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mpearl/Desktop/"/>
    </mc:Choice>
  </mc:AlternateContent>
  <xr:revisionPtr revIDLastSave="0" documentId="8_{DDC5BCA4-B267-E047-A110-3D836F306333}" xr6:coauthVersionLast="47" xr6:coauthVersionMax="47" xr10:uidLastSave="{00000000-0000-0000-0000-000000000000}"/>
  <bookViews>
    <workbookView xWindow="-36400" yWindow="-11200" windowWidth="33720" windowHeight="20040" firstSheet="1" activeTab="7" xr2:uid="{00000000-000D-0000-FFFF-FFFF00000000}"/>
  </bookViews>
  <sheets>
    <sheet name="Agg Data 21-22 NBD" sheetId="1" r:id="rId1"/>
    <sheet name="Agg Data 21-22 Spike @ 0" sheetId="9" r:id="rId2"/>
    <sheet name="Agg Data 11-12 NBD" sheetId="4" r:id="rId3"/>
    <sheet name="Agg Data 11-12 Spike @ 0" sheetId="10" r:id="rId4"/>
    <sheet name="Agg Data 01-02 NBD" sheetId="5" r:id="rId5"/>
    <sheet name="Agg Data 01-02 Spike @ 0" sheetId="11" r:id="rId6"/>
    <sheet name="Disagg Data 21-22 NBD" sheetId="6" r:id="rId7"/>
    <sheet name="Disagg Data 21-22 Spike @ 0" sheetId="12" r:id="rId8"/>
    <sheet name="Disagg Data 11-12 NBD" sheetId="7" r:id="rId9"/>
    <sheet name="Disagg Data 11-12 Spike @ 0" sheetId="13" r:id="rId10"/>
    <sheet name="Disagg Data 01-02 NBD" sheetId="8" r:id="rId11"/>
    <sheet name="Disagg Data 01-02 Spike @ 0" sheetId="14" r:id="rId12"/>
  </sheets>
  <definedNames>
    <definedName name="solver_adj" localSheetId="4" hidden="1">'Agg Data 01-02 NBD'!$B$1:$B$2</definedName>
    <definedName name="solver_adj" localSheetId="5" hidden="1">'Agg Data 01-02 Spike @ 0'!$B$1:$B$3</definedName>
    <definedName name="solver_adj" localSheetId="2" hidden="1">'Agg Data 11-12 NBD'!$B$1:$B$2</definedName>
    <definedName name="solver_adj" localSheetId="3" hidden="1">'Agg Data 11-12 Spike @ 0'!$B$1:$B$3</definedName>
    <definedName name="solver_adj" localSheetId="0" hidden="1">'Agg Data 21-22 NBD'!$B$1:$B$2</definedName>
    <definedName name="solver_adj" localSheetId="1" hidden="1">'Agg Data 21-22 Spike @ 0'!$B$1:$B$3</definedName>
    <definedName name="solver_adj" localSheetId="10" hidden="1">'Disagg Data 01-02 NBD'!$B$1:$B$2</definedName>
    <definedName name="solver_adj" localSheetId="11" hidden="1">'Disagg Data 01-02 Spike @ 0'!$B$1:$B$3</definedName>
    <definedName name="solver_adj" localSheetId="8" hidden="1">'Disagg Data 11-12 NBD'!$B$1:$B$2</definedName>
    <definedName name="solver_adj" localSheetId="9" hidden="1">'Disagg Data 11-12 Spike @ 0'!$B$1:$B$3</definedName>
    <definedName name="solver_adj" localSheetId="6" hidden="1">'Disagg Data 21-22 NBD'!$B$1:$B$2</definedName>
    <definedName name="solver_adj" localSheetId="7" hidden="1">'Disagg Data 21-22 Spike @ 0'!$B$1:$B$3</definedName>
    <definedName name="solver_cvg" localSheetId="4" hidden="1">0.0001</definedName>
    <definedName name="solver_cvg" localSheetId="5" hidden="1">0.0001</definedName>
    <definedName name="solver_cvg" localSheetId="2" hidden="1">0.0001</definedName>
    <definedName name="solver_cvg" localSheetId="3" hidden="1">0.0001</definedName>
    <definedName name="solver_cvg" localSheetId="0" hidden="1">0.0001</definedName>
    <definedName name="solver_cvg" localSheetId="1" hidden="1">0.0001</definedName>
    <definedName name="solver_cvg" localSheetId="10" hidden="1">0.0001</definedName>
    <definedName name="solver_cvg" localSheetId="11" hidden="1">0.0001</definedName>
    <definedName name="solver_cvg" localSheetId="8" hidden="1">0.0001</definedName>
    <definedName name="solver_cvg" localSheetId="9" hidden="1">0.0001</definedName>
    <definedName name="solver_cvg" localSheetId="6" hidden="1">0.0001</definedName>
    <definedName name="solver_cvg" localSheetId="7" hidden="1">0.0001</definedName>
    <definedName name="solver_drv" localSheetId="4" hidden="1">1</definedName>
    <definedName name="solver_drv" localSheetId="5" hidden="1">1</definedName>
    <definedName name="solver_drv" localSheetId="2" hidden="1">1</definedName>
    <definedName name="solver_drv" localSheetId="3" hidden="1">1</definedName>
    <definedName name="solver_drv" localSheetId="0" hidden="1">1</definedName>
    <definedName name="solver_drv" localSheetId="1" hidden="1">2</definedName>
    <definedName name="solver_drv" localSheetId="10" hidden="1">1</definedName>
    <definedName name="solver_drv" localSheetId="11" hidden="1">1</definedName>
    <definedName name="solver_drv" localSheetId="8" hidden="1">2</definedName>
    <definedName name="solver_drv" localSheetId="9" hidden="1">2</definedName>
    <definedName name="solver_drv" localSheetId="6" hidden="1">2</definedName>
    <definedName name="solver_drv" localSheetId="7" hidden="1">1</definedName>
    <definedName name="solver_eng" localSheetId="4" hidden="1">1</definedName>
    <definedName name="solver_eng" localSheetId="5" hidden="1">1</definedName>
    <definedName name="solver_eng" localSheetId="2" hidden="1">1</definedName>
    <definedName name="solver_eng" localSheetId="3" hidden="1">1</definedName>
    <definedName name="solver_eng" localSheetId="0" hidden="1">1</definedName>
    <definedName name="solver_eng" localSheetId="1" hidden="1">1</definedName>
    <definedName name="solver_eng" localSheetId="10" hidden="1">1</definedName>
    <definedName name="solver_eng" localSheetId="11" hidden="1">1</definedName>
    <definedName name="solver_eng" localSheetId="8" hidden="1">1</definedName>
    <definedName name="solver_eng" localSheetId="9" hidden="1">1</definedName>
    <definedName name="solver_eng" localSheetId="6" hidden="1">1</definedName>
    <definedName name="solver_eng" localSheetId="7" hidden="1">1</definedName>
    <definedName name="solver_itr" localSheetId="4" hidden="1">2147483647</definedName>
    <definedName name="solver_itr" localSheetId="5" hidden="1">2147483647</definedName>
    <definedName name="solver_itr" localSheetId="2" hidden="1">2147483647</definedName>
    <definedName name="solver_itr" localSheetId="3" hidden="1">2147483647</definedName>
    <definedName name="solver_itr" localSheetId="0" hidden="1">2147483647</definedName>
    <definedName name="solver_itr" localSheetId="1" hidden="1">2147483647</definedName>
    <definedName name="solver_itr" localSheetId="10" hidden="1">2147483647</definedName>
    <definedName name="solver_itr" localSheetId="11" hidden="1">2147483647</definedName>
    <definedName name="solver_itr" localSheetId="8" hidden="1">2147483647</definedName>
    <definedName name="solver_itr" localSheetId="9" hidden="1">2147483647</definedName>
    <definedName name="solver_itr" localSheetId="6" hidden="1">2147483647</definedName>
    <definedName name="solver_itr" localSheetId="7" hidden="1">2147483647</definedName>
    <definedName name="solver_lhs1" localSheetId="4" hidden="1">'Agg Data 01-02 NBD'!$B$1:$B$2</definedName>
    <definedName name="solver_lhs1" localSheetId="5" hidden="1">'Agg Data 01-02 Spike @ 0'!$B$1:$B$2</definedName>
    <definedName name="solver_lhs1" localSheetId="2" hidden="1">'Agg Data 11-12 NBD'!$B$1:$B$2</definedName>
    <definedName name="solver_lhs1" localSheetId="3" hidden="1">'Agg Data 11-12 Spike @ 0'!$B$1:$B$2</definedName>
    <definedName name="solver_lhs1" localSheetId="0" hidden="1">'Agg Data 21-22 NBD'!$B$1:$B$2</definedName>
    <definedName name="solver_lhs1" localSheetId="1" hidden="1">'Agg Data 21-22 Spike @ 0'!$B$1:$B$2</definedName>
    <definedName name="solver_lhs1" localSheetId="10" hidden="1">'Disagg Data 01-02 NBD'!$B$1:$B$2</definedName>
    <definedName name="solver_lhs1" localSheetId="11" hidden="1">'Disagg Data 01-02 Spike @ 0'!$B$1:$B$2</definedName>
    <definedName name="solver_lhs1" localSheetId="8" hidden="1">'Disagg Data 11-12 NBD'!$B$1:$B$2</definedName>
    <definedName name="solver_lhs1" localSheetId="9" hidden="1">'Disagg Data 11-12 Spike @ 0'!$B$1:$B$2</definedName>
    <definedName name="solver_lhs1" localSheetId="6" hidden="1">'Disagg Data 21-22 NBD'!$B$1:$B$2</definedName>
    <definedName name="solver_lhs1" localSheetId="7" hidden="1">'Disagg Data 21-22 Spike @ 0'!$B$1:$B$2</definedName>
    <definedName name="solver_lhs2" localSheetId="5" hidden="1">'Agg Data 01-02 Spike @ 0'!$B$3</definedName>
    <definedName name="solver_lhs2" localSheetId="3" hidden="1">'Agg Data 11-12 Spike @ 0'!$B$3</definedName>
    <definedName name="solver_lhs2" localSheetId="1" hidden="1">'Agg Data 21-22 Spike @ 0'!$B$3</definedName>
    <definedName name="solver_lhs2" localSheetId="11" hidden="1">'Disagg Data 01-02 Spike @ 0'!$B$3</definedName>
    <definedName name="solver_lhs2" localSheetId="9" hidden="1">'Disagg Data 11-12 Spike @ 0'!$B$3</definedName>
    <definedName name="solver_lhs2" localSheetId="7" hidden="1">'Disagg Data 21-22 Spike @ 0'!$B$3</definedName>
    <definedName name="solver_lin" localSheetId="4" hidden="1">2</definedName>
    <definedName name="solver_lin" localSheetId="5" hidden="1">2</definedName>
    <definedName name="solver_lin" localSheetId="2" hidden="1">2</definedName>
    <definedName name="solver_lin" localSheetId="3" hidden="1">2</definedName>
    <definedName name="solver_lin" localSheetId="0" hidden="1">2</definedName>
    <definedName name="solver_lin" localSheetId="1" hidden="1">2</definedName>
    <definedName name="solver_lin" localSheetId="10" hidden="1">2</definedName>
    <definedName name="solver_lin" localSheetId="11" hidden="1">2</definedName>
    <definedName name="solver_lin" localSheetId="8" hidden="1">2</definedName>
    <definedName name="solver_lin" localSheetId="9" hidden="1">2</definedName>
    <definedName name="solver_lin" localSheetId="6" hidden="1">2</definedName>
    <definedName name="solver_lin" localSheetId="7" hidden="1">2</definedName>
    <definedName name="solver_mip" localSheetId="4" hidden="1">2147483647</definedName>
    <definedName name="solver_mip" localSheetId="5" hidden="1">2147483647</definedName>
    <definedName name="solver_mip" localSheetId="2" hidden="1">2147483647</definedName>
    <definedName name="solver_mip" localSheetId="3" hidden="1">2147483647</definedName>
    <definedName name="solver_mip" localSheetId="0" hidden="1">2147483647</definedName>
    <definedName name="solver_mip" localSheetId="1" hidden="1">2147483647</definedName>
    <definedName name="solver_mip" localSheetId="10" hidden="1">2147483647</definedName>
    <definedName name="solver_mip" localSheetId="11" hidden="1">2147483647</definedName>
    <definedName name="solver_mip" localSheetId="8" hidden="1">2147483647</definedName>
    <definedName name="solver_mip" localSheetId="9" hidden="1">2147483647</definedName>
    <definedName name="solver_mip" localSheetId="6" hidden="1">2147483647</definedName>
    <definedName name="solver_mip" localSheetId="7" hidden="1">2147483647</definedName>
    <definedName name="solver_mni" localSheetId="4" hidden="1">30</definedName>
    <definedName name="solver_mni" localSheetId="5" hidden="1">30</definedName>
    <definedName name="solver_mni" localSheetId="2" hidden="1">30</definedName>
    <definedName name="solver_mni" localSheetId="3" hidden="1">30</definedName>
    <definedName name="solver_mni" localSheetId="0" hidden="1">30</definedName>
    <definedName name="solver_mni" localSheetId="1" hidden="1">30</definedName>
    <definedName name="solver_mni" localSheetId="10" hidden="1">30</definedName>
    <definedName name="solver_mni" localSheetId="11" hidden="1">30</definedName>
    <definedName name="solver_mni" localSheetId="8" hidden="1">30</definedName>
    <definedName name="solver_mni" localSheetId="9" hidden="1">30</definedName>
    <definedName name="solver_mni" localSheetId="6" hidden="1">30</definedName>
    <definedName name="solver_mni" localSheetId="7" hidden="1">30</definedName>
    <definedName name="solver_mrt" localSheetId="4" hidden="1">0.075</definedName>
    <definedName name="solver_mrt" localSheetId="5" hidden="1">0.075</definedName>
    <definedName name="solver_mrt" localSheetId="2" hidden="1">0.075</definedName>
    <definedName name="solver_mrt" localSheetId="3" hidden="1">0.075</definedName>
    <definedName name="solver_mrt" localSheetId="0" hidden="1">0.075</definedName>
    <definedName name="solver_mrt" localSheetId="1" hidden="1">0.075</definedName>
    <definedName name="solver_mrt" localSheetId="10" hidden="1">0.075</definedName>
    <definedName name="solver_mrt" localSheetId="11" hidden="1">0.075</definedName>
    <definedName name="solver_mrt" localSheetId="8" hidden="1">0.075</definedName>
    <definedName name="solver_mrt" localSheetId="9" hidden="1">0.075</definedName>
    <definedName name="solver_mrt" localSheetId="6" hidden="1">0.075</definedName>
    <definedName name="solver_mrt" localSheetId="7" hidden="1">0.075</definedName>
    <definedName name="solver_msl" localSheetId="4" hidden="1">2</definedName>
    <definedName name="solver_msl" localSheetId="5" hidden="1">2</definedName>
    <definedName name="solver_msl" localSheetId="2" hidden="1">2</definedName>
    <definedName name="solver_msl" localSheetId="3" hidden="1">2</definedName>
    <definedName name="solver_msl" localSheetId="0" hidden="1">2</definedName>
    <definedName name="solver_msl" localSheetId="1" hidden="1">2</definedName>
    <definedName name="solver_msl" localSheetId="10" hidden="1">2</definedName>
    <definedName name="solver_msl" localSheetId="11" hidden="1">2</definedName>
    <definedName name="solver_msl" localSheetId="8" hidden="1">2</definedName>
    <definedName name="solver_msl" localSheetId="9" hidden="1">2</definedName>
    <definedName name="solver_msl" localSheetId="6" hidden="1">2</definedName>
    <definedName name="solver_msl" localSheetId="7" hidden="1">2</definedName>
    <definedName name="solver_neg" localSheetId="4" hidden="1">1</definedName>
    <definedName name="solver_neg" localSheetId="5" hidden="1">1</definedName>
    <definedName name="solver_neg" localSheetId="2" hidden="1">1</definedName>
    <definedName name="solver_neg" localSheetId="3" hidden="1">1</definedName>
    <definedName name="solver_neg" localSheetId="0" hidden="1">1</definedName>
    <definedName name="solver_neg" localSheetId="1" hidden="1">1</definedName>
    <definedName name="solver_neg" localSheetId="10" hidden="1">1</definedName>
    <definedName name="solver_neg" localSheetId="11" hidden="1">1</definedName>
    <definedName name="solver_neg" localSheetId="8" hidden="1">1</definedName>
    <definedName name="solver_neg" localSheetId="9" hidden="1">1</definedName>
    <definedName name="solver_neg" localSheetId="6" hidden="1">1</definedName>
    <definedName name="solver_neg" localSheetId="7" hidden="1">1</definedName>
    <definedName name="solver_nod" localSheetId="4" hidden="1">2147483647</definedName>
    <definedName name="solver_nod" localSheetId="5" hidden="1">2147483647</definedName>
    <definedName name="solver_nod" localSheetId="2" hidden="1">2147483647</definedName>
    <definedName name="solver_nod" localSheetId="3" hidden="1">2147483647</definedName>
    <definedName name="solver_nod" localSheetId="0" hidden="1">2147483647</definedName>
    <definedName name="solver_nod" localSheetId="1" hidden="1">2147483647</definedName>
    <definedName name="solver_nod" localSheetId="10" hidden="1">2147483647</definedName>
    <definedName name="solver_nod" localSheetId="11" hidden="1">2147483647</definedName>
    <definedName name="solver_nod" localSheetId="8" hidden="1">2147483647</definedName>
    <definedName name="solver_nod" localSheetId="9" hidden="1">2147483647</definedName>
    <definedName name="solver_nod" localSheetId="6" hidden="1">2147483647</definedName>
    <definedName name="solver_nod" localSheetId="7" hidden="1">2147483647</definedName>
    <definedName name="solver_num" localSheetId="4" hidden="1">1</definedName>
    <definedName name="solver_num" localSheetId="5" hidden="1">2</definedName>
    <definedName name="solver_num" localSheetId="2" hidden="1">1</definedName>
    <definedName name="solver_num" localSheetId="3" hidden="1">2</definedName>
    <definedName name="solver_num" localSheetId="0" hidden="1">1</definedName>
    <definedName name="solver_num" localSheetId="1" hidden="1">2</definedName>
    <definedName name="solver_num" localSheetId="10" hidden="1">1</definedName>
    <definedName name="solver_num" localSheetId="11" hidden="1">2</definedName>
    <definedName name="solver_num" localSheetId="8" hidden="1">1</definedName>
    <definedName name="solver_num" localSheetId="9" hidden="1">2</definedName>
    <definedName name="solver_num" localSheetId="6" hidden="1">1</definedName>
    <definedName name="solver_num" localSheetId="7" hidden="1">2</definedName>
    <definedName name="solver_opt" localSheetId="4" hidden="1">'Agg Data 01-02 NBD'!$E$1</definedName>
    <definedName name="solver_opt" localSheetId="5" hidden="1">'Agg Data 01-02 Spike @ 0'!$D$1</definedName>
    <definedName name="solver_opt" localSheetId="2" hidden="1">'Agg Data 11-12 NBD'!$E$1</definedName>
    <definedName name="solver_opt" localSheetId="3" hidden="1">'Agg Data 11-12 Spike @ 0'!$D$1</definedName>
    <definedName name="solver_opt" localSheetId="0" hidden="1">'Agg Data 21-22 NBD'!$D$1</definedName>
    <definedName name="solver_opt" localSheetId="1" hidden="1">'Agg Data 21-22 Spike @ 0'!$D$1</definedName>
    <definedName name="solver_opt" localSheetId="10" hidden="1">'Disagg Data 01-02 NBD'!$D$1</definedName>
    <definedName name="solver_opt" localSheetId="11" hidden="1">'Disagg Data 01-02 Spike @ 0'!$D$1</definedName>
    <definedName name="solver_opt" localSheetId="8" hidden="1">'Disagg Data 11-12 NBD'!$D$1</definedName>
    <definedName name="solver_opt" localSheetId="9" hidden="1">'Disagg Data 11-12 Spike @ 0'!$D$1</definedName>
    <definedName name="solver_opt" localSheetId="6" hidden="1">'Disagg Data 21-22 NBD'!$D$1</definedName>
    <definedName name="solver_opt" localSheetId="7" hidden="1">'Disagg Data 21-22 Spike @ 0'!$D$1</definedName>
    <definedName name="solver_pre" localSheetId="4" hidden="1">0.000001</definedName>
    <definedName name="solver_pre" localSheetId="5" hidden="1">0.000001</definedName>
    <definedName name="solver_pre" localSheetId="2" hidden="1">0.000001</definedName>
    <definedName name="solver_pre" localSheetId="3" hidden="1">0.000001</definedName>
    <definedName name="solver_pre" localSheetId="0" hidden="1">0.000001</definedName>
    <definedName name="solver_pre" localSheetId="1" hidden="1">0.000001</definedName>
    <definedName name="solver_pre" localSheetId="10" hidden="1">0.000001</definedName>
    <definedName name="solver_pre" localSheetId="11" hidden="1">0.000001</definedName>
    <definedName name="solver_pre" localSheetId="8" hidden="1">0.000001</definedName>
    <definedName name="solver_pre" localSheetId="9" hidden="1">0.000001</definedName>
    <definedName name="solver_pre" localSheetId="6" hidden="1">0.000001</definedName>
    <definedName name="solver_pre" localSheetId="7" hidden="1">0.000001</definedName>
    <definedName name="solver_rbv" localSheetId="4" hidden="1">1</definedName>
    <definedName name="solver_rbv" localSheetId="5" hidden="1">1</definedName>
    <definedName name="solver_rbv" localSheetId="2" hidden="1">1</definedName>
    <definedName name="solver_rbv" localSheetId="3" hidden="1">1</definedName>
    <definedName name="solver_rbv" localSheetId="0" hidden="1">1</definedName>
    <definedName name="solver_rbv" localSheetId="1" hidden="1">2</definedName>
    <definedName name="solver_rbv" localSheetId="10" hidden="1">1</definedName>
    <definedName name="solver_rbv" localSheetId="11" hidden="1">1</definedName>
    <definedName name="solver_rbv" localSheetId="8" hidden="1">2</definedName>
    <definedName name="solver_rbv" localSheetId="9" hidden="1">2</definedName>
    <definedName name="solver_rbv" localSheetId="6" hidden="1">2</definedName>
    <definedName name="solver_rbv" localSheetId="7" hidden="1">1</definedName>
    <definedName name="solver_rel1" localSheetId="4" hidden="1">3</definedName>
    <definedName name="solver_rel1" localSheetId="5" hidden="1">3</definedName>
    <definedName name="solver_rel1" localSheetId="2" hidden="1">3</definedName>
    <definedName name="solver_rel1" localSheetId="3" hidden="1">3</definedName>
    <definedName name="solver_rel1" localSheetId="0" hidden="1">3</definedName>
    <definedName name="solver_rel1" localSheetId="1" hidden="1">3</definedName>
    <definedName name="solver_rel1" localSheetId="10" hidden="1">3</definedName>
    <definedName name="solver_rel1" localSheetId="11" hidden="1">3</definedName>
    <definedName name="solver_rel1" localSheetId="8" hidden="1">3</definedName>
    <definedName name="solver_rel1" localSheetId="9" hidden="1">3</definedName>
    <definedName name="solver_rel1" localSheetId="6" hidden="1">3</definedName>
    <definedName name="solver_rel1" localSheetId="7" hidden="1">3</definedName>
    <definedName name="solver_rel2" localSheetId="5" hidden="1">1</definedName>
    <definedName name="solver_rel2" localSheetId="3" hidden="1">1</definedName>
    <definedName name="solver_rel2" localSheetId="1" hidden="1">1</definedName>
    <definedName name="solver_rel2" localSheetId="11" hidden="1">1</definedName>
    <definedName name="solver_rel2" localSheetId="9" hidden="1">1</definedName>
    <definedName name="solver_rel2" localSheetId="7" hidden="1">1</definedName>
    <definedName name="solver_rhs1" localSheetId="4" hidden="1">0.0001</definedName>
    <definedName name="solver_rhs1" localSheetId="5" hidden="1">0.0001</definedName>
    <definedName name="solver_rhs1" localSheetId="2" hidden="1">0.0001</definedName>
    <definedName name="solver_rhs1" localSheetId="3" hidden="1">0.0001</definedName>
    <definedName name="solver_rhs1" localSheetId="0" hidden="1">0.00001</definedName>
    <definedName name="solver_rhs1" localSheetId="1" hidden="1">0.0001</definedName>
    <definedName name="solver_rhs1" localSheetId="10" hidden="1">0.0001</definedName>
    <definedName name="solver_rhs1" localSheetId="11" hidden="1">0.0001</definedName>
    <definedName name="solver_rhs1" localSheetId="8" hidden="1">0.0001</definedName>
    <definedName name="solver_rhs1" localSheetId="9" hidden="1">0.0001</definedName>
    <definedName name="solver_rhs1" localSheetId="6" hidden="1">0.0001</definedName>
    <definedName name="solver_rhs1" localSheetId="7" hidden="1">0.0001</definedName>
    <definedName name="solver_rhs2" localSheetId="5" hidden="1">0.9999</definedName>
    <definedName name="solver_rhs2" localSheetId="3" hidden="1">0.9999</definedName>
    <definedName name="solver_rhs2" localSheetId="1" hidden="1">0.9999</definedName>
    <definedName name="solver_rhs2" localSheetId="11" hidden="1">0.9999</definedName>
    <definedName name="solver_rhs2" localSheetId="9" hidden="1">0.9999</definedName>
    <definedName name="solver_rhs2" localSheetId="7" hidden="1">0.9999</definedName>
    <definedName name="solver_rlx" localSheetId="4" hidden="1">2</definedName>
    <definedName name="solver_rlx" localSheetId="5" hidden="1">2</definedName>
    <definedName name="solver_rlx" localSheetId="2" hidden="1">2</definedName>
    <definedName name="solver_rlx" localSheetId="3" hidden="1">2</definedName>
    <definedName name="solver_rlx" localSheetId="0" hidden="1">2</definedName>
    <definedName name="solver_rlx" localSheetId="1" hidden="1">2</definedName>
    <definedName name="solver_rlx" localSheetId="10" hidden="1">2</definedName>
    <definedName name="solver_rlx" localSheetId="11" hidden="1">2</definedName>
    <definedName name="solver_rlx" localSheetId="8" hidden="1">2</definedName>
    <definedName name="solver_rlx" localSheetId="9" hidden="1">2</definedName>
    <definedName name="solver_rlx" localSheetId="6" hidden="1">2</definedName>
    <definedName name="solver_rlx" localSheetId="7" hidden="1">2</definedName>
    <definedName name="solver_rsd" localSheetId="4" hidden="1">0</definedName>
    <definedName name="solver_rsd" localSheetId="5" hidden="1">0</definedName>
    <definedName name="solver_rsd" localSheetId="2" hidden="1">0</definedName>
    <definedName name="solver_rsd" localSheetId="3" hidden="1">0</definedName>
    <definedName name="solver_rsd" localSheetId="0" hidden="1">0</definedName>
    <definedName name="solver_rsd" localSheetId="1" hidden="1">0</definedName>
    <definedName name="solver_rsd" localSheetId="10" hidden="1">0</definedName>
    <definedName name="solver_rsd" localSheetId="11" hidden="1">0</definedName>
    <definedName name="solver_rsd" localSheetId="8" hidden="1">0</definedName>
    <definedName name="solver_rsd" localSheetId="9" hidden="1">0</definedName>
    <definedName name="solver_rsd" localSheetId="6" hidden="1">0</definedName>
    <definedName name="solver_rsd" localSheetId="7" hidden="1">0</definedName>
    <definedName name="solver_scl" localSheetId="4" hidden="1">1</definedName>
    <definedName name="solver_scl" localSheetId="5" hidden="1">1</definedName>
    <definedName name="solver_scl" localSheetId="2" hidden="1">1</definedName>
    <definedName name="solver_scl" localSheetId="3" hidden="1">1</definedName>
    <definedName name="solver_scl" localSheetId="0" hidden="1">1</definedName>
    <definedName name="solver_scl" localSheetId="1" hidden="1">2</definedName>
    <definedName name="solver_scl" localSheetId="10" hidden="1">1</definedName>
    <definedName name="solver_scl" localSheetId="11" hidden="1">1</definedName>
    <definedName name="solver_scl" localSheetId="8" hidden="1">2</definedName>
    <definedName name="solver_scl" localSheetId="9" hidden="1">2</definedName>
    <definedName name="solver_scl" localSheetId="6" hidden="1">2</definedName>
    <definedName name="solver_scl" localSheetId="7" hidden="1">1</definedName>
    <definedName name="solver_sho" localSheetId="4" hidden="1">2</definedName>
    <definedName name="solver_sho" localSheetId="5" hidden="1">2</definedName>
    <definedName name="solver_sho" localSheetId="2" hidden="1">2</definedName>
    <definedName name="solver_sho" localSheetId="3" hidden="1">2</definedName>
    <definedName name="solver_sho" localSheetId="0" hidden="1">2</definedName>
    <definedName name="solver_sho" localSheetId="1" hidden="1">2</definedName>
    <definedName name="solver_sho" localSheetId="10" hidden="1">2</definedName>
    <definedName name="solver_sho" localSheetId="11" hidden="1">2</definedName>
    <definedName name="solver_sho" localSheetId="8" hidden="1">2</definedName>
    <definedName name="solver_sho" localSheetId="9" hidden="1">2</definedName>
    <definedName name="solver_sho" localSheetId="6" hidden="1">2</definedName>
    <definedName name="solver_sho" localSheetId="7" hidden="1">2</definedName>
    <definedName name="solver_ssz" localSheetId="4" hidden="1">100</definedName>
    <definedName name="solver_ssz" localSheetId="5" hidden="1">100</definedName>
    <definedName name="solver_ssz" localSheetId="2" hidden="1">100</definedName>
    <definedName name="solver_ssz" localSheetId="3" hidden="1">100</definedName>
    <definedName name="solver_ssz" localSheetId="0" hidden="1">100</definedName>
    <definedName name="solver_ssz" localSheetId="1" hidden="1">100</definedName>
    <definedName name="solver_ssz" localSheetId="10" hidden="1">100</definedName>
    <definedName name="solver_ssz" localSheetId="11" hidden="1">100</definedName>
    <definedName name="solver_ssz" localSheetId="8" hidden="1">100</definedName>
    <definedName name="solver_ssz" localSheetId="9" hidden="1">100</definedName>
    <definedName name="solver_ssz" localSheetId="6" hidden="1">100</definedName>
    <definedName name="solver_ssz" localSheetId="7" hidden="1">100</definedName>
    <definedName name="solver_tim" localSheetId="4" hidden="1">2147483647</definedName>
    <definedName name="solver_tim" localSheetId="5" hidden="1">2147483647</definedName>
    <definedName name="solver_tim" localSheetId="2" hidden="1">2147483647</definedName>
    <definedName name="solver_tim" localSheetId="3" hidden="1">2147483647</definedName>
    <definedName name="solver_tim" localSheetId="0" hidden="1">2147483647</definedName>
    <definedName name="solver_tim" localSheetId="1" hidden="1">2147483647</definedName>
    <definedName name="solver_tim" localSheetId="10" hidden="1">2147483647</definedName>
    <definedName name="solver_tim" localSheetId="11" hidden="1">2147483647</definedName>
    <definedName name="solver_tim" localSheetId="8" hidden="1">2147483647</definedName>
    <definedName name="solver_tim" localSheetId="9" hidden="1">2147483647</definedName>
    <definedName name="solver_tim" localSheetId="6" hidden="1">2147483647</definedName>
    <definedName name="solver_tim" localSheetId="7" hidden="1">2147483647</definedName>
    <definedName name="solver_tol" localSheetId="4" hidden="1">0.01</definedName>
    <definedName name="solver_tol" localSheetId="5" hidden="1">0.01</definedName>
    <definedName name="solver_tol" localSheetId="2" hidden="1">0.01</definedName>
    <definedName name="solver_tol" localSheetId="3" hidden="1">0.01</definedName>
    <definedName name="solver_tol" localSheetId="0" hidden="1">0.01</definedName>
    <definedName name="solver_tol" localSheetId="1" hidden="1">0.01</definedName>
    <definedName name="solver_tol" localSheetId="10" hidden="1">0.01</definedName>
    <definedName name="solver_tol" localSheetId="11" hidden="1">0.01</definedName>
    <definedName name="solver_tol" localSheetId="8" hidden="1">0.01</definedName>
    <definedName name="solver_tol" localSheetId="9" hidden="1">0.01</definedName>
    <definedName name="solver_tol" localSheetId="6" hidden="1">0.01</definedName>
    <definedName name="solver_tol" localSheetId="7" hidden="1">0.01</definedName>
    <definedName name="solver_typ" localSheetId="4" hidden="1">1</definedName>
    <definedName name="solver_typ" localSheetId="5" hidden="1">1</definedName>
    <definedName name="solver_typ" localSheetId="2" hidden="1">1</definedName>
    <definedName name="solver_typ" localSheetId="3" hidden="1">1</definedName>
    <definedName name="solver_typ" localSheetId="0" hidden="1">1</definedName>
    <definedName name="solver_typ" localSheetId="1" hidden="1">1</definedName>
    <definedName name="solver_typ" localSheetId="10" hidden="1">1</definedName>
    <definedName name="solver_typ" localSheetId="11" hidden="1">1</definedName>
    <definedName name="solver_typ" localSheetId="8" hidden="1">1</definedName>
    <definedName name="solver_typ" localSheetId="9" hidden="1">1</definedName>
    <definedName name="solver_typ" localSheetId="6" hidden="1">1</definedName>
    <definedName name="solver_typ" localSheetId="7" hidden="1">1</definedName>
    <definedName name="solver_val" localSheetId="4" hidden="1">0</definedName>
    <definedName name="solver_val" localSheetId="5" hidden="1">0</definedName>
    <definedName name="solver_val" localSheetId="2" hidden="1">0</definedName>
    <definedName name="solver_val" localSheetId="3" hidden="1">0</definedName>
    <definedName name="solver_val" localSheetId="0" hidden="1">0</definedName>
    <definedName name="solver_val" localSheetId="1" hidden="1">0</definedName>
    <definedName name="solver_val" localSheetId="10" hidden="1">0</definedName>
    <definedName name="solver_val" localSheetId="11" hidden="1">0</definedName>
    <definedName name="solver_val" localSheetId="8" hidden="1">0</definedName>
    <definedName name="solver_val" localSheetId="9" hidden="1">0</definedName>
    <definedName name="solver_val" localSheetId="6" hidden="1">0</definedName>
    <definedName name="solver_val" localSheetId="7" hidden="1">0</definedName>
    <definedName name="solver_ver" localSheetId="4" hidden="1">2</definedName>
    <definedName name="solver_ver" localSheetId="5" hidden="1">2</definedName>
    <definedName name="solver_ver" localSheetId="2" hidden="1">2</definedName>
    <definedName name="solver_ver" localSheetId="3" hidden="1">2</definedName>
    <definedName name="solver_ver" localSheetId="0" hidden="1">2</definedName>
    <definedName name="solver_ver" localSheetId="1" hidden="1">2</definedName>
    <definedName name="solver_ver" localSheetId="10" hidden="1">2</definedName>
    <definedName name="solver_ver" localSheetId="11" hidden="1">2</definedName>
    <definedName name="solver_ver" localSheetId="8" hidden="1">2</definedName>
    <definedName name="solver_ver" localSheetId="9" hidden="1">2</definedName>
    <definedName name="solver_ver" localSheetId="6" hidden="1">2</definedName>
    <definedName name="solver_ver" localSheetId="7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5" i="1" l="1"/>
  <c r="S33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6" i="1"/>
  <c r="Q31" i="1"/>
  <c r="Q8" i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7" i="1"/>
  <c r="Q6" i="1"/>
  <c r="P35" i="1"/>
  <c r="P33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6" i="1"/>
  <c r="N31" i="1"/>
  <c r="N8" i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7" i="1"/>
  <c r="N6" i="1"/>
  <c r="S35" i="4"/>
  <c r="S33" i="4"/>
  <c r="Q31" i="4"/>
  <c r="Q6" i="4"/>
  <c r="R31" i="4"/>
  <c r="S31" i="4" s="1"/>
  <c r="R6" i="4"/>
  <c r="S6" i="4" s="1"/>
  <c r="Q7" i="4"/>
  <c r="Q8" i="4" s="1"/>
  <c r="P35" i="4"/>
  <c r="P33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6" i="4"/>
  <c r="N31" i="4"/>
  <c r="N8" i="4"/>
  <c r="N9" i="4" s="1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7" i="4"/>
  <c r="N6" i="4"/>
  <c r="S35" i="5"/>
  <c r="S33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6" i="5"/>
  <c r="Q31" i="5"/>
  <c r="Q8" i="5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7" i="5"/>
  <c r="Q6" i="5"/>
  <c r="P35" i="5"/>
  <c r="P33" i="5"/>
  <c r="P31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6" i="5"/>
  <c r="N31" i="5"/>
  <c r="O31" i="5" s="1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6" i="5"/>
  <c r="N8" i="5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7" i="5"/>
  <c r="N6" i="5"/>
  <c r="S1" i="5"/>
  <c r="Q1" i="5"/>
  <c r="O1" i="5"/>
  <c r="O2" i="5"/>
  <c r="M2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6" i="5"/>
  <c r="M1" i="5"/>
  <c r="S1" i="4"/>
  <c r="Q1" i="4"/>
  <c r="O1" i="4"/>
  <c r="O2" i="4"/>
  <c r="M2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6" i="4"/>
  <c r="M1" i="4"/>
  <c r="T1" i="1"/>
  <c r="R1" i="1"/>
  <c r="O1" i="1"/>
  <c r="O2" i="1"/>
  <c r="M2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6" i="1"/>
  <c r="M1" i="1"/>
  <c r="Q9" i="4" l="1"/>
  <c r="R8" i="4"/>
  <c r="S8" i="4" s="1"/>
  <c r="R7" i="4"/>
  <c r="S7" i="4" s="1"/>
  <c r="Q10" i="4" l="1"/>
  <c r="R9" i="4"/>
  <c r="S9" i="4" s="1"/>
  <c r="Q11" i="4" l="1"/>
  <c r="R10" i="4"/>
  <c r="S10" i="4" s="1"/>
  <c r="Q12" i="4" l="1"/>
  <c r="R11" i="4"/>
  <c r="S11" i="4" s="1"/>
  <c r="Q13" i="4" l="1"/>
  <c r="R12" i="4"/>
  <c r="S12" i="4" s="1"/>
  <c r="Q14" i="4" l="1"/>
  <c r="R13" i="4"/>
  <c r="S13" i="4" s="1"/>
  <c r="Q15" i="4" l="1"/>
  <c r="R14" i="4"/>
  <c r="S14" i="4" s="1"/>
  <c r="Q16" i="4" l="1"/>
  <c r="R15" i="4"/>
  <c r="S15" i="4" s="1"/>
  <c r="Q17" i="4" l="1"/>
  <c r="R16" i="4"/>
  <c r="S16" i="4" s="1"/>
  <c r="Q18" i="4" l="1"/>
  <c r="R17" i="4"/>
  <c r="S17" i="4" s="1"/>
  <c r="Q19" i="4" l="1"/>
  <c r="R18" i="4"/>
  <c r="S18" i="4" s="1"/>
  <c r="Q20" i="4" l="1"/>
  <c r="R19" i="4"/>
  <c r="S19" i="4" s="1"/>
  <c r="Q21" i="4" l="1"/>
  <c r="R20" i="4"/>
  <c r="S20" i="4" s="1"/>
  <c r="Q22" i="4" l="1"/>
  <c r="R21" i="4"/>
  <c r="S21" i="4" s="1"/>
  <c r="Q23" i="4" l="1"/>
  <c r="R22" i="4"/>
  <c r="S22" i="4" s="1"/>
  <c r="Q24" i="4" l="1"/>
  <c r="R23" i="4"/>
  <c r="S23" i="4" s="1"/>
  <c r="Q25" i="4" l="1"/>
  <c r="R24" i="4"/>
  <c r="S24" i="4" s="1"/>
  <c r="Q26" i="4" l="1"/>
  <c r="R25" i="4"/>
  <c r="S25" i="4" s="1"/>
  <c r="Q27" i="4" l="1"/>
  <c r="R26" i="4"/>
  <c r="S26" i="4" s="1"/>
  <c r="Q28" i="4" l="1"/>
  <c r="R27" i="4"/>
  <c r="S27" i="4" s="1"/>
  <c r="Q29" i="4" l="1"/>
  <c r="R28" i="4"/>
  <c r="S28" i="4" s="1"/>
  <c r="Q30" i="4" l="1"/>
  <c r="R30" i="4" s="1"/>
  <c r="S30" i="4" s="1"/>
  <c r="R29" i="4"/>
  <c r="S29" i="4" s="1"/>
  <c r="G2" i="13" l="1" a="1"/>
  <c r="G2" i="13" s="1"/>
  <c r="G3" i="13"/>
  <c r="H3" i="13"/>
  <c r="I3" i="13"/>
  <c r="J3" i="13"/>
  <c r="K3" i="13"/>
  <c r="L3" i="13"/>
  <c r="M3" i="13"/>
  <c r="N3" i="13"/>
  <c r="O3" i="13"/>
  <c r="P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F3" i="13"/>
  <c r="AD9" i="14" l="1"/>
  <c r="AD8" i="14"/>
  <c r="AD7" i="14"/>
  <c r="AI9" i="13"/>
  <c r="AI8" i="13"/>
  <c r="AI7" i="13"/>
  <c r="AI9" i="12"/>
  <c r="AI8" i="12"/>
  <c r="AI7" i="12"/>
  <c r="K40" i="11"/>
  <c r="K39" i="11"/>
  <c r="K38" i="11"/>
  <c r="K40" i="10"/>
  <c r="K39" i="10"/>
  <c r="K38" i="10"/>
  <c r="K39" i="9"/>
  <c r="K38" i="9"/>
  <c r="K40" i="9" s="1"/>
  <c r="AD4" i="7"/>
  <c r="AD3" i="7"/>
  <c r="AD2" i="7"/>
  <c r="AA1" i="7"/>
  <c r="AA3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6" i="7"/>
  <c r="G2" i="7" a="1"/>
  <c r="G2" i="7" s="1"/>
  <c r="AD4" i="14"/>
  <c r="AD3" i="14"/>
  <c r="AD2" i="14"/>
  <c r="AD4" i="8"/>
  <c r="AD3" i="8"/>
  <c r="AD2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G1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161" i="8"/>
  <c r="AA162" i="8"/>
  <c r="AA163" i="8"/>
  <c r="AA164" i="8"/>
  <c r="AA165" i="8"/>
  <c r="AA166" i="8"/>
  <c r="AA167" i="8"/>
  <c r="AA168" i="8"/>
  <c r="AA169" i="8"/>
  <c r="AA170" i="8"/>
  <c r="AA171" i="8"/>
  <c r="AA172" i="8"/>
  <c r="AA173" i="8"/>
  <c r="AA174" i="8"/>
  <c r="AA175" i="8"/>
  <c r="AA176" i="8"/>
  <c r="AA177" i="8"/>
  <c r="AA178" i="8"/>
  <c r="AA179" i="8"/>
  <c r="AA180" i="8"/>
  <c r="AA181" i="8"/>
  <c r="AA182" i="8"/>
  <c r="AA183" i="8"/>
  <c r="AA184" i="8"/>
  <c r="AA185" i="8"/>
  <c r="AA186" i="8"/>
  <c r="AA187" i="8"/>
  <c r="AA188" i="8"/>
  <c r="AA189" i="8"/>
  <c r="AA190" i="8"/>
  <c r="AA191" i="8"/>
  <c r="AA192" i="8"/>
  <c r="AA193" i="8"/>
  <c r="AA194" i="8"/>
  <c r="AA195" i="8"/>
  <c r="AA196" i="8"/>
  <c r="AA197" i="8"/>
  <c r="AA198" i="8"/>
  <c r="AA199" i="8"/>
  <c r="AA200" i="8"/>
  <c r="AA201" i="8"/>
  <c r="AA202" i="8"/>
  <c r="AA203" i="8"/>
  <c r="AA204" i="8"/>
  <c r="AA205" i="8"/>
  <c r="AA206" i="8"/>
  <c r="AA207" i="8"/>
  <c r="AA208" i="8"/>
  <c r="AA209" i="8"/>
  <c r="AA210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AA227" i="8"/>
  <c r="AA228" i="8"/>
  <c r="AA229" i="8"/>
  <c r="AA230" i="8"/>
  <c r="AA231" i="8"/>
  <c r="AA232" i="8"/>
  <c r="AA233" i="8"/>
  <c r="AA234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73" i="8"/>
  <c r="AA274" i="8"/>
  <c r="AA275" i="8"/>
  <c r="AA276" i="8"/>
  <c r="AA277" i="8"/>
  <c r="AA278" i="8"/>
  <c r="AA279" i="8"/>
  <c r="AA280" i="8"/>
  <c r="AA281" i="8"/>
  <c r="AA282" i="8"/>
  <c r="AA283" i="8"/>
  <c r="AA284" i="8"/>
  <c r="AA285" i="8"/>
  <c r="AA286" i="8"/>
  <c r="AA287" i="8"/>
  <c r="AA288" i="8"/>
  <c r="AA289" i="8"/>
  <c r="AA290" i="8"/>
  <c r="AA291" i="8"/>
  <c r="AA292" i="8"/>
  <c r="AA293" i="8"/>
  <c r="AA294" i="8"/>
  <c r="AA295" i="8"/>
  <c r="AA296" i="8"/>
  <c r="AA297" i="8"/>
  <c r="AA298" i="8"/>
  <c r="AA299" i="8"/>
  <c r="AA300" i="8"/>
  <c r="AA301" i="8"/>
  <c r="AA302" i="8"/>
  <c r="AA303" i="8"/>
  <c r="AA304" i="8"/>
  <c r="AA305" i="8"/>
  <c r="AA306" i="8"/>
  <c r="AA307" i="8"/>
  <c r="AA308" i="8"/>
  <c r="AA309" i="8"/>
  <c r="AA310" i="8"/>
  <c r="AA311" i="8"/>
  <c r="AA312" i="8"/>
  <c r="AA313" i="8"/>
  <c r="AA314" i="8"/>
  <c r="AA315" i="8"/>
  <c r="AA316" i="8"/>
  <c r="AA317" i="8"/>
  <c r="AA318" i="8"/>
  <c r="AA319" i="8"/>
  <c r="AA320" i="8"/>
  <c r="AA321" i="8"/>
  <c r="AA322" i="8"/>
  <c r="AA323" i="8"/>
  <c r="AA324" i="8"/>
  <c r="AA325" i="8"/>
  <c r="AA326" i="8"/>
  <c r="AA327" i="8"/>
  <c r="AA328" i="8"/>
  <c r="AA329" i="8"/>
  <c r="AA330" i="8"/>
  <c r="AA331" i="8"/>
  <c r="AA332" i="8"/>
  <c r="AA333" i="8"/>
  <c r="AA334" i="8"/>
  <c r="AA335" i="8"/>
  <c r="AA336" i="8"/>
  <c r="AA337" i="8"/>
  <c r="AA338" i="8"/>
  <c r="AA339" i="8"/>
  <c r="AA340" i="8"/>
  <c r="AA341" i="8"/>
  <c r="AA342" i="8"/>
  <c r="AA343" i="8"/>
  <c r="AA344" i="8"/>
  <c r="AA345" i="8"/>
  <c r="AA346" i="8"/>
  <c r="AA347" i="8"/>
  <c r="AA348" i="8"/>
  <c r="AA349" i="8"/>
  <c r="AA350" i="8"/>
  <c r="AA351" i="8"/>
  <c r="AA352" i="8"/>
  <c r="AA353" i="8"/>
  <c r="AA354" i="8"/>
  <c r="AA355" i="8"/>
  <c r="AA356" i="8"/>
  <c r="AA357" i="8"/>
  <c r="AA358" i="8"/>
  <c r="AA359" i="8"/>
  <c r="AA360" i="8"/>
  <c r="AA361" i="8"/>
  <c r="AA362" i="8"/>
  <c r="AA363" i="8"/>
  <c r="AA364" i="8"/>
  <c r="AA365" i="8"/>
  <c r="AA366" i="8"/>
  <c r="AA367" i="8"/>
  <c r="AA368" i="8"/>
  <c r="AA369" i="8"/>
  <c r="AA370" i="8"/>
  <c r="AA371" i="8"/>
  <c r="AA372" i="8"/>
  <c r="AA373" i="8"/>
  <c r="AA374" i="8"/>
  <c r="AA375" i="8"/>
  <c r="AA376" i="8"/>
  <c r="AA377" i="8"/>
  <c r="AA378" i="8"/>
  <c r="AA379" i="8"/>
  <c r="AA380" i="8"/>
  <c r="AA381" i="8"/>
  <c r="AA382" i="8"/>
  <c r="AA383" i="8"/>
  <c r="AA384" i="8"/>
  <c r="AA385" i="8"/>
  <c r="AA386" i="8"/>
  <c r="AA387" i="8"/>
  <c r="AA388" i="8"/>
  <c r="AA389" i="8"/>
  <c r="AA390" i="8"/>
  <c r="AA391" i="8"/>
  <c r="AA392" i="8"/>
  <c r="AA393" i="8"/>
  <c r="AA394" i="8"/>
  <c r="AA395" i="8"/>
  <c r="AA396" i="8"/>
  <c r="AA397" i="8"/>
  <c r="AA398" i="8"/>
  <c r="AA399" i="8"/>
  <c r="AA400" i="8"/>
  <c r="AA401" i="8"/>
  <c r="AA402" i="8"/>
  <c r="AA403" i="8"/>
  <c r="AA404" i="8"/>
  <c r="AA405" i="8"/>
  <c r="AA406" i="8"/>
  <c r="AA407" i="8"/>
  <c r="AA408" i="8"/>
  <c r="AA409" i="8"/>
  <c r="AA410" i="8"/>
  <c r="AA411" i="8"/>
  <c r="AA412" i="8"/>
  <c r="AA413" i="8"/>
  <c r="AA414" i="8"/>
  <c r="AA415" i="8"/>
  <c r="AA416" i="8"/>
  <c r="AA417" i="8"/>
  <c r="AA418" i="8"/>
  <c r="AA419" i="8"/>
  <c r="AA420" i="8"/>
  <c r="AA421" i="8"/>
  <c r="AA422" i="8"/>
  <c r="AA423" i="8"/>
  <c r="AA424" i="8"/>
  <c r="AA425" i="8"/>
  <c r="AA426" i="8"/>
  <c r="AA427" i="8"/>
  <c r="AA428" i="8"/>
  <c r="AA429" i="8"/>
  <c r="AA430" i="8"/>
  <c r="AA431" i="8"/>
  <c r="AA432" i="8"/>
  <c r="AA433" i="8"/>
  <c r="AA434" i="8"/>
  <c r="AA435" i="8"/>
  <c r="AA436" i="8"/>
  <c r="AA437" i="8"/>
  <c r="AA438" i="8"/>
  <c r="AA439" i="8"/>
  <c r="AA440" i="8"/>
  <c r="AA441" i="8"/>
  <c r="AA442" i="8"/>
  <c r="AA443" i="8"/>
  <c r="AA444" i="8"/>
  <c r="AA445" i="8"/>
  <c r="AA6" i="8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AA1" i="14"/>
  <c r="G1" i="14"/>
  <c r="AA3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38" i="14"/>
  <c r="AA39" i="14"/>
  <c r="AA40" i="14"/>
  <c r="AA41" i="14"/>
  <c r="AA42" i="14"/>
  <c r="AA43" i="14"/>
  <c r="AA44" i="14"/>
  <c r="AA45" i="14"/>
  <c r="AA46" i="14"/>
  <c r="AA47" i="14"/>
  <c r="AA48" i="14"/>
  <c r="AA49" i="14"/>
  <c r="AA50" i="14"/>
  <c r="AA51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66" i="14"/>
  <c r="AA67" i="14"/>
  <c r="AA68" i="14"/>
  <c r="AA69" i="14"/>
  <c r="AA70" i="14"/>
  <c r="AA71" i="14"/>
  <c r="AA72" i="14"/>
  <c r="AA73" i="14"/>
  <c r="AA74" i="14"/>
  <c r="AA75" i="14"/>
  <c r="AA76" i="14"/>
  <c r="AA77" i="14"/>
  <c r="AA78" i="14"/>
  <c r="AA79" i="14"/>
  <c r="AA80" i="14"/>
  <c r="AA81" i="14"/>
  <c r="AA82" i="14"/>
  <c r="AA83" i="14"/>
  <c r="AA84" i="14"/>
  <c r="AA85" i="14"/>
  <c r="AA86" i="14"/>
  <c r="AA87" i="14"/>
  <c r="AA88" i="14"/>
  <c r="AA89" i="14"/>
  <c r="AA90" i="14"/>
  <c r="AA91" i="14"/>
  <c r="AA92" i="14"/>
  <c r="AA93" i="14"/>
  <c r="AA94" i="14"/>
  <c r="AA95" i="14"/>
  <c r="AA96" i="14"/>
  <c r="AA97" i="14"/>
  <c r="AA98" i="14"/>
  <c r="AA99" i="14"/>
  <c r="AA100" i="14"/>
  <c r="AA101" i="14"/>
  <c r="AA102" i="14"/>
  <c r="AA103" i="14"/>
  <c r="AA104" i="14"/>
  <c r="AA105" i="14"/>
  <c r="AA106" i="14"/>
  <c r="AA107" i="14"/>
  <c r="AA108" i="14"/>
  <c r="AA109" i="14"/>
  <c r="AA110" i="14"/>
  <c r="AA111" i="14"/>
  <c r="AA112" i="14"/>
  <c r="AA113" i="14"/>
  <c r="AA114" i="14"/>
  <c r="AA115" i="14"/>
  <c r="AA116" i="14"/>
  <c r="AA117" i="14"/>
  <c r="AA118" i="14"/>
  <c r="AA119" i="14"/>
  <c r="AA120" i="14"/>
  <c r="AA121" i="14"/>
  <c r="AA122" i="14"/>
  <c r="AA123" i="14"/>
  <c r="AA124" i="14"/>
  <c r="AA125" i="14"/>
  <c r="AA126" i="14"/>
  <c r="AA127" i="14"/>
  <c r="AA128" i="14"/>
  <c r="AA129" i="14"/>
  <c r="AA130" i="14"/>
  <c r="AA131" i="14"/>
  <c r="AA132" i="14"/>
  <c r="AA133" i="14"/>
  <c r="AA134" i="14"/>
  <c r="AA135" i="14"/>
  <c r="AA136" i="14"/>
  <c r="AA137" i="14"/>
  <c r="AA138" i="14"/>
  <c r="AA139" i="14"/>
  <c r="AA140" i="14"/>
  <c r="AA141" i="14"/>
  <c r="AA142" i="14"/>
  <c r="AA143" i="14"/>
  <c r="AA144" i="14"/>
  <c r="AA145" i="14"/>
  <c r="AA146" i="14"/>
  <c r="AA147" i="14"/>
  <c r="AA148" i="14"/>
  <c r="AA149" i="14"/>
  <c r="AA150" i="14"/>
  <c r="AA151" i="14"/>
  <c r="AA152" i="14"/>
  <c r="AA153" i="14"/>
  <c r="AA154" i="14"/>
  <c r="AA155" i="14"/>
  <c r="AA156" i="14"/>
  <c r="AA157" i="14"/>
  <c r="AA158" i="14"/>
  <c r="AA159" i="14"/>
  <c r="AA160" i="14"/>
  <c r="AA161" i="14"/>
  <c r="AA162" i="14"/>
  <c r="AA163" i="14"/>
  <c r="AA164" i="14"/>
  <c r="AA165" i="14"/>
  <c r="AA166" i="14"/>
  <c r="AA167" i="14"/>
  <c r="AA168" i="14"/>
  <c r="AA169" i="14"/>
  <c r="AA170" i="14"/>
  <c r="AA171" i="14"/>
  <c r="AA172" i="14"/>
  <c r="AA173" i="14"/>
  <c r="AA174" i="14"/>
  <c r="AA175" i="14"/>
  <c r="AA176" i="14"/>
  <c r="AA177" i="14"/>
  <c r="AA178" i="14"/>
  <c r="AA179" i="14"/>
  <c r="AA180" i="14"/>
  <c r="AA181" i="14"/>
  <c r="AA182" i="14"/>
  <c r="AA183" i="14"/>
  <c r="AA184" i="14"/>
  <c r="AA185" i="14"/>
  <c r="AA186" i="14"/>
  <c r="AA187" i="14"/>
  <c r="AA188" i="14"/>
  <c r="AA189" i="14"/>
  <c r="AA190" i="14"/>
  <c r="AA191" i="14"/>
  <c r="AA192" i="14"/>
  <c r="AA193" i="14"/>
  <c r="AA194" i="14"/>
  <c r="AA195" i="14"/>
  <c r="AA196" i="14"/>
  <c r="AA197" i="14"/>
  <c r="AA198" i="14"/>
  <c r="AA199" i="14"/>
  <c r="AA200" i="14"/>
  <c r="AA201" i="14"/>
  <c r="AA202" i="14"/>
  <c r="AA203" i="14"/>
  <c r="AA204" i="14"/>
  <c r="AA205" i="14"/>
  <c r="AA206" i="14"/>
  <c r="AA207" i="14"/>
  <c r="AA208" i="14"/>
  <c r="AA209" i="14"/>
  <c r="AA210" i="14"/>
  <c r="AA211" i="14"/>
  <c r="AA212" i="14"/>
  <c r="AA213" i="14"/>
  <c r="AA214" i="14"/>
  <c r="AA215" i="14"/>
  <c r="AA216" i="14"/>
  <c r="AA217" i="14"/>
  <c r="AA218" i="14"/>
  <c r="AA219" i="14"/>
  <c r="AA220" i="14"/>
  <c r="AA221" i="14"/>
  <c r="AA222" i="14"/>
  <c r="AA223" i="14"/>
  <c r="AA224" i="14"/>
  <c r="AA225" i="14"/>
  <c r="AA226" i="14"/>
  <c r="AA227" i="14"/>
  <c r="AA228" i="14"/>
  <c r="AA229" i="14"/>
  <c r="AA230" i="14"/>
  <c r="AA231" i="14"/>
  <c r="AA232" i="14"/>
  <c r="AA233" i="14"/>
  <c r="AA234" i="14"/>
  <c r="AA235" i="14"/>
  <c r="AA236" i="14"/>
  <c r="AA237" i="14"/>
  <c r="AA238" i="14"/>
  <c r="AA239" i="14"/>
  <c r="AA240" i="14"/>
  <c r="AA241" i="14"/>
  <c r="AA242" i="14"/>
  <c r="AA243" i="14"/>
  <c r="AA244" i="14"/>
  <c r="AA245" i="14"/>
  <c r="AA246" i="14"/>
  <c r="AA247" i="14"/>
  <c r="AA248" i="14"/>
  <c r="AA249" i="14"/>
  <c r="AA250" i="14"/>
  <c r="AA251" i="14"/>
  <c r="AA252" i="14"/>
  <c r="AA253" i="14"/>
  <c r="AA254" i="14"/>
  <c r="AA255" i="14"/>
  <c r="AA256" i="14"/>
  <c r="AA257" i="14"/>
  <c r="AA258" i="14"/>
  <c r="AA259" i="14"/>
  <c r="AA260" i="14"/>
  <c r="AA261" i="14"/>
  <c r="AA262" i="14"/>
  <c r="AA263" i="14"/>
  <c r="AA264" i="14"/>
  <c r="AA265" i="14"/>
  <c r="AA266" i="14"/>
  <c r="AA267" i="14"/>
  <c r="AA268" i="14"/>
  <c r="AA269" i="14"/>
  <c r="AA270" i="14"/>
  <c r="AA271" i="14"/>
  <c r="AA272" i="14"/>
  <c r="AA273" i="14"/>
  <c r="AA274" i="14"/>
  <c r="AA275" i="14"/>
  <c r="AA276" i="14"/>
  <c r="AA277" i="14"/>
  <c r="AA278" i="14"/>
  <c r="AA279" i="14"/>
  <c r="AA280" i="14"/>
  <c r="AA281" i="14"/>
  <c r="AA282" i="14"/>
  <c r="AA283" i="14"/>
  <c r="AA284" i="14"/>
  <c r="AA285" i="14"/>
  <c r="AA286" i="14"/>
  <c r="AA287" i="14"/>
  <c r="AA288" i="14"/>
  <c r="AA289" i="14"/>
  <c r="AA290" i="14"/>
  <c r="AA291" i="14"/>
  <c r="AA292" i="14"/>
  <c r="AA293" i="14"/>
  <c r="AA294" i="14"/>
  <c r="AA295" i="14"/>
  <c r="AA296" i="14"/>
  <c r="AA297" i="14"/>
  <c r="AA298" i="14"/>
  <c r="AA299" i="14"/>
  <c r="AA300" i="14"/>
  <c r="AA301" i="14"/>
  <c r="AA302" i="14"/>
  <c r="AA303" i="14"/>
  <c r="AA304" i="14"/>
  <c r="AA305" i="14"/>
  <c r="AA306" i="14"/>
  <c r="AA307" i="14"/>
  <c r="AA308" i="14"/>
  <c r="AA309" i="14"/>
  <c r="AA310" i="14"/>
  <c r="AA311" i="14"/>
  <c r="AA312" i="14"/>
  <c r="AA313" i="14"/>
  <c r="AA314" i="14"/>
  <c r="AA315" i="14"/>
  <c r="AA316" i="14"/>
  <c r="AA317" i="14"/>
  <c r="AA318" i="14"/>
  <c r="AA319" i="14"/>
  <c r="AA320" i="14"/>
  <c r="AA321" i="14"/>
  <c r="AA322" i="14"/>
  <c r="AA323" i="14"/>
  <c r="AA324" i="14"/>
  <c r="AA325" i="14"/>
  <c r="AA326" i="14"/>
  <c r="AA327" i="14"/>
  <c r="AA328" i="14"/>
  <c r="AA329" i="14"/>
  <c r="AA330" i="14"/>
  <c r="AA331" i="14"/>
  <c r="AA332" i="14"/>
  <c r="AA333" i="14"/>
  <c r="AA334" i="14"/>
  <c r="AA335" i="14"/>
  <c r="AA336" i="14"/>
  <c r="AA337" i="14"/>
  <c r="AA338" i="14"/>
  <c r="AA339" i="14"/>
  <c r="AA340" i="14"/>
  <c r="AA341" i="14"/>
  <c r="AA342" i="14"/>
  <c r="AA343" i="14"/>
  <c r="AA344" i="14"/>
  <c r="AA345" i="14"/>
  <c r="AA346" i="14"/>
  <c r="AA347" i="14"/>
  <c r="AA348" i="14"/>
  <c r="AA349" i="14"/>
  <c r="AA350" i="14"/>
  <c r="AA351" i="14"/>
  <c r="AA352" i="14"/>
  <c r="AA353" i="14"/>
  <c r="AA354" i="14"/>
  <c r="AA355" i="14"/>
  <c r="AA356" i="14"/>
  <c r="AA357" i="14"/>
  <c r="AA358" i="14"/>
  <c r="AA359" i="14"/>
  <c r="AA360" i="14"/>
  <c r="AA361" i="14"/>
  <c r="AA362" i="14"/>
  <c r="AA363" i="14"/>
  <c r="AA364" i="14"/>
  <c r="AA365" i="14"/>
  <c r="AA366" i="14"/>
  <c r="AA367" i="14"/>
  <c r="AA368" i="14"/>
  <c r="AA369" i="14"/>
  <c r="AA370" i="14"/>
  <c r="AA371" i="14"/>
  <c r="AA372" i="14"/>
  <c r="AA373" i="14"/>
  <c r="AA374" i="14"/>
  <c r="AA375" i="14"/>
  <c r="AA376" i="14"/>
  <c r="AA377" i="14"/>
  <c r="AA378" i="14"/>
  <c r="AA379" i="14"/>
  <c r="AA380" i="14"/>
  <c r="AA381" i="14"/>
  <c r="AA382" i="14"/>
  <c r="AA383" i="14"/>
  <c r="AA384" i="14"/>
  <c r="AA385" i="14"/>
  <c r="AA386" i="14"/>
  <c r="AA387" i="14"/>
  <c r="AA388" i="14"/>
  <c r="AA389" i="14"/>
  <c r="AA390" i="14"/>
  <c r="AA391" i="14"/>
  <c r="AA392" i="14"/>
  <c r="AA393" i="14"/>
  <c r="AA394" i="14"/>
  <c r="AA395" i="14"/>
  <c r="AA396" i="14"/>
  <c r="AA397" i="14"/>
  <c r="AA398" i="14"/>
  <c r="AA399" i="14"/>
  <c r="AA400" i="14"/>
  <c r="AA401" i="14"/>
  <c r="AA402" i="14"/>
  <c r="AA403" i="14"/>
  <c r="AA404" i="14"/>
  <c r="AA405" i="14"/>
  <c r="AA406" i="14"/>
  <c r="AA407" i="14"/>
  <c r="AA408" i="14"/>
  <c r="AA409" i="14"/>
  <c r="AA410" i="14"/>
  <c r="AA411" i="14"/>
  <c r="AA412" i="14"/>
  <c r="AA413" i="14"/>
  <c r="AA414" i="14"/>
  <c r="AA415" i="14"/>
  <c r="AA416" i="14"/>
  <c r="AA417" i="14"/>
  <c r="AA418" i="14"/>
  <c r="AA419" i="14"/>
  <c r="AA420" i="14"/>
  <c r="AA421" i="14"/>
  <c r="AA422" i="14"/>
  <c r="AA423" i="14"/>
  <c r="AA424" i="14"/>
  <c r="AA425" i="14"/>
  <c r="AA426" i="14"/>
  <c r="AA427" i="14"/>
  <c r="AA428" i="14"/>
  <c r="AA429" i="14"/>
  <c r="AA430" i="14"/>
  <c r="AA431" i="14"/>
  <c r="AA432" i="14"/>
  <c r="AA433" i="14"/>
  <c r="AA434" i="14"/>
  <c r="AA435" i="14"/>
  <c r="AA436" i="14"/>
  <c r="AA437" i="14"/>
  <c r="AA438" i="14"/>
  <c r="AA439" i="14"/>
  <c r="AA440" i="14"/>
  <c r="AA441" i="14"/>
  <c r="AA442" i="14"/>
  <c r="AA443" i="14"/>
  <c r="AA444" i="14"/>
  <c r="AA445" i="14"/>
  <c r="AA6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X87" i="14"/>
  <c r="Y87" i="14"/>
  <c r="Z87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X88" i="14"/>
  <c r="Y88" i="14"/>
  <c r="Z88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X93" i="14"/>
  <c r="Y93" i="14"/>
  <c r="Z93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X94" i="14"/>
  <c r="Y94" i="14"/>
  <c r="Z94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X97" i="14"/>
  <c r="Y97" i="14"/>
  <c r="Z97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X98" i="14"/>
  <c r="Y98" i="14"/>
  <c r="Z98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X99" i="14"/>
  <c r="Y99" i="14"/>
  <c r="Z99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X100" i="14"/>
  <c r="Y100" i="14"/>
  <c r="Z100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X105" i="14"/>
  <c r="Y105" i="14"/>
  <c r="Z105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X108" i="14"/>
  <c r="Y108" i="14"/>
  <c r="Z108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Z109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X110" i="14"/>
  <c r="Y110" i="14"/>
  <c r="Z110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X111" i="14"/>
  <c r="Y111" i="14"/>
  <c r="Z111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X112" i="14"/>
  <c r="Y112" i="14"/>
  <c r="Z112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X113" i="14"/>
  <c r="Y113" i="14"/>
  <c r="Z113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X114" i="14"/>
  <c r="Y114" i="14"/>
  <c r="Z114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X115" i="14"/>
  <c r="Y115" i="14"/>
  <c r="Z115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X116" i="14"/>
  <c r="Y116" i="14"/>
  <c r="Z116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X117" i="14"/>
  <c r="Y117" i="14"/>
  <c r="Z117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X118" i="14"/>
  <c r="Y118" i="14"/>
  <c r="Z118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X119" i="14"/>
  <c r="Y119" i="14"/>
  <c r="Z119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X120" i="14"/>
  <c r="Y120" i="14"/>
  <c r="Z120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Z121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Z122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X123" i="14"/>
  <c r="Y123" i="14"/>
  <c r="Z123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X124" i="14"/>
  <c r="Y124" i="14"/>
  <c r="Z124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X125" i="14"/>
  <c r="Y125" i="14"/>
  <c r="Z125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X126" i="14"/>
  <c r="Y126" i="14"/>
  <c r="Z126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X127" i="14"/>
  <c r="Y127" i="14"/>
  <c r="Z127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X128" i="14"/>
  <c r="Y128" i="14"/>
  <c r="Z128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X129" i="14"/>
  <c r="Y129" i="14"/>
  <c r="Z129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X130" i="14"/>
  <c r="Y130" i="14"/>
  <c r="Z130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X133" i="14"/>
  <c r="Y133" i="14"/>
  <c r="Z133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Z134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X135" i="14"/>
  <c r="Y135" i="14"/>
  <c r="Z135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X136" i="14"/>
  <c r="Y136" i="14"/>
  <c r="Z136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X137" i="14"/>
  <c r="Y137" i="14"/>
  <c r="Z137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X138" i="14"/>
  <c r="Y138" i="14"/>
  <c r="Z138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X139" i="14"/>
  <c r="Y139" i="14"/>
  <c r="Z139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X140" i="14"/>
  <c r="Y140" i="14"/>
  <c r="Z140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X141" i="14"/>
  <c r="Y141" i="14"/>
  <c r="Z141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X142" i="14"/>
  <c r="Y142" i="14"/>
  <c r="Z142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X143" i="14"/>
  <c r="Y143" i="14"/>
  <c r="Z143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X144" i="14"/>
  <c r="Y144" i="14"/>
  <c r="Z144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X145" i="14"/>
  <c r="Y145" i="14"/>
  <c r="Z145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X146" i="14"/>
  <c r="Y146" i="14"/>
  <c r="Z146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X147" i="14"/>
  <c r="Y147" i="14"/>
  <c r="Z147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X148" i="14"/>
  <c r="Y148" i="14"/>
  <c r="Z148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X149" i="14"/>
  <c r="Y149" i="14"/>
  <c r="Z149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X150" i="14"/>
  <c r="Y150" i="14"/>
  <c r="Z150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X151" i="14"/>
  <c r="Y151" i="14"/>
  <c r="Z151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X152" i="14"/>
  <c r="Y152" i="14"/>
  <c r="Z152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X153" i="14"/>
  <c r="Y153" i="14"/>
  <c r="Z153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X154" i="14"/>
  <c r="Y154" i="14"/>
  <c r="Z154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X158" i="14"/>
  <c r="Y158" i="14"/>
  <c r="Z158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X159" i="14"/>
  <c r="Y159" i="14"/>
  <c r="Z159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X160" i="14"/>
  <c r="Y160" i="14"/>
  <c r="Z160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X161" i="14"/>
  <c r="Y161" i="14"/>
  <c r="Z161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X162" i="14"/>
  <c r="Y162" i="14"/>
  <c r="Z162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X163" i="14"/>
  <c r="Y163" i="14"/>
  <c r="Z163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X165" i="14"/>
  <c r="Y165" i="14"/>
  <c r="Z165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X166" i="14"/>
  <c r="Y166" i="14"/>
  <c r="Z166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X167" i="14"/>
  <c r="Y167" i="14"/>
  <c r="Z167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X169" i="14"/>
  <c r="Y169" i="14"/>
  <c r="Z169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X170" i="14"/>
  <c r="Y170" i="14"/>
  <c r="Z170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X171" i="14"/>
  <c r="Y171" i="14"/>
  <c r="Z171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W173" i="14"/>
  <c r="X173" i="14"/>
  <c r="Y173" i="14"/>
  <c r="Z173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W174" i="14"/>
  <c r="X174" i="14"/>
  <c r="Y174" i="14"/>
  <c r="Z174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X175" i="14"/>
  <c r="Y175" i="14"/>
  <c r="Z175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X177" i="14"/>
  <c r="Y177" i="14"/>
  <c r="Z177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X178" i="14"/>
  <c r="Y178" i="14"/>
  <c r="Z178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W179" i="14"/>
  <c r="X179" i="14"/>
  <c r="Y179" i="14"/>
  <c r="Z179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W180" i="14"/>
  <c r="X180" i="14"/>
  <c r="Y180" i="14"/>
  <c r="Z180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W181" i="14"/>
  <c r="X181" i="14"/>
  <c r="Y181" i="14"/>
  <c r="Z181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W182" i="14"/>
  <c r="X182" i="14"/>
  <c r="Y182" i="14"/>
  <c r="Z182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W183" i="14"/>
  <c r="X183" i="14"/>
  <c r="Y183" i="14"/>
  <c r="Z183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W184" i="14"/>
  <c r="X184" i="14"/>
  <c r="Y184" i="14"/>
  <c r="Z184" i="14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W185" i="14"/>
  <c r="X185" i="14"/>
  <c r="Y185" i="14"/>
  <c r="Z185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W186" i="14"/>
  <c r="X186" i="14"/>
  <c r="Y186" i="14"/>
  <c r="Z186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W187" i="14"/>
  <c r="X187" i="14"/>
  <c r="Y187" i="14"/>
  <c r="Z187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W188" i="14"/>
  <c r="X188" i="14"/>
  <c r="Y188" i="14"/>
  <c r="Z188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W189" i="14"/>
  <c r="X189" i="14"/>
  <c r="Y189" i="14"/>
  <c r="Z189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W190" i="14"/>
  <c r="X190" i="14"/>
  <c r="Y190" i="14"/>
  <c r="Z190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W191" i="14"/>
  <c r="X191" i="14"/>
  <c r="Y191" i="14"/>
  <c r="Z191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W192" i="14"/>
  <c r="X192" i="14"/>
  <c r="Y192" i="14"/>
  <c r="Z192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W193" i="14"/>
  <c r="X193" i="14"/>
  <c r="Y193" i="14"/>
  <c r="Z193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W194" i="14"/>
  <c r="X194" i="14"/>
  <c r="Y194" i="14"/>
  <c r="Z194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W195" i="14"/>
  <c r="X195" i="14"/>
  <c r="Y195" i="14"/>
  <c r="Z195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W196" i="14"/>
  <c r="X196" i="14"/>
  <c r="Y196" i="14"/>
  <c r="Z196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W197" i="14"/>
  <c r="X197" i="14"/>
  <c r="Y197" i="14"/>
  <c r="Z197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W198" i="14"/>
  <c r="X198" i="14"/>
  <c r="Y198" i="14"/>
  <c r="Z198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W199" i="14"/>
  <c r="X199" i="14"/>
  <c r="Y199" i="14"/>
  <c r="Z199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W200" i="14"/>
  <c r="X200" i="14"/>
  <c r="Y200" i="14"/>
  <c r="Z200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W201" i="14"/>
  <c r="X201" i="14"/>
  <c r="Y201" i="14"/>
  <c r="Z201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W202" i="14"/>
  <c r="X202" i="14"/>
  <c r="Y202" i="14"/>
  <c r="Z202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W203" i="14"/>
  <c r="X203" i="14"/>
  <c r="Y203" i="14"/>
  <c r="Z203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W204" i="14"/>
  <c r="X204" i="14"/>
  <c r="Y204" i="14"/>
  <c r="Z204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W205" i="14"/>
  <c r="X205" i="14"/>
  <c r="Y205" i="14"/>
  <c r="Z205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W206" i="14"/>
  <c r="X206" i="14"/>
  <c r="Y206" i="14"/>
  <c r="Z206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W207" i="14"/>
  <c r="X207" i="14"/>
  <c r="Y207" i="14"/>
  <c r="Z207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W208" i="14"/>
  <c r="X208" i="14"/>
  <c r="Y208" i="14"/>
  <c r="Z208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W209" i="14"/>
  <c r="X209" i="14"/>
  <c r="Y209" i="14"/>
  <c r="Z209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W210" i="14"/>
  <c r="X210" i="14"/>
  <c r="Y210" i="14"/>
  <c r="Z210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W211" i="14"/>
  <c r="X211" i="14"/>
  <c r="Y211" i="14"/>
  <c r="Z211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W212" i="14"/>
  <c r="X212" i="14"/>
  <c r="Y212" i="14"/>
  <c r="Z212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W213" i="14"/>
  <c r="X213" i="14"/>
  <c r="Y213" i="14"/>
  <c r="Z213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W214" i="14"/>
  <c r="X214" i="14"/>
  <c r="Y214" i="14"/>
  <c r="Z214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W215" i="14"/>
  <c r="X215" i="14"/>
  <c r="Y215" i="14"/>
  <c r="Z215" i="14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W216" i="14"/>
  <c r="X216" i="14"/>
  <c r="Y216" i="14"/>
  <c r="Z216" i="14"/>
  <c r="H217" i="14"/>
  <c r="I217" i="14"/>
  <c r="J217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W217" i="14"/>
  <c r="X217" i="14"/>
  <c r="Y217" i="14"/>
  <c r="Z217" i="14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W218" i="14"/>
  <c r="X218" i="14"/>
  <c r="Y218" i="14"/>
  <c r="Z218" i="14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W219" i="14"/>
  <c r="X219" i="14"/>
  <c r="Y219" i="14"/>
  <c r="Z219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W220" i="14"/>
  <c r="X220" i="14"/>
  <c r="Y220" i="14"/>
  <c r="Z220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W221" i="14"/>
  <c r="X221" i="14"/>
  <c r="Y221" i="14"/>
  <c r="Z221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W222" i="14"/>
  <c r="X222" i="14"/>
  <c r="Y222" i="14"/>
  <c r="Z222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W223" i="14"/>
  <c r="X223" i="14"/>
  <c r="Y223" i="14"/>
  <c r="Z223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W224" i="14"/>
  <c r="X224" i="14"/>
  <c r="Y224" i="14"/>
  <c r="Z224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W225" i="14"/>
  <c r="X225" i="14"/>
  <c r="Y225" i="14"/>
  <c r="Z225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W226" i="14"/>
  <c r="X226" i="14"/>
  <c r="Y226" i="14"/>
  <c r="Z226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W227" i="14"/>
  <c r="X227" i="14"/>
  <c r="Y227" i="14"/>
  <c r="Z227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W228" i="14"/>
  <c r="X228" i="14"/>
  <c r="Y228" i="14"/>
  <c r="Z228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W229" i="14"/>
  <c r="X229" i="14"/>
  <c r="Y229" i="14"/>
  <c r="Z229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W230" i="14"/>
  <c r="X230" i="14"/>
  <c r="Y230" i="14"/>
  <c r="Z230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W231" i="14"/>
  <c r="X231" i="14"/>
  <c r="Y231" i="14"/>
  <c r="Z231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W232" i="14"/>
  <c r="X232" i="14"/>
  <c r="Y232" i="14"/>
  <c r="Z232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W233" i="14"/>
  <c r="X233" i="14"/>
  <c r="Y233" i="14"/>
  <c r="Z233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W234" i="14"/>
  <c r="X234" i="14"/>
  <c r="Y234" i="14"/>
  <c r="Z234" i="14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W235" i="14"/>
  <c r="X235" i="14"/>
  <c r="Y235" i="14"/>
  <c r="Z235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W236" i="14"/>
  <c r="X236" i="14"/>
  <c r="Y236" i="14"/>
  <c r="Z236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W237" i="14"/>
  <c r="X237" i="14"/>
  <c r="Y237" i="14"/>
  <c r="Z237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W238" i="14"/>
  <c r="X238" i="14"/>
  <c r="Y238" i="14"/>
  <c r="Z238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W239" i="14"/>
  <c r="X239" i="14"/>
  <c r="Y239" i="14"/>
  <c r="Z239" i="14"/>
  <c r="H240" i="14"/>
  <c r="I240" i="14"/>
  <c r="J240" i="14"/>
  <c r="K240" i="14"/>
  <c r="L240" i="14"/>
  <c r="M240" i="14"/>
  <c r="N240" i="14"/>
  <c r="O240" i="14"/>
  <c r="P240" i="14"/>
  <c r="Q240" i="14"/>
  <c r="R240" i="14"/>
  <c r="S240" i="14"/>
  <c r="T240" i="14"/>
  <c r="U240" i="14"/>
  <c r="V240" i="14"/>
  <c r="W240" i="14"/>
  <c r="X240" i="14"/>
  <c r="Y240" i="14"/>
  <c r="Z240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W241" i="14"/>
  <c r="X241" i="14"/>
  <c r="Y241" i="14"/>
  <c r="Z241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W242" i="14"/>
  <c r="X242" i="14"/>
  <c r="Y242" i="14"/>
  <c r="Z242" i="14"/>
  <c r="H243" i="14"/>
  <c r="I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W243" i="14"/>
  <c r="X243" i="14"/>
  <c r="Y243" i="14"/>
  <c r="Z243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W244" i="14"/>
  <c r="X244" i="14"/>
  <c r="Y244" i="14"/>
  <c r="Z244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W245" i="14"/>
  <c r="X245" i="14"/>
  <c r="Y245" i="14"/>
  <c r="Z245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W246" i="14"/>
  <c r="X246" i="14"/>
  <c r="Y246" i="14"/>
  <c r="Z246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W247" i="14"/>
  <c r="X247" i="14"/>
  <c r="Y247" i="14"/>
  <c r="Z247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W248" i="14"/>
  <c r="X248" i="14"/>
  <c r="Y248" i="14"/>
  <c r="Z248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W249" i="14"/>
  <c r="X249" i="14"/>
  <c r="Y249" i="14"/>
  <c r="Z249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W250" i="14"/>
  <c r="X250" i="14"/>
  <c r="Y250" i="14"/>
  <c r="Z250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W251" i="14"/>
  <c r="X251" i="14"/>
  <c r="Y251" i="14"/>
  <c r="Z251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W252" i="14"/>
  <c r="X252" i="14"/>
  <c r="Y252" i="14"/>
  <c r="Z252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W253" i="14"/>
  <c r="X253" i="14"/>
  <c r="Y253" i="14"/>
  <c r="Z253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W254" i="14"/>
  <c r="X254" i="14"/>
  <c r="Y254" i="14"/>
  <c r="Z254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W255" i="14"/>
  <c r="X255" i="14"/>
  <c r="Y255" i="14"/>
  <c r="Z255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W256" i="14"/>
  <c r="X256" i="14"/>
  <c r="Y256" i="14"/>
  <c r="Z256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W257" i="14"/>
  <c r="X257" i="14"/>
  <c r="Y257" i="14"/>
  <c r="Z257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W258" i="14"/>
  <c r="X258" i="14"/>
  <c r="Y258" i="14"/>
  <c r="Z258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W259" i="14"/>
  <c r="X259" i="14"/>
  <c r="Y259" i="14"/>
  <c r="Z259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W260" i="14"/>
  <c r="X260" i="14"/>
  <c r="Y260" i="14"/>
  <c r="Z260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W261" i="14"/>
  <c r="X261" i="14"/>
  <c r="Y261" i="14"/>
  <c r="Z261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W262" i="14"/>
  <c r="X262" i="14"/>
  <c r="Y262" i="14"/>
  <c r="Z262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W263" i="14"/>
  <c r="X263" i="14"/>
  <c r="Y263" i="14"/>
  <c r="Z263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W264" i="14"/>
  <c r="X264" i="14"/>
  <c r="Y264" i="14"/>
  <c r="Z264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W265" i="14"/>
  <c r="X265" i="14"/>
  <c r="Y265" i="14"/>
  <c r="Z265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W266" i="14"/>
  <c r="X266" i="14"/>
  <c r="Y266" i="14"/>
  <c r="Z266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W267" i="14"/>
  <c r="X267" i="14"/>
  <c r="Y267" i="14"/>
  <c r="Z267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W268" i="14"/>
  <c r="X268" i="14"/>
  <c r="Y268" i="14"/>
  <c r="Z268" i="14"/>
  <c r="H269" i="14"/>
  <c r="I269" i="14"/>
  <c r="J269" i="14"/>
  <c r="K269" i="14"/>
  <c r="L269" i="14"/>
  <c r="M269" i="14"/>
  <c r="N269" i="14"/>
  <c r="O269" i="14"/>
  <c r="P269" i="14"/>
  <c r="Q269" i="14"/>
  <c r="R269" i="14"/>
  <c r="S269" i="14"/>
  <c r="T269" i="14"/>
  <c r="U269" i="14"/>
  <c r="V269" i="14"/>
  <c r="W269" i="14"/>
  <c r="X269" i="14"/>
  <c r="Y269" i="14"/>
  <c r="Z269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X270" i="14"/>
  <c r="Y270" i="14"/>
  <c r="Z270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X271" i="14"/>
  <c r="Y271" i="14"/>
  <c r="Z271" i="14"/>
  <c r="H272" i="14"/>
  <c r="I272" i="14"/>
  <c r="J272" i="14"/>
  <c r="K272" i="14"/>
  <c r="L272" i="14"/>
  <c r="M272" i="14"/>
  <c r="N272" i="14"/>
  <c r="O272" i="14"/>
  <c r="P272" i="14"/>
  <c r="Q272" i="14"/>
  <c r="R272" i="14"/>
  <c r="S272" i="14"/>
  <c r="T272" i="14"/>
  <c r="U272" i="14"/>
  <c r="V272" i="14"/>
  <c r="W272" i="14"/>
  <c r="X272" i="14"/>
  <c r="Y272" i="14"/>
  <c r="Z272" i="14"/>
  <c r="H273" i="14"/>
  <c r="I273" i="14"/>
  <c r="J273" i="14"/>
  <c r="K273" i="14"/>
  <c r="L273" i="14"/>
  <c r="M273" i="14"/>
  <c r="N273" i="14"/>
  <c r="O273" i="14"/>
  <c r="P273" i="14"/>
  <c r="Q273" i="14"/>
  <c r="R273" i="14"/>
  <c r="S273" i="14"/>
  <c r="T273" i="14"/>
  <c r="U273" i="14"/>
  <c r="V273" i="14"/>
  <c r="W273" i="14"/>
  <c r="X273" i="14"/>
  <c r="Y273" i="14"/>
  <c r="Z273" i="14"/>
  <c r="H274" i="14"/>
  <c r="I274" i="14"/>
  <c r="J274" i="14"/>
  <c r="K274" i="14"/>
  <c r="L274" i="14"/>
  <c r="M274" i="14"/>
  <c r="N274" i="14"/>
  <c r="O274" i="14"/>
  <c r="P274" i="14"/>
  <c r="Q274" i="14"/>
  <c r="R274" i="14"/>
  <c r="S274" i="14"/>
  <c r="T274" i="14"/>
  <c r="U274" i="14"/>
  <c r="V274" i="14"/>
  <c r="W274" i="14"/>
  <c r="X274" i="14"/>
  <c r="Y274" i="14"/>
  <c r="Z274" i="14"/>
  <c r="H275" i="14"/>
  <c r="I275" i="14"/>
  <c r="J275" i="14"/>
  <c r="K275" i="14"/>
  <c r="L275" i="14"/>
  <c r="M275" i="14"/>
  <c r="N275" i="14"/>
  <c r="O275" i="14"/>
  <c r="P275" i="14"/>
  <c r="Q275" i="14"/>
  <c r="R275" i="14"/>
  <c r="S275" i="14"/>
  <c r="T275" i="14"/>
  <c r="U275" i="14"/>
  <c r="V275" i="14"/>
  <c r="W275" i="14"/>
  <c r="X275" i="14"/>
  <c r="Y275" i="14"/>
  <c r="Z275" i="14"/>
  <c r="H276" i="14"/>
  <c r="I276" i="14"/>
  <c r="J276" i="14"/>
  <c r="K276" i="14"/>
  <c r="L276" i="14"/>
  <c r="M276" i="14"/>
  <c r="N276" i="14"/>
  <c r="O276" i="14"/>
  <c r="P276" i="14"/>
  <c r="Q276" i="14"/>
  <c r="R276" i="14"/>
  <c r="S276" i="14"/>
  <c r="T276" i="14"/>
  <c r="U276" i="14"/>
  <c r="V276" i="14"/>
  <c r="W276" i="14"/>
  <c r="X276" i="14"/>
  <c r="Y276" i="14"/>
  <c r="Z276" i="14"/>
  <c r="H277" i="14"/>
  <c r="I277" i="14"/>
  <c r="J277" i="14"/>
  <c r="K277" i="14"/>
  <c r="L277" i="14"/>
  <c r="M277" i="14"/>
  <c r="N277" i="14"/>
  <c r="O277" i="14"/>
  <c r="P277" i="14"/>
  <c r="Q277" i="14"/>
  <c r="R277" i="14"/>
  <c r="S277" i="14"/>
  <c r="T277" i="14"/>
  <c r="U277" i="14"/>
  <c r="V277" i="14"/>
  <c r="W277" i="14"/>
  <c r="X277" i="14"/>
  <c r="Y277" i="14"/>
  <c r="Z277" i="14"/>
  <c r="H278" i="14"/>
  <c r="I278" i="14"/>
  <c r="J278" i="14"/>
  <c r="K278" i="14"/>
  <c r="L278" i="14"/>
  <c r="M278" i="14"/>
  <c r="N278" i="14"/>
  <c r="O278" i="14"/>
  <c r="P278" i="14"/>
  <c r="Q278" i="14"/>
  <c r="R278" i="14"/>
  <c r="S278" i="14"/>
  <c r="T278" i="14"/>
  <c r="U278" i="14"/>
  <c r="V278" i="14"/>
  <c r="W278" i="14"/>
  <c r="X278" i="14"/>
  <c r="Y278" i="14"/>
  <c r="Z278" i="14"/>
  <c r="H279" i="14"/>
  <c r="I279" i="14"/>
  <c r="J279" i="14"/>
  <c r="K279" i="14"/>
  <c r="L279" i="14"/>
  <c r="M279" i="14"/>
  <c r="N279" i="14"/>
  <c r="O279" i="14"/>
  <c r="P279" i="14"/>
  <c r="Q279" i="14"/>
  <c r="R279" i="14"/>
  <c r="S279" i="14"/>
  <c r="T279" i="14"/>
  <c r="U279" i="14"/>
  <c r="V279" i="14"/>
  <c r="W279" i="14"/>
  <c r="X279" i="14"/>
  <c r="Y279" i="14"/>
  <c r="Z279" i="14"/>
  <c r="H280" i="14"/>
  <c r="I280" i="14"/>
  <c r="J280" i="14"/>
  <c r="K280" i="14"/>
  <c r="L280" i="14"/>
  <c r="M280" i="14"/>
  <c r="N280" i="14"/>
  <c r="O280" i="14"/>
  <c r="P280" i="14"/>
  <c r="Q280" i="14"/>
  <c r="R280" i="14"/>
  <c r="S280" i="14"/>
  <c r="T280" i="14"/>
  <c r="U280" i="14"/>
  <c r="V280" i="14"/>
  <c r="W280" i="14"/>
  <c r="X280" i="14"/>
  <c r="Y280" i="14"/>
  <c r="Z280" i="14"/>
  <c r="H281" i="14"/>
  <c r="I281" i="14"/>
  <c r="J281" i="14"/>
  <c r="K281" i="14"/>
  <c r="L281" i="14"/>
  <c r="M281" i="14"/>
  <c r="N281" i="14"/>
  <c r="O281" i="14"/>
  <c r="P281" i="14"/>
  <c r="Q281" i="14"/>
  <c r="R281" i="14"/>
  <c r="S281" i="14"/>
  <c r="T281" i="14"/>
  <c r="U281" i="14"/>
  <c r="V281" i="14"/>
  <c r="W281" i="14"/>
  <c r="X281" i="14"/>
  <c r="Y281" i="14"/>
  <c r="Z281" i="14"/>
  <c r="H282" i="14"/>
  <c r="I282" i="14"/>
  <c r="J282" i="14"/>
  <c r="K282" i="14"/>
  <c r="L282" i="14"/>
  <c r="M282" i="14"/>
  <c r="N282" i="14"/>
  <c r="O282" i="14"/>
  <c r="P282" i="14"/>
  <c r="Q282" i="14"/>
  <c r="R282" i="14"/>
  <c r="S282" i="14"/>
  <c r="T282" i="14"/>
  <c r="U282" i="14"/>
  <c r="V282" i="14"/>
  <c r="W282" i="14"/>
  <c r="X282" i="14"/>
  <c r="Y282" i="14"/>
  <c r="Z282" i="14"/>
  <c r="H283" i="14"/>
  <c r="I283" i="14"/>
  <c r="J283" i="14"/>
  <c r="K283" i="14"/>
  <c r="L283" i="14"/>
  <c r="M283" i="14"/>
  <c r="N283" i="14"/>
  <c r="O283" i="14"/>
  <c r="P283" i="14"/>
  <c r="Q283" i="14"/>
  <c r="R283" i="14"/>
  <c r="S283" i="14"/>
  <c r="T283" i="14"/>
  <c r="U283" i="14"/>
  <c r="V283" i="14"/>
  <c r="W283" i="14"/>
  <c r="X283" i="14"/>
  <c r="Y283" i="14"/>
  <c r="Z283" i="14"/>
  <c r="H284" i="14"/>
  <c r="I284" i="14"/>
  <c r="J284" i="14"/>
  <c r="K284" i="14"/>
  <c r="L284" i="14"/>
  <c r="M284" i="14"/>
  <c r="N284" i="14"/>
  <c r="O284" i="14"/>
  <c r="P284" i="14"/>
  <c r="Q284" i="14"/>
  <c r="R284" i="14"/>
  <c r="S284" i="14"/>
  <c r="T284" i="14"/>
  <c r="U284" i="14"/>
  <c r="V284" i="14"/>
  <c r="W284" i="14"/>
  <c r="X284" i="14"/>
  <c r="Y284" i="14"/>
  <c r="Z284" i="14"/>
  <c r="H285" i="14"/>
  <c r="I285" i="14"/>
  <c r="J285" i="14"/>
  <c r="K285" i="14"/>
  <c r="L285" i="14"/>
  <c r="M285" i="14"/>
  <c r="N285" i="14"/>
  <c r="O285" i="14"/>
  <c r="P285" i="14"/>
  <c r="Q285" i="14"/>
  <c r="R285" i="14"/>
  <c r="S285" i="14"/>
  <c r="T285" i="14"/>
  <c r="U285" i="14"/>
  <c r="V285" i="14"/>
  <c r="W285" i="14"/>
  <c r="X285" i="14"/>
  <c r="Y285" i="14"/>
  <c r="Z285" i="14"/>
  <c r="H286" i="14"/>
  <c r="I286" i="14"/>
  <c r="J286" i="14"/>
  <c r="K286" i="14"/>
  <c r="L286" i="14"/>
  <c r="M286" i="14"/>
  <c r="N286" i="14"/>
  <c r="O286" i="14"/>
  <c r="P286" i="14"/>
  <c r="Q286" i="14"/>
  <c r="R286" i="14"/>
  <c r="S286" i="14"/>
  <c r="T286" i="14"/>
  <c r="U286" i="14"/>
  <c r="V286" i="14"/>
  <c r="W286" i="14"/>
  <c r="X286" i="14"/>
  <c r="Y286" i="14"/>
  <c r="Z286" i="14"/>
  <c r="H287" i="14"/>
  <c r="I287" i="14"/>
  <c r="J287" i="14"/>
  <c r="K287" i="14"/>
  <c r="L287" i="14"/>
  <c r="M287" i="14"/>
  <c r="N287" i="14"/>
  <c r="O287" i="14"/>
  <c r="P287" i="14"/>
  <c r="Q287" i="14"/>
  <c r="R287" i="14"/>
  <c r="S287" i="14"/>
  <c r="T287" i="14"/>
  <c r="U287" i="14"/>
  <c r="V287" i="14"/>
  <c r="W287" i="14"/>
  <c r="X287" i="14"/>
  <c r="Y287" i="14"/>
  <c r="Z287" i="14"/>
  <c r="H288" i="14"/>
  <c r="I288" i="14"/>
  <c r="J288" i="14"/>
  <c r="K288" i="14"/>
  <c r="L288" i="14"/>
  <c r="M288" i="14"/>
  <c r="N288" i="14"/>
  <c r="O288" i="14"/>
  <c r="P288" i="14"/>
  <c r="Q288" i="14"/>
  <c r="R288" i="14"/>
  <c r="S288" i="14"/>
  <c r="T288" i="14"/>
  <c r="U288" i="14"/>
  <c r="V288" i="14"/>
  <c r="W288" i="14"/>
  <c r="X288" i="14"/>
  <c r="Y288" i="14"/>
  <c r="Z288" i="14"/>
  <c r="H289" i="14"/>
  <c r="I289" i="14"/>
  <c r="J289" i="14"/>
  <c r="K289" i="14"/>
  <c r="L289" i="14"/>
  <c r="M289" i="14"/>
  <c r="N289" i="14"/>
  <c r="O289" i="14"/>
  <c r="P289" i="14"/>
  <c r="Q289" i="14"/>
  <c r="R289" i="14"/>
  <c r="S289" i="14"/>
  <c r="T289" i="14"/>
  <c r="U289" i="14"/>
  <c r="V289" i="14"/>
  <c r="W289" i="14"/>
  <c r="X289" i="14"/>
  <c r="Y289" i="14"/>
  <c r="Z289" i="14"/>
  <c r="H290" i="14"/>
  <c r="I290" i="14"/>
  <c r="J290" i="14"/>
  <c r="K290" i="14"/>
  <c r="L290" i="14"/>
  <c r="M290" i="14"/>
  <c r="N290" i="14"/>
  <c r="O290" i="14"/>
  <c r="P290" i="14"/>
  <c r="Q290" i="14"/>
  <c r="R290" i="14"/>
  <c r="S290" i="14"/>
  <c r="T290" i="14"/>
  <c r="U290" i="14"/>
  <c r="V290" i="14"/>
  <c r="W290" i="14"/>
  <c r="X290" i="14"/>
  <c r="Y290" i="14"/>
  <c r="Z290" i="14"/>
  <c r="H291" i="14"/>
  <c r="I291" i="14"/>
  <c r="J291" i="14"/>
  <c r="K291" i="14"/>
  <c r="L291" i="14"/>
  <c r="M291" i="14"/>
  <c r="N291" i="14"/>
  <c r="O291" i="14"/>
  <c r="P291" i="14"/>
  <c r="Q291" i="14"/>
  <c r="R291" i="14"/>
  <c r="S291" i="14"/>
  <c r="T291" i="14"/>
  <c r="U291" i="14"/>
  <c r="V291" i="14"/>
  <c r="W291" i="14"/>
  <c r="X291" i="14"/>
  <c r="Y291" i="14"/>
  <c r="Z291" i="14"/>
  <c r="H292" i="14"/>
  <c r="I292" i="14"/>
  <c r="J292" i="14"/>
  <c r="K292" i="14"/>
  <c r="L292" i="14"/>
  <c r="M292" i="14"/>
  <c r="N292" i="14"/>
  <c r="O292" i="14"/>
  <c r="P292" i="14"/>
  <c r="Q292" i="14"/>
  <c r="R292" i="14"/>
  <c r="S292" i="14"/>
  <c r="T292" i="14"/>
  <c r="U292" i="14"/>
  <c r="V292" i="14"/>
  <c r="W292" i="14"/>
  <c r="X292" i="14"/>
  <c r="Y292" i="14"/>
  <c r="Z292" i="14"/>
  <c r="H293" i="14"/>
  <c r="I293" i="14"/>
  <c r="J293" i="14"/>
  <c r="K293" i="14"/>
  <c r="L293" i="14"/>
  <c r="M293" i="14"/>
  <c r="N293" i="14"/>
  <c r="O293" i="14"/>
  <c r="P293" i="14"/>
  <c r="Q293" i="14"/>
  <c r="R293" i="14"/>
  <c r="S293" i="14"/>
  <c r="T293" i="14"/>
  <c r="U293" i="14"/>
  <c r="V293" i="14"/>
  <c r="W293" i="14"/>
  <c r="X293" i="14"/>
  <c r="Y293" i="14"/>
  <c r="Z293" i="14"/>
  <c r="H294" i="14"/>
  <c r="I294" i="14"/>
  <c r="J294" i="14"/>
  <c r="K294" i="14"/>
  <c r="L294" i="14"/>
  <c r="M294" i="14"/>
  <c r="N294" i="14"/>
  <c r="O294" i="14"/>
  <c r="P294" i="14"/>
  <c r="Q294" i="14"/>
  <c r="R294" i="14"/>
  <c r="S294" i="14"/>
  <c r="T294" i="14"/>
  <c r="U294" i="14"/>
  <c r="V294" i="14"/>
  <c r="W294" i="14"/>
  <c r="X294" i="14"/>
  <c r="Y294" i="14"/>
  <c r="Z294" i="14"/>
  <c r="H295" i="14"/>
  <c r="I295" i="14"/>
  <c r="J295" i="14"/>
  <c r="K295" i="14"/>
  <c r="L295" i="14"/>
  <c r="M295" i="14"/>
  <c r="N295" i="14"/>
  <c r="O295" i="14"/>
  <c r="P295" i="14"/>
  <c r="Q295" i="14"/>
  <c r="R295" i="14"/>
  <c r="S295" i="14"/>
  <c r="T295" i="14"/>
  <c r="U295" i="14"/>
  <c r="V295" i="14"/>
  <c r="W295" i="14"/>
  <c r="X295" i="14"/>
  <c r="Y295" i="14"/>
  <c r="Z295" i="14"/>
  <c r="H296" i="14"/>
  <c r="I296" i="14"/>
  <c r="J296" i="14"/>
  <c r="K296" i="14"/>
  <c r="L296" i="14"/>
  <c r="M296" i="14"/>
  <c r="N296" i="14"/>
  <c r="O296" i="14"/>
  <c r="P296" i="14"/>
  <c r="Q296" i="14"/>
  <c r="R296" i="14"/>
  <c r="S296" i="14"/>
  <c r="T296" i="14"/>
  <c r="U296" i="14"/>
  <c r="V296" i="14"/>
  <c r="W296" i="14"/>
  <c r="X296" i="14"/>
  <c r="Y296" i="14"/>
  <c r="Z296" i="14"/>
  <c r="H297" i="14"/>
  <c r="I297" i="14"/>
  <c r="J297" i="14"/>
  <c r="K297" i="14"/>
  <c r="L297" i="14"/>
  <c r="M297" i="14"/>
  <c r="N297" i="14"/>
  <c r="O297" i="14"/>
  <c r="P297" i="14"/>
  <c r="Q297" i="14"/>
  <c r="R297" i="14"/>
  <c r="S297" i="14"/>
  <c r="T297" i="14"/>
  <c r="U297" i="14"/>
  <c r="V297" i="14"/>
  <c r="W297" i="14"/>
  <c r="X297" i="14"/>
  <c r="Y297" i="14"/>
  <c r="Z297" i="14"/>
  <c r="H298" i="14"/>
  <c r="I298" i="14"/>
  <c r="J298" i="14"/>
  <c r="K298" i="14"/>
  <c r="L298" i="14"/>
  <c r="M298" i="14"/>
  <c r="N298" i="14"/>
  <c r="O298" i="14"/>
  <c r="P298" i="14"/>
  <c r="Q298" i="14"/>
  <c r="R298" i="14"/>
  <c r="S298" i="14"/>
  <c r="T298" i="14"/>
  <c r="U298" i="14"/>
  <c r="V298" i="14"/>
  <c r="W298" i="14"/>
  <c r="X298" i="14"/>
  <c r="Y298" i="14"/>
  <c r="Z298" i="14"/>
  <c r="H299" i="14"/>
  <c r="I299" i="14"/>
  <c r="J299" i="14"/>
  <c r="K299" i="14"/>
  <c r="L299" i="14"/>
  <c r="M299" i="14"/>
  <c r="N299" i="14"/>
  <c r="O299" i="14"/>
  <c r="P299" i="14"/>
  <c r="Q299" i="14"/>
  <c r="R299" i="14"/>
  <c r="S299" i="14"/>
  <c r="T299" i="14"/>
  <c r="U299" i="14"/>
  <c r="V299" i="14"/>
  <c r="W299" i="14"/>
  <c r="X299" i="14"/>
  <c r="Y299" i="14"/>
  <c r="Z299" i="14"/>
  <c r="H300" i="14"/>
  <c r="I300" i="14"/>
  <c r="J300" i="14"/>
  <c r="K300" i="14"/>
  <c r="L300" i="14"/>
  <c r="M300" i="14"/>
  <c r="N300" i="14"/>
  <c r="O300" i="14"/>
  <c r="P300" i="14"/>
  <c r="Q300" i="14"/>
  <c r="R300" i="14"/>
  <c r="S300" i="14"/>
  <c r="T300" i="14"/>
  <c r="U300" i="14"/>
  <c r="V300" i="14"/>
  <c r="W300" i="14"/>
  <c r="X300" i="14"/>
  <c r="Y300" i="14"/>
  <c r="Z300" i="14"/>
  <c r="H301" i="14"/>
  <c r="I301" i="14"/>
  <c r="J301" i="14"/>
  <c r="K301" i="14"/>
  <c r="L301" i="14"/>
  <c r="M301" i="14"/>
  <c r="N301" i="14"/>
  <c r="O301" i="14"/>
  <c r="P301" i="14"/>
  <c r="Q301" i="14"/>
  <c r="R301" i="14"/>
  <c r="S301" i="14"/>
  <c r="T301" i="14"/>
  <c r="U301" i="14"/>
  <c r="V301" i="14"/>
  <c r="W301" i="14"/>
  <c r="X301" i="14"/>
  <c r="Y301" i="14"/>
  <c r="Z301" i="14"/>
  <c r="H302" i="14"/>
  <c r="I302" i="14"/>
  <c r="J302" i="14"/>
  <c r="K302" i="14"/>
  <c r="L302" i="14"/>
  <c r="M302" i="14"/>
  <c r="N302" i="14"/>
  <c r="O302" i="14"/>
  <c r="P302" i="14"/>
  <c r="Q302" i="14"/>
  <c r="R302" i="14"/>
  <c r="S302" i="14"/>
  <c r="T302" i="14"/>
  <c r="U302" i="14"/>
  <c r="V302" i="14"/>
  <c r="W302" i="14"/>
  <c r="X302" i="14"/>
  <c r="Y302" i="14"/>
  <c r="Z302" i="14"/>
  <c r="H303" i="14"/>
  <c r="I303" i="14"/>
  <c r="J303" i="14"/>
  <c r="K303" i="14"/>
  <c r="L303" i="14"/>
  <c r="M303" i="14"/>
  <c r="N303" i="14"/>
  <c r="O303" i="14"/>
  <c r="P303" i="14"/>
  <c r="Q303" i="14"/>
  <c r="R303" i="14"/>
  <c r="S303" i="14"/>
  <c r="T303" i="14"/>
  <c r="U303" i="14"/>
  <c r="V303" i="14"/>
  <c r="W303" i="14"/>
  <c r="X303" i="14"/>
  <c r="Y303" i="14"/>
  <c r="Z303" i="14"/>
  <c r="H304" i="14"/>
  <c r="I304" i="14"/>
  <c r="J304" i="14"/>
  <c r="K304" i="14"/>
  <c r="L304" i="14"/>
  <c r="M304" i="14"/>
  <c r="N304" i="14"/>
  <c r="O304" i="14"/>
  <c r="P304" i="14"/>
  <c r="Q304" i="14"/>
  <c r="R304" i="14"/>
  <c r="S304" i="14"/>
  <c r="T304" i="14"/>
  <c r="U304" i="14"/>
  <c r="V304" i="14"/>
  <c r="W304" i="14"/>
  <c r="X304" i="14"/>
  <c r="Y304" i="14"/>
  <c r="Z304" i="14"/>
  <c r="H305" i="14"/>
  <c r="I305" i="14"/>
  <c r="J305" i="14"/>
  <c r="K305" i="14"/>
  <c r="L305" i="14"/>
  <c r="M305" i="14"/>
  <c r="N305" i="14"/>
  <c r="O305" i="14"/>
  <c r="P305" i="14"/>
  <c r="Q305" i="14"/>
  <c r="R305" i="14"/>
  <c r="S305" i="14"/>
  <c r="T305" i="14"/>
  <c r="U305" i="14"/>
  <c r="V305" i="14"/>
  <c r="W305" i="14"/>
  <c r="X305" i="14"/>
  <c r="Y305" i="14"/>
  <c r="Z305" i="14"/>
  <c r="H306" i="14"/>
  <c r="I306" i="14"/>
  <c r="J306" i="14"/>
  <c r="K306" i="14"/>
  <c r="L306" i="14"/>
  <c r="M306" i="14"/>
  <c r="N306" i="14"/>
  <c r="O306" i="14"/>
  <c r="P306" i="14"/>
  <c r="Q306" i="14"/>
  <c r="R306" i="14"/>
  <c r="S306" i="14"/>
  <c r="T306" i="14"/>
  <c r="U306" i="14"/>
  <c r="V306" i="14"/>
  <c r="W306" i="14"/>
  <c r="X306" i="14"/>
  <c r="Y306" i="14"/>
  <c r="Z306" i="14"/>
  <c r="H307" i="14"/>
  <c r="I307" i="14"/>
  <c r="J307" i="14"/>
  <c r="K307" i="14"/>
  <c r="L307" i="14"/>
  <c r="M307" i="14"/>
  <c r="N307" i="14"/>
  <c r="O307" i="14"/>
  <c r="P307" i="14"/>
  <c r="Q307" i="14"/>
  <c r="R307" i="14"/>
  <c r="S307" i="14"/>
  <c r="T307" i="14"/>
  <c r="U307" i="14"/>
  <c r="V307" i="14"/>
  <c r="W307" i="14"/>
  <c r="X307" i="14"/>
  <c r="Y307" i="14"/>
  <c r="Z307" i="14"/>
  <c r="H308" i="14"/>
  <c r="I308" i="14"/>
  <c r="J308" i="14"/>
  <c r="K308" i="14"/>
  <c r="L308" i="14"/>
  <c r="M308" i="14"/>
  <c r="N308" i="14"/>
  <c r="O308" i="14"/>
  <c r="P308" i="14"/>
  <c r="Q308" i="14"/>
  <c r="R308" i="14"/>
  <c r="S308" i="14"/>
  <c r="T308" i="14"/>
  <c r="U308" i="14"/>
  <c r="V308" i="14"/>
  <c r="W308" i="14"/>
  <c r="X308" i="14"/>
  <c r="Y308" i="14"/>
  <c r="Z308" i="14"/>
  <c r="H309" i="14"/>
  <c r="I309" i="14"/>
  <c r="J309" i="14"/>
  <c r="K309" i="14"/>
  <c r="L309" i="14"/>
  <c r="M309" i="14"/>
  <c r="N309" i="14"/>
  <c r="O309" i="14"/>
  <c r="P309" i="14"/>
  <c r="Q309" i="14"/>
  <c r="R309" i="14"/>
  <c r="S309" i="14"/>
  <c r="T309" i="14"/>
  <c r="U309" i="14"/>
  <c r="V309" i="14"/>
  <c r="W309" i="14"/>
  <c r="X309" i="14"/>
  <c r="Y309" i="14"/>
  <c r="Z309" i="14"/>
  <c r="H310" i="14"/>
  <c r="I310" i="14"/>
  <c r="J310" i="14"/>
  <c r="K310" i="14"/>
  <c r="L310" i="14"/>
  <c r="M310" i="14"/>
  <c r="N310" i="14"/>
  <c r="O310" i="14"/>
  <c r="P310" i="14"/>
  <c r="Q310" i="14"/>
  <c r="R310" i="14"/>
  <c r="S310" i="14"/>
  <c r="T310" i="14"/>
  <c r="U310" i="14"/>
  <c r="V310" i="14"/>
  <c r="W310" i="14"/>
  <c r="X310" i="14"/>
  <c r="Y310" i="14"/>
  <c r="Z310" i="14"/>
  <c r="H311" i="14"/>
  <c r="I311" i="14"/>
  <c r="J311" i="14"/>
  <c r="K311" i="14"/>
  <c r="L311" i="14"/>
  <c r="M311" i="14"/>
  <c r="N311" i="14"/>
  <c r="O311" i="14"/>
  <c r="P311" i="14"/>
  <c r="Q311" i="14"/>
  <c r="R311" i="14"/>
  <c r="S311" i="14"/>
  <c r="T311" i="14"/>
  <c r="U311" i="14"/>
  <c r="V311" i="14"/>
  <c r="W311" i="14"/>
  <c r="X311" i="14"/>
  <c r="Y311" i="14"/>
  <c r="Z311" i="14"/>
  <c r="H312" i="14"/>
  <c r="I312" i="14"/>
  <c r="J312" i="14"/>
  <c r="K312" i="14"/>
  <c r="L312" i="14"/>
  <c r="M312" i="14"/>
  <c r="N312" i="14"/>
  <c r="O312" i="14"/>
  <c r="P312" i="14"/>
  <c r="Q312" i="14"/>
  <c r="R312" i="14"/>
  <c r="S312" i="14"/>
  <c r="T312" i="14"/>
  <c r="U312" i="14"/>
  <c r="V312" i="14"/>
  <c r="W312" i="14"/>
  <c r="X312" i="14"/>
  <c r="Y312" i="14"/>
  <c r="Z312" i="14"/>
  <c r="H313" i="14"/>
  <c r="I313" i="14"/>
  <c r="J313" i="14"/>
  <c r="K313" i="14"/>
  <c r="L313" i="14"/>
  <c r="M313" i="14"/>
  <c r="N313" i="14"/>
  <c r="O313" i="14"/>
  <c r="P313" i="14"/>
  <c r="Q313" i="14"/>
  <c r="R313" i="14"/>
  <c r="S313" i="14"/>
  <c r="T313" i="14"/>
  <c r="U313" i="14"/>
  <c r="V313" i="14"/>
  <c r="W313" i="14"/>
  <c r="X313" i="14"/>
  <c r="Y313" i="14"/>
  <c r="Z313" i="14"/>
  <c r="H314" i="14"/>
  <c r="I314" i="14"/>
  <c r="J314" i="14"/>
  <c r="K314" i="14"/>
  <c r="L314" i="14"/>
  <c r="M314" i="14"/>
  <c r="N314" i="14"/>
  <c r="O314" i="14"/>
  <c r="P314" i="14"/>
  <c r="Q314" i="14"/>
  <c r="R314" i="14"/>
  <c r="S314" i="14"/>
  <c r="T314" i="14"/>
  <c r="U314" i="14"/>
  <c r="V314" i="14"/>
  <c r="W314" i="14"/>
  <c r="X314" i="14"/>
  <c r="Y314" i="14"/>
  <c r="Z314" i="14"/>
  <c r="H315" i="14"/>
  <c r="I315" i="14"/>
  <c r="J315" i="14"/>
  <c r="K315" i="14"/>
  <c r="L315" i="14"/>
  <c r="M315" i="14"/>
  <c r="N315" i="14"/>
  <c r="O315" i="14"/>
  <c r="P315" i="14"/>
  <c r="Q315" i="14"/>
  <c r="R315" i="14"/>
  <c r="S315" i="14"/>
  <c r="T315" i="14"/>
  <c r="U315" i="14"/>
  <c r="V315" i="14"/>
  <c r="W315" i="14"/>
  <c r="X315" i="14"/>
  <c r="Y315" i="14"/>
  <c r="Z315" i="14"/>
  <c r="H316" i="14"/>
  <c r="I316" i="14"/>
  <c r="J316" i="14"/>
  <c r="K316" i="14"/>
  <c r="L316" i="14"/>
  <c r="M316" i="14"/>
  <c r="N316" i="14"/>
  <c r="O316" i="14"/>
  <c r="P316" i="14"/>
  <c r="Q316" i="14"/>
  <c r="R316" i="14"/>
  <c r="S316" i="14"/>
  <c r="T316" i="14"/>
  <c r="U316" i="14"/>
  <c r="V316" i="14"/>
  <c r="W316" i="14"/>
  <c r="X316" i="14"/>
  <c r="Y316" i="14"/>
  <c r="Z316" i="14"/>
  <c r="H317" i="14"/>
  <c r="I317" i="14"/>
  <c r="J317" i="14"/>
  <c r="K317" i="14"/>
  <c r="L317" i="14"/>
  <c r="M317" i="14"/>
  <c r="N317" i="14"/>
  <c r="O317" i="14"/>
  <c r="P317" i="14"/>
  <c r="Q317" i="14"/>
  <c r="R317" i="14"/>
  <c r="S317" i="14"/>
  <c r="T317" i="14"/>
  <c r="U317" i="14"/>
  <c r="V317" i="14"/>
  <c r="W317" i="14"/>
  <c r="X317" i="14"/>
  <c r="Y317" i="14"/>
  <c r="Z317" i="14"/>
  <c r="H318" i="14"/>
  <c r="I318" i="14"/>
  <c r="J318" i="14"/>
  <c r="K318" i="14"/>
  <c r="L318" i="14"/>
  <c r="M318" i="14"/>
  <c r="N318" i="14"/>
  <c r="O318" i="14"/>
  <c r="P318" i="14"/>
  <c r="Q318" i="14"/>
  <c r="R318" i="14"/>
  <c r="S318" i="14"/>
  <c r="T318" i="14"/>
  <c r="U318" i="14"/>
  <c r="V318" i="14"/>
  <c r="W318" i="14"/>
  <c r="X318" i="14"/>
  <c r="Y318" i="14"/>
  <c r="Z318" i="14"/>
  <c r="H319" i="14"/>
  <c r="I319" i="14"/>
  <c r="J319" i="14"/>
  <c r="K319" i="14"/>
  <c r="L319" i="14"/>
  <c r="M319" i="14"/>
  <c r="N319" i="14"/>
  <c r="O319" i="14"/>
  <c r="P319" i="14"/>
  <c r="Q319" i="14"/>
  <c r="R319" i="14"/>
  <c r="S319" i="14"/>
  <c r="T319" i="14"/>
  <c r="U319" i="14"/>
  <c r="V319" i="14"/>
  <c r="W319" i="14"/>
  <c r="X319" i="14"/>
  <c r="Y319" i="14"/>
  <c r="Z319" i="14"/>
  <c r="H320" i="14"/>
  <c r="I320" i="14"/>
  <c r="J320" i="14"/>
  <c r="K320" i="14"/>
  <c r="L320" i="14"/>
  <c r="M320" i="14"/>
  <c r="N320" i="14"/>
  <c r="O320" i="14"/>
  <c r="P320" i="14"/>
  <c r="Q320" i="14"/>
  <c r="R320" i="14"/>
  <c r="S320" i="14"/>
  <c r="T320" i="14"/>
  <c r="U320" i="14"/>
  <c r="V320" i="14"/>
  <c r="W320" i="14"/>
  <c r="X320" i="14"/>
  <c r="Y320" i="14"/>
  <c r="Z320" i="14"/>
  <c r="H321" i="14"/>
  <c r="I321" i="14"/>
  <c r="J321" i="14"/>
  <c r="K321" i="14"/>
  <c r="L321" i="14"/>
  <c r="M321" i="14"/>
  <c r="N321" i="14"/>
  <c r="O321" i="14"/>
  <c r="P321" i="14"/>
  <c r="Q321" i="14"/>
  <c r="R321" i="14"/>
  <c r="S321" i="14"/>
  <c r="T321" i="14"/>
  <c r="U321" i="14"/>
  <c r="V321" i="14"/>
  <c r="W321" i="14"/>
  <c r="X321" i="14"/>
  <c r="Y321" i="14"/>
  <c r="Z321" i="14"/>
  <c r="H322" i="14"/>
  <c r="I322" i="14"/>
  <c r="J322" i="14"/>
  <c r="K322" i="14"/>
  <c r="L322" i="14"/>
  <c r="M322" i="14"/>
  <c r="N322" i="14"/>
  <c r="O322" i="14"/>
  <c r="P322" i="14"/>
  <c r="Q322" i="14"/>
  <c r="R322" i="14"/>
  <c r="S322" i="14"/>
  <c r="T322" i="14"/>
  <c r="U322" i="14"/>
  <c r="V322" i="14"/>
  <c r="W322" i="14"/>
  <c r="X322" i="14"/>
  <c r="Y322" i="14"/>
  <c r="Z322" i="14"/>
  <c r="H323" i="14"/>
  <c r="I323" i="14"/>
  <c r="J323" i="14"/>
  <c r="K323" i="14"/>
  <c r="L323" i="14"/>
  <c r="M323" i="14"/>
  <c r="N323" i="14"/>
  <c r="O323" i="14"/>
  <c r="P323" i="14"/>
  <c r="Q323" i="14"/>
  <c r="R323" i="14"/>
  <c r="S323" i="14"/>
  <c r="T323" i="14"/>
  <c r="U323" i="14"/>
  <c r="V323" i="14"/>
  <c r="W323" i="14"/>
  <c r="X323" i="14"/>
  <c r="Y323" i="14"/>
  <c r="Z323" i="14"/>
  <c r="H324" i="14"/>
  <c r="I324" i="14"/>
  <c r="J324" i="14"/>
  <c r="K324" i="14"/>
  <c r="L324" i="14"/>
  <c r="M324" i="14"/>
  <c r="N324" i="14"/>
  <c r="O324" i="14"/>
  <c r="P324" i="14"/>
  <c r="Q324" i="14"/>
  <c r="R324" i="14"/>
  <c r="S324" i="14"/>
  <c r="T324" i="14"/>
  <c r="U324" i="14"/>
  <c r="V324" i="14"/>
  <c r="W324" i="14"/>
  <c r="X324" i="14"/>
  <c r="Y324" i="14"/>
  <c r="Z324" i="14"/>
  <c r="H325" i="14"/>
  <c r="I325" i="14"/>
  <c r="J325" i="14"/>
  <c r="K325" i="14"/>
  <c r="L325" i="14"/>
  <c r="M325" i="14"/>
  <c r="N325" i="14"/>
  <c r="O325" i="14"/>
  <c r="P325" i="14"/>
  <c r="Q325" i="14"/>
  <c r="R325" i="14"/>
  <c r="S325" i="14"/>
  <c r="T325" i="14"/>
  <c r="U325" i="14"/>
  <c r="V325" i="14"/>
  <c r="W325" i="14"/>
  <c r="X325" i="14"/>
  <c r="Y325" i="14"/>
  <c r="Z325" i="14"/>
  <c r="H326" i="14"/>
  <c r="I326" i="14"/>
  <c r="J326" i="14"/>
  <c r="K326" i="14"/>
  <c r="L326" i="14"/>
  <c r="M326" i="14"/>
  <c r="N326" i="14"/>
  <c r="O326" i="14"/>
  <c r="P326" i="14"/>
  <c r="Q326" i="14"/>
  <c r="R326" i="14"/>
  <c r="S326" i="14"/>
  <c r="T326" i="14"/>
  <c r="U326" i="14"/>
  <c r="V326" i="14"/>
  <c r="W326" i="14"/>
  <c r="X326" i="14"/>
  <c r="Y326" i="14"/>
  <c r="Z326" i="14"/>
  <c r="H327" i="14"/>
  <c r="I327" i="14"/>
  <c r="J327" i="14"/>
  <c r="K327" i="14"/>
  <c r="L327" i="14"/>
  <c r="M327" i="14"/>
  <c r="N327" i="14"/>
  <c r="O327" i="14"/>
  <c r="P327" i="14"/>
  <c r="Q327" i="14"/>
  <c r="R327" i="14"/>
  <c r="S327" i="14"/>
  <c r="T327" i="14"/>
  <c r="U327" i="14"/>
  <c r="V327" i="14"/>
  <c r="W327" i="14"/>
  <c r="X327" i="14"/>
  <c r="Y327" i="14"/>
  <c r="Z327" i="14"/>
  <c r="H328" i="14"/>
  <c r="I328" i="14"/>
  <c r="J328" i="14"/>
  <c r="K328" i="14"/>
  <c r="L328" i="14"/>
  <c r="M328" i="14"/>
  <c r="N328" i="14"/>
  <c r="O328" i="14"/>
  <c r="P328" i="14"/>
  <c r="Q328" i="14"/>
  <c r="R328" i="14"/>
  <c r="S328" i="14"/>
  <c r="T328" i="14"/>
  <c r="U328" i="14"/>
  <c r="V328" i="14"/>
  <c r="W328" i="14"/>
  <c r="X328" i="14"/>
  <c r="Y328" i="14"/>
  <c r="Z328" i="14"/>
  <c r="H329" i="14"/>
  <c r="I329" i="14"/>
  <c r="J329" i="14"/>
  <c r="K329" i="14"/>
  <c r="L329" i="14"/>
  <c r="M329" i="14"/>
  <c r="N329" i="14"/>
  <c r="O329" i="14"/>
  <c r="P329" i="14"/>
  <c r="Q329" i="14"/>
  <c r="R329" i="14"/>
  <c r="S329" i="14"/>
  <c r="T329" i="14"/>
  <c r="U329" i="14"/>
  <c r="V329" i="14"/>
  <c r="W329" i="14"/>
  <c r="X329" i="14"/>
  <c r="Y329" i="14"/>
  <c r="Z329" i="14"/>
  <c r="H330" i="14"/>
  <c r="I330" i="14"/>
  <c r="J330" i="14"/>
  <c r="K330" i="14"/>
  <c r="L330" i="14"/>
  <c r="M330" i="14"/>
  <c r="N330" i="14"/>
  <c r="O330" i="14"/>
  <c r="P330" i="14"/>
  <c r="Q330" i="14"/>
  <c r="R330" i="14"/>
  <c r="S330" i="14"/>
  <c r="T330" i="14"/>
  <c r="U330" i="14"/>
  <c r="V330" i="14"/>
  <c r="W330" i="14"/>
  <c r="X330" i="14"/>
  <c r="Y330" i="14"/>
  <c r="Z330" i="14"/>
  <c r="H331" i="14"/>
  <c r="I331" i="14"/>
  <c r="J331" i="14"/>
  <c r="K331" i="14"/>
  <c r="L331" i="14"/>
  <c r="M331" i="14"/>
  <c r="N331" i="14"/>
  <c r="O331" i="14"/>
  <c r="P331" i="14"/>
  <c r="Q331" i="14"/>
  <c r="R331" i="14"/>
  <c r="S331" i="14"/>
  <c r="T331" i="14"/>
  <c r="U331" i="14"/>
  <c r="V331" i="14"/>
  <c r="W331" i="14"/>
  <c r="X331" i="14"/>
  <c r="Y331" i="14"/>
  <c r="Z331" i="14"/>
  <c r="H332" i="14"/>
  <c r="I332" i="14"/>
  <c r="J332" i="14"/>
  <c r="K332" i="14"/>
  <c r="L332" i="14"/>
  <c r="M332" i="14"/>
  <c r="N332" i="14"/>
  <c r="O332" i="14"/>
  <c r="P332" i="14"/>
  <c r="Q332" i="14"/>
  <c r="R332" i="14"/>
  <c r="S332" i="14"/>
  <c r="T332" i="14"/>
  <c r="U332" i="14"/>
  <c r="V332" i="14"/>
  <c r="W332" i="14"/>
  <c r="X332" i="14"/>
  <c r="Y332" i="14"/>
  <c r="Z332" i="14"/>
  <c r="H333" i="14"/>
  <c r="I333" i="14"/>
  <c r="J333" i="14"/>
  <c r="K333" i="14"/>
  <c r="L333" i="14"/>
  <c r="M333" i="14"/>
  <c r="N333" i="14"/>
  <c r="O333" i="14"/>
  <c r="P333" i="14"/>
  <c r="Q333" i="14"/>
  <c r="R333" i="14"/>
  <c r="S333" i="14"/>
  <c r="T333" i="14"/>
  <c r="U333" i="14"/>
  <c r="V333" i="14"/>
  <c r="W333" i="14"/>
  <c r="X333" i="14"/>
  <c r="Y333" i="14"/>
  <c r="Z333" i="14"/>
  <c r="H334" i="14"/>
  <c r="I334" i="14"/>
  <c r="J334" i="14"/>
  <c r="K334" i="14"/>
  <c r="L334" i="14"/>
  <c r="M334" i="14"/>
  <c r="N334" i="14"/>
  <c r="O334" i="14"/>
  <c r="P334" i="14"/>
  <c r="Q334" i="14"/>
  <c r="R334" i="14"/>
  <c r="S334" i="14"/>
  <c r="T334" i="14"/>
  <c r="U334" i="14"/>
  <c r="V334" i="14"/>
  <c r="W334" i="14"/>
  <c r="X334" i="14"/>
  <c r="Y334" i="14"/>
  <c r="Z334" i="14"/>
  <c r="H335" i="14"/>
  <c r="I335" i="14"/>
  <c r="J335" i="14"/>
  <c r="K335" i="14"/>
  <c r="L335" i="14"/>
  <c r="M335" i="14"/>
  <c r="N335" i="14"/>
  <c r="O335" i="14"/>
  <c r="P335" i="14"/>
  <c r="Q335" i="14"/>
  <c r="R335" i="14"/>
  <c r="S335" i="14"/>
  <c r="T335" i="14"/>
  <c r="U335" i="14"/>
  <c r="V335" i="14"/>
  <c r="W335" i="14"/>
  <c r="X335" i="14"/>
  <c r="Y335" i="14"/>
  <c r="Z335" i="14"/>
  <c r="H336" i="14"/>
  <c r="I336" i="14"/>
  <c r="J336" i="14"/>
  <c r="K336" i="14"/>
  <c r="L336" i="14"/>
  <c r="M336" i="14"/>
  <c r="N336" i="14"/>
  <c r="O336" i="14"/>
  <c r="P336" i="14"/>
  <c r="Q336" i="14"/>
  <c r="R336" i="14"/>
  <c r="S336" i="14"/>
  <c r="T336" i="14"/>
  <c r="U336" i="14"/>
  <c r="V336" i="14"/>
  <c r="W336" i="14"/>
  <c r="X336" i="14"/>
  <c r="Y336" i="14"/>
  <c r="Z336" i="14"/>
  <c r="H337" i="14"/>
  <c r="I337" i="14"/>
  <c r="J337" i="14"/>
  <c r="K337" i="14"/>
  <c r="L337" i="14"/>
  <c r="M337" i="14"/>
  <c r="N337" i="14"/>
  <c r="O337" i="14"/>
  <c r="P337" i="14"/>
  <c r="Q337" i="14"/>
  <c r="R337" i="14"/>
  <c r="S337" i="14"/>
  <c r="T337" i="14"/>
  <c r="U337" i="14"/>
  <c r="V337" i="14"/>
  <c r="W337" i="14"/>
  <c r="X337" i="14"/>
  <c r="Y337" i="14"/>
  <c r="Z337" i="14"/>
  <c r="H338" i="14"/>
  <c r="I338" i="14"/>
  <c r="J338" i="14"/>
  <c r="K338" i="14"/>
  <c r="L338" i="14"/>
  <c r="M338" i="14"/>
  <c r="N338" i="14"/>
  <c r="O338" i="14"/>
  <c r="P338" i="14"/>
  <c r="Q338" i="14"/>
  <c r="R338" i="14"/>
  <c r="S338" i="14"/>
  <c r="T338" i="14"/>
  <c r="U338" i="14"/>
  <c r="V338" i="14"/>
  <c r="W338" i="14"/>
  <c r="X338" i="14"/>
  <c r="Y338" i="14"/>
  <c r="Z338" i="14"/>
  <c r="H339" i="14"/>
  <c r="I339" i="14"/>
  <c r="J339" i="14"/>
  <c r="K339" i="14"/>
  <c r="L339" i="14"/>
  <c r="M339" i="14"/>
  <c r="N339" i="14"/>
  <c r="O339" i="14"/>
  <c r="P339" i="14"/>
  <c r="Q339" i="14"/>
  <c r="R339" i="14"/>
  <c r="S339" i="14"/>
  <c r="T339" i="14"/>
  <c r="U339" i="14"/>
  <c r="V339" i="14"/>
  <c r="W339" i="14"/>
  <c r="X339" i="14"/>
  <c r="Y339" i="14"/>
  <c r="Z339" i="14"/>
  <c r="H340" i="14"/>
  <c r="I340" i="14"/>
  <c r="J340" i="14"/>
  <c r="K340" i="14"/>
  <c r="L340" i="14"/>
  <c r="M340" i="14"/>
  <c r="N340" i="14"/>
  <c r="O340" i="14"/>
  <c r="P340" i="14"/>
  <c r="Q340" i="14"/>
  <c r="R340" i="14"/>
  <c r="S340" i="14"/>
  <c r="T340" i="14"/>
  <c r="U340" i="14"/>
  <c r="V340" i="14"/>
  <c r="W340" i="14"/>
  <c r="X340" i="14"/>
  <c r="Y340" i="14"/>
  <c r="Z340" i="14"/>
  <c r="H341" i="14"/>
  <c r="I341" i="14"/>
  <c r="J341" i="14"/>
  <c r="K341" i="14"/>
  <c r="L341" i="14"/>
  <c r="M341" i="14"/>
  <c r="N341" i="14"/>
  <c r="O341" i="14"/>
  <c r="P341" i="14"/>
  <c r="Q341" i="14"/>
  <c r="R341" i="14"/>
  <c r="S341" i="14"/>
  <c r="T341" i="14"/>
  <c r="U341" i="14"/>
  <c r="V341" i="14"/>
  <c r="W341" i="14"/>
  <c r="X341" i="14"/>
  <c r="Y341" i="14"/>
  <c r="Z341" i="14"/>
  <c r="H342" i="14"/>
  <c r="I342" i="14"/>
  <c r="J342" i="14"/>
  <c r="K342" i="14"/>
  <c r="L342" i="14"/>
  <c r="M342" i="14"/>
  <c r="N342" i="14"/>
  <c r="O342" i="14"/>
  <c r="P342" i="14"/>
  <c r="Q342" i="14"/>
  <c r="R342" i="14"/>
  <c r="S342" i="14"/>
  <c r="T342" i="14"/>
  <c r="U342" i="14"/>
  <c r="V342" i="14"/>
  <c r="W342" i="14"/>
  <c r="X342" i="14"/>
  <c r="Y342" i="14"/>
  <c r="Z342" i="14"/>
  <c r="H343" i="14"/>
  <c r="I343" i="14"/>
  <c r="J343" i="14"/>
  <c r="K343" i="14"/>
  <c r="L343" i="14"/>
  <c r="M343" i="14"/>
  <c r="N343" i="14"/>
  <c r="O343" i="14"/>
  <c r="P343" i="14"/>
  <c r="Q343" i="14"/>
  <c r="R343" i="14"/>
  <c r="S343" i="14"/>
  <c r="T343" i="14"/>
  <c r="U343" i="14"/>
  <c r="V343" i="14"/>
  <c r="W343" i="14"/>
  <c r="X343" i="14"/>
  <c r="Y343" i="14"/>
  <c r="Z343" i="14"/>
  <c r="H344" i="14"/>
  <c r="I344" i="14"/>
  <c r="J344" i="14"/>
  <c r="K344" i="14"/>
  <c r="L344" i="14"/>
  <c r="M344" i="14"/>
  <c r="N344" i="14"/>
  <c r="O344" i="14"/>
  <c r="P344" i="14"/>
  <c r="Q344" i="14"/>
  <c r="R344" i="14"/>
  <c r="S344" i="14"/>
  <c r="T344" i="14"/>
  <c r="U344" i="14"/>
  <c r="V344" i="14"/>
  <c r="W344" i="14"/>
  <c r="X344" i="14"/>
  <c r="Y344" i="14"/>
  <c r="Z344" i="14"/>
  <c r="H345" i="14"/>
  <c r="I345" i="14"/>
  <c r="J345" i="14"/>
  <c r="K345" i="14"/>
  <c r="L345" i="14"/>
  <c r="M345" i="14"/>
  <c r="N345" i="14"/>
  <c r="O345" i="14"/>
  <c r="P345" i="14"/>
  <c r="Q345" i="14"/>
  <c r="R345" i="14"/>
  <c r="S345" i="14"/>
  <c r="T345" i="14"/>
  <c r="U345" i="14"/>
  <c r="V345" i="14"/>
  <c r="W345" i="14"/>
  <c r="X345" i="14"/>
  <c r="Y345" i="14"/>
  <c r="Z345" i="14"/>
  <c r="H346" i="14"/>
  <c r="I346" i="14"/>
  <c r="J346" i="14"/>
  <c r="K346" i="14"/>
  <c r="L346" i="14"/>
  <c r="M346" i="14"/>
  <c r="N346" i="14"/>
  <c r="O346" i="14"/>
  <c r="P346" i="14"/>
  <c r="Q346" i="14"/>
  <c r="R346" i="14"/>
  <c r="S346" i="14"/>
  <c r="T346" i="14"/>
  <c r="U346" i="14"/>
  <c r="V346" i="14"/>
  <c r="W346" i="14"/>
  <c r="X346" i="14"/>
  <c r="Y346" i="14"/>
  <c r="Z346" i="14"/>
  <c r="H347" i="14"/>
  <c r="I347" i="14"/>
  <c r="J347" i="14"/>
  <c r="K347" i="14"/>
  <c r="L347" i="14"/>
  <c r="M347" i="14"/>
  <c r="N347" i="14"/>
  <c r="O347" i="14"/>
  <c r="P347" i="14"/>
  <c r="Q347" i="14"/>
  <c r="R347" i="14"/>
  <c r="S347" i="14"/>
  <c r="T347" i="14"/>
  <c r="U347" i="14"/>
  <c r="V347" i="14"/>
  <c r="W347" i="14"/>
  <c r="X347" i="14"/>
  <c r="Y347" i="14"/>
  <c r="Z347" i="14"/>
  <c r="H348" i="14"/>
  <c r="I348" i="14"/>
  <c r="J348" i="14"/>
  <c r="K348" i="14"/>
  <c r="L348" i="14"/>
  <c r="M348" i="14"/>
  <c r="N348" i="14"/>
  <c r="O348" i="14"/>
  <c r="P348" i="14"/>
  <c r="Q348" i="14"/>
  <c r="R348" i="14"/>
  <c r="S348" i="14"/>
  <c r="T348" i="14"/>
  <c r="U348" i="14"/>
  <c r="V348" i="14"/>
  <c r="W348" i="14"/>
  <c r="X348" i="14"/>
  <c r="Y348" i="14"/>
  <c r="Z348" i="14"/>
  <c r="H349" i="14"/>
  <c r="I349" i="14"/>
  <c r="J349" i="14"/>
  <c r="K349" i="14"/>
  <c r="L349" i="14"/>
  <c r="M349" i="14"/>
  <c r="N349" i="14"/>
  <c r="O349" i="14"/>
  <c r="P349" i="14"/>
  <c r="Q349" i="14"/>
  <c r="R349" i="14"/>
  <c r="S349" i="14"/>
  <c r="T349" i="14"/>
  <c r="U349" i="14"/>
  <c r="V349" i="14"/>
  <c r="W349" i="14"/>
  <c r="X349" i="14"/>
  <c r="Y349" i="14"/>
  <c r="Z349" i="14"/>
  <c r="H350" i="14"/>
  <c r="I350" i="14"/>
  <c r="J350" i="14"/>
  <c r="K350" i="14"/>
  <c r="L350" i="14"/>
  <c r="M350" i="14"/>
  <c r="N350" i="14"/>
  <c r="O350" i="14"/>
  <c r="P350" i="14"/>
  <c r="Q350" i="14"/>
  <c r="R350" i="14"/>
  <c r="S350" i="14"/>
  <c r="T350" i="14"/>
  <c r="U350" i="14"/>
  <c r="V350" i="14"/>
  <c r="W350" i="14"/>
  <c r="X350" i="14"/>
  <c r="Y350" i="14"/>
  <c r="Z350" i="14"/>
  <c r="H351" i="14"/>
  <c r="I351" i="14"/>
  <c r="J351" i="14"/>
  <c r="K351" i="14"/>
  <c r="L351" i="14"/>
  <c r="M351" i="14"/>
  <c r="N351" i="14"/>
  <c r="O351" i="14"/>
  <c r="P351" i="14"/>
  <c r="Q351" i="14"/>
  <c r="R351" i="14"/>
  <c r="S351" i="14"/>
  <c r="T351" i="14"/>
  <c r="U351" i="14"/>
  <c r="V351" i="14"/>
  <c r="W351" i="14"/>
  <c r="X351" i="14"/>
  <c r="Y351" i="14"/>
  <c r="Z351" i="14"/>
  <c r="H352" i="14"/>
  <c r="I352" i="14"/>
  <c r="J352" i="14"/>
  <c r="K352" i="14"/>
  <c r="L352" i="14"/>
  <c r="M352" i="14"/>
  <c r="N352" i="14"/>
  <c r="O352" i="14"/>
  <c r="P352" i="14"/>
  <c r="Q352" i="14"/>
  <c r="R352" i="14"/>
  <c r="S352" i="14"/>
  <c r="T352" i="14"/>
  <c r="U352" i="14"/>
  <c r="V352" i="14"/>
  <c r="W352" i="14"/>
  <c r="X352" i="14"/>
  <c r="Y352" i="14"/>
  <c r="Z352" i="14"/>
  <c r="H353" i="14"/>
  <c r="I353" i="14"/>
  <c r="J353" i="14"/>
  <c r="K353" i="14"/>
  <c r="L353" i="14"/>
  <c r="M353" i="14"/>
  <c r="N353" i="14"/>
  <c r="O353" i="14"/>
  <c r="P353" i="14"/>
  <c r="Q353" i="14"/>
  <c r="R353" i="14"/>
  <c r="S353" i="14"/>
  <c r="T353" i="14"/>
  <c r="U353" i="14"/>
  <c r="V353" i="14"/>
  <c r="W353" i="14"/>
  <c r="X353" i="14"/>
  <c r="Y353" i="14"/>
  <c r="Z353" i="14"/>
  <c r="H354" i="14"/>
  <c r="I354" i="14"/>
  <c r="J354" i="14"/>
  <c r="K354" i="14"/>
  <c r="L354" i="14"/>
  <c r="M354" i="14"/>
  <c r="N354" i="14"/>
  <c r="O354" i="14"/>
  <c r="P354" i="14"/>
  <c r="Q354" i="14"/>
  <c r="R354" i="14"/>
  <c r="S354" i="14"/>
  <c r="T354" i="14"/>
  <c r="U354" i="14"/>
  <c r="V354" i="14"/>
  <c r="W354" i="14"/>
  <c r="X354" i="14"/>
  <c r="Y354" i="14"/>
  <c r="Z354" i="14"/>
  <c r="H355" i="14"/>
  <c r="I355" i="14"/>
  <c r="J355" i="14"/>
  <c r="K355" i="14"/>
  <c r="L355" i="14"/>
  <c r="M355" i="14"/>
  <c r="N355" i="14"/>
  <c r="O355" i="14"/>
  <c r="P355" i="14"/>
  <c r="Q355" i="14"/>
  <c r="R355" i="14"/>
  <c r="S355" i="14"/>
  <c r="T355" i="14"/>
  <c r="U355" i="14"/>
  <c r="V355" i="14"/>
  <c r="W355" i="14"/>
  <c r="X355" i="14"/>
  <c r="Y355" i="14"/>
  <c r="Z355" i="14"/>
  <c r="H356" i="14"/>
  <c r="I356" i="14"/>
  <c r="J356" i="14"/>
  <c r="K356" i="14"/>
  <c r="L356" i="14"/>
  <c r="M356" i="14"/>
  <c r="N356" i="14"/>
  <c r="O356" i="14"/>
  <c r="P356" i="14"/>
  <c r="Q356" i="14"/>
  <c r="R356" i="14"/>
  <c r="S356" i="14"/>
  <c r="T356" i="14"/>
  <c r="U356" i="14"/>
  <c r="V356" i="14"/>
  <c r="W356" i="14"/>
  <c r="X356" i="14"/>
  <c r="Y356" i="14"/>
  <c r="Z356" i="14"/>
  <c r="H357" i="14"/>
  <c r="I357" i="14"/>
  <c r="J357" i="14"/>
  <c r="K357" i="14"/>
  <c r="L357" i="14"/>
  <c r="M357" i="14"/>
  <c r="N357" i="14"/>
  <c r="O357" i="14"/>
  <c r="P357" i="14"/>
  <c r="Q357" i="14"/>
  <c r="R357" i="14"/>
  <c r="S357" i="14"/>
  <c r="T357" i="14"/>
  <c r="U357" i="14"/>
  <c r="V357" i="14"/>
  <c r="W357" i="14"/>
  <c r="X357" i="14"/>
  <c r="Y357" i="14"/>
  <c r="Z357" i="14"/>
  <c r="H358" i="14"/>
  <c r="I358" i="14"/>
  <c r="J358" i="14"/>
  <c r="K358" i="14"/>
  <c r="L358" i="14"/>
  <c r="M358" i="14"/>
  <c r="N358" i="14"/>
  <c r="O358" i="14"/>
  <c r="P358" i="14"/>
  <c r="Q358" i="14"/>
  <c r="R358" i="14"/>
  <c r="S358" i="14"/>
  <c r="T358" i="14"/>
  <c r="U358" i="14"/>
  <c r="V358" i="14"/>
  <c r="W358" i="14"/>
  <c r="X358" i="14"/>
  <c r="Y358" i="14"/>
  <c r="Z358" i="14"/>
  <c r="H359" i="14"/>
  <c r="I359" i="14"/>
  <c r="J359" i="14"/>
  <c r="K359" i="14"/>
  <c r="L359" i="14"/>
  <c r="M359" i="14"/>
  <c r="N359" i="14"/>
  <c r="O359" i="14"/>
  <c r="P359" i="14"/>
  <c r="Q359" i="14"/>
  <c r="R359" i="14"/>
  <c r="S359" i="14"/>
  <c r="T359" i="14"/>
  <c r="U359" i="14"/>
  <c r="V359" i="14"/>
  <c r="W359" i="14"/>
  <c r="X359" i="14"/>
  <c r="Y359" i="14"/>
  <c r="Z359" i="14"/>
  <c r="H360" i="14"/>
  <c r="I360" i="14"/>
  <c r="J360" i="14"/>
  <c r="K360" i="14"/>
  <c r="L360" i="14"/>
  <c r="M360" i="14"/>
  <c r="N360" i="14"/>
  <c r="O360" i="14"/>
  <c r="P360" i="14"/>
  <c r="Q360" i="14"/>
  <c r="R360" i="14"/>
  <c r="S360" i="14"/>
  <c r="T360" i="14"/>
  <c r="U360" i="14"/>
  <c r="V360" i="14"/>
  <c r="W360" i="14"/>
  <c r="X360" i="14"/>
  <c r="Y360" i="14"/>
  <c r="Z360" i="14"/>
  <c r="H361" i="14"/>
  <c r="I361" i="14"/>
  <c r="J361" i="14"/>
  <c r="K361" i="14"/>
  <c r="L361" i="14"/>
  <c r="M361" i="14"/>
  <c r="N361" i="14"/>
  <c r="O361" i="14"/>
  <c r="P361" i="14"/>
  <c r="Q361" i="14"/>
  <c r="R361" i="14"/>
  <c r="S361" i="14"/>
  <c r="T361" i="14"/>
  <c r="U361" i="14"/>
  <c r="V361" i="14"/>
  <c r="W361" i="14"/>
  <c r="X361" i="14"/>
  <c r="Y361" i="14"/>
  <c r="Z361" i="14"/>
  <c r="H362" i="14"/>
  <c r="I362" i="14"/>
  <c r="J362" i="14"/>
  <c r="K362" i="14"/>
  <c r="L362" i="14"/>
  <c r="M362" i="14"/>
  <c r="N362" i="14"/>
  <c r="O362" i="14"/>
  <c r="P362" i="14"/>
  <c r="Q362" i="14"/>
  <c r="R362" i="14"/>
  <c r="S362" i="14"/>
  <c r="T362" i="14"/>
  <c r="U362" i="14"/>
  <c r="V362" i="14"/>
  <c r="W362" i="14"/>
  <c r="X362" i="14"/>
  <c r="Y362" i="14"/>
  <c r="Z362" i="14"/>
  <c r="H363" i="14"/>
  <c r="I363" i="14"/>
  <c r="J363" i="14"/>
  <c r="K363" i="14"/>
  <c r="L363" i="14"/>
  <c r="M363" i="14"/>
  <c r="N363" i="14"/>
  <c r="O363" i="14"/>
  <c r="P363" i="14"/>
  <c r="Q363" i="14"/>
  <c r="R363" i="14"/>
  <c r="S363" i="14"/>
  <c r="T363" i="14"/>
  <c r="U363" i="14"/>
  <c r="V363" i="14"/>
  <c r="W363" i="14"/>
  <c r="X363" i="14"/>
  <c r="Y363" i="14"/>
  <c r="Z363" i="14"/>
  <c r="H364" i="14"/>
  <c r="I364" i="14"/>
  <c r="J364" i="14"/>
  <c r="K364" i="14"/>
  <c r="L364" i="14"/>
  <c r="M364" i="14"/>
  <c r="N364" i="14"/>
  <c r="O364" i="14"/>
  <c r="P364" i="14"/>
  <c r="Q364" i="14"/>
  <c r="R364" i="14"/>
  <c r="S364" i="14"/>
  <c r="T364" i="14"/>
  <c r="U364" i="14"/>
  <c r="V364" i="14"/>
  <c r="W364" i="14"/>
  <c r="X364" i="14"/>
  <c r="Y364" i="14"/>
  <c r="Z364" i="14"/>
  <c r="H365" i="14"/>
  <c r="I365" i="14"/>
  <c r="J365" i="14"/>
  <c r="K365" i="14"/>
  <c r="L365" i="14"/>
  <c r="M365" i="14"/>
  <c r="N365" i="14"/>
  <c r="O365" i="14"/>
  <c r="P365" i="14"/>
  <c r="Q365" i="14"/>
  <c r="R365" i="14"/>
  <c r="S365" i="14"/>
  <c r="T365" i="14"/>
  <c r="U365" i="14"/>
  <c r="V365" i="14"/>
  <c r="W365" i="14"/>
  <c r="X365" i="14"/>
  <c r="Y365" i="14"/>
  <c r="Z365" i="14"/>
  <c r="H366" i="14"/>
  <c r="I366" i="14"/>
  <c r="J366" i="14"/>
  <c r="K366" i="14"/>
  <c r="L366" i="14"/>
  <c r="M366" i="14"/>
  <c r="N366" i="14"/>
  <c r="O366" i="14"/>
  <c r="P366" i="14"/>
  <c r="Q366" i="14"/>
  <c r="R366" i="14"/>
  <c r="S366" i="14"/>
  <c r="T366" i="14"/>
  <c r="U366" i="14"/>
  <c r="V366" i="14"/>
  <c r="W366" i="14"/>
  <c r="X366" i="14"/>
  <c r="Y366" i="14"/>
  <c r="Z366" i="14"/>
  <c r="H367" i="14"/>
  <c r="I367" i="14"/>
  <c r="J367" i="14"/>
  <c r="K367" i="14"/>
  <c r="L367" i="14"/>
  <c r="M367" i="14"/>
  <c r="N367" i="14"/>
  <c r="O367" i="14"/>
  <c r="P367" i="14"/>
  <c r="Q367" i="14"/>
  <c r="R367" i="14"/>
  <c r="S367" i="14"/>
  <c r="T367" i="14"/>
  <c r="U367" i="14"/>
  <c r="V367" i="14"/>
  <c r="W367" i="14"/>
  <c r="X367" i="14"/>
  <c r="Y367" i="14"/>
  <c r="Z367" i="14"/>
  <c r="H368" i="14"/>
  <c r="I368" i="14"/>
  <c r="J368" i="14"/>
  <c r="K368" i="14"/>
  <c r="L368" i="14"/>
  <c r="M368" i="14"/>
  <c r="N368" i="14"/>
  <c r="O368" i="14"/>
  <c r="P368" i="14"/>
  <c r="Q368" i="14"/>
  <c r="R368" i="14"/>
  <c r="S368" i="14"/>
  <c r="T368" i="14"/>
  <c r="U368" i="14"/>
  <c r="V368" i="14"/>
  <c r="W368" i="14"/>
  <c r="X368" i="14"/>
  <c r="Y368" i="14"/>
  <c r="Z368" i="14"/>
  <c r="H369" i="14"/>
  <c r="I369" i="14"/>
  <c r="J369" i="14"/>
  <c r="K369" i="14"/>
  <c r="L369" i="14"/>
  <c r="M369" i="14"/>
  <c r="N369" i="14"/>
  <c r="O369" i="14"/>
  <c r="P369" i="14"/>
  <c r="Q369" i="14"/>
  <c r="R369" i="14"/>
  <c r="S369" i="14"/>
  <c r="T369" i="14"/>
  <c r="U369" i="14"/>
  <c r="V369" i="14"/>
  <c r="W369" i="14"/>
  <c r="X369" i="14"/>
  <c r="Y369" i="14"/>
  <c r="Z369" i="14"/>
  <c r="H370" i="14"/>
  <c r="I370" i="14"/>
  <c r="J370" i="14"/>
  <c r="K370" i="14"/>
  <c r="L370" i="14"/>
  <c r="M370" i="14"/>
  <c r="N370" i="14"/>
  <c r="O370" i="14"/>
  <c r="P370" i="14"/>
  <c r="Q370" i="14"/>
  <c r="R370" i="14"/>
  <c r="S370" i="14"/>
  <c r="T370" i="14"/>
  <c r="U370" i="14"/>
  <c r="V370" i="14"/>
  <c r="W370" i="14"/>
  <c r="X370" i="14"/>
  <c r="Y370" i="14"/>
  <c r="Z370" i="14"/>
  <c r="H371" i="14"/>
  <c r="I371" i="14"/>
  <c r="J371" i="14"/>
  <c r="K371" i="14"/>
  <c r="L371" i="14"/>
  <c r="M371" i="14"/>
  <c r="N371" i="14"/>
  <c r="O371" i="14"/>
  <c r="P371" i="14"/>
  <c r="Q371" i="14"/>
  <c r="R371" i="14"/>
  <c r="S371" i="14"/>
  <c r="T371" i="14"/>
  <c r="U371" i="14"/>
  <c r="V371" i="14"/>
  <c r="W371" i="14"/>
  <c r="X371" i="14"/>
  <c r="Y371" i="14"/>
  <c r="Z371" i="14"/>
  <c r="H372" i="14"/>
  <c r="I372" i="14"/>
  <c r="J372" i="14"/>
  <c r="K372" i="14"/>
  <c r="L372" i="14"/>
  <c r="M372" i="14"/>
  <c r="N372" i="14"/>
  <c r="O372" i="14"/>
  <c r="P372" i="14"/>
  <c r="Q372" i="14"/>
  <c r="R372" i="14"/>
  <c r="S372" i="14"/>
  <c r="T372" i="14"/>
  <c r="U372" i="14"/>
  <c r="V372" i="14"/>
  <c r="W372" i="14"/>
  <c r="X372" i="14"/>
  <c r="Y372" i="14"/>
  <c r="Z372" i="14"/>
  <c r="H373" i="14"/>
  <c r="I373" i="14"/>
  <c r="J373" i="14"/>
  <c r="K373" i="14"/>
  <c r="L373" i="14"/>
  <c r="M373" i="14"/>
  <c r="N373" i="14"/>
  <c r="O373" i="14"/>
  <c r="P373" i="14"/>
  <c r="Q373" i="14"/>
  <c r="R373" i="14"/>
  <c r="S373" i="14"/>
  <c r="T373" i="14"/>
  <c r="U373" i="14"/>
  <c r="V373" i="14"/>
  <c r="W373" i="14"/>
  <c r="X373" i="14"/>
  <c r="Y373" i="14"/>
  <c r="Z373" i="14"/>
  <c r="H374" i="14"/>
  <c r="I374" i="14"/>
  <c r="J374" i="14"/>
  <c r="K374" i="14"/>
  <c r="L374" i="14"/>
  <c r="M374" i="14"/>
  <c r="N374" i="14"/>
  <c r="O374" i="14"/>
  <c r="P374" i="14"/>
  <c r="Q374" i="14"/>
  <c r="R374" i="14"/>
  <c r="S374" i="14"/>
  <c r="T374" i="14"/>
  <c r="U374" i="14"/>
  <c r="V374" i="14"/>
  <c r="W374" i="14"/>
  <c r="X374" i="14"/>
  <c r="Y374" i="14"/>
  <c r="Z374" i="14"/>
  <c r="H375" i="14"/>
  <c r="I375" i="14"/>
  <c r="J375" i="14"/>
  <c r="K375" i="14"/>
  <c r="L375" i="14"/>
  <c r="M375" i="14"/>
  <c r="N375" i="14"/>
  <c r="O375" i="14"/>
  <c r="P375" i="14"/>
  <c r="Q375" i="14"/>
  <c r="R375" i="14"/>
  <c r="S375" i="14"/>
  <c r="T375" i="14"/>
  <c r="U375" i="14"/>
  <c r="V375" i="14"/>
  <c r="W375" i="14"/>
  <c r="X375" i="14"/>
  <c r="Y375" i="14"/>
  <c r="Z375" i="14"/>
  <c r="H376" i="14"/>
  <c r="I376" i="14"/>
  <c r="J376" i="14"/>
  <c r="K376" i="14"/>
  <c r="L376" i="14"/>
  <c r="M376" i="14"/>
  <c r="N376" i="14"/>
  <c r="O376" i="14"/>
  <c r="P376" i="14"/>
  <c r="Q376" i="14"/>
  <c r="R376" i="14"/>
  <c r="S376" i="14"/>
  <c r="T376" i="14"/>
  <c r="U376" i="14"/>
  <c r="V376" i="14"/>
  <c r="W376" i="14"/>
  <c r="X376" i="14"/>
  <c r="Y376" i="14"/>
  <c r="Z376" i="14"/>
  <c r="H377" i="14"/>
  <c r="I377" i="14"/>
  <c r="J377" i="14"/>
  <c r="K377" i="14"/>
  <c r="L377" i="14"/>
  <c r="M377" i="14"/>
  <c r="N377" i="14"/>
  <c r="O377" i="14"/>
  <c r="P377" i="14"/>
  <c r="Q377" i="14"/>
  <c r="R377" i="14"/>
  <c r="S377" i="14"/>
  <c r="T377" i="14"/>
  <c r="U377" i="14"/>
  <c r="V377" i="14"/>
  <c r="W377" i="14"/>
  <c r="X377" i="14"/>
  <c r="Y377" i="14"/>
  <c r="Z377" i="14"/>
  <c r="H378" i="14"/>
  <c r="I378" i="14"/>
  <c r="J378" i="14"/>
  <c r="K378" i="14"/>
  <c r="L378" i="14"/>
  <c r="M378" i="14"/>
  <c r="N378" i="14"/>
  <c r="O378" i="14"/>
  <c r="P378" i="14"/>
  <c r="Q378" i="14"/>
  <c r="R378" i="14"/>
  <c r="S378" i="14"/>
  <c r="T378" i="14"/>
  <c r="U378" i="14"/>
  <c r="V378" i="14"/>
  <c r="W378" i="14"/>
  <c r="X378" i="14"/>
  <c r="Y378" i="14"/>
  <c r="Z378" i="14"/>
  <c r="H379" i="14"/>
  <c r="I379" i="14"/>
  <c r="J379" i="14"/>
  <c r="K379" i="14"/>
  <c r="L379" i="14"/>
  <c r="M379" i="14"/>
  <c r="N379" i="14"/>
  <c r="O379" i="14"/>
  <c r="P379" i="14"/>
  <c r="Q379" i="14"/>
  <c r="R379" i="14"/>
  <c r="S379" i="14"/>
  <c r="T379" i="14"/>
  <c r="U379" i="14"/>
  <c r="V379" i="14"/>
  <c r="W379" i="14"/>
  <c r="X379" i="14"/>
  <c r="Y379" i="14"/>
  <c r="Z379" i="14"/>
  <c r="H380" i="14"/>
  <c r="I380" i="14"/>
  <c r="J380" i="14"/>
  <c r="K380" i="14"/>
  <c r="L380" i="14"/>
  <c r="M380" i="14"/>
  <c r="N380" i="14"/>
  <c r="O380" i="14"/>
  <c r="P380" i="14"/>
  <c r="Q380" i="14"/>
  <c r="R380" i="14"/>
  <c r="S380" i="14"/>
  <c r="T380" i="14"/>
  <c r="U380" i="14"/>
  <c r="V380" i="14"/>
  <c r="W380" i="14"/>
  <c r="X380" i="14"/>
  <c r="Y380" i="14"/>
  <c r="Z380" i="14"/>
  <c r="H381" i="14"/>
  <c r="I381" i="14"/>
  <c r="J381" i="14"/>
  <c r="K381" i="14"/>
  <c r="L381" i="14"/>
  <c r="M381" i="14"/>
  <c r="N381" i="14"/>
  <c r="O381" i="14"/>
  <c r="P381" i="14"/>
  <c r="Q381" i="14"/>
  <c r="R381" i="14"/>
  <c r="S381" i="14"/>
  <c r="T381" i="14"/>
  <c r="U381" i="14"/>
  <c r="V381" i="14"/>
  <c r="W381" i="14"/>
  <c r="X381" i="14"/>
  <c r="Y381" i="14"/>
  <c r="Z381" i="14"/>
  <c r="H382" i="14"/>
  <c r="I382" i="14"/>
  <c r="J382" i="14"/>
  <c r="K382" i="14"/>
  <c r="L382" i="14"/>
  <c r="M382" i="14"/>
  <c r="N382" i="14"/>
  <c r="O382" i="14"/>
  <c r="P382" i="14"/>
  <c r="Q382" i="14"/>
  <c r="R382" i="14"/>
  <c r="S382" i="14"/>
  <c r="T382" i="14"/>
  <c r="U382" i="14"/>
  <c r="V382" i="14"/>
  <c r="W382" i="14"/>
  <c r="X382" i="14"/>
  <c r="Y382" i="14"/>
  <c r="Z382" i="14"/>
  <c r="H383" i="14"/>
  <c r="I383" i="14"/>
  <c r="J383" i="14"/>
  <c r="K383" i="14"/>
  <c r="L383" i="14"/>
  <c r="M383" i="14"/>
  <c r="N383" i="14"/>
  <c r="O383" i="14"/>
  <c r="P383" i="14"/>
  <c r="Q383" i="14"/>
  <c r="R383" i="14"/>
  <c r="S383" i="14"/>
  <c r="T383" i="14"/>
  <c r="U383" i="14"/>
  <c r="V383" i="14"/>
  <c r="W383" i="14"/>
  <c r="X383" i="14"/>
  <c r="Y383" i="14"/>
  <c r="Z383" i="14"/>
  <c r="H384" i="14"/>
  <c r="I384" i="14"/>
  <c r="J384" i="14"/>
  <c r="K384" i="14"/>
  <c r="L384" i="14"/>
  <c r="M384" i="14"/>
  <c r="N384" i="14"/>
  <c r="O384" i="14"/>
  <c r="P384" i="14"/>
  <c r="Q384" i="14"/>
  <c r="R384" i="14"/>
  <c r="S384" i="14"/>
  <c r="T384" i="14"/>
  <c r="U384" i="14"/>
  <c r="V384" i="14"/>
  <c r="W384" i="14"/>
  <c r="X384" i="14"/>
  <c r="Y384" i="14"/>
  <c r="Z384" i="14"/>
  <c r="H385" i="14"/>
  <c r="I385" i="14"/>
  <c r="J385" i="14"/>
  <c r="K385" i="14"/>
  <c r="L385" i="14"/>
  <c r="M385" i="14"/>
  <c r="N385" i="14"/>
  <c r="O385" i="14"/>
  <c r="P385" i="14"/>
  <c r="Q385" i="14"/>
  <c r="R385" i="14"/>
  <c r="S385" i="14"/>
  <c r="T385" i="14"/>
  <c r="U385" i="14"/>
  <c r="V385" i="14"/>
  <c r="W385" i="14"/>
  <c r="X385" i="14"/>
  <c r="Y385" i="14"/>
  <c r="Z385" i="14"/>
  <c r="H386" i="14"/>
  <c r="I386" i="14"/>
  <c r="J386" i="14"/>
  <c r="K386" i="14"/>
  <c r="L386" i="14"/>
  <c r="M386" i="14"/>
  <c r="N386" i="14"/>
  <c r="O386" i="14"/>
  <c r="P386" i="14"/>
  <c r="Q386" i="14"/>
  <c r="R386" i="14"/>
  <c r="S386" i="14"/>
  <c r="T386" i="14"/>
  <c r="U386" i="14"/>
  <c r="V386" i="14"/>
  <c r="W386" i="14"/>
  <c r="X386" i="14"/>
  <c r="Y386" i="14"/>
  <c r="Z386" i="14"/>
  <c r="H387" i="14"/>
  <c r="I387" i="14"/>
  <c r="J387" i="14"/>
  <c r="K387" i="14"/>
  <c r="L387" i="14"/>
  <c r="M387" i="14"/>
  <c r="N387" i="14"/>
  <c r="O387" i="14"/>
  <c r="P387" i="14"/>
  <c r="Q387" i="14"/>
  <c r="R387" i="14"/>
  <c r="S387" i="14"/>
  <c r="T387" i="14"/>
  <c r="U387" i="14"/>
  <c r="V387" i="14"/>
  <c r="W387" i="14"/>
  <c r="X387" i="14"/>
  <c r="Y387" i="14"/>
  <c r="Z387" i="14"/>
  <c r="H388" i="14"/>
  <c r="I388" i="14"/>
  <c r="J388" i="14"/>
  <c r="K388" i="14"/>
  <c r="L388" i="14"/>
  <c r="M388" i="14"/>
  <c r="N388" i="14"/>
  <c r="O388" i="14"/>
  <c r="P388" i="14"/>
  <c r="Q388" i="14"/>
  <c r="R388" i="14"/>
  <c r="S388" i="14"/>
  <c r="T388" i="14"/>
  <c r="U388" i="14"/>
  <c r="V388" i="14"/>
  <c r="W388" i="14"/>
  <c r="X388" i="14"/>
  <c r="Y388" i="14"/>
  <c r="Z388" i="14"/>
  <c r="H389" i="14"/>
  <c r="I389" i="14"/>
  <c r="J389" i="14"/>
  <c r="K389" i="14"/>
  <c r="L389" i="14"/>
  <c r="M389" i="14"/>
  <c r="N389" i="14"/>
  <c r="O389" i="14"/>
  <c r="P389" i="14"/>
  <c r="Q389" i="14"/>
  <c r="R389" i="14"/>
  <c r="S389" i="14"/>
  <c r="T389" i="14"/>
  <c r="U389" i="14"/>
  <c r="V389" i="14"/>
  <c r="W389" i="14"/>
  <c r="X389" i="14"/>
  <c r="Y389" i="14"/>
  <c r="Z389" i="14"/>
  <c r="H390" i="14"/>
  <c r="I390" i="14"/>
  <c r="J390" i="14"/>
  <c r="K390" i="14"/>
  <c r="L390" i="14"/>
  <c r="M390" i="14"/>
  <c r="N390" i="14"/>
  <c r="O390" i="14"/>
  <c r="P390" i="14"/>
  <c r="Q390" i="14"/>
  <c r="R390" i="14"/>
  <c r="S390" i="14"/>
  <c r="T390" i="14"/>
  <c r="U390" i="14"/>
  <c r="V390" i="14"/>
  <c r="W390" i="14"/>
  <c r="X390" i="14"/>
  <c r="Y390" i="14"/>
  <c r="Z390" i="14"/>
  <c r="H391" i="14"/>
  <c r="I391" i="14"/>
  <c r="J391" i="14"/>
  <c r="K391" i="14"/>
  <c r="L391" i="14"/>
  <c r="M391" i="14"/>
  <c r="N391" i="14"/>
  <c r="O391" i="14"/>
  <c r="P391" i="14"/>
  <c r="Q391" i="14"/>
  <c r="R391" i="14"/>
  <c r="S391" i="14"/>
  <c r="T391" i="14"/>
  <c r="U391" i="14"/>
  <c r="V391" i="14"/>
  <c r="W391" i="14"/>
  <c r="X391" i="14"/>
  <c r="Y391" i="14"/>
  <c r="Z391" i="14"/>
  <c r="H392" i="14"/>
  <c r="I392" i="14"/>
  <c r="J392" i="14"/>
  <c r="K392" i="14"/>
  <c r="L392" i="14"/>
  <c r="M392" i="14"/>
  <c r="N392" i="14"/>
  <c r="O392" i="14"/>
  <c r="P392" i="14"/>
  <c r="Q392" i="14"/>
  <c r="R392" i="14"/>
  <c r="S392" i="14"/>
  <c r="T392" i="14"/>
  <c r="U392" i="14"/>
  <c r="V392" i="14"/>
  <c r="W392" i="14"/>
  <c r="X392" i="14"/>
  <c r="Y392" i="14"/>
  <c r="Z392" i="14"/>
  <c r="H393" i="14"/>
  <c r="I393" i="14"/>
  <c r="J393" i="14"/>
  <c r="K393" i="14"/>
  <c r="L393" i="14"/>
  <c r="M393" i="14"/>
  <c r="N393" i="14"/>
  <c r="O393" i="14"/>
  <c r="P393" i="14"/>
  <c r="Q393" i="14"/>
  <c r="R393" i="14"/>
  <c r="S393" i="14"/>
  <c r="T393" i="14"/>
  <c r="U393" i="14"/>
  <c r="V393" i="14"/>
  <c r="W393" i="14"/>
  <c r="X393" i="14"/>
  <c r="Y393" i="14"/>
  <c r="Z393" i="14"/>
  <c r="H394" i="14"/>
  <c r="I394" i="14"/>
  <c r="J394" i="14"/>
  <c r="K394" i="14"/>
  <c r="L394" i="14"/>
  <c r="M394" i="14"/>
  <c r="N394" i="14"/>
  <c r="O394" i="14"/>
  <c r="P394" i="14"/>
  <c r="Q394" i="14"/>
  <c r="R394" i="14"/>
  <c r="S394" i="14"/>
  <c r="T394" i="14"/>
  <c r="U394" i="14"/>
  <c r="V394" i="14"/>
  <c r="W394" i="14"/>
  <c r="X394" i="14"/>
  <c r="Y394" i="14"/>
  <c r="Z394" i="14"/>
  <c r="H395" i="14"/>
  <c r="I395" i="14"/>
  <c r="J395" i="14"/>
  <c r="K395" i="14"/>
  <c r="L395" i="14"/>
  <c r="M395" i="14"/>
  <c r="N395" i="14"/>
  <c r="O395" i="14"/>
  <c r="P395" i="14"/>
  <c r="Q395" i="14"/>
  <c r="R395" i="14"/>
  <c r="S395" i="14"/>
  <c r="T395" i="14"/>
  <c r="U395" i="14"/>
  <c r="V395" i="14"/>
  <c r="W395" i="14"/>
  <c r="X395" i="14"/>
  <c r="Y395" i="14"/>
  <c r="Z395" i="14"/>
  <c r="H396" i="14"/>
  <c r="I396" i="14"/>
  <c r="J396" i="14"/>
  <c r="K396" i="14"/>
  <c r="L396" i="14"/>
  <c r="M396" i="14"/>
  <c r="N396" i="14"/>
  <c r="O396" i="14"/>
  <c r="P396" i="14"/>
  <c r="Q396" i="14"/>
  <c r="R396" i="14"/>
  <c r="S396" i="14"/>
  <c r="T396" i="14"/>
  <c r="U396" i="14"/>
  <c r="V396" i="14"/>
  <c r="W396" i="14"/>
  <c r="X396" i="14"/>
  <c r="Y396" i="14"/>
  <c r="Z396" i="14"/>
  <c r="H397" i="14"/>
  <c r="I397" i="14"/>
  <c r="J397" i="14"/>
  <c r="K397" i="14"/>
  <c r="L397" i="14"/>
  <c r="M397" i="14"/>
  <c r="N397" i="14"/>
  <c r="O397" i="14"/>
  <c r="P397" i="14"/>
  <c r="Q397" i="14"/>
  <c r="R397" i="14"/>
  <c r="S397" i="14"/>
  <c r="T397" i="14"/>
  <c r="U397" i="14"/>
  <c r="V397" i="14"/>
  <c r="W397" i="14"/>
  <c r="X397" i="14"/>
  <c r="Y397" i="14"/>
  <c r="Z397" i="14"/>
  <c r="H398" i="14"/>
  <c r="I398" i="14"/>
  <c r="J398" i="14"/>
  <c r="K398" i="14"/>
  <c r="L398" i="14"/>
  <c r="M398" i="14"/>
  <c r="N398" i="14"/>
  <c r="O398" i="14"/>
  <c r="P398" i="14"/>
  <c r="Q398" i="14"/>
  <c r="R398" i="14"/>
  <c r="S398" i="14"/>
  <c r="T398" i="14"/>
  <c r="U398" i="14"/>
  <c r="V398" i="14"/>
  <c r="W398" i="14"/>
  <c r="X398" i="14"/>
  <c r="Y398" i="14"/>
  <c r="Z398" i="14"/>
  <c r="H399" i="14"/>
  <c r="I399" i="14"/>
  <c r="J399" i="14"/>
  <c r="K399" i="14"/>
  <c r="L399" i="14"/>
  <c r="M399" i="14"/>
  <c r="N399" i="14"/>
  <c r="O399" i="14"/>
  <c r="P399" i="14"/>
  <c r="Q399" i="14"/>
  <c r="R399" i="14"/>
  <c r="S399" i="14"/>
  <c r="T399" i="14"/>
  <c r="U399" i="14"/>
  <c r="V399" i="14"/>
  <c r="W399" i="14"/>
  <c r="X399" i="14"/>
  <c r="Y399" i="14"/>
  <c r="Z399" i="14"/>
  <c r="H400" i="14"/>
  <c r="I400" i="14"/>
  <c r="J400" i="14"/>
  <c r="K400" i="14"/>
  <c r="L400" i="14"/>
  <c r="M400" i="14"/>
  <c r="N400" i="14"/>
  <c r="O400" i="14"/>
  <c r="P400" i="14"/>
  <c r="Q400" i="14"/>
  <c r="R400" i="14"/>
  <c r="S400" i="14"/>
  <c r="T400" i="14"/>
  <c r="U400" i="14"/>
  <c r="V400" i="14"/>
  <c r="W400" i="14"/>
  <c r="X400" i="14"/>
  <c r="Y400" i="14"/>
  <c r="Z400" i="14"/>
  <c r="H401" i="14"/>
  <c r="I401" i="14"/>
  <c r="J401" i="14"/>
  <c r="K401" i="14"/>
  <c r="L401" i="14"/>
  <c r="M401" i="14"/>
  <c r="N401" i="14"/>
  <c r="O401" i="14"/>
  <c r="P401" i="14"/>
  <c r="Q401" i="14"/>
  <c r="R401" i="14"/>
  <c r="S401" i="14"/>
  <c r="T401" i="14"/>
  <c r="U401" i="14"/>
  <c r="V401" i="14"/>
  <c r="W401" i="14"/>
  <c r="X401" i="14"/>
  <c r="Y401" i="14"/>
  <c r="Z401" i="14"/>
  <c r="H402" i="14"/>
  <c r="I402" i="14"/>
  <c r="J402" i="14"/>
  <c r="K402" i="14"/>
  <c r="L402" i="14"/>
  <c r="M402" i="14"/>
  <c r="N402" i="14"/>
  <c r="O402" i="14"/>
  <c r="P402" i="14"/>
  <c r="Q402" i="14"/>
  <c r="R402" i="14"/>
  <c r="S402" i="14"/>
  <c r="T402" i="14"/>
  <c r="U402" i="14"/>
  <c r="V402" i="14"/>
  <c r="W402" i="14"/>
  <c r="X402" i="14"/>
  <c r="Y402" i="14"/>
  <c r="Z402" i="14"/>
  <c r="H403" i="14"/>
  <c r="I403" i="14"/>
  <c r="J403" i="14"/>
  <c r="K403" i="14"/>
  <c r="L403" i="14"/>
  <c r="M403" i="14"/>
  <c r="N403" i="14"/>
  <c r="O403" i="14"/>
  <c r="P403" i="14"/>
  <c r="Q403" i="14"/>
  <c r="R403" i="14"/>
  <c r="S403" i="14"/>
  <c r="T403" i="14"/>
  <c r="U403" i="14"/>
  <c r="V403" i="14"/>
  <c r="W403" i="14"/>
  <c r="X403" i="14"/>
  <c r="Y403" i="14"/>
  <c r="Z403" i="14"/>
  <c r="H404" i="14"/>
  <c r="I404" i="14"/>
  <c r="J404" i="14"/>
  <c r="K404" i="14"/>
  <c r="L404" i="14"/>
  <c r="M404" i="14"/>
  <c r="N404" i="14"/>
  <c r="O404" i="14"/>
  <c r="P404" i="14"/>
  <c r="Q404" i="14"/>
  <c r="R404" i="14"/>
  <c r="S404" i="14"/>
  <c r="T404" i="14"/>
  <c r="U404" i="14"/>
  <c r="V404" i="14"/>
  <c r="W404" i="14"/>
  <c r="X404" i="14"/>
  <c r="Y404" i="14"/>
  <c r="Z404" i="14"/>
  <c r="H405" i="14"/>
  <c r="I405" i="14"/>
  <c r="J405" i="14"/>
  <c r="K405" i="14"/>
  <c r="L405" i="14"/>
  <c r="M405" i="14"/>
  <c r="N405" i="14"/>
  <c r="O405" i="14"/>
  <c r="P405" i="14"/>
  <c r="Q405" i="14"/>
  <c r="R405" i="14"/>
  <c r="S405" i="14"/>
  <c r="T405" i="14"/>
  <c r="U405" i="14"/>
  <c r="V405" i="14"/>
  <c r="W405" i="14"/>
  <c r="X405" i="14"/>
  <c r="Y405" i="14"/>
  <c r="Z405" i="14"/>
  <c r="H406" i="14"/>
  <c r="I406" i="14"/>
  <c r="J406" i="14"/>
  <c r="K406" i="14"/>
  <c r="L406" i="14"/>
  <c r="M406" i="14"/>
  <c r="N406" i="14"/>
  <c r="O406" i="14"/>
  <c r="P406" i="14"/>
  <c r="Q406" i="14"/>
  <c r="R406" i="14"/>
  <c r="S406" i="14"/>
  <c r="T406" i="14"/>
  <c r="U406" i="14"/>
  <c r="V406" i="14"/>
  <c r="W406" i="14"/>
  <c r="X406" i="14"/>
  <c r="Y406" i="14"/>
  <c r="Z406" i="14"/>
  <c r="H407" i="14"/>
  <c r="I407" i="14"/>
  <c r="J407" i="14"/>
  <c r="K407" i="14"/>
  <c r="L407" i="14"/>
  <c r="M407" i="14"/>
  <c r="N407" i="14"/>
  <c r="O407" i="14"/>
  <c r="P407" i="14"/>
  <c r="Q407" i="14"/>
  <c r="R407" i="14"/>
  <c r="S407" i="14"/>
  <c r="T407" i="14"/>
  <c r="U407" i="14"/>
  <c r="V407" i="14"/>
  <c r="W407" i="14"/>
  <c r="X407" i="14"/>
  <c r="Y407" i="14"/>
  <c r="Z407" i="14"/>
  <c r="H408" i="14"/>
  <c r="I408" i="14"/>
  <c r="J408" i="14"/>
  <c r="K408" i="14"/>
  <c r="L408" i="14"/>
  <c r="M408" i="14"/>
  <c r="N408" i="14"/>
  <c r="O408" i="14"/>
  <c r="P408" i="14"/>
  <c r="Q408" i="14"/>
  <c r="R408" i="14"/>
  <c r="S408" i="14"/>
  <c r="T408" i="14"/>
  <c r="U408" i="14"/>
  <c r="V408" i="14"/>
  <c r="W408" i="14"/>
  <c r="X408" i="14"/>
  <c r="Y408" i="14"/>
  <c r="Z408" i="14"/>
  <c r="H409" i="14"/>
  <c r="I409" i="14"/>
  <c r="J409" i="14"/>
  <c r="K409" i="14"/>
  <c r="L409" i="14"/>
  <c r="M409" i="14"/>
  <c r="N409" i="14"/>
  <c r="O409" i="14"/>
  <c r="P409" i="14"/>
  <c r="Q409" i="14"/>
  <c r="R409" i="14"/>
  <c r="S409" i="14"/>
  <c r="T409" i="14"/>
  <c r="U409" i="14"/>
  <c r="V409" i="14"/>
  <c r="W409" i="14"/>
  <c r="X409" i="14"/>
  <c r="Y409" i="14"/>
  <c r="Z409" i="14"/>
  <c r="H410" i="14"/>
  <c r="I410" i="14"/>
  <c r="J410" i="14"/>
  <c r="K410" i="14"/>
  <c r="L410" i="14"/>
  <c r="M410" i="14"/>
  <c r="N410" i="14"/>
  <c r="O410" i="14"/>
  <c r="P410" i="14"/>
  <c r="Q410" i="14"/>
  <c r="R410" i="14"/>
  <c r="S410" i="14"/>
  <c r="T410" i="14"/>
  <c r="U410" i="14"/>
  <c r="V410" i="14"/>
  <c r="W410" i="14"/>
  <c r="X410" i="14"/>
  <c r="Y410" i="14"/>
  <c r="Z410" i="14"/>
  <c r="H411" i="14"/>
  <c r="I411" i="14"/>
  <c r="J411" i="14"/>
  <c r="K411" i="14"/>
  <c r="L411" i="14"/>
  <c r="M411" i="14"/>
  <c r="N411" i="14"/>
  <c r="O411" i="14"/>
  <c r="P411" i="14"/>
  <c r="Q411" i="14"/>
  <c r="R411" i="14"/>
  <c r="S411" i="14"/>
  <c r="T411" i="14"/>
  <c r="U411" i="14"/>
  <c r="V411" i="14"/>
  <c r="W411" i="14"/>
  <c r="X411" i="14"/>
  <c r="Y411" i="14"/>
  <c r="Z411" i="14"/>
  <c r="H412" i="14"/>
  <c r="I412" i="14"/>
  <c r="J412" i="14"/>
  <c r="K412" i="14"/>
  <c r="L412" i="14"/>
  <c r="M412" i="14"/>
  <c r="N412" i="14"/>
  <c r="O412" i="14"/>
  <c r="P412" i="14"/>
  <c r="Q412" i="14"/>
  <c r="R412" i="14"/>
  <c r="S412" i="14"/>
  <c r="T412" i="14"/>
  <c r="U412" i="14"/>
  <c r="V412" i="14"/>
  <c r="W412" i="14"/>
  <c r="X412" i="14"/>
  <c r="Y412" i="14"/>
  <c r="Z412" i="14"/>
  <c r="H413" i="14"/>
  <c r="I413" i="14"/>
  <c r="J413" i="14"/>
  <c r="K413" i="14"/>
  <c r="L413" i="14"/>
  <c r="M413" i="14"/>
  <c r="N413" i="14"/>
  <c r="O413" i="14"/>
  <c r="P413" i="14"/>
  <c r="Q413" i="14"/>
  <c r="R413" i="14"/>
  <c r="S413" i="14"/>
  <c r="T413" i="14"/>
  <c r="U413" i="14"/>
  <c r="V413" i="14"/>
  <c r="W413" i="14"/>
  <c r="X413" i="14"/>
  <c r="Y413" i="14"/>
  <c r="Z413" i="14"/>
  <c r="H414" i="14"/>
  <c r="I414" i="14"/>
  <c r="J414" i="14"/>
  <c r="K414" i="14"/>
  <c r="L414" i="14"/>
  <c r="M414" i="14"/>
  <c r="N414" i="14"/>
  <c r="O414" i="14"/>
  <c r="P414" i="14"/>
  <c r="Q414" i="14"/>
  <c r="R414" i="14"/>
  <c r="S414" i="14"/>
  <c r="T414" i="14"/>
  <c r="U414" i="14"/>
  <c r="V414" i="14"/>
  <c r="W414" i="14"/>
  <c r="X414" i="14"/>
  <c r="Y414" i="14"/>
  <c r="Z414" i="14"/>
  <c r="H415" i="14"/>
  <c r="I415" i="14"/>
  <c r="J415" i="14"/>
  <c r="K415" i="14"/>
  <c r="L415" i="14"/>
  <c r="M415" i="14"/>
  <c r="N415" i="14"/>
  <c r="O415" i="14"/>
  <c r="P415" i="14"/>
  <c r="Q415" i="14"/>
  <c r="R415" i="14"/>
  <c r="S415" i="14"/>
  <c r="T415" i="14"/>
  <c r="U415" i="14"/>
  <c r="V415" i="14"/>
  <c r="W415" i="14"/>
  <c r="X415" i="14"/>
  <c r="Y415" i="14"/>
  <c r="Z415" i="14"/>
  <c r="H416" i="14"/>
  <c r="I416" i="14"/>
  <c r="J416" i="14"/>
  <c r="K416" i="14"/>
  <c r="L416" i="14"/>
  <c r="M416" i="14"/>
  <c r="N416" i="14"/>
  <c r="O416" i="14"/>
  <c r="P416" i="14"/>
  <c r="Q416" i="14"/>
  <c r="R416" i="14"/>
  <c r="S416" i="14"/>
  <c r="T416" i="14"/>
  <c r="U416" i="14"/>
  <c r="V416" i="14"/>
  <c r="W416" i="14"/>
  <c r="X416" i="14"/>
  <c r="Y416" i="14"/>
  <c r="Z416" i="14"/>
  <c r="H417" i="14"/>
  <c r="I417" i="14"/>
  <c r="J417" i="14"/>
  <c r="K417" i="14"/>
  <c r="L417" i="14"/>
  <c r="M417" i="14"/>
  <c r="N417" i="14"/>
  <c r="O417" i="14"/>
  <c r="P417" i="14"/>
  <c r="Q417" i="14"/>
  <c r="R417" i="14"/>
  <c r="S417" i="14"/>
  <c r="T417" i="14"/>
  <c r="U417" i="14"/>
  <c r="V417" i="14"/>
  <c r="W417" i="14"/>
  <c r="X417" i="14"/>
  <c r="Y417" i="14"/>
  <c r="Z417" i="14"/>
  <c r="H418" i="14"/>
  <c r="I418" i="14"/>
  <c r="J418" i="14"/>
  <c r="K418" i="14"/>
  <c r="L418" i="14"/>
  <c r="M418" i="14"/>
  <c r="N418" i="14"/>
  <c r="O418" i="14"/>
  <c r="P418" i="14"/>
  <c r="Q418" i="14"/>
  <c r="R418" i="14"/>
  <c r="S418" i="14"/>
  <c r="T418" i="14"/>
  <c r="U418" i="14"/>
  <c r="V418" i="14"/>
  <c r="W418" i="14"/>
  <c r="X418" i="14"/>
  <c r="Y418" i="14"/>
  <c r="Z418" i="14"/>
  <c r="H419" i="14"/>
  <c r="I419" i="14"/>
  <c r="J419" i="14"/>
  <c r="K419" i="14"/>
  <c r="L419" i="14"/>
  <c r="M419" i="14"/>
  <c r="N419" i="14"/>
  <c r="O419" i="14"/>
  <c r="P419" i="14"/>
  <c r="Q419" i="14"/>
  <c r="R419" i="14"/>
  <c r="S419" i="14"/>
  <c r="T419" i="14"/>
  <c r="U419" i="14"/>
  <c r="V419" i="14"/>
  <c r="W419" i="14"/>
  <c r="X419" i="14"/>
  <c r="Y419" i="14"/>
  <c r="Z419" i="14"/>
  <c r="H420" i="14"/>
  <c r="I420" i="14"/>
  <c r="J420" i="14"/>
  <c r="K420" i="14"/>
  <c r="L420" i="14"/>
  <c r="M420" i="14"/>
  <c r="N420" i="14"/>
  <c r="O420" i="14"/>
  <c r="P420" i="14"/>
  <c r="Q420" i="14"/>
  <c r="R420" i="14"/>
  <c r="S420" i="14"/>
  <c r="T420" i="14"/>
  <c r="U420" i="14"/>
  <c r="V420" i="14"/>
  <c r="W420" i="14"/>
  <c r="X420" i="14"/>
  <c r="Y420" i="14"/>
  <c r="Z420" i="14"/>
  <c r="H421" i="14"/>
  <c r="I421" i="14"/>
  <c r="J421" i="14"/>
  <c r="K421" i="14"/>
  <c r="L421" i="14"/>
  <c r="M421" i="14"/>
  <c r="N421" i="14"/>
  <c r="O421" i="14"/>
  <c r="P421" i="14"/>
  <c r="Q421" i="14"/>
  <c r="R421" i="14"/>
  <c r="S421" i="14"/>
  <c r="T421" i="14"/>
  <c r="U421" i="14"/>
  <c r="V421" i="14"/>
  <c r="W421" i="14"/>
  <c r="X421" i="14"/>
  <c r="Y421" i="14"/>
  <c r="Z421" i="14"/>
  <c r="H422" i="14"/>
  <c r="I422" i="14"/>
  <c r="J422" i="14"/>
  <c r="K422" i="14"/>
  <c r="L422" i="14"/>
  <c r="M422" i="14"/>
  <c r="N422" i="14"/>
  <c r="O422" i="14"/>
  <c r="P422" i="14"/>
  <c r="Q422" i="14"/>
  <c r="R422" i="14"/>
  <c r="S422" i="14"/>
  <c r="T422" i="14"/>
  <c r="U422" i="14"/>
  <c r="V422" i="14"/>
  <c r="W422" i="14"/>
  <c r="X422" i="14"/>
  <c r="Y422" i="14"/>
  <c r="Z422" i="14"/>
  <c r="H423" i="14"/>
  <c r="I423" i="14"/>
  <c r="J423" i="14"/>
  <c r="K423" i="14"/>
  <c r="L423" i="14"/>
  <c r="M423" i="14"/>
  <c r="N423" i="14"/>
  <c r="O423" i="14"/>
  <c r="P423" i="14"/>
  <c r="Q423" i="14"/>
  <c r="R423" i="14"/>
  <c r="S423" i="14"/>
  <c r="T423" i="14"/>
  <c r="U423" i="14"/>
  <c r="V423" i="14"/>
  <c r="W423" i="14"/>
  <c r="X423" i="14"/>
  <c r="Y423" i="14"/>
  <c r="Z423" i="14"/>
  <c r="H424" i="14"/>
  <c r="I424" i="14"/>
  <c r="J424" i="14"/>
  <c r="K424" i="14"/>
  <c r="L424" i="14"/>
  <c r="M424" i="14"/>
  <c r="N424" i="14"/>
  <c r="O424" i="14"/>
  <c r="P424" i="14"/>
  <c r="Q424" i="14"/>
  <c r="R424" i="14"/>
  <c r="S424" i="14"/>
  <c r="T424" i="14"/>
  <c r="U424" i="14"/>
  <c r="V424" i="14"/>
  <c r="W424" i="14"/>
  <c r="X424" i="14"/>
  <c r="Y424" i="14"/>
  <c r="Z424" i="14"/>
  <c r="H425" i="14"/>
  <c r="I425" i="14"/>
  <c r="J425" i="14"/>
  <c r="K425" i="14"/>
  <c r="L425" i="14"/>
  <c r="M425" i="14"/>
  <c r="N425" i="14"/>
  <c r="O425" i="14"/>
  <c r="P425" i="14"/>
  <c r="Q425" i="14"/>
  <c r="R425" i="14"/>
  <c r="S425" i="14"/>
  <c r="T425" i="14"/>
  <c r="U425" i="14"/>
  <c r="V425" i="14"/>
  <c r="W425" i="14"/>
  <c r="X425" i="14"/>
  <c r="Y425" i="14"/>
  <c r="Z425" i="14"/>
  <c r="H426" i="14"/>
  <c r="I426" i="14"/>
  <c r="J426" i="14"/>
  <c r="K426" i="14"/>
  <c r="L426" i="14"/>
  <c r="M426" i="14"/>
  <c r="N426" i="14"/>
  <c r="O426" i="14"/>
  <c r="P426" i="14"/>
  <c r="Q426" i="14"/>
  <c r="R426" i="14"/>
  <c r="S426" i="14"/>
  <c r="T426" i="14"/>
  <c r="U426" i="14"/>
  <c r="V426" i="14"/>
  <c r="W426" i="14"/>
  <c r="X426" i="14"/>
  <c r="Y426" i="14"/>
  <c r="Z426" i="14"/>
  <c r="H427" i="14"/>
  <c r="I427" i="14"/>
  <c r="J427" i="14"/>
  <c r="K427" i="14"/>
  <c r="L427" i="14"/>
  <c r="M427" i="14"/>
  <c r="N427" i="14"/>
  <c r="O427" i="14"/>
  <c r="P427" i="14"/>
  <c r="Q427" i="14"/>
  <c r="R427" i="14"/>
  <c r="S427" i="14"/>
  <c r="T427" i="14"/>
  <c r="U427" i="14"/>
  <c r="V427" i="14"/>
  <c r="W427" i="14"/>
  <c r="X427" i="14"/>
  <c r="Y427" i="14"/>
  <c r="Z427" i="14"/>
  <c r="H428" i="14"/>
  <c r="I428" i="14"/>
  <c r="J428" i="14"/>
  <c r="K428" i="14"/>
  <c r="L428" i="14"/>
  <c r="M428" i="14"/>
  <c r="N428" i="14"/>
  <c r="O428" i="14"/>
  <c r="P428" i="14"/>
  <c r="Q428" i="14"/>
  <c r="R428" i="14"/>
  <c r="S428" i="14"/>
  <c r="T428" i="14"/>
  <c r="U428" i="14"/>
  <c r="V428" i="14"/>
  <c r="W428" i="14"/>
  <c r="X428" i="14"/>
  <c r="Y428" i="14"/>
  <c r="Z428" i="14"/>
  <c r="H429" i="14"/>
  <c r="I429" i="14"/>
  <c r="J429" i="14"/>
  <c r="K429" i="14"/>
  <c r="L429" i="14"/>
  <c r="M429" i="14"/>
  <c r="N429" i="14"/>
  <c r="O429" i="14"/>
  <c r="P429" i="14"/>
  <c r="Q429" i="14"/>
  <c r="R429" i="14"/>
  <c r="S429" i="14"/>
  <c r="T429" i="14"/>
  <c r="U429" i="14"/>
  <c r="V429" i="14"/>
  <c r="W429" i="14"/>
  <c r="X429" i="14"/>
  <c r="Y429" i="14"/>
  <c r="Z429" i="14"/>
  <c r="H430" i="14"/>
  <c r="I430" i="14"/>
  <c r="J430" i="14"/>
  <c r="K430" i="14"/>
  <c r="L430" i="14"/>
  <c r="M430" i="14"/>
  <c r="N430" i="14"/>
  <c r="O430" i="14"/>
  <c r="P430" i="14"/>
  <c r="Q430" i="14"/>
  <c r="R430" i="14"/>
  <c r="S430" i="14"/>
  <c r="T430" i="14"/>
  <c r="U430" i="14"/>
  <c r="V430" i="14"/>
  <c r="W430" i="14"/>
  <c r="X430" i="14"/>
  <c r="Y430" i="14"/>
  <c r="Z430" i="14"/>
  <c r="H431" i="14"/>
  <c r="I431" i="14"/>
  <c r="J431" i="14"/>
  <c r="K431" i="14"/>
  <c r="L431" i="14"/>
  <c r="M431" i="14"/>
  <c r="N431" i="14"/>
  <c r="O431" i="14"/>
  <c r="P431" i="14"/>
  <c r="Q431" i="14"/>
  <c r="R431" i="14"/>
  <c r="S431" i="14"/>
  <c r="T431" i="14"/>
  <c r="U431" i="14"/>
  <c r="V431" i="14"/>
  <c r="W431" i="14"/>
  <c r="X431" i="14"/>
  <c r="Y431" i="14"/>
  <c r="Z431" i="14"/>
  <c r="H432" i="14"/>
  <c r="I432" i="14"/>
  <c r="J432" i="14"/>
  <c r="K432" i="14"/>
  <c r="L432" i="14"/>
  <c r="M432" i="14"/>
  <c r="N432" i="14"/>
  <c r="O432" i="14"/>
  <c r="P432" i="14"/>
  <c r="Q432" i="14"/>
  <c r="R432" i="14"/>
  <c r="S432" i="14"/>
  <c r="T432" i="14"/>
  <c r="U432" i="14"/>
  <c r="V432" i="14"/>
  <c r="W432" i="14"/>
  <c r="X432" i="14"/>
  <c r="Y432" i="14"/>
  <c r="Z432" i="14"/>
  <c r="H433" i="14"/>
  <c r="I433" i="14"/>
  <c r="J433" i="14"/>
  <c r="K433" i="14"/>
  <c r="L433" i="14"/>
  <c r="M433" i="14"/>
  <c r="N433" i="14"/>
  <c r="O433" i="14"/>
  <c r="P433" i="14"/>
  <c r="Q433" i="14"/>
  <c r="R433" i="14"/>
  <c r="S433" i="14"/>
  <c r="T433" i="14"/>
  <c r="U433" i="14"/>
  <c r="V433" i="14"/>
  <c r="W433" i="14"/>
  <c r="X433" i="14"/>
  <c r="Y433" i="14"/>
  <c r="Z433" i="14"/>
  <c r="H434" i="14"/>
  <c r="I434" i="14"/>
  <c r="J434" i="14"/>
  <c r="K434" i="14"/>
  <c r="L434" i="14"/>
  <c r="M434" i="14"/>
  <c r="N434" i="14"/>
  <c r="O434" i="14"/>
  <c r="P434" i="14"/>
  <c r="Q434" i="14"/>
  <c r="R434" i="14"/>
  <c r="S434" i="14"/>
  <c r="T434" i="14"/>
  <c r="U434" i="14"/>
  <c r="V434" i="14"/>
  <c r="W434" i="14"/>
  <c r="X434" i="14"/>
  <c r="Y434" i="14"/>
  <c r="Z434" i="14"/>
  <c r="H435" i="14"/>
  <c r="I435" i="14"/>
  <c r="J435" i="14"/>
  <c r="K435" i="14"/>
  <c r="L435" i="14"/>
  <c r="M435" i="14"/>
  <c r="N435" i="14"/>
  <c r="O435" i="14"/>
  <c r="P435" i="14"/>
  <c r="Q435" i="14"/>
  <c r="R435" i="14"/>
  <c r="S435" i="14"/>
  <c r="T435" i="14"/>
  <c r="U435" i="14"/>
  <c r="V435" i="14"/>
  <c r="W435" i="14"/>
  <c r="X435" i="14"/>
  <c r="Y435" i="14"/>
  <c r="Z435" i="14"/>
  <c r="H436" i="14"/>
  <c r="I436" i="14"/>
  <c r="J436" i="14"/>
  <c r="K436" i="14"/>
  <c r="L436" i="14"/>
  <c r="M436" i="14"/>
  <c r="N436" i="14"/>
  <c r="O436" i="14"/>
  <c r="P436" i="14"/>
  <c r="Q436" i="14"/>
  <c r="R436" i="14"/>
  <c r="S436" i="14"/>
  <c r="T436" i="14"/>
  <c r="U436" i="14"/>
  <c r="V436" i="14"/>
  <c r="W436" i="14"/>
  <c r="X436" i="14"/>
  <c r="Y436" i="14"/>
  <c r="Z436" i="14"/>
  <c r="H437" i="14"/>
  <c r="I437" i="14"/>
  <c r="J437" i="14"/>
  <c r="K437" i="14"/>
  <c r="L437" i="14"/>
  <c r="M437" i="14"/>
  <c r="N437" i="14"/>
  <c r="O437" i="14"/>
  <c r="P437" i="14"/>
  <c r="Q437" i="14"/>
  <c r="R437" i="14"/>
  <c r="S437" i="14"/>
  <c r="T437" i="14"/>
  <c r="U437" i="14"/>
  <c r="V437" i="14"/>
  <c r="W437" i="14"/>
  <c r="X437" i="14"/>
  <c r="Y437" i="14"/>
  <c r="Z437" i="14"/>
  <c r="H438" i="14"/>
  <c r="I438" i="14"/>
  <c r="J438" i="14"/>
  <c r="K438" i="14"/>
  <c r="L438" i="14"/>
  <c r="M438" i="14"/>
  <c r="N438" i="14"/>
  <c r="O438" i="14"/>
  <c r="P438" i="14"/>
  <c r="Q438" i="14"/>
  <c r="R438" i="14"/>
  <c r="S438" i="14"/>
  <c r="T438" i="14"/>
  <c r="U438" i="14"/>
  <c r="V438" i="14"/>
  <c r="W438" i="14"/>
  <c r="X438" i="14"/>
  <c r="Y438" i="14"/>
  <c r="Z438" i="14"/>
  <c r="H439" i="14"/>
  <c r="I439" i="14"/>
  <c r="J439" i="14"/>
  <c r="K439" i="14"/>
  <c r="L439" i="14"/>
  <c r="M439" i="14"/>
  <c r="N439" i="14"/>
  <c r="O439" i="14"/>
  <c r="P439" i="14"/>
  <c r="Q439" i="14"/>
  <c r="R439" i="14"/>
  <c r="S439" i="14"/>
  <c r="T439" i="14"/>
  <c r="U439" i="14"/>
  <c r="V439" i="14"/>
  <c r="W439" i="14"/>
  <c r="X439" i="14"/>
  <c r="Y439" i="14"/>
  <c r="Z439" i="14"/>
  <c r="H440" i="14"/>
  <c r="I440" i="14"/>
  <c r="J440" i="14"/>
  <c r="K440" i="14"/>
  <c r="L440" i="14"/>
  <c r="M440" i="14"/>
  <c r="N440" i="14"/>
  <c r="O440" i="14"/>
  <c r="P440" i="14"/>
  <c r="Q440" i="14"/>
  <c r="R440" i="14"/>
  <c r="S440" i="14"/>
  <c r="T440" i="14"/>
  <c r="U440" i="14"/>
  <c r="V440" i="14"/>
  <c r="W440" i="14"/>
  <c r="X440" i="14"/>
  <c r="Y440" i="14"/>
  <c r="Z440" i="14"/>
  <c r="H441" i="14"/>
  <c r="I441" i="14"/>
  <c r="J441" i="14"/>
  <c r="K441" i="14"/>
  <c r="L441" i="14"/>
  <c r="M441" i="14"/>
  <c r="N441" i="14"/>
  <c r="O441" i="14"/>
  <c r="P441" i="14"/>
  <c r="Q441" i="14"/>
  <c r="R441" i="14"/>
  <c r="S441" i="14"/>
  <c r="T441" i="14"/>
  <c r="U441" i="14"/>
  <c r="V441" i="14"/>
  <c r="W441" i="14"/>
  <c r="X441" i="14"/>
  <c r="Y441" i="14"/>
  <c r="Z441" i="14"/>
  <c r="H442" i="14"/>
  <c r="I442" i="14"/>
  <c r="J442" i="14"/>
  <c r="K442" i="14"/>
  <c r="L442" i="14"/>
  <c r="M442" i="14"/>
  <c r="N442" i="14"/>
  <c r="O442" i="14"/>
  <c r="P442" i="14"/>
  <c r="Q442" i="14"/>
  <c r="R442" i="14"/>
  <c r="S442" i="14"/>
  <c r="T442" i="14"/>
  <c r="U442" i="14"/>
  <c r="V442" i="14"/>
  <c r="W442" i="14"/>
  <c r="X442" i="14"/>
  <c r="Y442" i="14"/>
  <c r="Z442" i="14"/>
  <c r="H443" i="14"/>
  <c r="I443" i="14"/>
  <c r="J443" i="14"/>
  <c r="K443" i="14"/>
  <c r="L443" i="14"/>
  <c r="M443" i="14"/>
  <c r="N443" i="14"/>
  <c r="O443" i="14"/>
  <c r="P443" i="14"/>
  <c r="Q443" i="14"/>
  <c r="R443" i="14"/>
  <c r="S443" i="14"/>
  <c r="T443" i="14"/>
  <c r="U443" i="14"/>
  <c r="V443" i="14"/>
  <c r="W443" i="14"/>
  <c r="X443" i="14"/>
  <c r="Y443" i="14"/>
  <c r="Z443" i="14"/>
  <c r="H444" i="14"/>
  <c r="I444" i="14"/>
  <c r="J444" i="14"/>
  <c r="K444" i="14"/>
  <c r="L444" i="14"/>
  <c r="M444" i="14"/>
  <c r="N444" i="14"/>
  <c r="O444" i="14"/>
  <c r="P444" i="14"/>
  <c r="Q444" i="14"/>
  <c r="R444" i="14"/>
  <c r="S444" i="14"/>
  <c r="T444" i="14"/>
  <c r="U444" i="14"/>
  <c r="V444" i="14"/>
  <c r="W444" i="14"/>
  <c r="X444" i="14"/>
  <c r="Y444" i="14"/>
  <c r="Z444" i="14"/>
  <c r="H445" i="14"/>
  <c r="I445" i="14"/>
  <c r="J445" i="14"/>
  <c r="K445" i="14"/>
  <c r="L445" i="14"/>
  <c r="M445" i="14"/>
  <c r="N445" i="14"/>
  <c r="O445" i="14"/>
  <c r="P445" i="14"/>
  <c r="Q445" i="14"/>
  <c r="R445" i="14"/>
  <c r="S445" i="14"/>
  <c r="T445" i="14"/>
  <c r="U445" i="14"/>
  <c r="V445" i="14"/>
  <c r="W445" i="14"/>
  <c r="X445" i="14"/>
  <c r="Y445" i="14"/>
  <c r="Z445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I6" i="14"/>
  <c r="I6" i="13"/>
  <c r="H6" i="14"/>
  <c r="H6" i="13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7" i="14"/>
  <c r="G7" i="13"/>
  <c r="G6" i="14"/>
  <c r="G6" i="13"/>
  <c r="D7" i="14"/>
  <c r="E7" i="14" s="1"/>
  <c r="D8" i="14"/>
  <c r="E8" i="14" s="1"/>
  <c r="D9" i="14"/>
  <c r="E9" i="14" s="1"/>
  <c r="D10" i="14"/>
  <c r="E10" i="14" s="1"/>
  <c r="D11" i="14"/>
  <c r="E11" i="14" s="1"/>
  <c r="D12" i="14"/>
  <c r="E12" i="14" s="1"/>
  <c r="D13" i="14"/>
  <c r="E13" i="14" s="1"/>
  <c r="D14" i="14"/>
  <c r="E14" i="14" s="1"/>
  <c r="D15" i="14"/>
  <c r="E15" i="14" s="1"/>
  <c r="D16" i="14"/>
  <c r="E16" i="14" s="1"/>
  <c r="D17" i="14"/>
  <c r="E17" i="14" s="1"/>
  <c r="D18" i="14"/>
  <c r="E18" i="14" s="1"/>
  <c r="D19" i="14"/>
  <c r="E19" i="14" s="1"/>
  <c r="D20" i="14"/>
  <c r="E20" i="14" s="1"/>
  <c r="D21" i="14"/>
  <c r="E21" i="14" s="1"/>
  <c r="D22" i="14"/>
  <c r="E22" i="14" s="1"/>
  <c r="D23" i="14"/>
  <c r="E23" i="14" s="1"/>
  <c r="D24" i="14"/>
  <c r="E24" i="14" s="1"/>
  <c r="D25" i="14"/>
  <c r="E25" i="14" s="1"/>
  <c r="D26" i="14"/>
  <c r="E26" i="14" s="1"/>
  <c r="D27" i="14"/>
  <c r="E27" i="14" s="1"/>
  <c r="D28" i="14"/>
  <c r="E28" i="14" s="1"/>
  <c r="D29" i="14"/>
  <c r="E29" i="14" s="1"/>
  <c r="D30" i="14"/>
  <c r="E30" i="14" s="1"/>
  <c r="D31" i="14"/>
  <c r="E31" i="14" s="1"/>
  <c r="D32" i="14"/>
  <c r="E32" i="14" s="1"/>
  <c r="D33" i="14"/>
  <c r="E33" i="14" s="1"/>
  <c r="D34" i="14"/>
  <c r="E34" i="14" s="1"/>
  <c r="D35" i="14"/>
  <c r="E35" i="14" s="1"/>
  <c r="D36" i="14"/>
  <c r="E36" i="14" s="1"/>
  <c r="D37" i="14"/>
  <c r="E37" i="14" s="1"/>
  <c r="D38" i="14"/>
  <c r="E38" i="14" s="1"/>
  <c r="D39" i="14"/>
  <c r="E39" i="14" s="1"/>
  <c r="D40" i="14"/>
  <c r="E40" i="14" s="1"/>
  <c r="D41" i="14"/>
  <c r="E41" i="14" s="1"/>
  <c r="D42" i="14"/>
  <c r="E42" i="14" s="1"/>
  <c r="D43" i="14"/>
  <c r="E43" i="14" s="1"/>
  <c r="D44" i="14"/>
  <c r="E44" i="14" s="1"/>
  <c r="D45" i="14"/>
  <c r="E45" i="14" s="1"/>
  <c r="D46" i="14"/>
  <c r="E46" i="14" s="1"/>
  <c r="D47" i="14"/>
  <c r="E47" i="14" s="1"/>
  <c r="D48" i="14"/>
  <c r="E48" i="14" s="1"/>
  <c r="D49" i="14"/>
  <c r="E49" i="14" s="1"/>
  <c r="D50" i="14"/>
  <c r="E50" i="14" s="1"/>
  <c r="D51" i="14"/>
  <c r="E51" i="14" s="1"/>
  <c r="D52" i="14"/>
  <c r="E52" i="14" s="1"/>
  <c r="D53" i="14"/>
  <c r="E53" i="14" s="1"/>
  <c r="D54" i="14"/>
  <c r="E54" i="14" s="1"/>
  <c r="D55" i="14"/>
  <c r="E55" i="14" s="1"/>
  <c r="D56" i="14"/>
  <c r="E56" i="14" s="1"/>
  <c r="D57" i="14"/>
  <c r="E57" i="14" s="1"/>
  <c r="D58" i="14"/>
  <c r="E58" i="14" s="1"/>
  <c r="D59" i="14"/>
  <c r="E59" i="14" s="1"/>
  <c r="D60" i="14"/>
  <c r="E60" i="14" s="1"/>
  <c r="D61" i="14"/>
  <c r="E61" i="14" s="1"/>
  <c r="D62" i="14"/>
  <c r="E62" i="14" s="1"/>
  <c r="D63" i="14"/>
  <c r="E63" i="14" s="1"/>
  <c r="D64" i="14"/>
  <c r="E64" i="14" s="1"/>
  <c r="D65" i="14"/>
  <c r="E65" i="14" s="1"/>
  <c r="D66" i="14"/>
  <c r="E66" i="14" s="1"/>
  <c r="D67" i="14"/>
  <c r="E67" i="14" s="1"/>
  <c r="D68" i="14"/>
  <c r="E68" i="14" s="1"/>
  <c r="D69" i="14"/>
  <c r="E69" i="14" s="1"/>
  <c r="D70" i="14"/>
  <c r="E70" i="14" s="1"/>
  <c r="D71" i="14"/>
  <c r="E71" i="14" s="1"/>
  <c r="D72" i="14"/>
  <c r="E72" i="14" s="1"/>
  <c r="D73" i="14"/>
  <c r="E73" i="14" s="1"/>
  <c r="D74" i="14"/>
  <c r="E74" i="14" s="1"/>
  <c r="D75" i="14"/>
  <c r="E75" i="14" s="1"/>
  <c r="D76" i="14"/>
  <c r="E76" i="14" s="1"/>
  <c r="D77" i="14"/>
  <c r="E77" i="14" s="1"/>
  <c r="D78" i="14"/>
  <c r="E78" i="14" s="1"/>
  <c r="D79" i="14"/>
  <c r="E79" i="14" s="1"/>
  <c r="D80" i="14"/>
  <c r="E80" i="14" s="1"/>
  <c r="D81" i="14"/>
  <c r="E81" i="14" s="1"/>
  <c r="D82" i="14"/>
  <c r="E82" i="14" s="1"/>
  <c r="D83" i="14"/>
  <c r="E83" i="14" s="1"/>
  <c r="D84" i="14"/>
  <c r="E84" i="14" s="1"/>
  <c r="D85" i="14"/>
  <c r="E85" i="14" s="1"/>
  <c r="D86" i="14"/>
  <c r="E86" i="14" s="1"/>
  <c r="D87" i="14"/>
  <c r="E87" i="14" s="1"/>
  <c r="D88" i="14"/>
  <c r="E88" i="14" s="1"/>
  <c r="D89" i="14"/>
  <c r="E89" i="14" s="1"/>
  <c r="D90" i="14"/>
  <c r="E90" i="14" s="1"/>
  <c r="D91" i="14"/>
  <c r="E91" i="14" s="1"/>
  <c r="D92" i="14"/>
  <c r="E92" i="14" s="1"/>
  <c r="D93" i="14"/>
  <c r="E93" i="14" s="1"/>
  <c r="D94" i="14"/>
  <c r="E94" i="14" s="1"/>
  <c r="D95" i="14"/>
  <c r="E95" i="14" s="1"/>
  <c r="D96" i="14"/>
  <c r="E96" i="14" s="1"/>
  <c r="D97" i="14"/>
  <c r="E97" i="14" s="1"/>
  <c r="D98" i="14"/>
  <c r="E98" i="14" s="1"/>
  <c r="D99" i="14"/>
  <c r="E99" i="14" s="1"/>
  <c r="D100" i="14"/>
  <c r="E100" i="14" s="1"/>
  <c r="D101" i="14"/>
  <c r="E101" i="14" s="1"/>
  <c r="D102" i="14"/>
  <c r="E102" i="14" s="1"/>
  <c r="D103" i="14"/>
  <c r="E103" i="14" s="1"/>
  <c r="D104" i="14"/>
  <c r="E104" i="14" s="1"/>
  <c r="D105" i="14"/>
  <c r="E105" i="14" s="1"/>
  <c r="D106" i="14"/>
  <c r="E106" i="14" s="1"/>
  <c r="D107" i="14"/>
  <c r="E107" i="14" s="1"/>
  <c r="D108" i="14"/>
  <c r="E108" i="14" s="1"/>
  <c r="D109" i="14"/>
  <c r="E109" i="14" s="1"/>
  <c r="D110" i="14"/>
  <c r="E110" i="14" s="1"/>
  <c r="D111" i="14"/>
  <c r="E111" i="14" s="1"/>
  <c r="D112" i="14"/>
  <c r="E112" i="14" s="1"/>
  <c r="D113" i="14"/>
  <c r="E113" i="14" s="1"/>
  <c r="D114" i="14"/>
  <c r="E114" i="14" s="1"/>
  <c r="D115" i="14"/>
  <c r="E115" i="14" s="1"/>
  <c r="D116" i="14"/>
  <c r="E116" i="14" s="1"/>
  <c r="D117" i="14"/>
  <c r="E117" i="14" s="1"/>
  <c r="D118" i="14"/>
  <c r="E118" i="14" s="1"/>
  <c r="D119" i="14"/>
  <c r="E119" i="14" s="1"/>
  <c r="D120" i="14"/>
  <c r="E120" i="14" s="1"/>
  <c r="D121" i="14"/>
  <c r="E121" i="14" s="1"/>
  <c r="D122" i="14"/>
  <c r="E122" i="14" s="1"/>
  <c r="D123" i="14"/>
  <c r="E123" i="14" s="1"/>
  <c r="D124" i="14"/>
  <c r="E124" i="14" s="1"/>
  <c r="D125" i="14"/>
  <c r="E125" i="14" s="1"/>
  <c r="D126" i="14"/>
  <c r="E126" i="14" s="1"/>
  <c r="D127" i="14"/>
  <c r="E127" i="14" s="1"/>
  <c r="D128" i="14"/>
  <c r="E128" i="14" s="1"/>
  <c r="D129" i="14"/>
  <c r="E129" i="14" s="1"/>
  <c r="D130" i="14"/>
  <c r="E130" i="14" s="1"/>
  <c r="D131" i="14"/>
  <c r="E131" i="14" s="1"/>
  <c r="D132" i="14"/>
  <c r="E132" i="14" s="1"/>
  <c r="D133" i="14"/>
  <c r="E133" i="14" s="1"/>
  <c r="D134" i="14"/>
  <c r="E134" i="14" s="1"/>
  <c r="D135" i="14"/>
  <c r="E135" i="14" s="1"/>
  <c r="D136" i="14"/>
  <c r="E136" i="14" s="1"/>
  <c r="D137" i="14"/>
  <c r="E137" i="14" s="1"/>
  <c r="D138" i="14"/>
  <c r="E138" i="14" s="1"/>
  <c r="D139" i="14"/>
  <c r="E139" i="14" s="1"/>
  <c r="D140" i="14"/>
  <c r="E140" i="14" s="1"/>
  <c r="D141" i="14"/>
  <c r="E141" i="14" s="1"/>
  <c r="D142" i="14"/>
  <c r="E142" i="14" s="1"/>
  <c r="D143" i="14"/>
  <c r="E143" i="14" s="1"/>
  <c r="D144" i="14"/>
  <c r="E144" i="14" s="1"/>
  <c r="D145" i="14"/>
  <c r="E145" i="14" s="1"/>
  <c r="D146" i="14"/>
  <c r="E146" i="14" s="1"/>
  <c r="D147" i="14"/>
  <c r="E147" i="14" s="1"/>
  <c r="D148" i="14"/>
  <c r="E148" i="14" s="1"/>
  <c r="D149" i="14"/>
  <c r="E149" i="14" s="1"/>
  <c r="D150" i="14"/>
  <c r="E150" i="14" s="1"/>
  <c r="D151" i="14"/>
  <c r="E151" i="14" s="1"/>
  <c r="D152" i="14"/>
  <c r="E152" i="14" s="1"/>
  <c r="D153" i="14"/>
  <c r="E153" i="14" s="1"/>
  <c r="D154" i="14"/>
  <c r="E154" i="14" s="1"/>
  <c r="D155" i="14"/>
  <c r="E155" i="14" s="1"/>
  <c r="D156" i="14"/>
  <c r="E156" i="14" s="1"/>
  <c r="D157" i="14"/>
  <c r="E157" i="14" s="1"/>
  <c r="D158" i="14"/>
  <c r="E158" i="14" s="1"/>
  <c r="D159" i="14"/>
  <c r="E159" i="14" s="1"/>
  <c r="D160" i="14"/>
  <c r="E160" i="14" s="1"/>
  <c r="D161" i="14"/>
  <c r="E161" i="14" s="1"/>
  <c r="D162" i="14"/>
  <c r="E162" i="14" s="1"/>
  <c r="D163" i="14"/>
  <c r="E163" i="14" s="1"/>
  <c r="D164" i="14"/>
  <c r="E164" i="14" s="1"/>
  <c r="D165" i="14"/>
  <c r="E165" i="14" s="1"/>
  <c r="D166" i="14"/>
  <c r="E166" i="14" s="1"/>
  <c r="D167" i="14"/>
  <c r="E167" i="14" s="1"/>
  <c r="D168" i="14"/>
  <c r="E168" i="14" s="1"/>
  <c r="D169" i="14"/>
  <c r="E169" i="14" s="1"/>
  <c r="D170" i="14"/>
  <c r="E170" i="14" s="1"/>
  <c r="D171" i="14"/>
  <c r="E171" i="14" s="1"/>
  <c r="D172" i="14"/>
  <c r="E172" i="14" s="1"/>
  <c r="D173" i="14"/>
  <c r="E173" i="14" s="1"/>
  <c r="D174" i="14"/>
  <c r="E174" i="14" s="1"/>
  <c r="D175" i="14"/>
  <c r="E175" i="14" s="1"/>
  <c r="D176" i="14"/>
  <c r="E176" i="14" s="1"/>
  <c r="D177" i="14"/>
  <c r="E177" i="14" s="1"/>
  <c r="D178" i="14"/>
  <c r="E178" i="14" s="1"/>
  <c r="D179" i="14"/>
  <c r="E179" i="14" s="1"/>
  <c r="D180" i="14"/>
  <c r="E180" i="14" s="1"/>
  <c r="D181" i="14"/>
  <c r="E181" i="14" s="1"/>
  <c r="D182" i="14"/>
  <c r="E182" i="14" s="1"/>
  <c r="D183" i="14"/>
  <c r="E183" i="14" s="1"/>
  <c r="D184" i="14"/>
  <c r="E184" i="14" s="1"/>
  <c r="D185" i="14"/>
  <c r="E185" i="14" s="1"/>
  <c r="D186" i="14"/>
  <c r="E186" i="14" s="1"/>
  <c r="D187" i="14"/>
  <c r="E187" i="14" s="1"/>
  <c r="D188" i="14"/>
  <c r="E188" i="14" s="1"/>
  <c r="D189" i="14"/>
  <c r="E189" i="14" s="1"/>
  <c r="D190" i="14"/>
  <c r="E190" i="14" s="1"/>
  <c r="D191" i="14"/>
  <c r="E191" i="14" s="1"/>
  <c r="D192" i="14"/>
  <c r="E192" i="14" s="1"/>
  <c r="D193" i="14"/>
  <c r="E193" i="14" s="1"/>
  <c r="D194" i="14"/>
  <c r="E194" i="14" s="1"/>
  <c r="D195" i="14"/>
  <c r="E195" i="14" s="1"/>
  <c r="D196" i="14"/>
  <c r="E196" i="14" s="1"/>
  <c r="D197" i="14"/>
  <c r="E197" i="14" s="1"/>
  <c r="D198" i="14"/>
  <c r="E198" i="14" s="1"/>
  <c r="D199" i="14"/>
  <c r="E199" i="14" s="1"/>
  <c r="D200" i="14"/>
  <c r="E200" i="14" s="1"/>
  <c r="D201" i="14"/>
  <c r="E201" i="14" s="1"/>
  <c r="D202" i="14"/>
  <c r="E202" i="14" s="1"/>
  <c r="D203" i="14"/>
  <c r="E203" i="14" s="1"/>
  <c r="D204" i="14"/>
  <c r="E204" i="14" s="1"/>
  <c r="D205" i="14"/>
  <c r="E205" i="14" s="1"/>
  <c r="D206" i="14"/>
  <c r="E206" i="14" s="1"/>
  <c r="D207" i="14"/>
  <c r="E207" i="14" s="1"/>
  <c r="D208" i="14"/>
  <c r="E208" i="14" s="1"/>
  <c r="D209" i="14"/>
  <c r="E209" i="14" s="1"/>
  <c r="D210" i="14"/>
  <c r="E210" i="14" s="1"/>
  <c r="D211" i="14"/>
  <c r="E211" i="14" s="1"/>
  <c r="D212" i="14"/>
  <c r="E212" i="14" s="1"/>
  <c r="D213" i="14"/>
  <c r="E213" i="14" s="1"/>
  <c r="D214" i="14"/>
  <c r="E214" i="14" s="1"/>
  <c r="D215" i="14"/>
  <c r="E215" i="14" s="1"/>
  <c r="D216" i="14"/>
  <c r="E216" i="14" s="1"/>
  <c r="D217" i="14"/>
  <c r="E217" i="14" s="1"/>
  <c r="D218" i="14"/>
  <c r="E218" i="14" s="1"/>
  <c r="D219" i="14"/>
  <c r="E219" i="14" s="1"/>
  <c r="D220" i="14"/>
  <c r="E220" i="14" s="1"/>
  <c r="D221" i="14"/>
  <c r="E221" i="14" s="1"/>
  <c r="D222" i="14"/>
  <c r="E222" i="14" s="1"/>
  <c r="D223" i="14"/>
  <c r="E223" i="14" s="1"/>
  <c r="D224" i="14"/>
  <c r="E224" i="14" s="1"/>
  <c r="D225" i="14"/>
  <c r="E225" i="14" s="1"/>
  <c r="D226" i="14"/>
  <c r="E226" i="14" s="1"/>
  <c r="D227" i="14"/>
  <c r="E227" i="14" s="1"/>
  <c r="D228" i="14"/>
  <c r="E228" i="14" s="1"/>
  <c r="D229" i="14"/>
  <c r="E229" i="14" s="1"/>
  <c r="D230" i="14"/>
  <c r="E230" i="14" s="1"/>
  <c r="D231" i="14"/>
  <c r="E231" i="14" s="1"/>
  <c r="D232" i="14"/>
  <c r="E232" i="14" s="1"/>
  <c r="D233" i="14"/>
  <c r="E233" i="14" s="1"/>
  <c r="D234" i="14"/>
  <c r="E234" i="14" s="1"/>
  <c r="D235" i="14"/>
  <c r="E235" i="14" s="1"/>
  <c r="D236" i="14"/>
  <c r="E236" i="14" s="1"/>
  <c r="D237" i="14"/>
  <c r="E237" i="14" s="1"/>
  <c r="D238" i="14"/>
  <c r="E238" i="14" s="1"/>
  <c r="D239" i="14"/>
  <c r="E239" i="14" s="1"/>
  <c r="D240" i="14"/>
  <c r="E240" i="14" s="1"/>
  <c r="D241" i="14"/>
  <c r="E241" i="14" s="1"/>
  <c r="D242" i="14"/>
  <c r="E242" i="14" s="1"/>
  <c r="D243" i="14"/>
  <c r="E243" i="14" s="1"/>
  <c r="D244" i="14"/>
  <c r="E244" i="14" s="1"/>
  <c r="D245" i="14"/>
  <c r="E245" i="14" s="1"/>
  <c r="D246" i="14"/>
  <c r="E246" i="14" s="1"/>
  <c r="D247" i="14"/>
  <c r="E247" i="14" s="1"/>
  <c r="D248" i="14"/>
  <c r="E248" i="14" s="1"/>
  <c r="D249" i="14"/>
  <c r="E249" i="14" s="1"/>
  <c r="D250" i="14"/>
  <c r="E250" i="14" s="1"/>
  <c r="D251" i="14"/>
  <c r="E251" i="14" s="1"/>
  <c r="D252" i="14"/>
  <c r="E252" i="14" s="1"/>
  <c r="D253" i="14"/>
  <c r="E253" i="14" s="1"/>
  <c r="D254" i="14"/>
  <c r="E254" i="14" s="1"/>
  <c r="D255" i="14"/>
  <c r="E255" i="14" s="1"/>
  <c r="D256" i="14"/>
  <c r="E256" i="14" s="1"/>
  <c r="D257" i="14"/>
  <c r="E257" i="14" s="1"/>
  <c r="D258" i="14"/>
  <c r="E258" i="14" s="1"/>
  <c r="D259" i="14"/>
  <c r="E259" i="14" s="1"/>
  <c r="D260" i="14"/>
  <c r="E260" i="14" s="1"/>
  <c r="D261" i="14"/>
  <c r="E261" i="14" s="1"/>
  <c r="D262" i="14"/>
  <c r="E262" i="14" s="1"/>
  <c r="D263" i="14"/>
  <c r="E263" i="14" s="1"/>
  <c r="D264" i="14"/>
  <c r="E264" i="14" s="1"/>
  <c r="D265" i="14"/>
  <c r="E265" i="14" s="1"/>
  <c r="D266" i="14"/>
  <c r="E266" i="14" s="1"/>
  <c r="D267" i="14"/>
  <c r="E267" i="14" s="1"/>
  <c r="D268" i="14"/>
  <c r="E268" i="14" s="1"/>
  <c r="D269" i="14"/>
  <c r="E269" i="14" s="1"/>
  <c r="D270" i="14"/>
  <c r="E270" i="14" s="1"/>
  <c r="D271" i="14"/>
  <c r="E271" i="14" s="1"/>
  <c r="D272" i="14"/>
  <c r="E272" i="14" s="1"/>
  <c r="D273" i="14"/>
  <c r="E273" i="14" s="1"/>
  <c r="D274" i="14"/>
  <c r="E274" i="14" s="1"/>
  <c r="D275" i="14"/>
  <c r="E275" i="14" s="1"/>
  <c r="D276" i="14"/>
  <c r="E276" i="14" s="1"/>
  <c r="D277" i="14"/>
  <c r="E277" i="14" s="1"/>
  <c r="D278" i="14"/>
  <c r="E278" i="14" s="1"/>
  <c r="D279" i="14"/>
  <c r="E279" i="14" s="1"/>
  <c r="D280" i="14"/>
  <c r="E280" i="14" s="1"/>
  <c r="D281" i="14"/>
  <c r="E281" i="14" s="1"/>
  <c r="D282" i="14"/>
  <c r="E282" i="14" s="1"/>
  <c r="D283" i="14"/>
  <c r="E283" i="14" s="1"/>
  <c r="D284" i="14"/>
  <c r="E284" i="14" s="1"/>
  <c r="D285" i="14"/>
  <c r="E285" i="14" s="1"/>
  <c r="D286" i="14"/>
  <c r="E286" i="14" s="1"/>
  <c r="D287" i="14"/>
  <c r="E287" i="14" s="1"/>
  <c r="D288" i="14"/>
  <c r="E288" i="14" s="1"/>
  <c r="D289" i="14"/>
  <c r="E289" i="14" s="1"/>
  <c r="D290" i="14"/>
  <c r="E290" i="14" s="1"/>
  <c r="D291" i="14"/>
  <c r="E291" i="14" s="1"/>
  <c r="D292" i="14"/>
  <c r="E292" i="14" s="1"/>
  <c r="D293" i="14"/>
  <c r="E293" i="14" s="1"/>
  <c r="D294" i="14"/>
  <c r="E294" i="14" s="1"/>
  <c r="D295" i="14"/>
  <c r="E295" i="14" s="1"/>
  <c r="D296" i="14"/>
  <c r="E296" i="14" s="1"/>
  <c r="D297" i="14"/>
  <c r="E297" i="14" s="1"/>
  <c r="D298" i="14"/>
  <c r="E298" i="14" s="1"/>
  <c r="D299" i="14"/>
  <c r="E299" i="14" s="1"/>
  <c r="D300" i="14"/>
  <c r="E300" i="14" s="1"/>
  <c r="D301" i="14"/>
  <c r="E301" i="14" s="1"/>
  <c r="D302" i="14"/>
  <c r="E302" i="14" s="1"/>
  <c r="D303" i="14"/>
  <c r="E303" i="14" s="1"/>
  <c r="D304" i="14"/>
  <c r="E304" i="14" s="1"/>
  <c r="D305" i="14"/>
  <c r="E305" i="14" s="1"/>
  <c r="D306" i="14"/>
  <c r="E306" i="14" s="1"/>
  <c r="D307" i="14"/>
  <c r="E307" i="14" s="1"/>
  <c r="D308" i="14"/>
  <c r="E308" i="14" s="1"/>
  <c r="D309" i="14"/>
  <c r="E309" i="14" s="1"/>
  <c r="D310" i="14"/>
  <c r="E310" i="14" s="1"/>
  <c r="D311" i="14"/>
  <c r="E311" i="14" s="1"/>
  <c r="D312" i="14"/>
  <c r="E312" i="14" s="1"/>
  <c r="D313" i="14"/>
  <c r="E313" i="14" s="1"/>
  <c r="D314" i="14"/>
  <c r="E314" i="14" s="1"/>
  <c r="D315" i="14"/>
  <c r="E315" i="14" s="1"/>
  <c r="D316" i="14"/>
  <c r="E316" i="14" s="1"/>
  <c r="D317" i="14"/>
  <c r="E317" i="14" s="1"/>
  <c r="D318" i="14"/>
  <c r="E318" i="14" s="1"/>
  <c r="D319" i="14"/>
  <c r="E319" i="14" s="1"/>
  <c r="D320" i="14"/>
  <c r="E320" i="14" s="1"/>
  <c r="D321" i="14"/>
  <c r="E321" i="14" s="1"/>
  <c r="D322" i="14"/>
  <c r="E322" i="14" s="1"/>
  <c r="D323" i="14"/>
  <c r="E323" i="14" s="1"/>
  <c r="D324" i="14"/>
  <c r="E324" i="14" s="1"/>
  <c r="D325" i="14"/>
  <c r="E325" i="14" s="1"/>
  <c r="D326" i="14"/>
  <c r="E326" i="14" s="1"/>
  <c r="D327" i="14"/>
  <c r="E327" i="14" s="1"/>
  <c r="D328" i="14"/>
  <c r="E328" i="14" s="1"/>
  <c r="D329" i="14"/>
  <c r="E329" i="14" s="1"/>
  <c r="D330" i="14"/>
  <c r="E330" i="14" s="1"/>
  <c r="D331" i="14"/>
  <c r="E331" i="14" s="1"/>
  <c r="D332" i="14"/>
  <c r="E332" i="14" s="1"/>
  <c r="D333" i="14"/>
  <c r="E333" i="14" s="1"/>
  <c r="D334" i="14"/>
  <c r="E334" i="14" s="1"/>
  <c r="D335" i="14"/>
  <c r="E335" i="14" s="1"/>
  <c r="D336" i="14"/>
  <c r="E336" i="14" s="1"/>
  <c r="D337" i="14"/>
  <c r="E337" i="14" s="1"/>
  <c r="D338" i="14"/>
  <c r="E338" i="14" s="1"/>
  <c r="D339" i="14"/>
  <c r="E339" i="14" s="1"/>
  <c r="D340" i="14"/>
  <c r="E340" i="14" s="1"/>
  <c r="D341" i="14"/>
  <c r="E341" i="14" s="1"/>
  <c r="D342" i="14"/>
  <c r="E342" i="14" s="1"/>
  <c r="D343" i="14"/>
  <c r="E343" i="14" s="1"/>
  <c r="D344" i="14"/>
  <c r="E344" i="14" s="1"/>
  <c r="D345" i="14"/>
  <c r="E345" i="14" s="1"/>
  <c r="D346" i="14"/>
  <c r="E346" i="14" s="1"/>
  <c r="D347" i="14"/>
  <c r="E347" i="14" s="1"/>
  <c r="D348" i="14"/>
  <c r="E348" i="14" s="1"/>
  <c r="D349" i="14"/>
  <c r="E349" i="14" s="1"/>
  <c r="D350" i="14"/>
  <c r="E350" i="14" s="1"/>
  <c r="D351" i="14"/>
  <c r="E351" i="14" s="1"/>
  <c r="D352" i="14"/>
  <c r="E352" i="14" s="1"/>
  <c r="D353" i="14"/>
  <c r="E353" i="14" s="1"/>
  <c r="D354" i="14"/>
  <c r="E354" i="14" s="1"/>
  <c r="D355" i="14"/>
  <c r="E355" i="14" s="1"/>
  <c r="D356" i="14"/>
  <c r="E356" i="14" s="1"/>
  <c r="D357" i="14"/>
  <c r="E357" i="14" s="1"/>
  <c r="D358" i="14"/>
  <c r="E358" i="14" s="1"/>
  <c r="D359" i="14"/>
  <c r="E359" i="14" s="1"/>
  <c r="D360" i="14"/>
  <c r="E360" i="14" s="1"/>
  <c r="D361" i="14"/>
  <c r="E361" i="14" s="1"/>
  <c r="D362" i="14"/>
  <c r="E362" i="14" s="1"/>
  <c r="D363" i="14"/>
  <c r="E363" i="14" s="1"/>
  <c r="D364" i="14"/>
  <c r="E364" i="14" s="1"/>
  <c r="D365" i="14"/>
  <c r="E365" i="14" s="1"/>
  <c r="D366" i="14"/>
  <c r="E366" i="14" s="1"/>
  <c r="D367" i="14"/>
  <c r="E367" i="14" s="1"/>
  <c r="D368" i="14"/>
  <c r="E368" i="14" s="1"/>
  <c r="D369" i="14"/>
  <c r="E369" i="14" s="1"/>
  <c r="D370" i="14"/>
  <c r="E370" i="14" s="1"/>
  <c r="D371" i="14"/>
  <c r="E371" i="14" s="1"/>
  <c r="D372" i="14"/>
  <c r="E372" i="14" s="1"/>
  <c r="D373" i="14"/>
  <c r="E373" i="14" s="1"/>
  <c r="D374" i="14"/>
  <c r="E374" i="14" s="1"/>
  <c r="D375" i="14"/>
  <c r="E375" i="14" s="1"/>
  <c r="D376" i="14"/>
  <c r="E376" i="14" s="1"/>
  <c r="D377" i="14"/>
  <c r="E377" i="14" s="1"/>
  <c r="D378" i="14"/>
  <c r="E378" i="14" s="1"/>
  <c r="D379" i="14"/>
  <c r="E379" i="14" s="1"/>
  <c r="D380" i="14"/>
  <c r="E380" i="14" s="1"/>
  <c r="D381" i="14"/>
  <c r="E381" i="14" s="1"/>
  <c r="D382" i="14"/>
  <c r="E382" i="14" s="1"/>
  <c r="D383" i="14"/>
  <c r="E383" i="14" s="1"/>
  <c r="D384" i="14"/>
  <c r="E384" i="14" s="1"/>
  <c r="D385" i="14"/>
  <c r="E385" i="14" s="1"/>
  <c r="D386" i="14"/>
  <c r="E386" i="14" s="1"/>
  <c r="D387" i="14"/>
  <c r="E387" i="14" s="1"/>
  <c r="D388" i="14"/>
  <c r="E388" i="14" s="1"/>
  <c r="D389" i="14"/>
  <c r="E389" i="14" s="1"/>
  <c r="D390" i="14"/>
  <c r="E390" i="14" s="1"/>
  <c r="D391" i="14"/>
  <c r="E391" i="14" s="1"/>
  <c r="D392" i="14"/>
  <c r="E392" i="14" s="1"/>
  <c r="D393" i="14"/>
  <c r="E393" i="14" s="1"/>
  <c r="D394" i="14"/>
  <c r="E394" i="14" s="1"/>
  <c r="D395" i="14"/>
  <c r="E395" i="14" s="1"/>
  <c r="D396" i="14"/>
  <c r="E396" i="14" s="1"/>
  <c r="D397" i="14"/>
  <c r="E397" i="14" s="1"/>
  <c r="D398" i="14"/>
  <c r="E398" i="14" s="1"/>
  <c r="D399" i="14"/>
  <c r="E399" i="14" s="1"/>
  <c r="D400" i="14"/>
  <c r="E400" i="14" s="1"/>
  <c r="D401" i="14"/>
  <c r="E401" i="14" s="1"/>
  <c r="D402" i="14"/>
  <c r="E402" i="14" s="1"/>
  <c r="D403" i="14"/>
  <c r="E403" i="14" s="1"/>
  <c r="D404" i="14"/>
  <c r="E404" i="14" s="1"/>
  <c r="D405" i="14"/>
  <c r="E405" i="14" s="1"/>
  <c r="D406" i="14"/>
  <c r="E406" i="14" s="1"/>
  <c r="D407" i="14"/>
  <c r="E407" i="14" s="1"/>
  <c r="D408" i="14"/>
  <c r="E408" i="14" s="1"/>
  <c r="D409" i="14"/>
  <c r="E409" i="14" s="1"/>
  <c r="D410" i="14"/>
  <c r="E410" i="14" s="1"/>
  <c r="D411" i="14"/>
  <c r="E411" i="14" s="1"/>
  <c r="D412" i="14"/>
  <c r="E412" i="14" s="1"/>
  <c r="D413" i="14"/>
  <c r="E413" i="14" s="1"/>
  <c r="D414" i="14"/>
  <c r="E414" i="14" s="1"/>
  <c r="D415" i="14"/>
  <c r="E415" i="14" s="1"/>
  <c r="D416" i="14"/>
  <c r="E416" i="14" s="1"/>
  <c r="D417" i="14"/>
  <c r="E417" i="14" s="1"/>
  <c r="D418" i="14"/>
  <c r="E418" i="14" s="1"/>
  <c r="D419" i="14"/>
  <c r="E419" i="14" s="1"/>
  <c r="D420" i="14"/>
  <c r="E420" i="14" s="1"/>
  <c r="D421" i="14"/>
  <c r="E421" i="14" s="1"/>
  <c r="D422" i="14"/>
  <c r="E422" i="14" s="1"/>
  <c r="D423" i="14"/>
  <c r="E423" i="14" s="1"/>
  <c r="D424" i="14"/>
  <c r="E424" i="14" s="1"/>
  <c r="D425" i="14"/>
  <c r="E425" i="14" s="1"/>
  <c r="D426" i="14"/>
  <c r="E426" i="14" s="1"/>
  <c r="D427" i="14"/>
  <c r="E427" i="14" s="1"/>
  <c r="D428" i="14"/>
  <c r="E428" i="14" s="1"/>
  <c r="D429" i="14"/>
  <c r="E429" i="14" s="1"/>
  <c r="D430" i="14"/>
  <c r="E430" i="14" s="1"/>
  <c r="D431" i="14"/>
  <c r="E431" i="14" s="1"/>
  <c r="D432" i="14"/>
  <c r="E432" i="14" s="1"/>
  <c r="D433" i="14"/>
  <c r="E433" i="14" s="1"/>
  <c r="D434" i="14"/>
  <c r="E434" i="14" s="1"/>
  <c r="D435" i="14"/>
  <c r="E435" i="14" s="1"/>
  <c r="D436" i="14"/>
  <c r="E436" i="14" s="1"/>
  <c r="D437" i="14"/>
  <c r="E437" i="14" s="1"/>
  <c r="D438" i="14"/>
  <c r="E438" i="14" s="1"/>
  <c r="D439" i="14"/>
  <c r="E439" i="14" s="1"/>
  <c r="D440" i="14"/>
  <c r="E440" i="14" s="1"/>
  <c r="D441" i="14"/>
  <c r="E441" i="14" s="1"/>
  <c r="D442" i="14"/>
  <c r="E442" i="14" s="1"/>
  <c r="D443" i="14"/>
  <c r="E443" i="14" s="1"/>
  <c r="D444" i="14"/>
  <c r="E444" i="14" s="1"/>
  <c r="D445" i="14"/>
  <c r="E445" i="14" s="1"/>
  <c r="D6" i="14"/>
  <c r="E6" i="14" s="1"/>
  <c r="D6" i="13"/>
  <c r="AI3" i="13"/>
  <c r="I1" i="13"/>
  <c r="J1" i="13"/>
  <c r="K1" i="13"/>
  <c r="L1" i="13"/>
  <c r="M1" i="13"/>
  <c r="N1" i="13"/>
  <c r="O1" i="13"/>
  <c r="P1" i="13"/>
  <c r="Q1" i="13"/>
  <c r="R1" i="13"/>
  <c r="S1" i="13"/>
  <c r="T1" i="13"/>
  <c r="U1" i="13"/>
  <c r="V1" i="13"/>
  <c r="W1" i="13"/>
  <c r="X1" i="13"/>
  <c r="Y1" i="13"/>
  <c r="Z1" i="13"/>
  <c r="AA1" i="13"/>
  <c r="AB1" i="13"/>
  <c r="AC1" i="13"/>
  <c r="AD1" i="13"/>
  <c r="AE1" i="13"/>
  <c r="H1" i="13"/>
  <c r="G1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28" i="13"/>
  <c r="AF129" i="13"/>
  <c r="AF130" i="13"/>
  <c r="AF131" i="13"/>
  <c r="AF132" i="13"/>
  <c r="AF133" i="13"/>
  <c r="AF134" i="13"/>
  <c r="AF135" i="13"/>
  <c r="AF136" i="13"/>
  <c r="AF137" i="13"/>
  <c r="AF138" i="13"/>
  <c r="AF139" i="13"/>
  <c r="AF140" i="13"/>
  <c r="AF141" i="13"/>
  <c r="AF142" i="13"/>
  <c r="AF143" i="13"/>
  <c r="AF144" i="13"/>
  <c r="AF145" i="13"/>
  <c r="AF146" i="13"/>
  <c r="AF147" i="13"/>
  <c r="AF148" i="13"/>
  <c r="AF149" i="13"/>
  <c r="AF150" i="13"/>
  <c r="AF151" i="13"/>
  <c r="AF152" i="13"/>
  <c r="AF153" i="13"/>
  <c r="AF154" i="13"/>
  <c r="AF155" i="13"/>
  <c r="AF156" i="13"/>
  <c r="AF157" i="13"/>
  <c r="AF158" i="13"/>
  <c r="AF159" i="13"/>
  <c r="AF160" i="13"/>
  <c r="AF161" i="13"/>
  <c r="AF162" i="13"/>
  <c r="AF163" i="13"/>
  <c r="AF164" i="13"/>
  <c r="AF165" i="13"/>
  <c r="AF166" i="13"/>
  <c r="AF167" i="13"/>
  <c r="AF168" i="13"/>
  <c r="AF169" i="13"/>
  <c r="AF170" i="13"/>
  <c r="AF171" i="13"/>
  <c r="AF172" i="13"/>
  <c r="AF173" i="13"/>
  <c r="AF174" i="13"/>
  <c r="AF175" i="13"/>
  <c r="AF176" i="13"/>
  <c r="AF177" i="13"/>
  <c r="AF178" i="13"/>
  <c r="AF179" i="13"/>
  <c r="AF180" i="13"/>
  <c r="AF181" i="13"/>
  <c r="AF182" i="13"/>
  <c r="AF183" i="13"/>
  <c r="AF184" i="13"/>
  <c r="AF185" i="13"/>
  <c r="AF186" i="13"/>
  <c r="AF187" i="13"/>
  <c r="AF188" i="13"/>
  <c r="AF189" i="13"/>
  <c r="AF190" i="13"/>
  <c r="AF191" i="13"/>
  <c r="AF192" i="13"/>
  <c r="AF193" i="13"/>
  <c r="AF194" i="13"/>
  <c r="AF195" i="13"/>
  <c r="AF196" i="13"/>
  <c r="AF197" i="13"/>
  <c r="AF198" i="13"/>
  <c r="AF199" i="13"/>
  <c r="AF200" i="13"/>
  <c r="AF201" i="13"/>
  <c r="AF202" i="13"/>
  <c r="AF203" i="13"/>
  <c r="AF204" i="13"/>
  <c r="AF205" i="13"/>
  <c r="AF206" i="13"/>
  <c r="AF207" i="13"/>
  <c r="AF208" i="13"/>
  <c r="AF209" i="13"/>
  <c r="AF210" i="13"/>
  <c r="AF211" i="13"/>
  <c r="AF212" i="13"/>
  <c r="AF213" i="13"/>
  <c r="AF214" i="13"/>
  <c r="AF215" i="13"/>
  <c r="AF216" i="13"/>
  <c r="AF217" i="13"/>
  <c r="AF218" i="13"/>
  <c r="AF219" i="13"/>
  <c r="AF220" i="13"/>
  <c r="AF221" i="13"/>
  <c r="AF222" i="13"/>
  <c r="AF223" i="13"/>
  <c r="AF224" i="13"/>
  <c r="AF225" i="13"/>
  <c r="AF226" i="13"/>
  <c r="AF227" i="13"/>
  <c r="AF228" i="13"/>
  <c r="AF229" i="13"/>
  <c r="AF230" i="13"/>
  <c r="AF231" i="13"/>
  <c r="AF232" i="13"/>
  <c r="AF233" i="13"/>
  <c r="AF234" i="13"/>
  <c r="AF235" i="13"/>
  <c r="AF236" i="13"/>
  <c r="AF237" i="13"/>
  <c r="AF238" i="13"/>
  <c r="AF239" i="13"/>
  <c r="AF240" i="13"/>
  <c r="AF241" i="13"/>
  <c r="AF242" i="13"/>
  <c r="AF243" i="13"/>
  <c r="AF244" i="13"/>
  <c r="AF245" i="13"/>
  <c r="AF246" i="13"/>
  <c r="AF247" i="13"/>
  <c r="AF248" i="13"/>
  <c r="AF249" i="13"/>
  <c r="AF250" i="13"/>
  <c r="AF251" i="13"/>
  <c r="AF252" i="13"/>
  <c r="AF253" i="13"/>
  <c r="AF254" i="13"/>
  <c r="AF255" i="13"/>
  <c r="AF256" i="13"/>
  <c r="AF257" i="13"/>
  <c r="AF258" i="13"/>
  <c r="AF259" i="13"/>
  <c r="AF260" i="13"/>
  <c r="AF261" i="13"/>
  <c r="AF262" i="13"/>
  <c r="AF263" i="13"/>
  <c r="AF264" i="13"/>
  <c r="AF265" i="13"/>
  <c r="AF266" i="13"/>
  <c r="AF267" i="13"/>
  <c r="AF268" i="13"/>
  <c r="AF269" i="13"/>
  <c r="AF270" i="13"/>
  <c r="AF271" i="13"/>
  <c r="AF272" i="13"/>
  <c r="AF273" i="13"/>
  <c r="AF274" i="13"/>
  <c r="AF275" i="13"/>
  <c r="AF276" i="13"/>
  <c r="AF277" i="13"/>
  <c r="AF278" i="13"/>
  <c r="AF279" i="13"/>
  <c r="AF280" i="13"/>
  <c r="AF281" i="13"/>
  <c r="AF282" i="13"/>
  <c r="AF283" i="13"/>
  <c r="AF284" i="13"/>
  <c r="AF285" i="13"/>
  <c r="AF286" i="13"/>
  <c r="AF287" i="13"/>
  <c r="AF288" i="13"/>
  <c r="AF289" i="13"/>
  <c r="AF290" i="13"/>
  <c r="AF291" i="13"/>
  <c r="AF292" i="13"/>
  <c r="AF293" i="13"/>
  <c r="AF294" i="13"/>
  <c r="AF295" i="13"/>
  <c r="AF296" i="13"/>
  <c r="AF297" i="13"/>
  <c r="AF298" i="13"/>
  <c r="AF299" i="13"/>
  <c r="AF300" i="13"/>
  <c r="AF301" i="13"/>
  <c r="AF302" i="13"/>
  <c r="AF303" i="13"/>
  <c r="AF304" i="13"/>
  <c r="AF305" i="13"/>
  <c r="AF306" i="13"/>
  <c r="AF307" i="13"/>
  <c r="AF308" i="13"/>
  <c r="AF309" i="13"/>
  <c r="AF310" i="13"/>
  <c r="AF311" i="13"/>
  <c r="AF312" i="13"/>
  <c r="AF313" i="13"/>
  <c r="AF314" i="13"/>
  <c r="AF315" i="13"/>
  <c r="AF316" i="13"/>
  <c r="AF317" i="13"/>
  <c r="AF318" i="13"/>
  <c r="AF319" i="13"/>
  <c r="AF320" i="13"/>
  <c r="AF321" i="13"/>
  <c r="AF322" i="13"/>
  <c r="AF323" i="13"/>
  <c r="AF324" i="13"/>
  <c r="AF325" i="13"/>
  <c r="AF326" i="13"/>
  <c r="AF327" i="13"/>
  <c r="AF328" i="13"/>
  <c r="AF329" i="13"/>
  <c r="AF330" i="13"/>
  <c r="AF331" i="13"/>
  <c r="AF332" i="13"/>
  <c r="AF333" i="13"/>
  <c r="AF334" i="13"/>
  <c r="AF335" i="13"/>
  <c r="AF336" i="13"/>
  <c r="AF337" i="13"/>
  <c r="AF338" i="13"/>
  <c r="AF339" i="13"/>
  <c r="AF340" i="13"/>
  <c r="AF341" i="13"/>
  <c r="AF342" i="13"/>
  <c r="AF343" i="13"/>
  <c r="AF344" i="13"/>
  <c r="AF345" i="13"/>
  <c r="AF346" i="13"/>
  <c r="AF347" i="13"/>
  <c r="AF348" i="13"/>
  <c r="AF349" i="13"/>
  <c r="AF350" i="13"/>
  <c r="AF351" i="13"/>
  <c r="AF352" i="13"/>
  <c r="AF353" i="13"/>
  <c r="AF354" i="13"/>
  <c r="AF355" i="13"/>
  <c r="AF356" i="13"/>
  <c r="AF357" i="13"/>
  <c r="AF358" i="13"/>
  <c r="AF359" i="13"/>
  <c r="AF360" i="13"/>
  <c r="AF361" i="13"/>
  <c r="AF362" i="13"/>
  <c r="AF363" i="13"/>
  <c r="AF364" i="13"/>
  <c r="AF365" i="13"/>
  <c r="AF366" i="13"/>
  <c r="AF367" i="13"/>
  <c r="AF368" i="13"/>
  <c r="AF369" i="13"/>
  <c r="AF370" i="13"/>
  <c r="AF371" i="13"/>
  <c r="AF372" i="13"/>
  <c r="AF373" i="13"/>
  <c r="AF374" i="13"/>
  <c r="AF375" i="13"/>
  <c r="AF376" i="13"/>
  <c r="AF377" i="13"/>
  <c r="AF378" i="13"/>
  <c r="AF379" i="13"/>
  <c r="AF380" i="13"/>
  <c r="AF381" i="13"/>
  <c r="AF382" i="13"/>
  <c r="AF383" i="13"/>
  <c r="AF384" i="13"/>
  <c r="AF385" i="13"/>
  <c r="AF386" i="13"/>
  <c r="AF387" i="13"/>
  <c r="AF388" i="13"/>
  <c r="AF389" i="13"/>
  <c r="AF390" i="13"/>
  <c r="AF391" i="13"/>
  <c r="AF392" i="13"/>
  <c r="AF393" i="13"/>
  <c r="AF394" i="13"/>
  <c r="AF395" i="13"/>
  <c r="AF396" i="13"/>
  <c r="AF397" i="13"/>
  <c r="AF398" i="13"/>
  <c r="AF399" i="13"/>
  <c r="AF400" i="13"/>
  <c r="AF401" i="13"/>
  <c r="AF402" i="13"/>
  <c r="AF403" i="13"/>
  <c r="AF404" i="13"/>
  <c r="AF405" i="13"/>
  <c r="AF406" i="13"/>
  <c r="AF407" i="13"/>
  <c r="AF408" i="13"/>
  <c r="AF409" i="13"/>
  <c r="AF410" i="13"/>
  <c r="AF411" i="13"/>
  <c r="AF412" i="13"/>
  <c r="AF413" i="13"/>
  <c r="AF414" i="13"/>
  <c r="AF415" i="13"/>
  <c r="AF416" i="13"/>
  <c r="AF417" i="13"/>
  <c r="AF418" i="13"/>
  <c r="AF419" i="13"/>
  <c r="AF420" i="13"/>
  <c r="AF421" i="13"/>
  <c r="AF422" i="13"/>
  <c r="AF423" i="13"/>
  <c r="AF424" i="13"/>
  <c r="AF425" i="13"/>
  <c r="AF426" i="13"/>
  <c r="AF427" i="13"/>
  <c r="AF428" i="13"/>
  <c r="AF429" i="13"/>
  <c r="AF430" i="13"/>
  <c r="AF431" i="13"/>
  <c r="AF432" i="13"/>
  <c r="AF433" i="13"/>
  <c r="AF434" i="13"/>
  <c r="AF435" i="13"/>
  <c r="AF436" i="13"/>
  <c r="AF437" i="13"/>
  <c r="AF438" i="13"/>
  <c r="AF439" i="13"/>
  <c r="AF440" i="13"/>
  <c r="AF441" i="13"/>
  <c r="AF442" i="13"/>
  <c r="AF443" i="13"/>
  <c r="AF444" i="13"/>
  <c r="AF445" i="13"/>
  <c r="AF446" i="13"/>
  <c r="AF447" i="13"/>
  <c r="AF448" i="13"/>
  <c r="AF449" i="13"/>
  <c r="AF450" i="13"/>
  <c r="AF451" i="13"/>
  <c r="AF452" i="13"/>
  <c r="AF453" i="13"/>
  <c r="AF454" i="13"/>
  <c r="AF455" i="13"/>
  <c r="AF456" i="13"/>
  <c r="AF457" i="13"/>
  <c r="AF458" i="13"/>
  <c r="AF459" i="13"/>
  <c r="AF460" i="13"/>
  <c r="AF461" i="13"/>
  <c r="AF462" i="13"/>
  <c r="AF463" i="13"/>
  <c r="AF464" i="13"/>
  <c r="AF465" i="13"/>
  <c r="AF466" i="13"/>
  <c r="AF467" i="13"/>
  <c r="AF468" i="13"/>
  <c r="AF469" i="13"/>
  <c r="AF470" i="13"/>
  <c r="AF471" i="13"/>
  <c r="AF472" i="13"/>
  <c r="AF473" i="13"/>
  <c r="AF474" i="13"/>
  <c r="AF475" i="13"/>
  <c r="AF476" i="13"/>
  <c r="AF477" i="13"/>
  <c r="AF478" i="13"/>
  <c r="AF479" i="13"/>
  <c r="AF480" i="13"/>
  <c r="AF481" i="13"/>
  <c r="AF482" i="13"/>
  <c r="AF483" i="13"/>
  <c r="AF6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E35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D50" i="13"/>
  <c r="AE50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AD51" i="13"/>
  <c r="AE51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D52" i="13"/>
  <c r="AE52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D53" i="13"/>
  <c r="AE53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AD64" i="13"/>
  <c r="AE64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D65" i="13"/>
  <c r="AE65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D66" i="13"/>
  <c r="AE66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D68" i="13"/>
  <c r="AE68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D69" i="13"/>
  <c r="AE69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AD73" i="13"/>
  <c r="AE73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D74" i="13"/>
  <c r="AE74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D76" i="13"/>
  <c r="AE76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AD79" i="13"/>
  <c r="AE79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AD80" i="13"/>
  <c r="AE80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D96" i="13"/>
  <c r="AE96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AD97" i="13"/>
  <c r="AE97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D98" i="13"/>
  <c r="AE98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Y99" i="13"/>
  <c r="Z99" i="13"/>
  <c r="AA99" i="13"/>
  <c r="AB99" i="13"/>
  <c r="AC99" i="13"/>
  <c r="AD99" i="13"/>
  <c r="AE99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D102" i="13"/>
  <c r="AE102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D104" i="13"/>
  <c r="AE104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Y112" i="13"/>
  <c r="Z112" i="13"/>
  <c r="AA112" i="13"/>
  <c r="AB112" i="13"/>
  <c r="AC112" i="13"/>
  <c r="AD112" i="13"/>
  <c r="AE112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Y115" i="13"/>
  <c r="Z115" i="13"/>
  <c r="AA115" i="13"/>
  <c r="AB115" i="13"/>
  <c r="AC115" i="13"/>
  <c r="AD115" i="13"/>
  <c r="AE115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Y128" i="13"/>
  <c r="Z128" i="13"/>
  <c r="AA128" i="13"/>
  <c r="AB128" i="13"/>
  <c r="AC128" i="13"/>
  <c r="AD128" i="13"/>
  <c r="AE128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X137" i="13"/>
  <c r="Y137" i="13"/>
  <c r="Z137" i="13"/>
  <c r="AA137" i="13"/>
  <c r="AB137" i="13"/>
  <c r="AC137" i="13"/>
  <c r="AD137" i="13"/>
  <c r="AE137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Y143" i="13"/>
  <c r="Z143" i="13"/>
  <c r="AA143" i="13"/>
  <c r="AB143" i="13"/>
  <c r="AC143" i="13"/>
  <c r="AD143" i="13"/>
  <c r="AE143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Y144" i="13"/>
  <c r="Z144" i="13"/>
  <c r="AA144" i="13"/>
  <c r="AB144" i="13"/>
  <c r="AC144" i="13"/>
  <c r="AD144" i="13"/>
  <c r="AE144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Y163" i="13"/>
  <c r="Z163" i="13"/>
  <c r="AA163" i="13"/>
  <c r="AB163" i="13"/>
  <c r="AC163" i="13"/>
  <c r="AD163" i="13"/>
  <c r="AE163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X176" i="13"/>
  <c r="Y176" i="13"/>
  <c r="Z176" i="13"/>
  <c r="AA176" i="13"/>
  <c r="AB176" i="13"/>
  <c r="AC176" i="13"/>
  <c r="AD176" i="13"/>
  <c r="AE176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X179" i="13"/>
  <c r="Y179" i="13"/>
  <c r="Z179" i="13"/>
  <c r="AA179" i="13"/>
  <c r="AB179" i="13"/>
  <c r="AC179" i="13"/>
  <c r="AD179" i="13"/>
  <c r="AE179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X192" i="13"/>
  <c r="Y192" i="13"/>
  <c r="Z192" i="13"/>
  <c r="AA192" i="13"/>
  <c r="AB192" i="13"/>
  <c r="AC192" i="13"/>
  <c r="AD192" i="13"/>
  <c r="AE192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U201" i="13"/>
  <c r="V201" i="13"/>
  <c r="W201" i="13"/>
  <c r="X201" i="13"/>
  <c r="Y201" i="13"/>
  <c r="Z201" i="13"/>
  <c r="AA201" i="13"/>
  <c r="AB201" i="13"/>
  <c r="AC201" i="13"/>
  <c r="AD201" i="13"/>
  <c r="AE201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T202" i="13"/>
  <c r="U202" i="13"/>
  <c r="V202" i="13"/>
  <c r="W202" i="13"/>
  <c r="X202" i="13"/>
  <c r="Y202" i="13"/>
  <c r="Z202" i="13"/>
  <c r="AA202" i="13"/>
  <c r="AB202" i="13"/>
  <c r="AC202" i="13"/>
  <c r="AD202" i="13"/>
  <c r="AE202" i="13"/>
  <c r="H203" i="13"/>
  <c r="I203" i="13"/>
  <c r="J203" i="13"/>
  <c r="K203" i="13"/>
  <c r="L203" i="13"/>
  <c r="M203" i="13"/>
  <c r="N203" i="13"/>
  <c r="O203" i="13"/>
  <c r="P203" i="13"/>
  <c r="Q203" i="13"/>
  <c r="R203" i="13"/>
  <c r="S203" i="13"/>
  <c r="T203" i="13"/>
  <c r="U203" i="13"/>
  <c r="V203" i="13"/>
  <c r="W203" i="13"/>
  <c r="X203" i="13"/>
  <c r="Y203" i="13"/>
  <c r="Z203" i="13"/>
  <c r="AA203" i="13"/>
  <c r="AB203" i="13"/>
  <c r="AC203" i="13"/>
  <c r="AD203" i="13"/>
  <c r="AE203" i="13"/>
  <c r="H204" i="13"/>
  <c r="I204" i="13"/>
  <c r="J204" i="13"/>
  <c r="K204" i="13"/>
  <c r="L204" i="13"/>
  <c r="M204" i="13"/>
  <c r="N204" i="13"/>
  <c r="O204" i="13"/>
  <c r="P204" i="13"/>
  <c r="Q204" i="13"/>
  <c r="R204" i="13"/>
  <c r="S204" i="13"/>
  <c r="T204" i="13"/>
  <c r="U204" i="13"/>
  <c r="V204" i="13"/>
  <c r="W204" i="13"/>
  <c r="X204" i="13"/>
  <c r="Y204" i="13"/>
  <c r="Z204" i="13"/>
  <c r="AA204" i="13"/>
  <c r="AB204" i="13"/>
  <c r="AC204" i="13"/>
  <c r="AD204" i="13"/>
  <c r="AE204" i="13"/>
  <c r="H205" i="13"/>
  <c r="I205" i="13"/>
  <c r="J205" i="13"/>
  <c r="K205" i="13"/>
  <c r="L205" i="13"/>
  <c r="M205" i="13"/>
  <c r="N205" i="13"/>
  <c r="O205" i="13"/>
  <c r="P205" i="13"/>
  <c r="Q205" i="13"/>
  <c r="R205" i="13"/>
  <c r="S205" i="13"/>
  <c r="T205" i="13"/>
  <c r="U205" i="13"/>
  <c r="V205" i="13"/>
  <c r="W205" i="13"/>
  <c r="X205" i="13"/>
  <c r="Y205" i="13"/>
  <c r="Z205" i="13"/>
  <c r="AA205" i="13"/>
  <c r="AB205" i="13"/>
  <c r="AC205" i="13"/>
  <c r="AD205" i="13"/>
  <c r="AE205" i="13"/>
  <c r="H206" i="13"/>
  <c r="I206" i="13"/>
  <c r="J206" i="13"/>
  <c r="K206" i="13"/>
  <c r="L206" i="13"/>
  <c r="M206" i="13"/>
  <c r="N206" i="13"/>
  <c r="O206" i="13"/>
  <c r="P206" i="13"/>
  <c r="Q206" i="13"/>
  <c r="R206" i="13"/>
  <c r="S206" i="13"/>
  <c r="T206" i="13"/>
  <c r="U206" i="13"/>
  <c r="V206" i="13"/>
  <c r="W206" i="13"/>
  <c r="X206" i="13"/>
  <c r="Y206" i="13"/>
  <c r="Z206" i="13"/>
  <c r="AA206" i="13"/>
  <c r="AB206" i="13"/>
  <c r="AC206" i="13"/>
  <c r="AD206" i="13"/>
  <c r="AE206" i="13"/>
  <c r="H207" i="13"/>
  <c r="I207" i="13"/>
  <c r="J207" i="13"/>
  <c r="K207" i="13"/>
  <c r="L207" i="13"/>
  <c r="M207" i="13"/>
  <c r="N207" i="13"/>
  <c r="O207" i="13"/>
  <c r="P207" i="13"/>
  <c r="Q207" i="13"/>
  <c r="R207" i="13"/>
  <c r="S207" i="13"/>
  <c r="T207" i="13"/>
  <c r="U207" i="13"/>
  <c r="V207" i="13"/>
  <c r="W207" i="13"/>
  <c r="X207" i="13"/>
  <c r="Y207" i="13"/>
  <c r="Z207" i="13"/>
  <c r="AA207" i="13"/>
  <c r="AB207" i="13"/>
  <c r="AC207" i="13"/>
  <c r="AD207" i="13"/>
  <c r="AE207" i="13"/>
  <c r="H208" i="13"/>
  <c r="I208" i="13"/>
  <c r="J208" i="13"/>
  <c r="K208" i="13"/>
  <c r="L208" i="13"/>
  <c r="M208" i="13"/>
  <c r="N208" i="13"/>
  <c r="O208" i="13"/>
  <c r="P208" i="13"/>
  <c r="Q208" i="13"/>
  <c r="R208" i="13"/>
  <c r="S208" i="13"/>
  <c r="T208" i="13"/>
  <c r="U208" i="13"/>
  <c r="V208" i="13"/>
  <c r="W208" i="13"/>
  <c r="X208" i="13"/>
  <c r="Y208" i="13"/>
  <c r="Z208" i="13"/>
  <c r="AA208" i="13"/>
  <c r="AB208" i="13"/>
  <c r="AC208" i="13"/>
  <c r="AD208" i="13"/>
  <c r="AE208" i="13"/>
  <c r="H209" i="13"/>
  <c r="I209" i="13"/>
  <c r="J209" i="13"/>
  <c r="K209" i="13"/>
  <c r="L209" i="13"/>
  <c r="M209" i="13"/>
  <c r="N209" i="13"/>
  <c r="O209" i="13"/>
  <c r="P209" i="13"/>
  <c r="Q209" i="13"/>
  <c r="R209" i="13"/>
  <c r="S209" i="13"/>
  <c r="T209" i="13"/>
  <c r="U209" i="13"/>
  <c r="V209" i="13"/>
  <c r="W209" i="13"/>
  <c r="X209" i="13"/>
  <c r="Y209" i="13"/>
  <c r="Z209" i="13"/>
  <c r="AA209" i="13"/>
  <c r="AB209" i="13"/>
  <c r="AC209" i="13"/>
  <c r="AD209" i="13"/>
  <c r="AE209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T210" i="13"/>
  <c r="U210" i="13"/>
  <c r="V210" i="13"/>
  <c r="W210" i="13"/>
  <c r="X210" i="13"/>
  <c r="Y210" i="13"/>
  <c r="Z210" i="13"/>
  <c r="AA210" i="13"/>
  <c r="AB210" i="13"/>
  <c r="AC210" i="13"/>
  <c r="AD210" i="13"/>
  <c r="AE210" i="13"/>
  <c r="H211" i="13"/>
  <c r="I211" i="13"/>
  <c r="J211" i="13"/>
  <c r="K211" i="13"/>
  <c r="L211" i="13"/>
  <c r="M211" i="13"/>
  <c r="N211" i="13"/>
  <c r="O211" i="13"/>
  <c r="P211" i="13"/>
  <c r="Q211" i="13"/>
  <c r="R211" i="13"/>
  <c r="S211" i="13"/>
  <c r="T211" i="13"/>
  <c r="U211" i="13"/>
  <c r="V211" i="13"/>
  <c r="W211" i="13"/>
  <c r="X211" i="13"/>
  <c r="Y211" i="13"/>
  <c r="Z211" i="13"/>
  <c r="AA211" i="13"/>
  <c r="AB211" i="13"/>
  <c r="AC211" i="13"/>
  <c r="AD211" i="13"/>
  <c r="AE211" i="13"/>
  <c r="H212" i="13"/>
  <c r="I212" i="13"/>
  <c r="J212" i="13"/>
  <c r="K212" i="13"/>
  <c r="L212" i="13"/>
  <c r="M212" i="13"/>
  <c r="N212" i="13"/>
  <c r="O212" i="13"/>
  <c r="P212" i="13"/>
  <c r="Q212" i="13"/>
  <c r="R212" i="13"/>
  <c r="S212" i="13"/>
  <c r="T212" i="13"/>
  <c r="U212" i="13"/>
  <c r="V212" i="13"/>
  <c r="W212" i="13"/>
  <c r="X212" i="13"/>
  <c r="Y212" i="13"/>
  <c r="Z212" i="13"/>
  <c r="AA212" i="13"/>
  <c r="AB212" i="13"/>
  <c r="AC212" i="13"/>
  <c r="AD212" i="13"/>
  <c r="AE212" i="13"/>
  <c r="H213" i="13"/>
  <c r="I213" i="13"/>
  <c r="J213" i="13"/>
  <c r="K213" i="13"/>
  <c r="L213" i="13"/>
  <c r="M213" i="13"/>
  <c r="N213" i="13"/>
  <c r="O213" i="13"/>
  <c r="P213" i="13"/>
  <c r="Q213" i="13"/>
  <c r="R213" i="13"/>
  <c r="S213" i="13"/>
  <c r="T213" i="13"/>
  <c r="U213" i="13"/>
  <c r="V213" i="13"/>
  <c r="W213" i="13"/>
  <c r="X213" i="13"/>
  <c r="Y213" i="13"/>
  <c r="Z213" i="13"/>
  <c r="AA213" i="13"/>
  <c r="AB213" i="13"/>
  <c r="AC213" i="13"/>
  <c r="AD213" i="13"/>
  <c r="AE213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T214" i="13"/>
  <c r="U214" i="13"/>
  <c r="V214" i="13"/>
  <c r="W214" i="13"/>
  <c r="X214" i="13"/>
  <c r="Y214" i="13"/>
  <c r="Z214" i="13"/>
  <c r="AA214" i="13"/>
  <c r="AB214" i="13"/>
  <c r="AC214" i="13"/>
  <c r="AD214" i="13"/>
  <c r="AE214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T215" i="13"/>
  <c r="U215" i="13"/>
  <c r="V215" i="13"/>
  <c r="W215" i="13"/>
  <c r="X215" i="13"/>
  <c r="Y215" i="13"/>
  <c r="Z215" i="13"/>
  <c r="AA215" i="13"/>
  <c r="AB215" i="13"/>
  <c r="AC215" i="13"/>
  <c r="AD215" i="13"/>
  <c r="AE215" i="13"/>
  <c r="H216" i="13"/>
  <c r="I216" i="13"/>
  <c r="J216" i="13"/>
  <c r="K216" i="13"/>
  <c r="L216" i="13"/>
  <c r="M216" i="13"/>
  <c r="N216" i="13"/>
  <c r="O216" i="13"/>
  <c r="P216" i="13"/>
  <c r="Q216" i="13"/>
  <c r="R216" i="13"/>
  <c r="S216" i="13"/>
  <c r="T216" i="13"/>
  <c r="U216" i="13"/>
  <c r="V216" i="13"/>
  <c r="W216" i="13"/>
  <c r="X216" i="13"/>
  <c r="Y216" i="13"/>
  <c r="Z216" i="13"/>
  <c r="AA216" i="13"/>
  <c r="AB216" i="13"/>
  <c r="AC216" i="13"/>
  <c r="AD216" i="13"/>
  <c r="AE216" i="13"/>
  <c r="H217" i="13"/>
  <c r="I217" i="13"/>
  <c r="J217" i="13"/>
  <c r="K217" i="13"/>
  <c r="L217" i="13"/>
  <c r="M217" i="13"/>
  <c r="N217" i="13"/>
  <c r="O217" i="13"/>
  <c r="P217" i="13"/>
  <c r="Q217" i="13"/>
  <c r="R217" i="13"/>
  <c r="S217" i="13"/>
  <c r="T217" i="13"/>
  <c r="U217" i="13"/>
  <c r="V217" i="13"/>
  <c r="W217" i="13"/>
  <c r="X217" i="13"/>
  <c r="Y217" i="13"/>
  <c r="Z217" i="13"/>
  <c r="AA217" i="13"/>
  <c r="AB217" i="13"/>
  <c r="AC217" i="13"/>
  <c r="AD217" i="13"/>
  <c r="AE217" i="13"/>
  <c r="H218" i="13"/>
  <c r="I218" i="13"/>
  <c r="J218" i="13"/>
  <c r="K218" i="13"/>
  <c r="L218" i="13"/>
  <c r="M218" i="13"/>
  <c r="N218" i="13"/>
  <c r="O218" i="13"/>
  <c r="P218" i="13"/>
  <c r="Q218" i="13"/>
  <c r="R218" i="13"/>
  <c r="S218" i="13"/>
  <c r="T218" i="13"/>
  <c r="U218" i="13"/>
  <c r="V218" i="13"/>
  <c r="W218" i="13"/>
  <c r="X218" i="13"/>
  <c r="Y218" i="13"/>
  <c r="Z218" i="13"/>
  <c r="AA218" i="13"/>
  <c r="AB218" i="13"/>
  <c r="AC218" i="13"/>
  <c r="AD218" i="13"/>
  <c r="AE218" i="13"/>
  <c r="H219" i="13"/>
  <c r="I219" i="13"/>
  <c r="J219" i="13"/>
  <c r="K219" i="13"/>
  <c r="L219" i="13"/>
  <c r="M219" i="13"/>
  <c r="N219" i="13"/>
  <c r="O219" i="13"/>
  <c r="P219" i="13"/>
  <c r="Q219" i="13"/>
  <c r="R219" i="13"/>
  <c r="S219" i="13"/>
  <c r="T219" i="13"/>
  <c r="U219" i="13"/>
  <c r="V219" i="13"/>
  <c r="W219" i="13"/>
  <c r="X219" i="13"/>
  <c r="Y219" i="13"/>
  <c r="Z219" i="13"/>
  <c r="AA219" i="13"/>
  <c r="AB219" i="13"/>
  <c r="AC219" i="13"/>
  <c r="AD219" i="13"/>
  <c r="AE219" i="13"/>
  <c r="H220" i="13"/>
  <c r="I220" i="13"/>
  <c r="J220" i="13"/>
  <c r="K220" i="13"/>
  <c r="L220" i="13"/>
  <c r="M220" i="13"/>
  <c r="N220" i="13"/>
  <c r="O220" i="13"/>
  <c r="P220" i="13"/>
  <c r="Q220" i="13"/>
  <c r="R220" i="13"/>
  <c r="S220" i="13"/>
  <c r="T220" i="13"/>
  <c r="U220" i="13"/>
  <c r="V220" i="13"/>
  <c r="W220" i="13"/>
  <c r="X220" i="13"/>
  <c r="Y220" i="13"/>
  <c r="Z220" i="13"/>
  <c r="AA220" i="13"/>
  <c r="AB220" i="13"/>
  <c r="AC220" i="13"/>
  <c r="AD220" i="13"/>
  <c r="AE220" i="13"/>
  <c r="H221" i="13"/>
  <c r="I221" i="13"/>
  <c r="J221" i="13"/>
  <c r="K221" i="13"/>
  <c r="L221" i="13"/>
  <c r="M221" i="13"/>
  <c r="N221" i="13"/>
  <c r="O221" i="13"/>
  <c r="P221" i="13"/>
  <c r="Q221" i="13"/>
  <c r="R221" i="13"/>
  <c r="S221" i="13"/>
  <c r="T221" i="13"/>
  <c r="U221" i="13"/>
  <c r="V221" i="13"/>
  <c r="W221" i="13"/>
  <c r="X221" i="13"/>
  <c r="Y221" i="13"/>
  <c r="Z221" i="13"/>
  <c r="AA221" i="13"/>
  <c r="AB221" i="13"/>
  <c r="AC221" i="13"/>
  <c r="AD221" i="13"/>
  <c r="AE221" i="13"/>
  <c r="H222" i="13"/>
  <c r="I222" i="13"/>
  <c r="J222" i="13"/>
  <c r="K222" i="13"/>
  <c r="L222" i="13"/>
  <c r="M222" i="13"/>
  <c r="N222" i="13"/>
  <c r="O222" i="13"/>
  <c r="P222" i="13"/>
  <c r="Q222" i="13"/>
  <c r="R222" i="13"/>
  <c r="S222" i="13"/>
  <c r="T222" i="13"/>
  <c r="U222" i="13"/>
  <c r="V222" i="13"/>
  <c r="W222" i="13"/>
  <c r="X222" i="13"/>
  <c r="Y222" i="13"/>
  <c r="Z222" i="13"/>
  <c r="AA222" i="13"/>
  <c r="AB222" i="13"/>
  <c r="AC222" i="13"/>
  <c r="AD222" i="13"/>
  <c r="AE222" i="13"/>
  <c r="H223" i="13"/>
  <c r="I223" i="13"/>
  <c r="J223" i="13"/>
  <c r="K223" i="13"/>
  <c r="L223" i="13"/>
  <c r="M223" i="13"/>
  <c r="N223" i="13"/>
  <c r="O223" i="13"/>
  <c r="P223" i="13"/>
  <c r="Q223" i="13"/>
  <c r="R223" i="13"/>
  <c r="S223" i="13"/>
  <c r="T223" i="13"/>
  <c r="U223" i="13"/>
  <c r="V223" i="13"/>
  <c r="W223" i="13"/>
  <c r="X223" i="13"/>
  <c r="Y223" i="13"/>
  <c r="Z223" i="13"/>
  <c r="AA223" i="13"/>
  <c r="AB223" i="13"/>
  <c r="AC223" i="13"/>
  <c r="AD223" i="13"/>
  <c r="AE223" i="13"/>
  <c r="H224" i="13"/>
  <c r="I224" i="13"/>
  <c r="J224" i="13"/>
  <c r="K224" i="13"/>
  <c r="L224" i="13"/>
  <c r="M224" i="13"/>
  <c r="N224" i="13"/>
  <c r="O224" i="13"/>
  <c r="P224" i="13"/>
  <c r="Q224" i="13"/>
  <c r="R224" i="13"/>
  <c r="S224" i="13"/>
  <c r="T224" i="13"/>
  <c r="U224" i="13"/>
  <c r="V224" i="13"/>
  <c r="W224" i="13"/>
  <c r="X224" i="13"/>
  <c r="Y224" i="13"/>
  <c r="Z224" i="13"/>
  <c r="AA224" i="13"/>
  <c r="AB224" i="13"/>
  <c r="AC224" i="13"/>
  <c r="AD224" i="13"/>
  <c r="AE224" i="13"/>
  <c r="H225" i="13"/>
  <c r="I225" i="13"/>
  <c r="J225" i="13"/>
  <c r="K225" i="13"/>
  <c r="L225" i="13"/>
  <c r="M225" i="13"/>
  <c r="N225" i="13"/>
  <c r="O225" i="13"/>
  <c r="P225" i="13"/>
  <c r="Q225" i="13"/>
  <c r="R225" i="13"/>
  <c r="S225" i="13"/>
  <c r="T225" i="13"/>
  <c r="U225" i="13"/>
  <c r="V225" i="13"/>
  <c r="W225" i="13"/>
  <c r="X225" i="13"/>
  <c r="Y225" i="13"/>
  <c r="Z225" i="13"/>
  <c r="AA225" i="13"/>
  <c r="AB225" i="13"/>
  <c r="AC225" i="13"/>
  <c r="AD225" i="13"/>
  <c r="AE225" i="13"/>
  <c r="H226" i="13"/>
  <c r="I226" i="13"/>
  <c r="J226" i="13"/>
  <c r="K226" i="13"/>
  <c r="L226" i="13"/>
  <c r="M226" i="13"/>
  <c r="N226" i="13"/>
  <c r="O226" i="13"/>
  <c r="P226" i="13"/>
  <c r="Q226" i="13"/>
  <c r="R226" i="13"/>
  <c r="S226" i="13"/>
  <c r="T226" i="13"/>
  <c r="U226" i="13"/>
  <c r="V226" i="13"/>
  <c r="W226" i="13"/>
  <c r="X226" i="13"/>
  <c r="Y226" i="13"/>
  <c r="Z226" i="13"/>
  <c r="AA226" i="13"/>
  <c r="AB226" i="13"/>
  <c r="AC226" i="13"/>
  <c r="AD226" i="13"/>
  <c r="AE226" i="13"/>
  <c r="H227" i="13"/>
  <c r="I227" i="13"/>
  <c r="J227" i="13"/>
  <c r="K227" i="13"/>
  <c r="L227" i="13"/>
  <c r="M227" i="13"/>
  <c r="N227" i="13"/>
  <c r="O227" i="13"/>
  <c r="P227" i="13"/>
  <c r="Q227" i="13"/>
  <c r="R227" i="13"/>
  <c r="S227" i="13"/>
  <c r="T227" i="13"/>
  <c r="U227" i="13"/>
  <c r="V227" i="13"/>
  <c r="W227" i="13"/>
  <c r="X227" i="13"/>
  <c r="Y227" i="13"/>
  <c r="Z227" i="13"/>
  <c r="AA227" i="13"/>
  <c r="AB227" i="13"/>
  <c r="AC227" i="13"/>
  <c r="AD227" i="13"/>
  <c r="AE227" i="13"/>
  <c r="H228" i="13"/>
  <c r="I228" i="13"/>
  <c r="J228" i="13"/>
  <c r="K228" i="13"/>
  <c r="L228" i="13"/>
  <c r="M228" i="13"/>
  <c r="N228" i="13"/>
  <c r="O228" i="13"/>
  <c r="P228" i="13"/>
  <c r="Q228" i="13"/>
  <c r="R228" i="13"/>
  <c r="S228" i="13"/>
  <c r="T228" i="13"/>
  <c r="U228" i="13"/>
  <c r="V228" i="13"/>
  <c r="W228" i="13"/>
  <c r="X228" i="13"/>
  <c r="Y228" i="13"/>
  <c r="Z228" i="13"/>
  <c r="AA228" i="13"/>
  <c r="AB228" i="13"/>
  <c r="AC228" i="13"/>
  <c r="AD228" i="13"/>
  <c r="AE228" i="13"/>
  <c r="H229" i="13"/>
  <c r="I229" i="13"/>
  <c r="J229" i="13"/>
  <c r="K229" i="13"/>
  <c r="L229" i="13"/>
  <c r="M229" i="13"/>
  <c r="N229" i="13"/>
  <c r="O229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AD229" i="13"/>
  <c r="AE229" i="13"/>
  <c r="H230" i="13"/>
  <c r="I230" i="13"/>
  <c r="J230" i="13"/>
  <c r="K230" i="13"/>
  <c r="L230" i="13"/>
  <c r="M230" i="13"/>
  <c r="N230" i="13"/>
  <c r="O230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AD230" i="13"/>
  <c r="AE230" i="13"/>
  <c r="H231" i="13"/>
  <c r="I231" i="13"/>
  <c r="J231" i="13"/>
  <c r="K231" i="13"/>
  <c r="L231" i="13"/>
  <c r="M231" i="13"/>
  <c r="N231" i="13"/>
  <c r="O231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AD231" i="13"/>
  <c r="AE231" i="13"/>
  <c r="H232" i="13"/>
  <c r="I232" i="13"/>
  <c r="J232" i="13"/>
  <c r="K232" i="13"/>
  <c r="L232" i="13"/>
  <c r="M232" i="13"/>
  <c r="N232" i="13"/>
  <c r="O232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AD232" i="13"/>
  <c r="AE232" i="13"/>
  <c r="H233" i="13"/>
  <c r="I233" i="13"/>
  <c r="J233" i="13"/>
  <c r="K233" i="13"/>
  <c r="L233" i="13"/>
  <c r="M233" i="13"/>
  <c r="N233" i="13"/>
  <c r="O233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AD233" i="13"/>
  <c r="AE233" i="13"/>
  <c r="H234" i="13"/>
  <c r="I234" i="13"/>
  <c r="J234" i="13"/>
  <c r="K234" i="13"/>
  <c r="L234" i="13"/>
  <c r="M234" i="13"/>
  <c r="N234" i="13"/>
  <c r="O234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AD234" i="13"/>
  <c r="AE234" i="13"/>
  <c r="H235" i="13"/>
  <c r="I235" i="13"/>
  <c r="J235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AD235" i="13"/>
  <c r="AE235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AD236" i="13"/>
  <c r="AE236" i="13"/>
  <c r="H237" i="13"/>
  <c r="I237" i="13"/>
  <c r="J237" i="13"/>
  <c r="K237" i="13"/>
  <c r="L237" i="13"/>
  <c r="M237" i="13"/>
  <c r="N237" i="13"/>
  <c r="O237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AD237" i="13"/>
  <c r="AE237" i="13"/>
  <c r="H238" i="13"/>
  <c r="I238" i="13"/>
  <c r="J238" i="13"/>
  <c r="K238" i="13"/>
  <c r="L238" i="13"/>
  <c r="M238" i="13"/>
  <c r="N238" i="13"/>
  <c r="O238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AD238" i="13"/>
  <c r="AE238" i="13"/>
  <c r="H239" i="13"/>
  <c r="I239" i="13"/>
  <c r="J239" i="13"/>
  <c r="K239" i="13"/>
  <c r="L239" i="13"/>
  <c r="M239" i="13"/>
  <c r="N239" i="13"/>
  <c r="O239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AD239" i="13"/>
  <c r="AE239" i="13"/>
  <c r="H240" i="13"/>
  <c r="I240" i="13"/>
  <c r="J240" i="13"/>
  <c r="K240" i="13"/>
  <c r="L240" i="13"/>
  <c r="M240" i="13"/>
  <c r="N240" i="13"/>
  <c r="O240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AD240" i="13"/>
  <c r="AE240" i="13"/>
  <c r="H241" i="13"/>
  <c r="I241" i="13"/>
  <c r="J241" i="13"/>
  <c r="K241" i="13"/>
  <c r="L241" i="13"/>
  <c r="M241" i="13"/>
  <c r="N241" i="13"/>
  <c r="O241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AD241" i="13"/>
  <c r="AE241" i="13"/>
  <c r="H242" i="13"/>
  <c r="I242" i="13"/>
  <c r="J242" i="13"/>
  <c r="K242" i="13"/>
  <c r="L242" i="13"/>
  <c r="M242" i="13"/>
  <c r="N242" i="13"/>
  <c r="O242" i="13"/>
  <c r="P242" i="13"/>
  <c r="Q242" i="13"/>
  <c r="R242" i="13"/>
  <c r="S242" i="13"/>
  <c r="T242" i="13"/>
  <c r="U242" i="13"/>
  <c r="V242" i="13"/>
  <c r="W242" i="13"/>
  <c r="X242" i="13"/>
  <c r="Y242" i="13"/>
  <c r="Z242" i="13"/>
  <c r="AA242" i="13"/>
  <c r="AB242" i="13"/>
  <c r="AC242" i="13"/>
  <c r="AD242" i="13"/>
  <c r="AE242" i="13"/>
  <c r="H243" i="13"/>
  <c r="I243" i="13"/>
  <c r="J243" i="13"/>
  <c r="K243" i="13"/>
  <c r="L243" i="13"/>
  <c r="M243" i="13"/>
  <c r="N243" i="13"/>
  <c r="O243" i="13"/>
  <c r="P243" i="13"/>
  <c r="Q243" i="13"/>
  <c r="R243" i="13"/>
  <c r="S243" i="13"/>
  <c r="T243" i="13"/>
  <c r="U243" i="13"/>
  <c r="V243" i="13"/>
  <c r="W243" i="13"/>
  <c r="X243" i="13"/>
  <c r="Y243" i="13"/>
  <c r="Z243" i="13"/>
  <c r="AA243" i="13"/>
  <c r="AB243" i="13"/>
  <c r="AC243" i="13"/>
  <c r="AD243" i="13"/>
  <c r="AE243" i="13"/>
  <c r="H244" i="13"/>
  <c r="I244" i="13"/>
  <c r="J244" i="13"/>
  <c r="K244" i="13"/>
  <c r="L244" i="13"/>
  <c r="M244" i="13"/>
  <c r="N244" i="13"/>
  <c r="O244" i="13"/>
  <c r="P244" i="13"/>
  <c r="Q244" i="13"/>
  <c r="R244" i="13"/>
  <c r="S244" i="13"/>
  <c r="T244" i="13"/>
  <c r="U244" i="13"/>
  <c r="V244" i="13"/>
  <c r="W244" i="13"/>
  <c r="X244" i="13"/>
  <c r="Y244" i="13"/>
  <c r="Z244" i="13"/>
  <c r="AA244" i="13"/>
  <c r="AB244" i="13"/>
  <c r="AC244" i="13"/>
  <c r="AD244" i="13"/>
  <c r="AE244" i="13"/>
  <c r="H245" i="13"/>
  <c r="I245" i="13"/>
  <c r="J245" i="13"/>
  <c r="K245" i="13"/>
  <c r="L245" i="13"/>
  <c r="M245" i="13"/>
  <c r="N245" i="13"/>
  <c r="O245" i="13"/>
  <c r="P245" i="13"/>
  <c r="Q245" i="13"/>
  <c r="R245" i="13"/>
  <c r="S245" i="13"/>
  <c r="T245" i="13"/>
  <c r="U245" i="13"/>
  <c r="V245" i="13"/>
  <c r="W245" i="13"/>
  <c r="X245" i="13"/>
  <c r="Y245" i="13"/>
  <c r="Z245" i="13"/>
  <c r="AA245" i="13"/>
  <c r="AB245" i="13"/>
  <c r="AC245" i="13"/>
  <c r="AD245" i="13"/>
  <c r="AE245" i="13"/>
  <c r="H246" i="13"/>
  <c r="I246" i="13"/>
  <c r="J246" i="13"/>
  <c r="K246" i="13"/>
  <c r="L246" i="13"/>
  <c r="M246" i="13"/>
  <c r="N246" i="13"/>
  <c r="O246" i="13"/>
  <c r="P246" i="13"/>
  <c r="Q246" i="13"/>
  <c r="R246" i="13"/>
  <c r="S246" i="13"/>
  <c r="T246" i="13"/>
  <c r="U246" i="13"/>
  <c r="V246" i="13"/>
  <c r="W246" i="13"/>
  <c r="X246" i="13"/>
  <c r="Y246" i="13"/>
  <c r="Z246" i="13"/>
  <c r="AA246" i="13"/>
  <c r="AB246" i="13"/>
  <c r="AC246" i="13"/>
  <c r="AD246" i="13"/>
  <c r="AE246" i="13"/>
  <c r="H247" i="13"/>
  <c r="I247" i="13"/>
  <c r="J247" i="13"/>
  <c r="K247" i="13"/>
  <c r="L247" i="13"/>
  <c r="M247" i="13"/>
  <c r="N247" i="13"/>
  <c r="O247" i="13"/>
  <c r="P247" i="13"/>
  <c r="Q247" i="13"/>
  <c r="R247" i="13"/>
  <c r="S247" i="13"/>
  <c r="T247" i="13"/>
  <c r="U247" i="13"/>
  <c r="V247" i="13"/>
  <c r="W247" i="13"/>
  <c r="X247" i="13"/>
  <c r="Y247" i="13"/>
  <c r="Z247" i="13"/>
  <c r="AA247" i="13"/>
  <c r="AB247" i="13"/>
  <c r="AC247" i="13"/>
  <c r="AD247" i="13"/>
  <c r="AE247" i="13"/>
  <c r="H248" i="13"/>
  <c r="I248" i="13"/>
  <c r="J248" i="13"/>
  <c r="K248" i="13"/>
  <c r="L248" i="13"/>
  <c r="M248" i="13"/>
  <c r="N248" i="13"/>
  <c r="O248" i="13"/>
  <c r="P248" i="13"/>
  <c r="Q248" i="13"/>
  <c r="R248" i="13"/>
  <c r="S248" i="13"/>
  <c r="T248" i="13"/>
  <c r="U248" i="13"/>
  <c r="V248" i="13"/>
  <c r="W248" i="13"/>
  <c r="X248" i="13"/>
  <c r="Y248" i="13"/>
  <c r="Z248" i="13"/>
  <c r="AA248" i="13"/>
  <c r="AB248" i="13"/>
  <c r="AC248" i="13"/>
  <c r="AD248" i="13"/>
  <c r="AE248" i="13"/>
  <c r="H249" i="13"/>
  <c r="I249" i="13"/>
  <c r="J249" i="13"/>
  <c r="K249" i="13"/>
  <c r="L249" i="13"/>
  <c r="M249" i="13"/>
  <c r="N249" i="13"/>
  <c r="O249" i="13"/>
  <c r="P249" i="13"/>
  <c r="Q249" i="13"/>
  <c r="R249" i="13"/>
  <c r="S249" i="13"/>
  <c r="T249" i="13"/>
  <c r="U249" i="13"/>
  <c r="V249" i="13"/>
  <c r="W249" i="13"/>
  <c r="X249" i="13"/>
  <c r="Y249" i="13"/>
  <c r="Z249" i="13"/>
  <c r="AA249" i="13"/>
  <c r="AB249" i="13"/>
  <c r="AC249" i="13"/>
  <c r="AD249" i="13"/>
  <c r="AE249" i="13"/>
  <c r="H250" i="13"/>
  <c r="I250" i="13"/>
  <c r="J250" i="13"/>
  <c r="K250" i="13"/>
  <c r="L250" i="13"/>
  <c r="M250" i="13"/>
  <c r="N250" i="13"/>
  <c r="O250" i="13"/>
  <c r="P250" i="13"/>
  <c r="Q250" i="13"/>
  <c r="R250" i="13"/>
  <c r="S250" i="13"/>
  <c r="T250" i="13"/>
  <c r="U250" i="13"/>
  <c r="V250" i="13"/>
  <c r="W250" i="13"/>
  <c r="X250" i="13"/>
  <c r="Y250" i="13"/>
  <c r="Z250" i="13"/>
  <c r="AA250" i="13"/>
  <c r="AB250" i="13"/>
  <c r="AC250" i="13"/>
  <c r="AD250" i="13"/>
  <c r="AE250" i="13"/>
  <c r="H251" i="13"/>
  <c r="I251" i="13"/>
  <c r="J251" i="13"/>
  <c r="K251" i="13"/>
  <c r="L251" i="13"/>
  <c r="M251" i="13"/>
  <c r="N251" i="13"/>
  <c r="O251" i="13"/>
  <c r="P251" i="13"/>
  <c r="Q251" i="13"/>
  <c r="R251" i="13"/>
  <c r="S251" i="13"/>
  <c r="T251" i="13"/>
  <c r="U251" i="13"/>
  <c r="V251" i="13"/>
  <c r="W251" i="13"/>
  <c r="X251" i="13"/>
  <c r="Y251" i="13"/>
  <c r="Z251" i="13"/>
  <c r="AA251" i="13"/>
  <c r="AB251" i="13"/>
  <c r="AC251" i="13"/>
  <c r="AD251" i="13"/>
  <c r="AE251" i="13"/>
  <c r="H252" i="13"/>
  <c r="I252" i="13"/>
  <c r="J252" i="13"/>
  <c r="K252" i="13"/>
  <c r="L252" i="13"/>
  <c r="M252" i="13"/>
  <c r="N252" i="13"/>
  <c r="O252" i="13"/>
  <c r="P252" i="13"/>
  <c r="Q252" i="13"/>
  <c r="R252" i="13"/>
  <c r="S252" i="13"/>
  <c r="T252" i="13"/>
  <c r="U252" i="13"/>
  <c r="V252" i="13"/>
  <c r="W252" i="13"/>
  <c r="X252" i="13"/>
  <c r="Y252" i="13"/>
  <c r="Z252" i="13"/>
  <c r="AA252" i="13"/>
  <c r="AB252" i="13"/>
  <c r="AC252" i="13"/>
  <c r="AD252" i="13"/>
  <c r="AE252" i="13"/>
  <c r="H253" i="13"/>
  <c r="I253" i="13"/>
  <c r="J253" i="13"/>
  <c r="K253" i="13"/>
  <c r="L253" i="13"/>
  <c r="M253" i="13"/>
  <c r="N253" i="13"/>
  <c r="O253" i="13"/>
  <c r="P253" i="13"/>
  <c r="Q253" i="13"/>
  <c r="R253" i="13"/>
  <c r="S253" i="13"/>
  <c r="T253" i="13"/>
  <c r="U253" i="13"/>
  <c r="V253" i="13"/>
  <c r="W253" i="13"/>
  <c r="X253" i="13"/>
  <c r="Y253" i="13"/>
  <c r="Z253" i="13"/>
  <c r="AA253" i="13"/>
  <c r="AB253" i="13"/>
  <c r="AC253" i="13"/>
  <c r="AD253" i="13"/>
  <c r="AE253" i="13"/>
  <c r="H254" i="13"/>
  <c r="I254" i="13"/>
  <c r="J254" i="13"/>
  <c r="K254" i="13"/>
  <c r="L254" i="13"/>
  <c r="M254" i="13"/>
  <c r="N254" i="13"/>
  <c r="O254" i="13"/>
  <c r="P254" i="13"/>
  <c r="Q254" i="13"/>
  <c r="R254" i="13"/>
  <c r="S254" i="13"/>
  <c r="T254" i="13"/>
  <c r="U254" i="13"/>
  <c r="V254" i="13"/>
  <c r="W254" i="13"/>
  <c r="X254" i="13"/>
  <c r="Y254" i="13"/>
  <c r="Z254" i="13"/>
  <c r="AA254" i="13"/>
  <c r="AB254" i="13"/>
  <c r="AC254" i="13"/>
  <c r="AD254" i="13"/>
  <c r="AE254" i="13"/>
  <c r="H255" i="13"/>
  <c r="I255" i="13"/>
  <c r="J255" i="13"/>
  <c r="K255" i="13"/>
  <c r="L255" i="13"/>
  <c r="M255" i="13"/>
  <c r="N255" i="13"/>
  <c r="O255" i="13"/>
  <c r="P255" i="13"/>
  <c r="Q255" i="13"/>
  <c r="R255" i="13"/>
  <c r="S255" i="13"/>
  <c r="T255" i="13"/>
  <c r="U255" i="13"/>
  <c r="V255" i="13"/>
  <c r="W255" i="13"/>
  <c r="X255" i="13"/>
  <c r="Y255" i="13"/>
  <c r="Z255" i="13"/>
  <c r="AA255" i="13"/>
  <c r="AB255" i="13"/>
  <c r="AC255" i="13"/>
  <c r="AD255" i="13"/>
  <c r="AE255" i="13"/>
  <c r="H256" i="13"/>
  <c r="I256" i="13"/>
  <c r="J256" i="13"/>
  <c r="K256" i="13"/>
  <c r="L256" i="13"/>
  <c r="M256" i="13"/>
  <c r="N256" i="13"/>
  <c r="O256" i="13"/>
  <c r="P256" i="13"/>
  <c r="Q256" i="13"/>
  <c r="R256" i="13"/>
  <c r="S256" i="13"/>
  <c r="T256" i="13"/>
  <c r="U256" i="13"/>
  <c r="V256" i="13"/>
  <c r="W256" i="13"/>
  <c r="X256" i="13"/>
  <c r="Y256" i="13"/>
  <c r="Z256" i="13"/>
  <c r="AA256" i="13"/>
  <c r="AB256" i="13"/>
  <c r="AC256" i="13"/>
  <c r="AD256" i="13"/>
  <c r="AE256" i="13"/>
  <c r="H257" i="13"/>
  <c r="I257" i="13"/>
  <c r="J257" i="13"/>
  <c r="K257" i="13"/>
  <c r="L257" i="13"/>
  <c r="M257" i="13"/>
  <c r="N257" i="13"/>
  <c r="O257" i="13"/>
  <c r="P257" i="13"/>
  <c r="Q257" i="13"/>
  <c r="R257" i="13"/>
  <c r="S257" i="13"/>
  <c r="T257" i="13"/>
  <c r="U257" i="13"/>
  <c r="V257" i="13"/>
  <c r="W257" i="13"/>
  <c r="X257" i="13"/>
  <c r="Y257" i="13"/>
  <c r="Z257" i="13"/>
  <c r="AA257" i="13"/>
  <c r="AB257" i="13"/>
  <c r="AC257" i="13"/>
  <c r="AD257" i="13"/>
  <c r="AE257" i="13"/>
  <c r="H258" i="13"/>
  <c r="I258" i="13"/>
  <c r="J258" i="13"/>
  <c r="K258" i="13"/>
  <c r="L258" i="13"/>
  <c r="M258" i="13"/>
  <c r="N258" i="13"/>
  <c r="O258" i="13"/>
  <c r="P258" i="13"/>
  <c r="Q258" i="13"/>
  <c r="R258" i="13"/>
  <c r="S258" i="13"/>
  <c r="T258" i="13"/>
  <c r="U258" i="13"/>
  <c r="V258" i="13"/>
  <c r="W258" i="13"/>
  <c r="X258" i="13"/>
  <c r="Y258" i="13"/>
  <c r="Z258" i="13"/>
  <c r="AA258" i="13"/>
  <c r="AB258" i="13"/>
  <c r="AC258" i="13"/>
  <c r="AD258" i="13"/>
  <c r="AE258" i="13"/>
  <c r="H259" i="13"/>
  <c r="I259" i="13"/>
  <c r="J259" i="13"/>
  <c r="K259" i="13"/>
  <c r="L259" i="13"/>
  <c r="M259" i="13"/>
  <c r="N259" i="13"/>
  <c r="O259" i="13"/>
  <c r="P259" i="13"/>
  <c r="Q259" i="13"/>
  <c r="R259" i="13"/>
  <c r="S259" i="13"/>
  <c r="T259" i="13"/>
  <c r="U259" i="13"/>
  <c r="V259" i="13"/>
  <c r="W259" i="13"/>
  <c r="X259" i="13"/>
  <c r="Y259" i="13"/>
  <c r="Z259" i="13"/>
  <c r="AA259" i="13"/>
  <c r="AB259" i="13"/>
  <c r="AC259" i="13"/>
  <c r="AD259" i="13"/>
  <c r="AE259" i="13"/>
  <c r="H260" i="13"/>
  <c r="I260" i="13"/>
  <c r="J260" i="13"/>
  <c r="K260" i="13"/>
  <c r="L260" i="13"/>
  <c r="M260" i="13"/>
  <c r="N260" i="13"/>
  <c r="O260" i="13"/>
  <c r="P260" i="13"/>
  <c r="Q260" i="13"/>
  <c r="R260" i="13"/>
  <c r="S260" i="13"/>
  <c r="T260" i="13"/>
  <c r="U260" i="13"/>
  <c r="V260" i="13"/>
  <c r="W260" i="13"/>
  <c r="X260" i="13"/>
  <c r="Y260" i="13"/>
  <c r="Z260" i="13"/>
  <c r="AA260" i="13"/>
  <c r="AB260" i="13"/>
  <c r="AC260" i="13"/>
  <c r="AD260" i="13"/>
  <c r="AE260" i="13"/>
  <c r="H261" i="13"/>
  <c r="I261" i="13"/>
  <c r="J261" i="13"/>
  <c r="K261" i="13"/>
  <c r="L261" i="13"/>
  <c r="M261" i="13"/>
  <c r="N261" i="13"/>
  <c r="O261" i="13"/>
  <c r="P261" i="13"/>
  <c r="Q261" i="13"/>
  <c r="R261" i="13"/>
  <c r="S261" i="13"/>
  <c r="T261" i="13"/>
  <c r="U261" i="13"/>
  <c r="V261" i="13"/>
  <c r="W261" i="13"/>
  <c r="X261" i="13"/>
  <c r="Y261" i="13"/>
  <c r="Z261" i="13"/>
  <c r="AA261" i="13"/>
  <c r="AB261" i="13"/>
  <c r="AC261" i="13"/>
  <c r="AD261" i="13"/>
  <c r="AE261" i="13"/>
  <c r="H262" i="13"/>
  <c r="I262" i="13"/>
  <c r="J262" i="13"/>
  <c r="K262" i="13"/>
  <c r="L262" i="13"/>
  <c r="M262" i="13"/>
  <c r="N262" i="13"/>
  <c r="O262" i="13"/>
  <c r="P262" i="13"/>
  <c r="Q262" i="13"/>
  <c r="R262" i="13"/>
  <c r="S262" i="13"/>
  <c r="T262" i="13"/>
  <c r="U262" i="13"/>
  <c r="V262" i="13"/>
  <c r="W262" i="13"/>
  <c r="X262" i="13"/>
  <c r="Y262" i="13"/>
  <c r="Z262" i="13"/>
  <c r="AA262" i="13"/>
  <c r="AB262" i="13"/>
  <c r="AC262" i="13"/>
  <c r="AD262" i="13"/>
  <c r="AE262" i="13"/>
  <c r="H263" i="13"/>
  <c r="I263" i="13"/>
  <c r="J263" i="13"/>
  <c r="K263" i="13"/>
  <c r="L263" i="13"/>
  <c r="M263" i="13"/>
  <c r="N263" i="13"/>
  <c r="O263" i="13"/>
  <c r="P263" i="13"/>
  <c r="Q263" i="13"/>
  <c r="R263" i="13"/>
  <c r="S263" i="13"/>
  <c r="T263" i="13"/>
  <c r="U263" i="13"/>
  <c r="V263" i="13"/>
  <c r="W263" i="13"/>
  <c r="X263" i="13"/>
  <c r="Y263" i="13"/>
  <c r="Z263" i="13"/>
  <c r="AA263" i="13"/>
  <c r="AB263" i="13"/>
  <c r="AC263" i="13"/>
  <c r="AD263" i="13"/>
  <c r="AE263" i="13"/>
  <c r="H264" i="13"/>
  <c r="I264" i="13"/>
  <c r="J264" i="13"/>
  <c r="K264" i="13"/>
  <c r="L264" i="13"/>
  <c r="M264" i="13"/>
  <c r="N264" i="13"/>
  <c r="O264" i="13"/>
  <c r="P264" i="13"/>
  <c r="Q264" i="13"/>
  <c r="R264" i="13"/>
  <c r="S264" i="13"/>
  <c r="T264" i="13"/>
  <c r="U264" i="13"/>
  <c r="V264" i="13"/>
  <c r="W264" i="13"/>
  <c r="X264" i="13"/>
  <c r="Y264" i="13"/>
  <c r="Z264" i="13"/>
  <c r="AA264" i="13"/>
  <c r="AB264" i="13"/>
  <c r="AC264" i="13"/>
  <c r="AD264" i="13"/>
  <c r="AE264" i="13"/>
  <c r="H265" i="13"/>
  <c r="I265" i="13"/>
  <c r="J265" i="13"/>
  <c r="K265" i="13"/>
  <c r="L265" i="13"/>
  <c r="M265" i="13"/>
  <c r="N265" i="13"/>
  <c r="O265" i="13"/>
  <c r="P265" i="13"/>
  <c r="Q265" i="13"/>
  <c r="R265" i="13"/>
  <c r="S265" i="13"/>
  <c r="T265" i="13"/>
  <c r="U265" i="13"/>
  <c r="V265" i="13"/>
  <c r="W265" i="13"/>
  <c r="X265" i="13"/>
  <c r="Y265" i="13"/>
  <c r="Z265" i="13"/>
  <c r="AA265" i="13"/>
  <c r="AB265" i="13"/>
  <c r="AC265" i="13"/>
  <c r="AD265" i="13"/>
  <c r="AE265" i="13"/>
  <c r="H266" i="13"/>
  <c r="I266" i="13"/>
  <c r="J266" i="13"/>
  <c r="K266" i="13"/>
  <c r="L266" i="13"/>
  <c r="M266" i="13"/>
  <c r="N266" i="13"/>
  <c r="O266" i="13"/>
  <c r="P266" i="13"/>
  <c r="Q266" i="13"/>
  <c r="R266" i="13"/>
  <c r="S266" i="13"/>
  <c r="T266" i="13"/>
  <c r="U266" i="13"/>
  <c r="V266" i="13"/>
  <c r="W266" i="13"/>
  <c r="X266" i="13"/>
  <c r="Y266" i="13"/>
  <c r="Z266" i="13"/>
  <c r="AA266" i="13"/>
  <c r="AB266" i="13"/>
  <c r="AC266" i="13"/>
  <c r="AD266" i="13"/>
  <c r="AE266" i="13"/>
  <c r="H267" i="13"/>
  <c r="I267" i="13"/>
  <c r="J267" i="13"/>
  <c r="K267" i="13"/>
  <c r="L267" i="13"/>
  <c r="M267" i="13"/>
  <c r="N267" i="13"/>
  <c r="O267" i="13"/>
  <c r="P267" i="13"/>
  <c r="Q267" i="13"/>
  <c r="R267" i="13"/>
  <c r="S267" i="13"/>
  <c r="T267" i="13"/>
  <c r="U267" i="13"/>
  <c r="V267" i="13"/>
  <c r="W267" i="13"/>
  <c r="X267" i="13"/>
  <c r="Y267" i="13"/>
  <c r="Z267" i="13"/>
  <c r="AA267" i="13"/>
  <c r="AB267" i="13"/>
  <c r="AC267" i="13"/>
  <c r="AD267" i="13"/>
  <c r="AE267" i="13"/>
  <c r="H268" i="13"/>
  <c r="I268" i="13"/>
  <c r="J268" i="13"/>
  <c r="K268" i="13"/>
  <c r="L268" i="13"/>
  <c r="M268" i="13"/>
  <c r="N268" i="13"/>
  <c r="O268" i="13"/>
  <c r="P268" i="13"/>
  <c r="Q268" i="13"/>
  <c r="R268" i="13"/>
  <c r="S268" i="13"/>
  <c r="T268" i="13"/>
  <c r="U268" i="13"/>
  <c r="V268" i="13"/>
  <c r="W268" i="13"/>
  <c r="X268" i="13"/>
  <c r="Y268" i="13"/>
  <c r="Z268" i="13"/>
  <c r="AA268" i="13"/>
  <c r="AB268" i="13"/>
  <c r="AC268" i="13"/>
  <c r="AD268" i="13"/>
  <c r="AE268" i="13"/>
  <c r="H269" i="13"/>
  <c r="I269" i="13"/>
  <c r="J269" i="13"/>
  <c r="K269" i="13"/>
  <c r="L269" i="13"/>
  <c r="M269" i="13"/>
  <c r="N269" i="13"/>
  <c r="O269" i="13"/>
  <c r="P269" i="13"/>
  <c r="Q269" i="13"/>
  <c r="R269" i="13"/>
  <c r="S269" i="13"/>
  <c r="T269" i="13"/>
  <c r="U269" i="13"/>
  <c r="V269" i="13"/>
  <c r="W269" i="13"/>
  <c r="X269" i="13"/>
  <c r="Y269" i="13"/>
  <c r="Z269" i="13"/>
  <c r="AA269" i="13"/>
  <c r="AB269" i="13"/>
  <c r="AC269" i="13"/>
  <c r="AD269" i="13"/>
  <c r="AE269" i="13"/>
  <c r="H270" i="13"/>
  <c r="I270" i="13"/>
  <c r="J270" i="13"/>
  <c r="K270" i="13"/>
  <c r="L270" i="13"/>
  <c r="M270" i="13"/>
  <c r="N270" i="13"/>
  <c r="O270" i="13"/>
  <c r="P270" i="13"/>
  <c r="Q270" i="13"/>
  <c r="R270" i="13"/>
  <c r="S270" i="13"/>
  <c r="T270" i="13"/>
  <c r="U270" i="13"/>
  <c r="V270" i="13"/>
  <c r="W270" i="13"/>
  <c r="X270" i="13"/>
  <c r="Y270" i="13"/>
  <c r="Z270" i="13"/>
  <c r="AA270" i="13"/>
  <c r="AB270" i="13"/>
  <c r="AC270" i="13"/>
  <c r="AD270" i="13"/>
  <c r="AE270" i="13"/>
  <c r="H271" i="13"/>
  <c r="I271" i="13"/>
  <c r="J271" i="13"/>
  <c r="K271" i="13"/>
  <c r="L271" i="13"/>
  <c r="M271" i="13"/>
  <c r="N271" i="13"/>
  <c r="O271" i="13"/>
  <c r="P271" i="13"/>
  <c r="Q271" i="13"/>
  <c r="R271" i="13"/>
  <c r="S271" i="13"/>
  <c r="T271" i="13"/>
  <c r="U271" i="13"/>
  <c r="V271" i="13"/>
  <c r="W271" i="13"/>
  <c r="X271" i="13"/>
  <c r="Y271" i="13"/>
  <c r="Z271" i="13"/>
  <c r="AA271" i="13"/>
  <c r="AB271" i="13"/>
  <c r="AC271" i="13"/>
  <c r="AD271" i="13"/>
  <c r="AE271" i="13"/>
  <c r="H272" i="13"/>
  <c r="I272" i="13"/>
  <c r="J272" i="13"/>
  <c r="K272" i="13"/>
  <c r="L272" i="13"/>
  <c r="M272" i="13"/>
  <c r="N272" i="13"/>
  <c r="O272" i="13"/>
  <c r="P272" i="13"/>
  <c r="Q272" i="13"/>
  <c r="R272" i="13"/>
  <c r="S272" i="13"/>
  <c r="T272" i="13"/>
  <c r="U272" i="13"/>
  <c r="V272" i="13"/>
  <c r="W272" i="13"/>
  <c r="X272" i="13"/>
  <c r="Y272" i="13"/>
  <c r="Z272" i="13"/>
  <c r="AA272" i="13"/>
  <c r="AB272" i="13"/>
  <c r="AC272" i="13"/>
  <c r="AD272" i="13"/>
  <c r="AE272" i="13"/>
  <c r="H273" i="13"/>
  <c r="I273" i="13"/>
  <c r="J273" i="13"/>
  <c r="K273" i="13"/>
  <c r="L273" i="13"/>
  <c r="M273" i="13"/>
  <c r="N273" i="13"/>
  <c r="O273" i="13"/>
  <c r="P273" i="13"/>
  <c r="Q273" i="13"/>
  <c r="R273" i="13"/>
  <c r="S273" i="13"/>
  <c r="T273" i="13"/>
  <c r="U273" i="13"/>
  <c r="V273" i="13"/>
  <c r="W273" i="13"/>
  <c r="X273" i="13"/>
  <c r="Y273" i="13"/>
  <c r="Z273" i="13"/>
  <c r="AA273" i="13"/>
  <c r="AB273" i="13"/>
  <c r="AC273" i="13"/>
  <c r="AD273" i="13"/>
  <c r="AE273" i="13"/>
  <c r="H274" i="13"/>
  <c r="I274" i="13"/>
  <c r="J274" i="13"/>
  <c r="K274" i="13"/>
  <c r="L274" i="13"/>
  <c r="M274" i="13"/>
  <c r="N274" i="13"/>
  <c r="O274" i="13"/>
  <c r="P274" i="13"/>
  <c r="Q274" i="13"/>
  <c r="R274" i="13"/>
  <c r="S274" i="13"/>
  <c r="T274" i="13"/>
  <c r="U274" i="13"/>
  <c r="V274" i="13"/>
  <c r="W274" i="13"/>
  <c r="X274" i="13"/>
  <c r="Y274" i="13"/>
  <c r="Z274" i="13"/>
  <c r="AA274" i="13"/>
  <c r="AB274" i="13"/>
  <c r="AC274" i="13"/>
  <c r="AD274" i="13"/>
  <c r="AE274" i="13"/>
  <c r="H275" i="13"/>
  <c r="I275" i="13"/>
  <c r="J275" i="13"/>
  <c r="K275" i="13"/>
  <c r="L275" i="13"/>
  <c r="M275" i="13"/>
  <c r="N275" i="13"/>
  <c r="O275" i="13"/>
  <c r="P275" i="13"/>
  <c r="Q275" i="13"/>
  <c r="R275" i="13"/>
  <c r="S275" i="13"/>
  <c r="T275" i="13"/>
  <c r="U275" i="13"/>
  <c r="V275" i="13"/>
  <c r="W275" i="13"/>
  <c r="X275" i="13"/>
  <c r="Y275" i="13"/>
  <c r="Z275" i="13"/>
  <c r="AA275" i="13"/>
  <c r="AB275" i="13"/>
  <c r="AC275" i="13"/>
  <c r="AD275" i="13"/>
  <c r="AE275" i="13"/>
  <c r="H276" i="13"/>
  <c r="I276" i="13"/>
  <c r="J276" i="13"/>
  <c r="K276" i="13"/>
  <c r="L276" i="13"/>
  <c r="M276" i="13"/>
  <c r="N276" i="13"/>
  <c r="O276" i="13"/>
  <c r="P276" i="13"/>
  <c r="Q276" i="13"/>
  <c r="R276" i="13"/>
  <c r="S276" i="13"/>
  <c r="T276" i="13"/>
  <c r="U276" i="13"/>
  <c r="V276" i="13"/>
  <c r="W276" i="13"/>
  <c r="X276" i="13"/>
  <c r="Y276" i="13"/>
  <c r="Z276" i="13"/>
  <c r="AA276" i="13"/>
  <c r="AB276" i="13"/>
  <c r="AC276" i="13"/>
  <c r="AD276" i="13"/>
  <c r="AE276" i="13"/>
  <c r="H277" i="13"/>
  <c r="I277" i="13"/>
  <c r="J277" i="13"/>
  <c r="K277" i="13"/>
  <c r="L277" i="13"/>
  <c r="M277" i="13"/>
  <c r="N277" i="13"/>
  <c r="O277" i="13"/>
  <c r="P277" i="13"/>
  <c r="Q277" i="13"/>
  <c r="R277" i="13"/>
  <c r="S277" i="13"/>
  <c r="T277" i="13"/>
  <c r="U277" i="13"/>
  <c r="V277" i="13"/>
  <c r="W277" i="13"/>
  <c r="X277" i="13"/>
  <c r="Y277" i="13"/>
  <c r="Z277" i="13"/>
  <c r="AA277" i="13"/>
  <c r="AB277" i="13"/>
  <c r="AC277" i="13"/>
  <c r="AD277" i="13"/>
  <c r="AE277" i="13"/>
  <c r="H278" i="13"/>
  <c r="I278" i="13"/>
  <c r="J278" i="13"/>
  <c r="K278" i="13"/>
  <c r="L278" i="13"/>
  <c r="M278" i="13"/>
  <c r="N278" i="13"/>
  <c r="O278" i="13"/>
  <c r="P278" i="13"/>
  <c r="Q278" i="13"/>
  <c r="R278" i="13"/>
  <c r="S278" i="13"/>
  <c r="T278" i="13"/>
  <c r="U278" i="13"/>
  <c r="V278" i="13"/>
  <c r="W278" i="13"/>
  <c r="X278" i="13"/>
  <c r="Y278" i="13"/>
  <c r="Z278" i="13"/>
  <c r="AA278" i="13"/>
  <c r="AB278" i="13"/>
  <c r="AC278" i="13"/>
  <c r="AD278" i="13"/>
  <c r="AE278" i="13"/>
  <c r="H279" i="13"/>
  <c r="I279" i="13"/>
  <c r="J279" i="13"/>
  <c r="K279" i="13"/>
  <c r="L279" i="13"/>
  <c r="M279" i="13"/>
  <c r="N279" i="13"/>
  <c r="O279" i="13"/>
  <c r="P279" i="13"/>
  <c r="Q279" i="13"/>
  <c r="R279" i="13"/>
  <c r="S279" i="13"/>
  <c r="T279" i="13"/>
  <c r="U279" i="13"/>
  <c r="V279" i="13"/>
  <c r="W279" i="13"/>
  <c r="X279" i="13"/>
  <c r="Y279" i="13"/>
  <c r="Z279" i="13"/>
  <c r="AA279" i="13"/>
  <c r="AB279" i="13"/>
  <c r="AC279" i="13"/>
  <c r="AD279" i="13"/>
  <c r="AE279" i="13"/>
  <c r="H280" i="13"/>
  <c r="I280" i="13"/>
  <c r="J280" i="13"/>
  <c r="K280" i="13"/>
  <c r="L280" i="13"/>
  <c r="M280" i="13"/>
  <c r="N280" i="13"/>
  <c r="O280" i="13"/>
  <c r="P280" i="13"/>
  <c r="Q280" i="13"/>
  <c r="R280" i="13"/>
  <c r="S280" i="13"/>
  <c r="T280" i="13"/>
  <c r="U280" i="13"/>
  <c r="V280" i="13"/>
  <c r="W280" i="13"/>
  <c r="X280" i="13"/>
  <c r="Y280" i="13"/>
  <c r="Z280" i="13"/>
  <c r="AA280" i="13"/>
  <c r="AB280" i="13"/>
  <c r="AC280" i="13"/>
  <c r="AD280" i="13"/>
  <c r="AE280" i="13"/>
  <c r="H281" i="13"/>
  <c r="I281" i="13"/>
  <c r="J281" i="13"/>
  <c r="K281" i="13"/>
  <c r="L281" i="13"/>
  <c r="M281" i="13"/>
  <c r="N281" i="13"/>
  <c r="O281" i="13"/>
  <c r="P281" i="13"/>
  <c r="Q281" i="13"/>
  <c r="R281" i="13"/>
  <c r="S281" i="13"/>
  <c r="T281" i="13"/>
  <c r="U281" i="13"/>
  <c r="V281" i="13"/>
  <c r="W281" i="13"/>
  <c r="X281" i="13"/>
  <c r="Y281" i="13"/>
  <c r="Z281" i="13"/>
  <c r="AA281" i="13"/>
  <c r="AB281" i="13"/>
  <c r="AC281" i="13"/>
  <c r="AD281" i="13"/>
  <c r="AE281" i="13"/>
  <c r="H282" i="13"/>
  <c r="I282" i="13"/>
  <c r="J282" i="13"/>
  <c r="K282" i="13"/>
  <c r="L282" i="13"/>
  <c r="M282" i="13"/>
  <c r="N282" i="13"/>
  <c r="O282" i="13"/>
  <c r="P282" i="13"/>
  <c r="Q282" i="13"/>
  <c r="R282" i="13"/>
  <c r="S282" i="13"/>
  <c r="T282" i="13"/>
  <c r="U282" i="13"/>
  <c r="V282" i="13"/>
  <c r="W282" i="13"/>
  <c r="X282" i="13"/>
  <c r="Y282" i="13"/>
  <c r="Z282" i="13"/>
  <c r="AA282" i="13"/>
  <c r="AB282" i="13"/>
  <c r="AC282" i="13"/>
  <c r="AD282" i="13"/>
  <c r="AE282" i="13"/>
  <c r="H283" i="13"/>
  <c r="I283" i="13"/>
  <c r="J283" i="13"/>
  <c r="K283" i="13"/>
  <c r="L283" i="13"/>
  <c r="M283" i="13"/>
  <c r="N283" i="13"/>
  <c r="O283" i="13"/>
  <c r="P283" i="13"/>
  <c r="Q283" i="13"/>
  <c r="R283" i="13"/>
  <c r="S283" i="13"/>
  <c r="T283" i="13"/>
  <c r="U283" i="13"/>
  <c r="V283" i="13"/>
  <c r="W283" i="13"/>
  <c r="X283" i="13"/>
  <c r="Y283" i="13"/>
  <c r="Z283" i="13"/>
  <c r="AA283" i="13"/>
  <c r="AB283" i="13"/>
  <c r="AC283" i="13"/>
  <c r="AD283" i="13"/>
  <c r="AE283" i="13"/>
  <c r="H284" i="13"/>
  <c r="I284" i="13"/>
  <c r="J284" i="13"/>
  <c r="K284" i="13"/>
  <c r="L284" i="13"/>
  <c r="M284" i="13"/>
  <c r="N284" i="13"/>
  <c r="O284" i="13"/>
  <c r="P284" i="13"/>
  <c r="Q284" i="13"/>
  <c r="R284" i="13"/>
  <c r="S284" i="13"/>
  <c r="T284" i="13"/>
  <c r="U284" i="13"/>
  <c r="V284" i="13"/>
  <c r="W284" i="13"/>
  <c r="X284" i="13"/>
  <c r="Y284" i="13"/>
  <c r="Z284" i="13"/>
  <c r="AA284" i="13"/>
  <c r="AB284" i="13"/>
  <c r="AC284" i="13"/>
  <c r="AD284" i="13"/>
  <c r="AE284" i="13"/>
  <c r="H285" i="13"/>
  <c r="I285" i="13"/>
  <c r="J285" i="13"/>
  <c r="K285" i="13"/>
  <c r="L285" i="13"/>
  <c r="M285" i="13"/>
  <c r="N285" i="13"/>
  <c r="O285" i="13"/>
  <c r="P285" i="13"/>
  <c r="Q285" i="13"/>
  <c r="R285" i="13"/>
  <c r="S285" i="13"/>
  <c r="T285" i="13"/>
  <c r="U285" i="13"/>
  <c r="V285" i="13"/>
  <c r="W285" i="13"/>
  <c r="X285" i="13"/>
  <c r="Y285" i="13"/>
  <c r="Z285" i="13"/>
  <c r="AA285" i="13"/>
  <c r="AB285" i="13"/>
  <c r="AC285" i="13"/>
  <c r="AD285" i="13"/>
  <c r="AE285" i="13"/>
  <c r="H286" i="13"/>
  <c r="I286" i="13"/>
  <c r="J286" i="13"/>
  <c r="K286" i="13"/>
  <c r="L286" i="13"/>
  <c r="M286" i="13"/>
  <c r="N286" i="13"/>
  <c r="O286" i="13"/>
  <c r="P286" i="13"/>
  <c r="Q286" i="13"/>
  <c r="R286" i="13"/>
  <c r="S286" i="13"/>
  <c r="T286" i="13"/>
  <c r="U286" i="13"/>
  <c r="V286" i="13"/>
  <c r="W286" i="13"/>
  <c r="X286" i="13"/>
  <c r="Y286" i="13"/>
  <c r="Z286" i="13"/>
  <c r="AA286" i="13"/>
  <c r="AB286" i="13"/>
  <c r="AC286" i="13"/>
  <c r="AD286" i="13"/>
  <c r="AE286" i="13"/>
  <c r="H287" i="13"/>
  <c r="I287" i="13"/>
  <c r="J287" i="13"/>
  <c r="K287" i="13"/>
  <c r="L287" i="13"/>
  <c r="M287" i="13"/>
  <c r="N287" i="13"/>
  <c r="O287" i="13"/>
  <c r="P287" i="13"/>
  <c r="Q287" i="13"/>
  <c r="R287" i="13"/>
  <c r="S287" i="13"/>
  <c r="T287" i="13"/>
  <c r="U287" i="13"/>
  <c r="V287" i="13"/>
  <c r="W287" i="13"/>
  <c r="X287" i="13"/>
  <c r="Y287" i="13"/>
  <c r="Z287" i="13"/>
  <c r="AA287" i="13"/>
  <c r="AB287" i="13"/>
  <c r="AC287" i="13"/>
  <c r="AD287" i="13"/>
  <c r="AE287" i="13"/>
  <c r="H288" i="13"/>
  <c r="I288" i="13"/>
  <c r="J288" i="13"/>
  <c r="K288" i="13"/>
  <c r="L288" i="13"/>
  <c r="M288" i="13"/>
  <c r="N288" i="13"/>
  <c r="O288" i="13"/>
  <c r="P288" i="13"/>
  <c r="Q288" i="13"/>
  <c r="R288" i="13"/>
  <c r="S288" i="13"/>
  <c r="T288" i="13"/>
  <c r="U288" i="13"/>
  <c r="V288" i="13"/>
  <c r="W288" i="13"/>
  <c r="X288" i="13"/>
  <c r="Y288" i="13"/>
  <c r="Z288" i="13"/>
  <c r="AA288" i="13"/>
  <c r="AB288" i="13"/>
  <c r="AC288" i="13"/>
  <c r="AD288" i="13"/>
  <c r="AE288" i="13"/>
  <c r="H289" i="13"/>
  <c r="I289" i="13"/>
  <c r="J289" i="13"/>
  <c r="K289" i="13"/>
  <c r="L289" i="13"/>
  <c r="M289" i="13"/>
  <c r="N289" i="13"/>
  <c r="O289" i="13"/>
  <c r="P289" i="13"/>
  <c r="Q289" i="13"/>
  <c r="R289" i="13"/>
  <c r="S289" i="13"/>
  <c r="T289" i="13"/>
  <c r="U289" i="13"/>
  <c r="V289" i="13"/>
  <c r="W289" i="13"/>
  <c r="X289" i="13"/>
  <c r="Y289" i="13"/>
  <c r="Z289" i="13"/>
  <c r="AA289" i="13"/>
  <c r="AB289" i="13"/>
  <c r="AC289" i="13"/>
  <c r="AD289" i="13"/>
  <c r="AE289" i="13"/>
  <c r="H290" i="13"/>
  <c r="I290" i="13"/>
  <c r="J290" i="13"/>
  <c r="K290" i="13"/>
  <c r="L290" i="13"/>
  <c r="M290" i="13"/>
  <c r="N290" i="13"/>
  <c r="O290" i="13"/>
  <c r="P290" i="13"/>
  <c r="Q290" i="13"/>
  <c r="R290" i="13"/>
  <c r="S290" i="13"/>
  <c r="T290" i="13"/>
  <c r="U290" i="13"/>
  <c r="V290" i="13"/>
  <c r="W290" i="13"/>
  <c r="X290" i="13"/>
  <c r="Y290" i="13"/>
  <c r="Z290" i="13"/>
  <c r="AA290" i="13"/>
  <c r="AB290" i="13"/>
  <c r="AC290" i="13"/>
  <c r="AD290" i="13"/>
  <c r="AE290" i="13"/>
  <c r="H291" i="13"/>
  <c r="I291" i="13"/>
  <c r="J291" i="13"/>
  <c r="K291" i="13"/>
  <c r="L291" i="13"/>
  <c r="M291" i="13"/>
  <c r="N291" i="13"/>
  <c r="O291" i="13"/>
  <c r="P291" i="13"/>
  <c r="Q291" i="13"/>
  <c r="R291" i="13"/>
  <c r="S291" i="13"/>
  <c r="T291" i="13"/>
  <c r="U291" i="13"/>
  <c r="V291" i="13"/>
  <c r="W291" i="13"/>
  <c r="X291" i="13"/>
  <c r="Y291" i="13"/>
  <c r="Z291" i="13"/>
  <c r="AA291" i="13"/>
  <c r="AB291" i="13"/>
  <c r="AC291" i="13"/>
  <c r="AD291" i="13"/>
  <c r="AE291" i="13"/>
  <c r="H292" i="13"/>
  <c r="I292" i="13"/>
  <c r="J292" i="13"/>
  <c r="K292" i="13"/>
  <c r="L292" i="13"/>
  <c r="M292" i="13"/>
  <c r="N292" i="13"/>
  <c r="O292" i="13"/>
  <c r="P292" i="13"/>
  <c r="Q292" i="13"/>
  <c r="R292" i="13"/>
  <c r="S292" i="13"/>
  <c r="T292" i="13"/>
  <c r="U292" i="13"/>
  <c r="V292" i="13"/>
  <c r="W292" i="13"/>
  <c r="X292" i="13"/>
  <c r="Y292" i="13"/>
  <c r="Z292" i="13"/>
  <c r="AA292" i="13"/>
  <c r="AB292" i="13"/>
  <c r="AC292" i="13"/>
  <c r="AD292" i="13"/>
  <c r="AE292" i="13"/>
  <c r="H293" i="13"/>
  <c r="I293" i="13"/>
  <c r="J293" i="13"/>
  <c r="K293" i="13"/>
  <c r="L293" i="13"/>
  <c r="M293" i="13"/>
  <c r="N293" i="13"/>
  <c r="O293" i="13"/>
  <c r="P293" i="13"/>
  <c r="Q293" i="13"/>
  <c r="R293" i="13"/>
  <c r="S293" i="13"/>
  <c r="T293" i="13"/>
  <c r="U293" i="13"/>
  <c r="V293" i="13"/>
  <c r="W293" i="13"/>
  <c r="X293" i="13"/>
  <c r="Y293" i="13"/>
  <c r="Z293" i="13"/>
  <c r="AA293" i="13"/>
  <c r="AB293" i="13"/>
  <c r="AC293" i="13"/>
  <c r="AD293" i="13"/>
  <c r="AE293" i="13"/>
  <c r="H294" i="13"/>
  <c r="I294" i="13"/>
  <c r="J294" i="13"/>
  <c r="K294" i="13"/>
  <c r="L294" i="13"/>
  <c r="M294" i="13"/>
  <c r="N294" i="13"/>
  <c r="O294" i="13"/>
  <c r="P294" i="13"/>
  <c r="Q294" i="13"/>
  <c r="R294" i="13"/>
  <c r="S294" i="13"/>
  <c r="T294" i="13"/>
  <c r="U294" i="13"/>
  <c r="V294" i="13"/>
  <c r="W294" i="13"/>
  <c r="X294" i="13"/>
  <c r="Y294" i="13"/>
  <c r="Z294" i="13"/>
  <c r="AA294" i="13"/>
  <c r="AB294" i="13"/>
  <c r="AC294" i="13"/>
  <c r="AD294" i="13"/>
  <c r="AE294" i="13"/>
  <c r="H295" i="13"/>
  <c r="I295" i="13"/>
  <c r="J295" i="13"/>
  <c r="K295" i="13"/>
  <c r="L295" i="13"/>
  <c r="M295" i="13"/>
  <c r="N295" i="13"/>
  <c r="O295" i="13"/>
  <c r="P295" i="13"/>
  <c r="Q295" i="13"/>
  <c r="R295" i="13"/>
  <c r="S295" i="13"/>
  <c r="T295" i="13"/>
  <c r="U295" i="13"/>
  <c r="V295" i="13"/>
  <c r="W295" i="13"/>
  <c r="X295" i="13"/>
  <c r="Y295" i="13"/>
  <c r="Z295" i="13"/>
  <c r="AA295" i="13"/>
  <c r="AB295" i="13"/>
  <c r="AC295" i="13"/>
  <c r="AD295" i="13"/>
  <c r="AE295" i="13"/>
  <c r="H296" i="13"/>
  <c r="I296" i="13"/>
  <c r="J296" i="13"/>
  <c r="K296" i="13"/>
  <c r="L296" i="13"/>
  <c r="M296" i="13"/>
  <c r="N296" i="13"/>
  <c r="O296" i="13"/>
  <c r="P296" i="13"/>
  <c r="Q296" i="13"/>
  <c r="R296" i="13"/>
  <c r="S296" i="13"/>
  <c r="T296" i="13"/>
  <c r="U296" i="13"/>
  <c r="V296" i="13"/>
  <c r="W296" i="13"/>
  <c r="X296" i="13"/>
  <c r="Y296" i="13"/>
  <c r="Z296" i="13"/>
  <c r="AA296" i="13"/>
  <c r="AB296" i="13"/>
  <c r="AC296" i="13"/>
  <c r="AD296" i="13"/>
  <c r="AE296" i="13"/>
  <c r="H297" i="13"/>
  <c r="I297" i="13"/>
  <c r="J297" i="13"/>
  <c r="K297" i="13"/>
  <c r="L297" i="13"/>
  <c r="M297" i="13"/>
  <c r="N297" i="13"/>
  <c r="O297" i="13"/>
  <c r="P297" i="13"/>
  <c r="Q297" i="13"/>
  <c r="R297" i="13"/>
  <c r="S297" i="13"/>
  <c r="T297" i="13"/>
  <c r="U297" i="13"/>
  <c r="V297" i="13"/>
  <c r="W297" i="13"/>
  <c r="X297" i="13"/>
  <c r="Y297" i="13"/>
  <c r="Z297" i="13"/>
  <c r="AA297" i="13"/>
  <c r="AB297" i="13"/>
  <c r="AC297" i="13"/>
  <c r="AD297" i="13"/>
  <c r="AE297" i="13"/>
  <c r="H298" i="13"/>
  <c r="I298" i="13"/>
  <c r="J298" i="13"/>
  <c r="K298" i="13"/>
  <c r="L298" i="13"/>
  <c r="M298" i="13"/>
  <c r="N298" i="13"/>
  <c r="O298" i="13"/>
  <c r="P298" i="13"/>
  <c r="Q298" i="13"/>
  <c r="R298" i="13"/>
  <c r="S298" i="13"/>
  <c r="T298" i="13"/>
  <c r="U298" i="13"/>
  <c r="V298" i="13"/>
  <c r="W298" i="13"/>
  <c r="X298" i="13"/>
  <c r="Y298" i="13"/>
  <c r="Z298" i="13"/>
  <c r="AA298" i="13"/>
  <c r="AB298" i="13"/>
  <c r="AC298" i="13"/>
  <c r="AD298" i="13"/>
  <c r="AE298" i="13"/>
  <c r="H299" i="13"/>
  <c r="I299" i="13"/>
  <c r="J299" i="13"/>
  <c r="K299" i="13"/>
  <c r="L299" i="13"/>
  <c r="M299" i="13"/>
  <c r="N299" i="13"/>
  <c r="O299" i="13"/>
  <c r="P299" i="13"/>
  <c r="Q299" i="13"/>
  <c r="R299" i="13"/>
  <c r="S299" i="13"/>
  <c r="T299" i="13"/>
  <c r="U299" i="13"/>
  <c r="V299" i="13"/>
  <c r="W299" i="13"/>
  <c r="X299" i="13"/>
  <c r="Y299" i="13"/>
  <c r="Z299" i="13"/>
  <c r="AA299" i="13"/>
  <c r="AB299" i="13"/>
  <c r="AC299" i="13"/>
  <c r="AD299" i="13"/>
  <c r="AE299" i="13"/>
  <c r="H300" i="13"/>
  <c r="I300" i="13"/>
  <c r="J300" i="13"/>
  <c r="K300" i="13"/>
  <c r="L300" i="13"/>
  <c r="M300" i="13"/>
  <c r="N300" i="13"/>
  <c r="O300" i="13"/>
  <c r="P300" i="13"/>
  <c r="Q300" i="13"/>
  <c r="R300" i="13"/>
  <c r="S300" i="13"/>
  <c r="T300" i="13"/>
  <c r="U300" i="13"/>
  <c r="V300" i="13"/>
  <c r="W300" i="13"/>
  <c r="X300" i="13"/>
  <c r="Y300" i="13"/>
  <c r="Z300" i="13"/>
  <c r="AA300" i="13"/>
  <c r="AB300" i="13"/>
  <c r="AC300" i="13"/>
  <c r="AD300" i="13"/>
  <c r="AE300" i="13"/>
  <c r="H301" i="13"/>
  <c r="I301" i="13"/>
  <c r="J301" i="13"/>
  <c r="K301" i="13"/>
  <c r="L301" i="13"/>
  <c r="M301" i="13"/>
  <c r="N301" i="13"/>
  <c r="O301" i="13"/>
  <c r="P301" i="13"/>
  <c r="Q301" i="13"/>
  <c r="R301" i="13"/>
  <c r="S301" i="13"/>
  <c r="T301" i="13"/>
  <c r="U301" i="13"/>
  <c r="V301" i="13"/>
  <c r="W301" i="13"/>
  <c r="X301" i="13"/>
  <c r="Y301" i="13"/>
  <c r="Z301" i="13"/>
  <c r="AA301" i="13"/>
  <c r="AB301" i="13"/>
  <c r="AC301" i="13"/>
  <c r="AD301" i="13"/>
  <c r="AE301" i="13"/>
  <c r="H302" i="13"/>
  <c r="I302" i="13"/>
  <c r="J302" i="13"/>
  <c r="K302" i="13"/>
  <c r="L302" i="13"/>
  <c r="M302" i="13"/>
  <c r="N302" i="13"/>
  <c r="O302" i="13"/>
  <c r="P302" i="13"/>
  <c r="Q302" i="13"/>
  <c r="R302" i="13"/>
  <c r="S302" i="13"/>
  <c r="T302" i="13"/>
  <c r="U302" i="13"/>
  <c r="V302" i="13"/>
  <c r="W302" i="13"/>
  <c r="X302" i="13"/>
  <c r="Y302" i="13"/>
  <c r="Z302" i="13"/>
  <c r="AA302" i="13"/>
  <c r="AB302" i="13"/>
  <c r="AC302" i="13"/>
  <c r="AD302" i="13"/>
  <c r="AE302" i="13"/>
  <c r="H303" i="13"/>
  <c r="I303" i="13"/>
  <c r="J303" i="13"/>
  <c r="K303" i="13"/>
  <c r="L303" i="13"/>
  <c r="M303" i="13"/>
  <c r="N303" i="13"/>
  <c r="O303" i="13"/>
  <c r="P303" i="13"/>
  <c r="Q303" i="13"/>
  <c r="R303" i="13"/>
  <c r="S303" i="13"/>
  <c r="T303" i="13"/>
  <c r="U303" i="13"/>
  <c r="V303" i="13"/>
  <c r="W303" i="13"/>
  <c r="X303" i="13"/>
  <c r="Y303" i="13"/>
  <c r="Z303" i="13"/>
  <c r="AA303" i="13"/>
  <c r="AB303" i="13"/>
  <c r="AC303" i="13"/>
  <c r="AD303" i="13"/>
  <c r="AE303" i="13"/>
  <c r="H304" i="13"/>
  <c r="I304" i="13"/>
  <c r="J304" i="13"/>
  <c r="K304" i="13"/>
  <c r="L304" i="13"/>
  <c r="M304" i="13"/>
  <c r="N304" i="13"/>
  <c r="O304" i="13"/>
  <c r="P304" i="13"/>
  <c r="Q304" i="13"/>
  <c r="R304" i="13"/>
  <c r="S304" i="13"/>
  <c r="T304" i="13"/>
  <c r="U304" i="13"/>
  <c r="V304" i="13"/>
  <c r="W304" i="13"/>
  <c r="X304" i="13"/>
  <c r="Y304" i="13"/>
  <c r="Z304" i="13"/>
  <c r="AA304" i="13"/>
  <c r="AB304" i="13"/>
  <c r="AC304" i="13"/>
  <c r="AD304" i="13"/>
  <c r="AE304" i="13"/>
  <c r="H305" i="13"/>
  <c r="I305" i="13"/>
  <c r="J305" i="13"/>
  <c r="K305" i="13"/>
  <c r="L305" i="13"/>
  <c r="M305" i="13"/>
  <c r="N305" i="13"/>
  <c r="O305" i="13"/>
  <c r="P305" i="13"/>
  <c r="Q305" i="13"/>
  <c r="R305" i="13"/>
  <c r="S305" i="13"/>
  <c r="T305" i="13"/>
  <c r="U305" i="13"/>
  <c r="V305" i="13"/>
  <c r="W305" i="13"/>
  <c r="X305" i="13"/>
  <c r="Y305" i="13"/>
  <c r="Z305" i="13"/>
  <c r="AA305" i="13"/>
  <c r="AB305" i="13"/>
  <c r="AC305" i="13"/>
  <c r="AD305" i="13"/>
  <c r="AE305" i="13"/>
  <c r="H306" i="13"/>
  <c r="I306" i="13"/>
  <c r="J306" i="13"/>
  <c r="K306" i="13"/>
  <c r="L306" i="13"/>
  <c r="M306" i="13"/>
  <c r="N306" i="13"/>
  <c r="O306" i="13"/>
  <c r="P306" i="13"/>
  <c r="Q306" i="13"/>
  <c r="R306" i="13"/>
  <c r="S306" i="13"/>
  <c r="T306" i="13"/>
  <c r="U306" i="13"/>
  <c r="V306" i="13"/>
  <c r="W306" i="13"/>
  <c r="X306" i="13"/>
  <c r="Y306" i="13"/>
  <c r="Z306" i="13"/>
  <c r="AA306" i="13"/>
  <c r="AB306" i="13"/>
  <c r="AC306" i="13"/>
  <c r="AD306" i="13"/>
  <c r="AE306" i="13"/>
  <c r="H307" i="13"/>
  <c r="I307" i="13"/>
  <c r="J307" i="13"/>
  <c r="K307" i="13"/>
  <c r="L307" i="13"/>
  <c r="M307" i="13"/>
  <c r="N307" i="13"/>
  <c r="O307" i="13"/>
  <c r="P307" i="13"/>
  <c r="Q307" i="13"/>
  <c r="R307" i="13"/>
  <c r="S307" i="13"/>
  <c r="T307" i="13"/>
  <c r="U307" i="13"/>
  <c r="V307" i="13"/>
  <c r="W307" i="13"/>
  <c r="X307" i="13"/>
  <c r="Y307" i="13"/>
  <c r="Z307" i="13"/>
  <c r="AA307" i="13"/>
  <c r="AB307" i="13"/>
  <c r="AC307" i="13"/>
  <c r="AD307" i="13"/>
  <c r="AE307" i="13"/>
  <c r="H308" i="13"/>
  <c r="I308" i="13"/>
  <c r="J308" i="13"/>
  <c r="K308" i="13"/>
  <c r="L308" i="13"/>
  <c r="M308" i="13"/>
  <c r="N308" i="13"/>
  <c r="O308" i="13"/>
  <c r="P308" i="13"/>
  <c r="Q308" i="13"/>
  <c r="R308" i="13"/>
  <c r="S308" i="13"/>
  <c r="T308" i="13"/>
  <c r="U308" i="13"/>
  <c r="V308" i="13"/>
  <c r="W308" i="13"/>
  <c r="X308" i="13"/>
  <c r="Y308" i="13"/>
  <c r="Z308" i="13"/>
  <c r="AA308" i="13"/>
  <c r="AB308" i="13"/>
  <c r="AC308" i="13"/>
  <c r="AD308" i="13"/>
  <c r="AE308" i="13"/>
  <c r="H309" i="13"/>
  <c r="I309" i="13"/>
  <c r="J309" i="13"/>
  <c r="K309" i="13"/>
  <c r="L309" i="13"/>
  <c r="M309" i="13"/>
  <c r="N309" i="13"/>
  <c r="O309" i="13"/>
  <c r="P309" i="13"/>
  <c r="Q309" i="13"/>
  <c r="R309" i="13"/>
  <c r="S309" i="13"/>
  <c r="T309" i="13"/>
  <c r="U309" i="13"/>
  <c r="V309" i="13"/>
  <c r="W309" i="13"/>
  <c r="X309" i="13"/>
  <c r="Y309" i="13"/>
  <c r="Z309" i="13"/>
  <c r="AA309" i="13"/>
  <c r="AB309" i="13"/>
  <c r="AC309" i="13"/>
  <c r="AD309" i="13"/>
  <c r="AE309" i="13"/>
  <c r="H310" i="13"/>
  <c r="I310" i="13"/>
  <c r="J310" i="13"/>
  <c r="K310" i="13"/>
  <c r="L310" i="13"/>
  <c r="M310" i="13"/>
  <c r="N310" i="13"/>
  <c r="O310" i="13"/>
  <c r="P310" i="13"/>
  <c r="Q310" i="13"/>
  <c r="R310" i="13"/>
  <c r="S310" i="13"/>
  <c r="T310" i="13"/>
  <c r="U310" i="13"/>
  <c r="V310" i="13"/>
  <c r="W310" i="13"/>
  <c r="X310" i="13"/>
  <c r="Y310" i="13"/>
  <c r="Z310" i="13"/>
  <c r="AA310" i="13"/>
  <c r="AB310" i="13"/>
  <c r="AC310" i="13"/>
  <c r="AD310" i="13"/>
  <c r="AE310" i="13"/>
  <c r="H311" i="13"/>
  <c r="I311" i="13"/>
  <c r="J311" i="13"/>
  <c r="K311" i="13"/>
  <c r="L311" i="13"/>
  <c r="M311" i="13"/>
  <c r="N311" i="13"/>
  <c r="O311" i="13"/>
  <c r="P311" i="13"/>
  <c r="Q311" i="13"/>
  <c r="R311" i="13"/>
  <c r="S311" i="13"/>
  <c r="T311" i="13"/>
  <c r="U311" i="13"/>
  <c r="V311" i="13"/>
  <c r="W311" i="13"/>
  <c r="X311" i="13"/>
  <c r="Y311" i="13"/>
  <c r="Z311" i="13"/>
  <c r="AA311" i="13"/>
  <c r="AB311" i="13"/>
  <c r="AC311" i="13"/>
  <c r="AD311" i="13"/>
  <c r="AE311" i="13"/>
  <c r="H312" i="13"/>
  <c r="I312" i="13"/>
  <c r="J312" i="13"/>
  <c r="K312" i="13"/>
  <c r="L312" i="13"/>
  <c r="M312" i="13"/>
  <c r="N312" i="13"/>
  <c r="O312" i="13"/>
  <c r="P312" i="13"/>
  <c r="Q312" i="13"/>
  <c r="R312" i="13"/>
  <c r="S312" i="13"/>
  <c r="T312" i="13"/>
  <c r="U312" i="13"/>
  <c r="V312" i="13"/>
  <c r="W312" i="13"/>
  <c r="X312" i="13"/>
  <c r="Y312" i="13"/>
  <c r="Z312" i="13"/>
  <c r="AA312" i="13"/>
  <c r="AB312" i="13"/>
  <c r="AC312" i="13"/>
  <c r="AD312" i="13"/>
  <c r="AE312" i="13"/>
  <c r="H313" i="13"/>
  <c r="I313" i="13"/>
  <c r="J313" i="13"/>
  <c r="K313" i="13"/>
  <c r="L313" i="13"/>
  <c r="M313" i="13"/>
  <c r="N313" i="13"/>
  <c r="O313" i="13"/>
  <c r="P313" i="13"/>
  <c r="Q313" i="13"/>
  <c r="R313" i="13"/>
  <c r="S313" i="13"/>
  <c r="T313" i="13"/>
  <c r="U313" i="13"/>
  <c r="V313" i="13"/>
  <c r="W313" i="13"/>
  <c r="X313" i="13"/>
  <c r="Y313" i="13"/>
  <c r="Z313" i="13"/>
  <c r="AA313" i="13"/>
  <c r="AB313" i="13"/>
  <c r="AC313" i="13"/>
  <c r="AD313" i="13"/>
  <c r="AE313" i="13"/>
  <c r="H314" i="13"/>
  <c r="I314" i="13"/>
  <c r="J314" i="13"/>
  <c r="K314" i="13"/>
  <c r="L314" i="13"/>
  <c r="M314" i="13"/>
  <c r="N314" i="13"/>
  <c r="O314" i="13"/>
  <c r="P314" i="13"/>
  <c r="Q314" i="13"/>
  <c r="R314" i="13"/>
  <c r="S314" i="13"/>
  <c r="T314" i="13"/>
  <c r="U314" i="13"/>
  <c r="V314" i="13"/>
  <c r="W314" i="13"/>
  <c r="X314" i="13"/>
  <c r="Y314" i="13"/>
  <c r="Z314" i="13"/>
  <c r="AA314" i="13"/>
  <c r="AB314" i="13"/>
  <c r="AC314" i="13"/>
  <c r="AD314" i="13"/>
  <c r="AE314" i="13"/>
  <c r="H315" i="13"/>
  <c r="I315" i="13"/>
  <c r="J315" i="13"/>
  <c r="K315" i="13"/>
  <c r="L315" i="13"/>
  <c r="M315" i="13"/>
  <c r="N315" i="13"/>
  <c r="O315" i="13"/>
  <c r="P315" i="13"/>
  <c r="Q315" i="13"/>
  <c r="R315" i="13"/>
  <c r="S315" i="13"/>
  <c r="T315" i="13"/>
  <c r="U315" i="13"/>
  <c r="V315" i="13"/>
  <c r="W315" i="13"/>
  <c r="X315" i="13"/>
  <c r="Y315" i="13"/>
  <c r="Z315" i="13"/>
  <c r="AA315" i="13"/>
  <c r="AB315" i="13"/>
  <c r="AC315" i="13"/>
  <c r="AD315" i="13"/>
  <c r="AE315" i="13"/>
  <c r="H316" i="13"/>
  <c r="I316" i="13"/>
  <c r="J316" i="13"/>
  <c r="K316" i="13"/>
  <c r="L316" i="13"/>
  <c r="M316" i="13"/>
  <c r="N316" i="13"/>
  <c r="O316" i="13"/>
  <c r="P316" i="13"/>
  <c r="Q316" i="13"/>
  <c r="R316" i="13"/>
  <c r="S316" i="13"/>
  <c r="T316" i="13"/>
  <c r="U316" i="13"/>
  <c r="V316" i="13"/>
  <c r="W316" i="13"/>
  <c r="X316" i="13"/>
  <c r="Y316" i="13"/>
  <c r="Z316" i="13"/>
  <c r="AA316" i="13"/>
  <c r="AB316" i="13"/>
  <c r="AC316" i="13"/>
  <c r="AD316" i="13"/>
  <c r="AE316" i="13"/>
  <c r="H317" i="13"/>
  <c r="I317" i="13"/>
  <c r="J317" i="13"/>
  <c r="K317" i="13"/>
  <c r="L317" i="13"/>
  <c r="M317" i="13"/>
  <c r="N317" i="13"/>
  <c r="O317" i="13"/>
  <c r="P317" i="13"/>
  <c r="Q317" i="13"/>
  <c r="R317" i="13"/>
  <c r="S317" i="13"/>
  <c r="T317" i="13"/>
  <c r="U317" i="13"/>
  <c r="V317" i="13"/>
  <c r="W317" i="13"/>
  <c r="X317" i="13"/>
  <c r="Y317" i="13"/>
  <c r="Z317" i="13"/>
  <c r="AA317" i="13"/>
  <c r="AB317" i="13"/>
  <c r="AC317" i="13"/>
  <c r="AD317" i="13"/>
  <c r="AE317" i="13"/>
  <c r="H318" i="13"/>
  <c r="I318" i="13"/>
  <c r="J318" i="13"/>
  <c r="K318" i="13"/>
  <c r="L318" i="13"/>
  <c r="M318" i="13"/>
  <c r="N318" i="13"/>
  <c r="O318" i="13"/>
  <c r="P318" i="13"/>
  <c r="Q318" i="13"/>
  <c r="R318" i="13"/>
  <c r="S318" i="13"/>
  <c r="T318" i="13"/>
  <c r="U318" i="13"/>
  <c r="V318" i="13"/>
  <c r="W318" i="13"/>
  <c r="X318" i="13"/>
  <c r="Y318" i="13"/>
  <c r="Z318" i="13"/>
  <c r="AA318" i="13"/>
  <c r="AB318" i="13"/>
  <c r="AC318" i="13"/>
  <c r="AD318" i="13"/>
  <c r="AE318" i="13"/>
  <c r="H319" i="13"/>
  <c r="I319" i="13"/>
  <c r="J319" i="13"/>
  <c r="K319" i="13"/>
  <c r="L319" i="13"/>
  <c r="M319" i="13"/>
  <c r="N319" i="13"/>
  <c r="O319" i="13"/>
  <c r="P319" i="13"/>
  <c r="Q319" i="13"/>
  <c r="R319" i="13"/>
  <c r="S319" i="13"/>
  <c r="T319" i="13"/>
  <c r="U319" i="13"/>
  <c r="V319" i="13"/>
  <c r="W319" i="13"/>
  <c r="X319" i="13"/>
  <c r="Y319" i="13"/>
  <c r="Z319" i="13"/>
  <c r="AA319" i="13"/>
  <c r="AB319" i="13"/>
  <c r="AC319" i="13"/>
  <c r="AD319" i="13"/>
  <c r="AE319" i="13"/>
  <c r="H320" i="13"/>
  <c r="I320" i="13"/>
  <c r="J320" i="13"/>
  <c r="K320" i="13"/>
  <c r="L320" i="13"/>
  <c r="M320" i="13"/>
  <c r="N320" i="13"/>
  <c r="O320" i="13"/>
  <c r="P320" i="13"/>
  <c r="Q320" i="13"/>
  <c r="R320" i="13"/>
  <c r="S320" i="13"/>
  <c r="T320" i="13"/>
  <c r="U320" i="13"/>
  <c r="V320" i="13"/>
  <c r="W320" i="13"/>
  <c r="X320" i="13"/>
  <c r="Y320" i="13"/>
  <c r="Z320" i="13"/>
  <c r="AA320" i="13"/>
  <c r="AB320" i="13"/>
  <c r="AC320" i="13"/>
  <c r="AD320" i="13"/>
  <c r="AE320" i="13"/>
  <c r="H321" i="13"/>
  <c r="I321" i="13"/>
  <c r="J321" i="13"/>
  <c r="K321" i="13"/>
  <c r="L321" i="13"/>
  <c r="M321" i="13"/>
  <c r="N321" i="13"/>
  <c r="O321" i="13"/>
  <c r="P321" i="13"/>
  <c r="Q321" i="13"/>
  <c r="R321" i="13"/>
  <c r="S321" i="13"/>
  <c r="T321" i="13"/>
  <c r="U321" i="13"/>
  <c r="V321" i="13"/>
  <c r="W321" i="13"/>
  <c r="X321" i="13"/>
  <c r="Y321" i="13"/>
  <c r="Z321" i="13"/>
  <c r="AA321" i="13"/>
  <c r="AB321" i="13"/>
  <c r="AC321" i="13"/>
  <c r="AD321" i="13"/>
  <c r="AE321" i="13"/>
  <c r="H322" i="13"/>
  <c r="I322" i="13"/>
  <c r="J322" i="13"/>
  <c r="K322" i="13"/>
  <c r="L322" i="13"/>
  <c r="M322" i="13"/>
  <c r="N322" i="13"/>
  <c r="O322" i="13"/>
  <c r="P322" i="13"/>
  <c r="Q322" i="13"/>
  <c r="R322" i="13"/>
  <c r="S322" i="13"/>
  <c r="T322" i="13"/>
  <c r="U322" i="13"/>
  <c r="V322" i="13"/>
  <c r="W322" i="13"/>
  <c r="X322" i="13"/>
  <c r="Y322" i="13"/>
  <c r="Z322" i="13"/>
  <c r="AA322" i="13"/>
  <c r="AB322" i="13"/>
  <c r="AC322" i="13"/>
  <c r="AD322" i="13"/>
  <c r="AE322" i="13"/>
  <c r="H323" i="13"/>
  <c r="I323" i="13"/>
  <c r="J323" i="13"/>
  <c r="K323" i="13"/>
  <c r="L323" i="13"/>
  <c r="M323" i="13"/>
  <c r="N323" i="13"/>
  <c r="O323" i="13"/>
  <c r="P323" i="13"/>
  <c r="Q323" i="13"/>
  <c r="R323" i="13"/>
  <c r="S323" i="13"/>
  <c r="T323" i="13"/>
  <c r="U323" i="13"/>
  <c r="V323" i="13"/>
  <c r="W323" i="13"/>
  <c r="X323" i="13"/>
  <c r="Y323" i="13"/>
  <c r="Z323" i="13"/>
  <c r="AA323" i="13"/>
  <c r="AB323" i="13"/>
  <c r="AC323" i="13"/>
  <c r="AD323" i="13"/>
  <c r="AE323" i="13"/>
  <c r="H324" i="13"/>
  <c r="I324" i="13"/>
  <c r="J324" i="13"/>
  <c r="K324" i="13"/>
  <c r="L324" i="13"/>
  <c r="M324" i="13"/>
  <c r="N324" i="13"/>
  <c r="O324" i="13"/>
  <c r="P324" i="13"/>
  <c r="Q324" i="13"/>
  <c r="R324" i="13"/>
  <c r="S324" i="13"/>
  <c r="T324" i="13"/>
  <c r="U324" i="13"/>
  <c r="V324" i="13"/>
  <c r="W324" i="13"/>
  <c r="X324" i="13"/>
  <c r="Y324" i="13"/>
  <c r="Z324" i="13"/>
  <c r="AA324" i="13"/>
  <c r="AB324" i="13"/>
  <c r="AC324" i="13"/>
  <c r="AD324" i="13"/>
  <c r="AE324" i="13"/>
  <c r="H325" i="13"/>
  <c r="I325" i="13"/>
  <c r="J325" i="13"/>
  <c r="K325" i="13"/>
  <c r="L325" i="13"/>
  <c r="M325" i="13"/>
  <c r="N325" i="13"/>
  <c r="O325" i="13"/>
  <c r="P325" i="13"/>
  <c r="Q325" i="13"/>
  <c r="R325" i="13"/>
  <c r="S325" i="13"/>
  <c r="T325" i="13"/>
  <c r="U325" i="13"/>
  <c r="V325" i="13"/>
  <c r="W325" i="13"/>
  <c r="X325" i="13"/>
  <c r="Y325" i="13"/>
  <c r="Z325" i="13"/>
  <c r="AA325" i="13"/>
  <c r="AB325" i="13"/>
  <c r="AC325" i="13"/>
  <c r="AD325" i="13"/>
  <c r="AE325" i="13"/>
  <c r="H326" i="13"/>
  <c r="I326" i="13"/>
  <c r="J326" i="13"/>
  <c r="K326" i="13"/>
  <c r="L326" i="13"/>
  <c r="M326" i="13"/>
  <c r="N326" i="13"/>
  <c r="O326" i="13"/>
  <c r="P326" i="13"/>
  <c r="Q326" i="13"/>
  <c r="R326" i="13"/>
  <c r="S326" i="13"/>
  <c r="T326" i="13"/>
  <c r="U326" i="13"/>
  <c r="V326" i="13"/>
  <c r="W326" i="13"/>
  <c r="X326" i="13"/>
  <c r="Y326" i="13"/>
  <c r="Z326" i="13"/>
  <c r="AA326" i="13"/>
  <c r="AB326" i="13"/>
  <c r="AC326" i="13"/>
  <c r="AD326" i="13"/>
  <c r="AE326" i="13"/>
  <c r="H327" i="13"/>
  <c r="I327" i="13"/>
  <c r="J327" i="13"/>
  <c r="K327" i="13"/>
  <c r="L327" i="13"/>
  <c r="M327" i="13"/>
  <c r="N327" i="13"/>
  <c r="O327" i="13"/>
  <c r="P327" i="13"/>
  <c r="Q327" i="13"/>
  <c r="R327" i="13"/>
  <c r="S327" i="13"/>
  <c r="T327" i="13"/>
  <c r="U327" i="13"/>
  <c r="V327" i="13"/>
  <c r="W327" i="13"/>
  <c r="X327" i="13"/>
  <c r="Y327" i="13"/>
  <c r="Z327" i="13"/>
  <c r="AA327" i="13"/>
  <c r="AB327" i="13"/>
  <c r="AC327" i="13"/>
  <c r="AD327" i="13"/>
  <c r="AE327" i="13"/>
  <c r="H328" i="13"/>
  <c r="I328" i="13"/>
  <c r="J328" i="13"/>
  <c r="K328" i="13"/>
  <c r="L328" i="13"/>
  <c r="M328" i="13"/>
  <c r="N328" i="13"/>
  <c r="O328" i="13"/>
  <c r="P328" i="13"/>
  <c r="Q328" i="13"/>
  <c r="R328" i="13"/>
  <c r="S328" i="13"/>
  <c r="T328" i="13"/>
  <c r="U328" i="13"/>
  <c r="V328" i="13"/>
  <c r="W328" i="13"/>
  <c r="X328" i="13"/>
  <c r="Y328" i="13"/>
  <c r="Z328" i="13"/>
  <c r="AA328" i="13"/>
  <c r="AB328" i="13"/>
  <c r="AC328" i="13"/>
  <c r="AD328" i="13"/>
  <c r="AE328" i="13"/>
  <c r="H329" i="13"/>
  <c r="I329" i="13"/>
  <c r="J329" i="13"/>
  <c r="K329" i="13"/>
  <c r="L329" i="13"/>
  <c r="M329" i="13"/>
  <c r="N329" i="13"/>
  <c r="O329" i="13"/>
  <c r="P329" i="13"/>
  <c r="Q329" i="13"/>
  <c r="R329" i="13"/>
  <c r="S329" i="13"/>
  <c r="T329" i="13"/>
  <c r="U329" i="13"/>
  <c r="V329" i="13"/>
  <c r="W329" i="13"/>
  <c r="X329" i="13"/>
  <c r="Y329" i="13"/>
  <c r="Z329" i="13"/>
  <c r="AA329" i="13"/>
  <c r="AB329" i="13"/>
  <c r="AC329" i="13"/>
  <c r="AD329" i="13"/>
  <c r="AE329" i="13"/>
  <c r="H330" i="13"/>
  <c r="I330" i="13"/>
  <c r="J330" i="13"/>
  <c r="K330" i="13"/>
  <c r="L330" i="13"/>
  <c r="M330" i="13"/>
  <c r="N330" i="13"/>
  <c r="O330" i="13"/>
  <c r="P330" i="13"/>
  <c r="Q330" i="13"/>
  <c r="R330" i="13"/>
  <c r="S330" i="13"/>
  <c r="T330" i="13"/>
  <c r="U330" i="13"/>
  <c r="V330" i="13"/>
  <c r="W330" i="13"/>
  <c r="X330" i="13"/>
  <c r="Y330" i="13"/>
  <c r="Z330" i="13"/>
  <c r="AA330" i="13"/>
  <c r="AB330" i="13"/>
  <c r="AC330" i="13"/>
  <c r="AD330" i="13"/>
  <c r="AE330" i="13"/>
  <c r="H331" i="13"/>
  <c r="I331" i="13"/>
  <c r="J331" i="13"/>
  <c r="K331" i="13"/>
  <c r="L331" i="13"/>
  <c r="M331" i="13"/>
  <c r="N331" i="13"/>
  <c r="O331" i="13"/>
  <c r="P331" i="13"/>
  <c r="Q331" i="13"/>
  <c r="R331" i="13"/>
  <c r="S331" i="13"/>
  <c r="T331" i="13"/>
  <c r="U331" i="13"/>
  <c r="V331" i="13"/>
  <c r="W331" i="13"/>
  <c r="X331" i="13"/>
  <c r="Y331" i="13"/>
  <c r="Z331" i="13"/>
  <c r="AA331" i="13"/>
  <c r="AB331" i="13"/>
  <c r="AC331" i="13"/>
  <c r="AD331" i="13"/>
  <c r="AE331" i="13"/>
  <c r="H332" i="13"/>
  <c r="I332" i="13"/>
  <c r="J332" i="13"/>
  <c r="K332" i="13"/>
  <c r="L332" i="13"/>
  <c r="M332" i="13"/>
  <c r="N332" i="13"/>
  <c r="O332" i="13"/>
  <c r="P332" i="13"/>
  <c r="Q332" i="13"/>
  <c r="R332" i="13"/>
  <c r="S332" i="13"/>
  <c r="T332" i="13"/>
  <c r="U332" i="13"/>
  <c r="V332" i="13"/>
  <c r="W332" i="13"/>
  <c r="X332" i="13"/>
  <c r="Y332" i="13"/>
  <c r="Z332" i="13"/>
  <c r="AA332" i="13"/>
  <c r="AB332" i="13"/>
  <c r="AC332" i="13"/>
  <c r="AD332" i="13"/>
  <c r="AE332" i="13"/>
  <c r="H333" i="13"/>
  <c r="I333" i="13"/>
  <c r="J333" i="13"/>
  <c r="K333" i="13"/>
  <c r="L333" i="13"/>
  <c r="M333" i="13"/>
  <c r="N333" i="13"/>
  <c r="O333" i="13"/>
  <c r="P333" i="13"/>
  <c r="Q333" i="13"/>
  <c r="R333" i="13"/>
  <c r="S333" i="13"/>
  <c r="T333" i="13"/>
  <c r="U333" i="13"/>
  <c r="V333" i="13"/>
  <c r="W333" i="13"/>
  <c r="X333" i="13"/>
  <c r="Y333" i="13"/>
  <c r="Z333" i="13"/>
  <c r="AA333" i="13"/>
  <c r="AB333" i="13"/>
  <c r="AC333" i="13"/>
  <c r="AD333" i="13"/>
  <c r="AE333" i="13"/>
  <c r="H334" i="13"/>
  <c r="I334" i="13"/>
  <c r="J334" i="13"/>
  <c r="K334" i="13"/>
  <c r="L334" i="13"/>
  <c r="M334" i="13"/>
  <c r="N334" i="13"/>
  <c r="O334" i="13"/>
  <c r="P334" i="13"/>
  <c r="Q334" i="13"/>
  <c r="R334" i="13"/>
  <c r="S334" i="13"/>
  <c r="T334" i="13"/>
  <c r="U334" i="13"/>
  <c r="V334" i="13"/>
  <c r="W334" i="13"/>
  <c r="X334" i="13"/>
  <c r="Y334" i="13"/>
  <c r="Z334" i="13"/>
  <c r="AA334" i="13"/>
  <c r="AB334" i="13"/>
  <c r="AC334" i="13"/>
  <c r="AD334" i="13"/>
  <c r="AE334" i="13"/>
  <c r="H335" i="13"/>
  <c r="I335" i="13"/>
  <c r="J335" i="13"/>
  <c r="K335" i="13"/>
  <c r="L335" i="13"/>
  <c r="M335" i="13"/>
  <c r="N335" i="13"/>
  <c r="O335" i="13"/>
  <c r="P335" i="13"/>
  <c r="Q335" i="13"/>
  <c r="R335" i="13"/>
  <c r="S335" i="13"/>
  <c r="T335" i="13"/>
  <c r="U335" i="13"/>
  <c r="V335" i="13"/>
  <c r="W335" i="13"/>
  <c r="X335" i="13"/>
  <c r="Y335" i="13"/>
  <c r="Z335" i="13"/>
  <c r="AA335" i="13"/>
  <c r="AB335" i="13"/>
  <c r="AC335" i="13"/>
  <c r="AD335" i="13"/>
  <c r="AE335" i="13"/>
  <c r="H336" i="13"/>
  <c r="I336" i="13"/>
  <c r="J336" i="13"/>
  <c r="K336" i="13"/>
  <c r="L336" i="13"/>
  <c r="M336" i="13"/>
  <c r="N336" i="13"/>
  <c r="O336" i="13"/>
  <c r="P336" i="13"/>
  <c r="Q336" i="13"/>
  <c r="R336" i="13"/>
  <c r="S336" i="13"/>
  <c r="T336" i="13"/>
  <c r="U336" i="13"/>
  <c r="V336" i="13"/>
  <c r="W336" i="13"/>
  <c r="X336" i="13"/>
  <c r="Y336" i="13"/>
  <c r="Z336" i="13"/>
  <c r="AA336" i="13"/>
  <c r="AB336" i="13"/>
  <c r="AC336" i="13"/>
  <c r="AD336" i="13"/>
  <c r="AE336" i="13"/>
  <c r="H337" i="13"/>
  <c r="I337" i="13"/>
  <c r="J337" i="13"/>
  <c r="K337" i="13"/>
  <c r="L337" i="13"/>
  <c r="M337" i="13"/>
  <c r="N337" i="13"/>
  <c r="O337" i="13"/>
  <c r="P337" i="13"/>
  <c r="Q337" i="13"/>
  <c r="R337" i="13"/>
  <c r="S337" i="13"/>
  <c r="T337" i="13"/>
  <c r="U337" i="13"/>
  <c r="V337" i="13"/>
  <c r="W337" i="13"/>
  <c r="X337" i="13"/>
  <c r="Y337" i="13"/>
  <c r="Z337" i="13"/>
  <c r="AA337" i="13"/>
  <c r="AB337" i="13"/>
  <c r="AC337" i="13"/>
  <c r="AD337" i="13"/>
  <c r="AE337" i="13"/>
  <c r="H338" i="13"/>
  <c r="I338" i="13"/>
  <c r="J338" i="13"/>
  <c r="K338" i="13"/>
  <c r="L338" i="13"/>
  <c r="M338" i="13"/>
  <c r="N338" i="13"/>
  <c r="O338" i="13"/>
  <c r="P338" i="13"/>
  <c r="Q338" i="13"/>
  <c r="R338" i="13"/>
  <c r="S338" i="13"/>
  <c r="T338" i="13"/>
  <c r="U338" i="13"/>
  <c r="V338" i="13"/>
  <c r="W338" i="13"/>
  <c r="X338" i="13"/>
  <c r="Y338" i="13"/>
  <c r="Z338" i="13"/>
  <c r="AA338" i="13"/>
  <c r="AB338" i="13"/>
  <c r="AC338" i="13"/>
  <c r="AD338" i="13"/>
  <c r="AE338" i="13"/>
  <c r="H339" i="13"/>
  <c r="I339" i="13"/>
  <c r="J339" i="13"/>
  <c r="K339" i="13"/>
  <c r="L339" i="13"/>
  <c r="M339" i="13"/>
  <c r="N339" i="13"/>
  <c r="O339" i="13"/>
  <c r="P339" i="13"/>
  <c r="Q339" i="13"/>
  <c r="R339" i="13"/>
  <c r="S339" i="13"/>
  <c r="T339" i="13"/>
  <c r="U339" i="13"/>
  <c r="V339" i="13"/>
  <c r="W339" i="13"/>
  <c r="X339" i="13"/>
  <c r="Y339" i="13"/>
  <c r="Z339" i="13"/>
  <c r="AA339" i="13"/>
  <c r="AB339" i="13"/>
  <c r="AC339" i="13"/>
  <c r="AD339" i="13"/>
  <c r="AE339" i="13"/>
  <c r="H340" i="13"/>
  <c r="I340" i="13"/>
  <c r="J340" i="13"/>
  <c r="K340" i="13"/>
  <c r="L340" i="13"/>
  <c r="M340" i="13"/>
  <c r="N340" i="13"/>
  <c r="O340" i="13"/>
  <c r="P340" i="13"/>
  <c r="Q340" i="13"/>
  <c r="R340" i="13"/>
  <c r="S340" i="13"/>
  <c r="T340" i="13"/>
  <c r="U340" i="13"/>
  <c r="V340" i="13"/>
  <c r="W340" i="13"/>
  <c r="X340" i="13"/>
  <c r="Y340" i="13"/>
  <c r="Z340" i="13"/>
  <c r="AA340" i="13"/>
  <c r="AB340" i="13"/>
  <c r="AC340" i="13"/>
  <c r="AD340" i="13"/>
  <c r="AE340" i="13"/>
  <c r="H341" i="13"/>
  <c r="I341" i="13"/>
  <c r="J341" i="13"/>
  <c r="K341" i="13"/>
  <c r="L341" i="13"/>
  <c r="M341" i="13"/>
  <c r="N341" i="13"/>
  <c r="O341" i="13"/>
  <c r="P341" i="13"/>
  <c r="Q341" i="13"/>
  <c r="R341" i="13"/>
  <c r="S341" i="13"/>
  <c r="T341" i="13"/>
  <c r="U341" i="13"/>
  <c r="V341" i="13"/>
  <c r="W341" i="13"/>
  <c r="X341" i="13"/>
  <c r="Y341" i="13"/>
  <c r="Z341" i="13"/>
  <c r="AA341" i="13"/>
  <c r="AB341" i="13"/>
  <c r="AC341" i="13"/>
  <c r="AD341" i="13"/>
  <c r="AE341" i="13"/>
  <c r="H342" i="13"/>
  <c r="I342" i="13"/>
  <c r="J342" i="13"/>
  <c r="K342" i="13"/>
  <c r="L342" i="13"/>
  <c r="M342" i="13"/>
  <c r="N342" i="13"/>
  <c r="O342" i="13"/>
  <c r="P342" i="13"/>
  <c r="Q342" i="13"/>
  <c r="R342" i="13"/>
  <c r="S342" i="13"/>
  <c r="T342" i="13"/>
  <c r="U342" i="13"/>
  <c r="V342" i="13"/>
  <c r="W342" i="13"/>
  <c r="X342" i="13"/>
  <c r="Y342" i="13"/>
  <c r="Z342" i="13"/>
  <c r="AA342" i="13"/>
  <c r="AB342" i="13"/>
  <c r="AC342" i="13"/>
  <c r="AD342" i="13"/>
  <c r="AE342" i="13"/>
  <c r="H343" i="13"/>
  <c r="I343" i="13"/>
  <c r="J343" i="13"/>
  <c r="K343" i="13"/>
  <c r="L343" i="13"/>
  <c r="M343" i="13"/>
  <c r="N343" i="13"/>
  <c r="O343" i="13"/>
  <c r="P343" i="13"/>
  <c r="Q343" i="13"/>
  <c r="R343" i="13"/>
  <c r="S343" i="13"/>
  <c r="T343" i="13"/>
  <c r="U343" i="13"/>
  <c r="V343" i="13"/>
  <c r="W343" i="13"/>
  <c r="X343" i="13"/>
  <c r="Y343" i="13"/>
  <c r="Z343" i="13"/>
  <c r="AA343" i="13"/>
  <c r="AB343" i="13"/>
  <c r="AC343" i="13"/>
  <c r="AD343" i="13"/>
  <c r="AE343" i="13"/>
  <c r="H344" i="13"/>
  <c r="I344" i="13"/>
  <c r="J344" i="13"/>
  <c r="K344" i="13"/>
  <c r="L344" i="13"/>
  <c r="M344" i="13"/>
  <c r="N344" i="13"/>
  <c r="O344" i="13"/>
  <c r="P344" i="13"/>
  <c r="Q344" i="13"/>
  <c r="R344" i="13"/>
  <c r="S344" i="13"/>
  <c r="T344" i="13"/>
  <c r="U344" i="13"/>
  <c r="V344" i="13"/>
  <c r="W344" i="13"/>
  <c r="X344" i="13"/>
  <c r="Y344" i="13"/>
  <c r="Z344" i="13"/>
  <c r="AA344" i="13"/>
  <c r="AB344" i="13"/>
  <c r="AC344" i="13"/>
  <c r="AD344" i="13"/>
  <c r="AE344" i="13"/>
  <c r="H345" i="13"/>
  <c r="I345" i="13"/>
  <c r="J345" i="13"/>
  <c r="K345" i="13"/>
  <c r="L345" i="13"/>
  <c r="M345" i="13"/>
  <c r="N345" i="13"/>
  <c r="O345" i="13"/>
  <c r="P345" i="13"/>
  <c r="Q345" i="13"/>
  <c r="R345" i="13"/>
  <c r="S345" i="13"/>
  <c r="T345" i="13"/>
  <c r="U345" i="13"/>
  <c r="V345" i="13"/>
  <c r="W345" i="13"/>
  <c r="X345" i="13"/>
  <c r="Y345" i="13"/>
  <c r="Z345" i="13"/>
  <c r="AA345" i="13"/>
  <c r="AB345" i="13"/>
  <c r="AC345" i="13"/>
  <c r="AD345" i="13"/>
  <c r="AE345" i="13"/>
  <c r="H346" i="13"/>
  <c r="I346" i="13"/>
  <c r="J346" i="13"/>
  <c r="K346" i="13"/>
  <c r="L346" i="13"/>
  <c r="M346" i="13"/>
  <c r="N346" i="13"/>
  <c r="O346" i="13"/>
  <c r="P346" i="13"/>
  <c r="Q346" i="13"/>
  <c r="R346" i="13"/>
  <c r="S346" i="13"/>
  <c r="T346" i="13"/>
  <c r="U346" i="13"/>
  <c r="V346" i="13"/>
  <c r="W346" i="13"/>
  <c r="X346" i="13"/>
  <c r="Y346" i="13"/>
  <c r="Z346" i="13"/>
  <c r="AA346" i="13"/>
  <c r="AB346" i="13"/>
  <c r="AC346" i="13"/>
  <c r="AD346" i="13"/>
  <c r="AE346" i="13"/>
  <c r="H347" i="13"/>
  <c r="I347" i="13"/>
  <c r="J347" i="13"/>
  <c r="K347" i="13"/>
  <c r="L347" i="13"/>
  <c r="M347" i="13"/>
  <c r="N347" i="13"/>
  <c r="O347" i="13"/>
  <c r="P347" i="13"/>
  <c r="Q347" i="13"/>
  <c r="R347" i="13"/>
  <c r="S347" i="13"/>
  <c r="T347" i="13"/>
  <c r="U347" i="13"/>
  <c r="V347" i="13"/>
  <c r="W347" i="13"/>
  <c r="X347" i="13"/>
  <c r="Y347" i="13"/>
  <c r="Z347" i="13"/>
  <c r="AA347" i="13"/>
  <c r="AB347" i="13"/>
  <c r="AC347" i="13"/>
  <c r="AD347" i="13"/>
  <c r="AE347" i="13"/>
  <c r="H348" i="13"/>
  <c r="I348" i="13"/>
  <c r="J348" i="13"/>
  <c r="K348" i="13"/>
  <c r="L348" i="13"/>
  <c r="M348" i="13"/>
  <c r="N348" i="13"/>
  <c r="O348" i="13"/>
  <c r="P348" i="13"/>
  <c r="Q348" i="13"/>
  <c r="R348" i="13"/>
  <c r="S348" i="13"/>
  <c r="T348" i="13"/>
  <c r="U348" i="13"/>
  <c r="V348" i="13"/>
  <c r="W348" i="13"/>
  <c r="X348" i="13"/>
  <c r="Y348" i="13"/>
  <c r="Z348" i="13"/>
  <c r="AA348" i="13"/>
  <c r="AB348" i="13"/>
  <c r="AC348" i="13"/>
  <c r="AD348" i="13"/>
  <c r="AE348" i="13"/>
  <c r="H349" i="13"/>
  <c r="I349" i="13"/>
  <c r="J349" i="13"/>
  <c r="K349" i="13"/>
  <c r="L349" i="13"/>
  <c r="M349" i="13"/>
  <c r="N349" i="13"/>
  <c r="O349" i="13"/>
  <c r="P349" i="13"/>
  <c r="Q349" i="13"/>
  <c r="R349" i="13"/>
  <c r="S349" i="13"/>
  <c r="T349" i="13"/>
  <c r="U349" i="13"/>
  <c r="V349" i="13"/>
  <c r="W349" i="13"/>
  <c r="X349" i="13"/>
  <c r="Y349" i="13"/>
  <c r="Z349" i="13"/>
  <c r="AA349" i="13"/>
  <c r="AB349" i="13"/>
  <c r="AC349" i="13"/>
  <c r="AD349" i="13"/>
  <c r="AE349" i="13"/>
  <c r="H350" i="13"/>
  <c r="I350" i="13"/>
  <c r="J350" i="13"/>
  <c r="K350" i="13"/>
  <c r="L350" i="13"/>
  <c r="M350" i="13"/>
  <c r="N350" i="13"/>
  <c r="O350" i="13"/>
  <c r="P350" i="13"/>
  <c r="Q350" i="13"/>
  <c r="R350" i="13"/>
  <c r="S350" i="13"/>
  <c r="T350" i="13"/>
  <c r="U350" i="13"/>
  <c r="V350" i="13"/>
  <c r="W350" i="13"/>
  <c r="X350" i="13"/>
  <c r="Y350" i="13"/>
  <c r="Z350" i="13"/>
  <c r="AA350" i="13"/>
  <c r="AB350" i="13"/>
  <c r="AC350" i="13"/>
  <c r="AD350" i="13"/>
  <c r="AE350" i="13"/>
  <c r="H351" i="13"/>
  <c r="I351" i="13"/>
  <c r="J351" i="13"/>
  <c r="K351" i="13"/>
  <c r="L351" i="13"/>
  <c r="M351" i="13"/>
  <c r="N351" i="13"/>
  <c r="O351" i="13"/>
  <c r="P351" i="13"/>
  <c r="Q351" i="13"/>
  <c r="R351" i="13"/>
  <c r="S351" i="13"/>
  <c r="T351" i="13"/>
  <c r="U351" i="13"/>
  <c r="V351" i="13"/>
  <c r="W351" i="13"/>
  <c r="X351" i="13"/>
  <c r="Y351" i="13"/>
  <c r="Z351" i="13"/>
  <c r="AA351" i="13"/>
  <c r="AB351" i="13"/>
  <c r="AC351" i="13"/>
  <c r="AD351" i="13"/>
  <c r="AE351" i="13"/>
  <c r="H352" i="13"/>
  <c r="I352" i="13"/>
  <c r="J352" i="13"/>
  <c r="K352" i="13"/>
  <c r="L352" i="13"/>
  <c r="M352" i="13"/>
  <c r="N352" i="13"/>
  <c r="O352" i="13"/>
  <c r="P352" i="13"/>
  <c r="Q352" i="13"/>
  <c r="R352" i="13"/>
  <c r="S352" i="13"/>
  <c r="T352" i="13"/>
  <c r="U352" i="13"/>
  <c r="V352" i="13"/>
  <c r="W352" i="13"/>
  <c r="X352" i="13"/>
  <c r="Y352" i="13"/>
  <c r="Z352" i="13"/>
  <c r="AA352" i="13"/>
  <c r="AB352" i="13"/>
  <c r="AC352" i="13"/>
  <c r="AD352" i="13"/>
  <c r="AE352" i="13"/>
  <c r="H353" i="13"/>
  <c r="I353" i="13"/>
  <c r="J353" i="13"/>
  <c r="K353" i="13"/>
  <c r="L353" i="13"/>
  <c r="M353" i="13"/>
  <c r="N353" i="13"/>
  <c r="O353" i="13"/>
  <c r="P353" i="13"/>
  <c r="Q353" i="13"/>
  <c r="R353" i="13"/>
  <c r="S353" i="13"/>
  <c r="T353" i="13"/>
  <c r="U353" i="13"/>
  <c r="V353" i="13"/>
  <c r="W353" i="13"/>
  <c r="X353" i="13"/>
  <c r="Y353" i="13"/>
  <c r="Z353" i="13"/>
  <c r="AA353" i="13"/>
  <c r="AB353" i="13"/>
  <c r="AC353" i="13"/>
  <c r="AD353" i="13"/>
  <c r="AE353" i="13"/>
  <c r="H354" i="13"/>
  <c r="I354" i="13"/>
  <c r="J354" i="13"/>
  <c r="K354" i="13"/>
  <c r="L354" i="13"/>
  <c r="M354" i="13"/>
  <c r="N354" i="13"/>
  <c r="O354" i="13"/>
  <c r="P354" i="13"/>
  <c r="Q354" i="13"/>
  <c r="R354" i="13"/>
  <c r="S354" i="13"/>
  <c r="T354" i="13"/>
  <c r="U354" i="13"/>
  <c r="V354" i="13"/>
  <c r="W354" i="13"/>
  <c r="X354" i="13"/>
  <c r="Y354" i="13"/>
  <c r="Z354" i="13"/>
  <c r="AA354" i="13"/>
  <c r="AB354" i="13"/>
  <c r="AC354" i="13"/>
  <c r="AD354" i="13"/>
  <c r="AE354" i="13"/>
  <c r="H355" i="13"/>
  <c r="I355" i="13"/>
  <c r="J355" i="13"/>
  <c r="K355" i="13"/>
  <c r="L355" i="13"/>
  <c r="M355" i="13"/>
  <c r="N355" i="13"/>
  <c r="O355" i="13"/>
  <c r="P355" i="13"/>
  <c r="Q355" i="13"/>
  <c r="R355" i="13"/>
  <c r="S355" i="13"/>
  <c r="T355" i="13"/>
  <c r="U355" i="13"/>
  <c r="V355" i="13"/>
  <c r="W355" i="13"/>
  <c r="X355" i="13"/>
  <c r="Y355" i="13"/>
  <c r="Z355" i="13"/>
  <c r="AA355" i="13"/>
  <c r="AB355" i="13"/>
  <c r="AC355" i="13"/>
  <c r="AD355" i="13"/>
  <c r="AE355" i="13"/>
  <c r="H356" i="13"/>
  <c r="I356" i="13"/>
  <c r="J356" i="13"/>
  <c r="K356" i="13"/>
  <c r="L356" i="13"/>
  <c r="M356" i="13"/>
  <c r="N356" i="13"/>
  <c r="O356" i="13"/>
  <c r="P356" i="13"/>
  <c r="Q356" i="13"/>
  <c r="R356" i="13"/>
  <c r="S356" i="13"/>
  <c r="T356" i="13"/>
  <c r="U356" i="13"/>
  <c r="V356" i="13"/>
  <c r="W356" i="13"/>
  <c r="X356" i="13"/>
  <c r="Y356" i="13"/>
  <c r="Z356" i="13"/>
  <c r="AA356" i="13"/>
  <c r="AB356" i="13"/>
  <c r="AC356" i="13"/>
  <c r="AD356" i="13"/>
  <c r="AE356" i="13"/>
  <c r="H357" i="13"/>
  <c r="I357" i="13"/>
  <c r="J357" i="13"/>
  <c r="K357" i="13"/>
  <c r="L357" i="13"/>
  <c r="M357" i="13"/>
  <c r="N357" i="13"/>
  <c r="O357" i="13"/>
  <c r="P357" i="13"/>
  <c r="Q357" i="13"/>
  <c r="R357" i="13"/>
  <c r="S357" i="13"/>
  <c r="T357" i="13"/>
  <c r="U357" i="13"/>
  <c r="V357" i="13"/>
  <c r="W357" i="13"/>
  <c r="X357" i="13"/>
  <c r="Y357" i="13"/>
  <c r="Z357" i="13"/>
  <c r="AA357" i="13"/>
  <c r="AB357" i="13"/>
  <c r="AC357" i="13"/>
  <c r="AD357" i="13"/>
  <c r="AE357" i="13"/>
  <c r="H358" i="13"/>
  <c r="I358" i="13"/>
  <c r="J358" i="13"/>
  <c r="K358" i="13"/>
  <c r="L358" i="13"/>
  <c r="M358" i="13"/>
  <c r="N358" i="13"/>
  <c r="O358" i="13"/>
  <c r="P358" i="13"/>
  <c r="Q358" i="13"/>
  <c r="R358" i="13"/>
  <c r="S358" i="13"/>
  <c r="T358" i="13"/>
  <c r="U358" i="13"/>
  <c r="V358" i="13"/>
  <c r="W358" i="13"/>
  <c r="X358" i="13"/>
  <c r="Y358" i="13"/>
  <c r="Z358" i="13"/>
  <c r="AA358" i="13"/>
  <c r="AB358" i="13"/>
  <c r="AC358" i="13"/>
  <c r="AD358" i="13"/>
  <c r="AE358" i="13"/>
  <c r="H359" i="13"/>
  <c r="I359" i="13"/>
  <c r="J359" i="13"/>
  <c r="K359" i="13"/>
  <c r="L359" i="13"/>
  <c r="M359" i="13"/>
  <c r="N359" i="13"/>
  <c r="O359" i="13"/>
  <c r="P359" i="13"/>
  <c r="Q359" i="13"/>
  <c r="R359" i="13"/>
  <c r="S359" i="13"/>
  <c r="T359" i="13"/>
  <c r="U359" i="13"/>
  <c r="V359" i="13"/>
  <c r="W359" i="13"/>
  <c r="X359" i="13"/>
  <c r="Y359" i="13"/>
  <c r="Z359" i="13"/>
  <c r="AA359" i="13"/>
  <c r="AB359" i="13"/>
  <c r="AC359" i="13"/>
  <c r="AD359" i="13"/>
  <c r="AE359" i="13"/>
  <c r="H360" i="13"/>
  <c r="I360" i="13"/>
  <c r="J360" i="13"/>
  <c r="K360" i="13"/>
  <c r="L360" i="13"/>
  <c r="M360" i="13"/>
  <c r="N360" i="13"/>
  <c r="O360" i="13"/>
  <c r="P360" i="13"/>
  <c r="Q360" i="13"/>
  <c r="R360" i="13"/>
  <c r="S360" i="13"/>
  <c r="T360" i="13"/>
  <c r="U360" i="13"/>
  <c r="V360" i="13"/>
  <c r="W360" i="13"/>
  <c r="X360" i="13"/>
  <c r="Y360" i="13"/>
  <c r="Z360" i="13"/>
  <c r="AA360" i="13"/>
  <c r="AB360" i="13"/>
  <c r="AC360" i="13"/>
  <c r="AD360" i="13"/>
  <c r="AE360" i="13"/>
  <c r="H361" i="13"/>
  <c r="I361" i="13"/>
  <c r="J361" i="13"/>
  <c r="K361" i="13"/>
  <c r="L361" i="13"/>
  <c r="M361" i="13"/>
  <c r="N361" i="13"/>
  <c r="O361" i="13"/>
  <c r="P361" i="13"/>
  <c r="Q361" i="13"/>
  <c r="R361" i="13"/>
  <c r="S361" i="13"/>
  <c r="T361" i="13"/>
  <c r="U361" i="13"/>
  <c r="V361" i="13"/>
  <c r="W361" i="13"/>
  <c r="X361" i="13"/>
  <c r="Y361" i="13"/>
  <c r="Z361" i="13"/>
  <c r="AA361" i="13"/>
  <c r="AB361" i="13"/>
  <c r="AC361" i="13"/>
  <c r="AD361" i="13"/>
  <c r="AE361" i="13"/>
  <c r="H362" i="13"/>
  <c r="I362" i="13"/>
  <c r="J362" i="13"/>
  <c r="K362" i="13"/>
  <c r="L362" i="13"/>
  <c r="M362" i="13"/>
  <c r="N362" i="13"/>
  <c r="O362" i="13"/>
  <c r="P362" i="13"/>
  <c r="Q362" i="13"/>
  <c r="R362" i="13"/>
  <c r="S362" i="13"/>
  <c r="T362" i="13"/>
  <c r="U362" i="13"/>
  <c r="V362" i="13"/>
  <c r="W362" i="13"/>
  <c r="X362" i="13"/>
  <c r="Y362" i="13"/>
  <c r="Z362" i="13"/>
  <c r="AA362" i="13"/>
  <c r="AB362" i="13"/>
  <c r="AC362" i="13"/>
  <c r="AD362" i="13"/>
  <c r="AE362" i="13"/>
  <c r="H363" i="13"/>
  <c r="I363" i="13"/>
  <c r="J363" i="13"/>
  <c r="K363" i="13"/>
  <c r="L363" i="13"/>
  <c r="M363" i="13"/>
  <c r="N363" i="13"/>
  <c r="O363" i="13"/>
  <c r="P363" i="13"/>
  <c r="Q363" i="13"/>
  <c r="R363" i="13"/>
  <c r="S363" i="13"/>
  <c r="T363" i="13"/>
  <c r="U363" i="13"/>
  <c r="V363" i="13"/>
  <c r="W363" i="13"/>
  <c r="X363" i="13"/>
  <c r="Y363" i="13"/>
  <c r="Z363" i="13"/>
  <c r="AA363" i="13"/>
  <c r="AB363" i="13"/>
  <c r="AC363" i="13"/>
  <c r="AD363" i="13"/>
  <c r="AE363" i="13"/>
  <c r="H364" i="13"/>
  <c r="I364" i="13"/>
  <c r="J364" i="13"/>
  <c r="K364" i="13"/>
  <c r="L364" i="13"/>
  <c r="M364" i="13"/>
  <c r="N364" i="13"/>
  <c r="O364" i="13"/>
  <c r="P364" i="13"/>
  <c r="Q364" i="13"/>
  <c r="R364" i="13"/>
  <c r="S364" i="13"/>
  <c r="T364" i="13"/>
  <c r="U364" i="13"/>
  <c r="V364" i="13"/>
  <c r="W364" i="13"/>
  <c r="X364" i="13"/>
  <c r="Y364" i="13"/>
  <c r="Z364" i="13"/>
  <c r="AA364" i="13"/>
  <c r="AB364" i="13"/>
  <c r="AC364" i="13"/>
  <c r="AD364" i="13"/>
  <c r="AE364" i="13"/>
  <c r="H365" i="13"/>
  <c r="I365" i="13"/>
  <c r="J365" i="13"/>
  <c r="K365" i="13"/>
  <c r="L365" i="13"/>
  <c r="M365" i="13"/>
  <c r="N365" i="13"/>
  <c r="O365" i="13"/>
  <c r="P365" i="13"/>
  <c r="Q365" i="13"/>
  <c r="R365" i="13"/>
  <c r="S365" i="13"/>
  <c r="T365" i="13"/>
  <c r="U365" i="13"/>
  <c r="V365" i="13"/>
  <c r="W365" i="13"/>
  <c r="X365" i="13"/>
  <c r="Y365" i="13"/>
  <c r="Z365" i="13"/>
  <c r="AA365" i="13"/>
  <c r="AB365" i="13"/>
  <c r="AC365" i="13"/>
  <c r="AD365" i="13"/>
  <c r="AE365" i="13"/>
  <c r="H366" i="13"/>
  <c r="I366" i="13"/>
  <c r="J366" i="13"/>
  <c r="K366" i="13"/>
  <c r="L366" i="13"/>
  <c r="M366" i="13"/>
  <c r="N366" i="13"/>
  <c r="O366" i="13"/>
  <c r="P366" i="13"/>
  <c r="Q366" i="13"/>
  <c r="R366" i="13"/>
  <c r="S366" i="13"/>
  <c r="T366" i="13"/>
  <c r="U366" i="13"/>
  <c r="V366" i="13"/>
  <c r="W366" i="13"/>
  <c r="X366" i="13"/>
  <c r="Y366" i="13"/>
  <c r="Z366" i="13"/>
  <c r="AA366" i="13"/>
  <c r="AB366" i="13"/>
  <c r="AC366" i="13"/>
  <c r="AD366" i="13"/>
  <c r="AE366" i="13"/>
  <c r="H367" i="13"/>
  <c r="I367" i="13"/>
  <c r="J367" i="13"/>
  <c r="K367" i="13"/>
  <c r="L367" i="13"/>
  <c r="M367" i="13"/>
  <c r="N367" i="13"/>
  <c r="O367" i="13"/>
  <c r="P367" i="13"/>
  <c r="Q367" i="13"/>
  <c r="R367" i="13"/>
  <c r="S367" i="13"/>
  <c r="T367" i="13"/>
  <c r="U367" i="13"/>
  <c r="V367" i="13"/>
  <c r="W367" i="13"/>
  <c r="X367" i="13"/>
  <c r="Y367" i="13"/>
  <c r="Z367" i="13"/>
  <c r="AA367" i="13"/>
  <c r="AB367" i="13"/>
  <c r="AC367" i="13"/>
  <c r="AD367" i="13"/>
  <c r="AE367" i="13"/>
  <c r="H368" i="13"/>
  <c r="I368" i="13"/>
  <c r="J368" i="13"/>
  <c r="K368" i="13"/>
  <c r="L368" i="13"/>
  <c r="M368" i="13"/>
  <c r="N368" i="13"/>
  <c r="O368" i="13"/>
  <c r="P368" i="13"/>
  <c r="Q368" i="13"/>
  <c r="R368" i="13"/>
  <c r="S368" i="13"/>
  <c r="T368" i="13"/>
  <c r="U368" i="13"/>
  <c r="V368" i="13"/>
  <c r="W368" i="13"/>
  <c r="X368" i="13"/>
  <c r="Y368" i="13"/>
  <c r="Z368" i="13"/>
  <c r="AA368" i="13"/>
  <c r="AB368" i="13"/>
  <c r="AC368" i="13"/>
  <c r="AD368" i="13"/>
  <c r="AE368" i="13"/>
  <c r="H369" i="13"/>
  <c r="I369" i="13"/>
  <c r="J369" i="13"/>
  <c r="K369" i="13"/>
  <c r="L369" i="13"/>
  <c r="M369" i="13"/>
  <c r="N369" i="13"/>
  <c r="O369" i="13"/>
  <c r="P369" i="13"/>
  <c r="Q369" i="13"/>
  <c r="R369" i="13"/>
  <c r="S369" i="13"/>
  <c r="T369" i="13"/>
  <c r="U369" i="13"/>
  <c r="V369" i="13"/>
  <c r="W369" i="13"/>
  <c r="X369" i="13"/>
  <c r="Y369" i="13"/>
  <c r="Z369" i="13"/>
  <c r="AA369" i="13"/>
  <c r="AB369" i="13"/>
  <c r="AC369" i="13"/>
  <c r="AD369" i="13"/>
  <c r="AE369" i="13"/>
  <c r="H370" i="13"/>
  <c r="I370" i="13"/>
  <c r="J370" i="13"/>
  <c r="K370" i="13"/>
  <c r="L370" i="13"/>
  <c r="M370" i="13"/>
  <c r="N370" i="13"/>
  <c r="O370" i="13"/>
  <c r="P370" i="13"/>
  <c r="Q370" i="13"/>
  <c r="R370" i="13"/>
  <c r="S370" i="13"/>
  <c r="T370" i="13"/>
  <c r="U370" i="13"/>
  <c r="V370" i="13"/>
  <c r="W370" i="13"/>
  <c r="X370" i="13"/>
  <c r="Y370" i="13"/>
  <c r="Z370" i="13"/>
  <c r="AA370" i="13"/>
  <c r="AB370" i="13"/>
  <c r="AC370" i="13"/>
  <c r="AD370" i="13"/>
  <c r="AE370" i="13"/>
  <c r="H371" i="13"/>
  <c r="I371" i="13"/>
  <c r="J371" i="13"/>
  <c r="K371" i="13"/>
  <c r="L371" i="13"/>
  <c r="M371" i="13"/>
  <c r="N371" i="13"/>
  <c r="O371" i="13"/>
  <c r="P371" i="13"/>
  <c r="Q371" i="13"/>
  <c r="R371" i="13"/>
  <c r="S371" i="13"/>
  <c r="T371" i="13"/>
  <c r="U371" i="13"/>
  <c r="V371" i="13"/>
  <c r="W371" i="13"/>
  <c r="X371" i="13"/>
  <c r="Y371" i="13"/>
  <c r="Z371" i="13"/>
  <c r="AA371" i="13"/>
  <c r="AB371" i="13"/>
  <c r="AC371" i="13"/>
  <c r="AD371" i="13"/>
  <c r="AE371" i="13"/>
  <c r="H372" i="13"/>
  <c r="I372" i="13"/>
  <c r="J372" i="13"/>
  <c r="K372" i="13"/>
  <c r="L372" i="13"/>
  <c r="M372" i="13"/>
  <c r="N372" i="13"/>
  <c r="O372" i="13"/>
  <c r="P372" i="13"/>
  <c r="Q372" i="13"/>
  <c r="R372" i="13"/>
  <c r="S372" i="13"/>
  <c r="T372" i="13"/>
  <c r="U372" i="13"/>
  <c r="V372" i="13"/>
  <c r="W372" i="13"/>
  <c r="X372" i="13"/>
  <c r="Y372" i="13"/>
  <c r="Z372" i="13"/>
  <c r="AA372" i="13"/>
  <c r="AB372" i="13"/>
  <c r="AC372" i="13"/>
  <c r="AD372" i="13"/>
  <c r="AE372" i="13"/>
  <c r="H373" i="13"/>
  <c r="I373" i="13"/>
  <c r="J373" i="13"/>
  <c r="K373" i="13"/>
  <c r="L373" i="13"/>
  <c r="M373" i="13"/>
  <c r="N373" i="13"/>
  <c r="O373" i="13"/>
  <c r="P373" i="13"/>
  <c r="Q373" i="13"/>
  <c r="R373" i="13"/>
  <c r="S373" i="13"/>
  <c r="T373" i="13"/>
  <c r="U373" i="13"/>
  <c r="V373" i="13"/>
  <c r="W373" i="13"/>
  <c r="X373" i="13"/>
  <c r="Y373" i="13"/>
  <c r="Z373" i="13"/>
  <c r="AA373" i="13"/>
  <c r="AB373" i="13"/>
  <c r="AC373" i="13"/>
  <c r="AD373" i="13"/>
  <c r="AE373" i="13"/>
  <c r="H374" i="13"/>
  <c r="I374" i="13"/>
  <c r="J374" i="13"/>
  <c r="K374" i="13"/>
  <c r="L374" i="13"/>
  <c r="M374" i="13"/>
  <c r="N374" i="13"/>
  <c r="O374" i="13"/>
  <c r="P374" i="13"/>
  <c r="Q374" i="13"/>
  <c r="R374" i="13"/>
  <c r="S374" i="13"/>
  <c r="T374" i="13"/>
  <c r="U374" i="13"/>
  <c r="V374" i="13"/>
  <c r="W374" i="13"/>
  <c r="X374" i="13"/>
  <c r="Y374" i="13"/>
  <c r="Z374" i="13"/>
  <c r="AA374" i="13"/>
  <c r="AB374" i="13"/>
  <c r="AC374" i="13"/>
  <c r="AD374" i="13"/>
  <c r="AE374" i="13"/>
  <c r="H375" i="13"/>
  <c r="I375" i="13"/>
  <c r="J375" i="13"/>
  <c r="K375" i="13"/>
  <c r="L375" i="13"/>
  <c r="M375" i="13"/>
  <c r="N375" i="13"/>
  <c r="O375" i="13"/>
  <c r="P375" i="13"/>
  <c r="Q375" i="13"/>
  <c r="R375" i="13"/>
  <c r="S375" i="13"/>
  <c r="T375" i="13"/>
  <c r="U375" i="13"/>
  <c r="V375" i="13"/>
  <c r="W375" i="13"/>
  <c r="X375" i="13"/>
  <c r="Y375" i="13"/>
  <c r="Z375" i="13"/>
  <c r="AA375" i="13"/>
  <c r="AB375" i="13"/>
  <c r="AC375" i="13"/>
  <c r="AD375" i="13"/>
  <c r="AE375" i="13"/>
  <c r="H376" i="13"/>
  <c r="I376" i="13"/>
  <c r="J376" i="13"/>
  <c r="K376" i="13"/>
  <c r="L376" i="13"/>
  <c r="M376" i="13"/>
  <c r="N376" i="13"/>
  <c r="O376" i="13"/>
  <c r="P376" i="13"/>
  <c r="Q376" i="13"/>
  <c r="R376" i="13"/>
  <c r="S376" i="13"/>
  <c r="T376" i="13"/>
  <c r="U376" i="13"/>
  <c r="V376" i="13"/>
  <c r="W376" i="13"/>
  <c r="X376" i="13"/>
  <c r="Y376" i="13"/>
  <c r="Z376" i="13"/>
  <c r="AA376" i="13"/>
  <c r="AB376" i="13"/>
  <c r="AC376" i="13"/>
  <c r="AD376" i="13"/>
  <c r="AE376" i="13"/>
  <c r="H377" i="13"/>
  <c r="I377" i="13"/>
  <c r="J377" i="13"/>
  <c r="K377" i="13"/>
  <c r="L377" i="13"/>
  <c r="M377" i="13"/>
  <c r="N377" i="13"/>
  <c r="O377" i="13"/>
  <c r="P377" i="13"/>
  <c r="Q377" i="13"/>
  <c r="R377" i="13"/>
  <c r="S377" i="13"/>
  <c r="T377" i="13"/>
  <c r="U377" i="13"/>
  <c r="V377" i="13"/>
  <c r="W377" i="13"/>
  <c r="X377" i="13"/>
  <c r="Y377" i="13"/>
  <c r="Z377" i="13"/>
  <c r="AA377" i="13"/>
  <c r="AB377" i="13"/>
  <c r="AC377" i="13"/>
  <c r="AD377" i="13"/>
  <c r="AE377" i="13"/>
  <c r="H378" i="13"/>
  <c r="I378" i="13"/>
  <c r="J378" i="13"/>
  <c r="K378" i="13"/>
  <c r="L378" i="13"/>
  <c r="M378" i="13"/>
  <c r="N378" i="13"/>
  <c r="O378" i="13"/>
  <c r="P378" i="13"/>
  <c r="Q378" i="13"/>
  <c r="R378" i="13"/>
  <c r="S378" i="13"/>
  <c r="T378" i="13"/>
  <c r="U378" i="13"/>
  <c r="V378" i="13"/>
  <c r="W378" i="13"/>
  <c r="X378" i="13"/>
  <c r="Y378" i="13"/>
  <c r="Z378" i="13"/>
  <c r="AA378" i="13"/>
  <c r="AB378" i="13"/>
  <c r="AC378" i="13"/>
  <c r="AD378" i="13"/>
  <c r="AE378" i="13"/>
  <c r="H379" i="13"/>
  <c r="I379" i="13"/>
  <c r="J379" i="13"/>
  <c r="K379" i="13"/>
  <c r="L379" i="13"/>
  <c r="M379" i="13"/>
  <c r="N379" i="13"/>
  <c r="O379" i="13"/>
  <c r="P379" i="13"/>
  <c r="Q379" i="13"/>
  <c r="R379" i="13"/>
  <c r="S379" i="13"/>
  <c r="T379" i="13"/>
  <c r="U379" i="13"/>
  <c r="V379" i="13"/>
  <c r="W379" i="13"/>
  <c r="X379" i="13"/>
  <c r="Y379" i="13"/>
  <c r="Z379" i="13"/>
  <c r="AA379" i="13"/>
  <c r="AB379" i="13"/>
  <c r="AC379" i="13"/>
  <c r="AD379" i="13"/>
  <c r="AE379" i="13"/>
  <c r="H380" i="13"/>
  <c r="I380" i="13"/>
  <c r="J380" i="13"/>
  <c r="K380" i="13"/>
  <c r="L380" i="13"/>
  <c r="M380" i="13"/>
  <c r="N380" i="13"/>
  <c r="O380" i="13"/>
  <c r="P380" i="13"/>
  <c r="Q380" i="13"/>
  <c r="R380" i="13"/>
  <c r="S380" i="13"/>
  <c r="T380" i="13"/>
  <c r="U380" i="13"/>
  <c r="V380" i="13"/>
  <c r="W380" i="13"/>
  <c r="X380" i="13"/>
  <c r="Y380" i="13"/>
  <c r="Z380" i="13"/>
  <c r="AA380" i="13"/>
  <c r="AB380" i="13"/>
  <c r="AC380" i="13"/>
  <c r="AD380" i="13"/>
  <c r="AE380" i="13"/>
  <c r="H381" i="13"/>
  <c r="I381" i="13"/>
  <c r="J381" i="13"/>
  <c r="K381" i="13"/>
  <c r="L381" i="13"/>
  <c r="M381" i="13"/>
  <c r="N381" i="13"/>
  <c r="O381" i="13"/>
  <c r="P381" i="13"/>
  <c r="Q381" i="13"/>
  <c r="R381" i="13"/>
  <c r="S381" i="13"/>
  <c r="T381" i="13"/>
  <c r="U381" i="13"/>
  <c r="V381" i="13"/>
  <c r="W381" i="13"/>
  <c r="X381" i="13"/>
  <c r="Y381" i="13"/>
  <c r="Z381" i="13"/>
  <c r="AA381" i="13"/>
  <c r="AB381" i="13"/>
  <c r="AC381" i="13"/>
  <c r="AD381" i="13"/>
  <c r="AE381" i="13"/>
  <c r="H382" i="13"/>
  <c r="I382" i="13"/>
  <c r="J382" i="13"/>
  <c r="K382" i="13"/>
  <c r="L382" i="13"/>
  <c r="M382" i="13"/>
  <c r="N382" i="13"/>
  <c r="O382" i="13"/>
  <c r="P382" i="13"/>
  <c r="Q382" i="13"/>
  <c r="R382" i="13"/>
  <c r="S382" i="13"/>
  <c r="T382" i="13"/>
  <c r="U382" i="13"/>
  <c r="V382" i="13"/>
  <c r="W382" i="13"/>
  <c r="X382" i="13"/>
  <c r="Y382" i="13"/>
  <c r="Z382" i="13"/>
  <c r="AA382" i="13"/>
  <c r="AB382" i="13"/>
  <c r="AC382" i="13"/>
  <c r="AD382" i="13"/>
  <c r="AE382" i="13"/>
  <c r="H383" i="13"/>
  <c r="I383" i="13"/>
  <c r="J383" i="13"/>
  <c r="K383" i="13"/>
  <c r="L383" i="13"/>
  <c r="M383" i="13"/>
  <c r="N383" i="13"/>
  <c r="O383" i="13"/>
  <c r="P383" i="13"/>
  <c r="Q383" i="13"/>
  <c r="R383" i="13"/>
  <c r="S383" i="13"/>
  <c r="T383" i="13"/>
  <c r="U383" i="13"/>
  <c r="V383" i="13"/>
  <c r="W383" i="13"/>
  <c r="X383" i="13"/>
  <c r="Y383" i="13"/>
  <c r="Z383" i="13"/>
  <c r="AA383" i="13"/>
  <c r="AB383" i="13"/>
  <c r="AC383" i="13"/>
  <c r="AD383" i="13"/>
  <c r="AE383" i="13"/>
  <c r="H384" i="13"/>
  <c r="I384" i="13"/>
  <c r="J384" i="13"/>
  <c r="K384" i="13"/>
  <c r="L384" i="13"/>
  <c r="M384" i="13"/>
  <c r="N384" i="13"/>
  <c r="O384" i="13"/>
  <c r="P384" i="13"/>
  <c r="Q384" i="13"/>
  <c r="R384" i="13"/>
  <c r="S384" i="13"/>
  <c r="T384" i="13"/>
  <c r="U384" i="13"/>
  <c r="V384" i="13"/>
  <c r="W384" i="13"/>
  <c r="X384" i="13"/>
  <c r="Y384" i="13"/>
  <c r="Z384" i="13"/>
  <c r="AA384" i="13"/>
  <c r="AB384" i="13"/>
  <c r="AC384" i="13"/>
  <c r="AD384" i="13"/>
  <c r="AE384" i="13"/>
  <c r="H385" i="13"/>
  <c r="I385" i="13"/>
  <c r="J385" i="13"/>
  <c r="K385" i="13"/>
  <c r="L385" i="13"/>
  <c r="M385" i="13"/>
  <c r="N385" i="13"/>
  <c r="O385" i="13"/>
  <c r="P385" i="13"/>
  <c r="Q385" i="13"/>
  <c r="R385" i="13"/>
  <c r="S385" i="13"/>
  <c r="T385" i="13"/>
  <c r="U385" i="13"/>
  <c r="V385" i="13"/>
  <c r="W385" i="13"/>
  <c r="X385" i="13"/>
  <c r="Y385" i="13"/>
  <c r="Z385" i="13"/>
  <c r="AA385" i="13"/>
  <c r="AB385" i="13"/>
  <c r="AC385" i="13"/>
  <c r="AD385" i="13"/>
  <c r="AE385" i="13"/>
  <c r="H386" i="13"/>
  <c r="I386" i="13"/>
  <c r="J386" i="13"/>
  <c r="K386" i="13"/>
  <c r="L386" i="13"/>
  <c r="M386" i="13"/>
  <c r="N386" i="13"/>
  <c r="O386" i="13"/>
  <c r="P386" i="13"/>
  <c r="Q386" i="13"/>
  <c r="R386" i="13"/>
  <c r="S386" i="13"/>
  <c r="T386" i="13"/>
  <c r="U386" i="13"/>
  <c r="V386" i="13"/>
  <c r="W386" i="13"/>
  <c r="X386" i="13"/>
  <c r="Y386" i="13"/>
  <c r="Z386" i="13"/>
  <c r="AA386" i="13"/>
  <c r="AB386" i="13"/>
  <c r="AC386" i="13"/>
  <c r="AD386" i="13"/>
  <c r="AE386" i="13"/>
  <c r="H387" i="13"/>
  <c r="I387" i="13"/>
  <c r="J387" i="13"/>
  <c r="K387" i="13"/>
  <c r="L387" i="13"/>
  <c r="M387" i="13"/>
  <c r="N387" i="13"/>
  <c r="O387" i="13"/>
  <c r="P387" i="13"/>
  <c r="Q387" i="13"/>
  <c r="R387" i="13"/>
  <c r="S387" i="13"/>
  <c r="T387" i="13"/>
  <c r="U387" i="13"/>
  <c r="V387" i="13"/>
  <c r="W387" i="13"/>
  <c r="X387" i="13"/>
  <c r="Y387" i="13"/>
  <c r="Z387" i="13"/>
  <c r="AA387" i="13"/>
  <c r="AB387" i="13"/>
  <c r="AC387" i="13"/>
  <c r="AD387" i="13"/>
  <c r="AE387" i="13"/>
  <c r="H388" i="13"/>
  <c r="I388" i="13"/>
  <c r="J388" i="13"/>
  <c r="K388" i="13"/>
  <c r="L388" i="13"/>
  <c r="M388" i="13"/>
  <c r="N388" i="13"/>
  <c r="O388" i="13"/>
  <c r="P388" i="13"/>
  <c r="Q388" i="13"/>
  <c r="R388" i="13"/>
  <c r="S388" i="13"/>
  <c r="T388" i="13"/>
  <c r="U388" i="13"/>
  <c r="V388" i="13"/>
  <c r="W388" i="13"/>
  <c r="X388" i="13"/>
  <c r="Y388" i="13"/>
  <c r="Z388" i="13"/>
  <c r="AA388" i="13"/>
  <c r="AB388" i="13"/>
  <c r="AC388" i="13"/>
  <c r="AD388" i="13"/>
  <c r="AE388" i="13"/>
  <c r="H389" i="13"/>
  <c r="I389" i="13"/>
  <c r="J389" i="13"/>
  <c r="K389" i="13"/>
  <c r="L389" i="13"/>
  <c r="M389" i="13"/>
  <c r="N389" i="13"/>
  <c r="O389" i="13"/>
  <c r="P389" i="13"/>
  <c r="Q389" i="13"/>
  <c r="R389" i="13"/>
  <c r="S389" i="13"/>
  <c r="T389" i="13"/>
  <c r="U389" i="13"/>
  <c r="V389" i="13"/>
  <c r="W389" i="13"/>
  <c r="X389" i="13"/>
  <c r="Y389" i="13"/>
  <c r="Z389" i="13"/>
  <c r="AA389" i="13"/>
  <c r="AB389" i="13"/>
  <c r="AC389" i="13"/>
  <c r="AD389" i="13"/>
  <c r="AE389" i="13"/>
  <c r="H390" i="13"/>
  <c r="I390" i="13"/>
  <c r="J390" i="13"/>
  <c r="K390" i="13"/>
  <c r="L390" i="13"/>
  <c r="M390" i="13"/>
  <c r="N390" i="13"/>
  <c r="O390" i="13"/>
  <c r="P390" i="13"/>
  <c r="Q390" i="13"/>
  <c r="R390" i="13"/>
  <c r="S390" i="13"/>
  <c r="T390" i="13"/>
  <c r="U390" i="13"/>
  <c r="V390" i="13"/>
  <c r="W390" i="13"/>
  <c r="X390" i="13"/>
  <c r="Y390" i="13"/>
  <c r="Z390" i="13"/>
  <c r="AA390" i="13"/>
  <c r="AB390" i="13"/>
  <c r="AC390" i="13"/>
  <c r="AD390" i="13"/>
  <c r="AE390" i="13"/>
  <c r="H391" i="13"/>
  <c r="I391" i="13"/>
  <c r="J391" i="13"/>
  <c r="K391" i="13"/>
  <c r="L391" i="13"/>
  <c r="M391" i="13"/>
  <c r="N391" i="13"/>
  <c r="O391" i="13"/>
  <c r="P391" i="13"/>
  <c r="Q391" i="13"/>
  <c r="R391" i="13"/>
  <c r="S391" i="13"/>
  <c r="T391" i="13"/>
  <c r="U391" i="13"/>
  <c r="V391" i="13"/>
  <c r="W391" i="13"/>
  <c r="X391" i="13"/>
  <c r="Y391" i="13"/>
  <c r="Z391" i="13"/>
  <c r="AA391" i="13"/>
  <c r="AB391" i="13"/>
  <c r="AC391" i="13"/>
  <c r="AD391" i="13"/>
  <c r="AE391" i="13"/>
  <c r="H392" i="13"/>
  <c r="I392" i="13"/>
  <c r="J392" i="13"/>
  <c r="K392" i="13"/>
  <c r="L392" i="13"/>
  <c r="M392" i="13"/>
  <c r="N392" i="13"/>
  <c r="O392" i="13"/>
  <c r="P392" i="13"/>
  <c r="Q392" i="13"/>
  <c r="R392" i="13"/>
  <c r="S392" i="13"/>
  <c r="T392" i="13"/>
  <c r="U392" i="13"/>
  <c r="V392" i="13"/>
  <c r="W392" i="13"/>
  <c r="X392" i="13"/>
  <c r="Y392" i="13"/>
  <c r="Z392" i="13"/>
  <c r="AA392" i="13"/>
  <c r="AB392" i="13"/>
  <c r="AC392" i="13"/>
  <c r="AD392" i="13"/>
  <c r="AE392" i="13"/>
  <c r="H393" i="13"/>
  <c r="I393" i="13"/>
  <c r="J393" i="13"/>
  <c r="K393" i="13"/>
  <c r="L393" i="13"/>
  <c r="M393" i="13"/>
  <c r="N393" i="13"/>
  <c r="O393" i="13"/>
  <c r="P393" i="13"/>
  <c r="Q393" i="13"/>
  <c r="R393" i="13"/>
  <c r="S393" i="13"/>
  <c r="T393" i="13"/>
  <c r="U393" i="13"/>
  <c r="V393" i="13"/>
  <c r="W393" i="13"/>
  <c r="X393" i="13"/>
  <c r="Y393" i="13"/>
  <c r="Z393" i="13"/>
  <c r="AA393" i="13"/>
  <c r="AB393" i="13"/>
  <c r="AC393" i="13"/>
  <c r="AD393" i="13"/>
  <c r="AE393" i="13"/>
  <c r="H394" i="13"/>
  <c r="I394" i="13"/>
  <c r="J394" i="13"/>
  <c r="K394" i="13"/>
  <c r="L394" i="13"/>
  <c r="M394" i="13"/>
  <c r="N394" i="13"/>
  <c r="O394" i="13"/>
  <c r="P394" i="13"/>
  <c r="Q394" i="13"/>
  <c r="R394" i="13"/>
  <c r="S394" i="13"/>
  <c r="T394" i="13"/>
  <c r="U394" i="13"/>
  <c r="V394" i="13"/>
  <c r="W394" i="13"/>
  <c r="X394" i="13"/>
  <c r="Y394" i="13"/>
  <c r="Z394" i="13"/>
  <c r="AA394" i="13"/>
  <c r="AB394" i="13"/>
  <c r="AC394" i="13"/>
  <c r="AD394" i="13"/>
  <c r="AE394" i="13"/>
  <c r="H395" i="13"/>
  <c r="I395" i="13"/>
  <c r="J395" i="13"/>
  <c r="K395" i="13"/>
  <c r="L395" i="13"/>
  <c r="M395" i="13"/>
  <c r="N395" i="13"/>
  <c r="O395" i="13"/>
  <c r="P395" i="13"/>
  <c r="Q395" i="13"/>
  <c r="R395" i="13"/>
  <c r="S395" i="13"/>
  <c r="T395" i="13"/>
  <c r="U395" i="13"/>
  <c r="V395" i="13"/>
  <c r="W395" i="13"/>
  <c r="X395" i="13"/>
  <c r="Y395" i="13"/>
  <c r="Z395" i="13"/>
  <c r="AA395" i="13"/>
  <c r="AB395" i="13"/>
  <c r="AC395" i="13"/>
  <c r="AD395" i="13"/>
  <c r="AE395" i="13"/>
  <c r="H396" i="13"/>
  <c r="I396" i="13"/>
  <c r="J396" i="13"/>
  <c r="K396" i="13"/>
  <c r="L396" i="13"/>
  <c r="M396" i="13"/>
  <c r="N396" i="13"/>
  <c r="O396" i="13"/>
  <c r="P396" i="13"/>
  <c r="Q396" i="13"/>
  <c r="R396" i="13"/>
  <c r="S396" i="13"/>
  <c r="T396" i="13"/>
  <c r="U396" i="13"/>
  <c r="V396" i="13"/>
  <c r="W396" i="13"/>
  <c r="X396" i="13"/>
  <c r="Y396" i="13"/>
  <c r="Z396" i="13"/>
  <c r="AA396" i="13"/>
  <c r="AB396" i="13"/>
  <c r="AC396" i="13"/>
  <c r="AD396" i="13"/>
  <c r="AE396" i="13"/>
  <c r="H397" i="13"/>
  <c r="I397" i="13"/>
  <c r="J397" i="13"/>
  <c r="K397" i="13"/>
  <c r="L397" i="13"/>
  <c r="M397" i="13"/>
  <c r="N397" i="13"/>
  <c r="O397" i="13"/>
  <c r="P397" i="13"/>
  <c r="Q397" i="13"/>
  <c r="R397" i="13"/>
  <c r="S397" i="13"/>
  <c r="T397" i="13"/>
  <c r="U397" i="13"/>
  <c r="V397" i="13"/>
  <c r="W397" i="13"/>
  <c r="X397" i="13"/>
  <c r="Y397" i="13"/>
  <c r="Z397" i="13"/>
  <c r="AA397" i="13"/>
  <c r="AB397" i="13"/>
  <c r="AC397" i="13"/>
  <c r="AD397" i="13"/>
  <c r="AE397" i="13"/>
  <c r="H398" i="13"/>
  <c r="I398" i="13"/>
  <c r="J398" i="13"/>
  <c r="K398" i="13"/>
  <c r="L398" i="13"/>
  <c r="M398" i="13"/>
  <c r="N398" i="13"/>
  <c r="O398" i="13"/>
  <c r="P398" i="13"/>
  <c r="Q398" i="13"/>
  <c r="R398" i="13"/>
  <c r="S398" i="13"/>
  <c r="T398" i="13"/>
  <c r="U398" i="13"/>
  <c r="V398" i="13"/>
  <c r="W398" i="13"/>
  <c r="X398" i="13"/>
  <c r="Y398" i="13"/>
  <c r="Z398" i="13"/>
  <c r="AA398" i="13"/>
  <c r="AB398" i="13"/>
  <c r="AC398" i="13"/>
  <c r="AD398" i="13"/>
  <c r="AE398" i="13"/>
  <c r="H399" i="13"/>
  <c r="I399" i="13"/>
  <c r="J399" i="13"/>
  <c r="K399" i="13"/>
  <c r="L399" i="13"/>
  <c r="M399" i="13"/>
  <c r="N399" i="13"/>
  <c r="O399" i="13"/>
  <c r="P399" i="13"/>
  <c r="Q399" i="13"/>
  <c r="R399" i="13"/>
  <c r="S399" i="13"/>
  <c r="T399" i="13"/>
  <c r="U399" i="13"/>
  <c r="V399" i="13"/>
  <c r="W399" i="13"/>
  <c r="X399" i="13"/>
  <c r="Y399" i="13"/>
  <c r="Z399" i="13"/>
  <c r="AA399" i="13"/>
  <c r="AB399" i="13"/>
  <c r="AC399" i="13"/>
  <c r="AD399" i="13"/>
  <c r="AE399" i="13"/>
  <c r="H400" i="13"/>
  <c r="I400" i="13"/>
  <c r="J400" i="13"/>
  <c r="K400" i="13"/>
  <c r="L400" i="13"/>
  <c r="M400" i="13"/>
  <c r="N400" i="13"/>
  <c r="O400" i="13"/>
  <c r="P400" i="13"/>
  <c r="Q400" i="13"/>
  <c r="R400" i="13"/>
  <c r="S400" i="13"/>
  <c r="T400" i="13"/>
  <c r="U400" i="13"/>
  <c r="V400" i="13"/>
  <c r="W400" i="13"/>
  <c r="X400" i="13"/>
  <c r="Y400" i="13"/>
  <c r="Z400" i="13"/>
  <c r="AA400" i="13"/>
  <c r="AB400" i="13"/>
  <c r="AC400" i="13"/>
  <c r="AD400" i="13"/>
  <c r="AE400" i="13"/>
  <c r="H401" i="13"/>
  <c r="I401" i="13"/>
  <c r="J401" i="13"/>
  <c r="K401" i="13"/>
  <c r="L401" i="13"/>
  <c r="M401" i="13"/>
  <c r="N401" i="13"/>
  <c r="O401" i="13"/>
  <c r="P401" i="13"/>
  <c r="Q401" i="13"/>
  <c r="R401" i="13"/>
  <c r="S401" i="13"/>
  <c r="T401" i="13"/>
  <c r="U401" i="13"/>
  <c r="V401" i="13"/>
  <c r="W401" i="13"/>
  <c r="X401" i="13"/>
  <c r="Y401" i="13"/>
  <c r="Z401" i="13"/>
  <c r="AA401" i="13"/>
  <c r="AB401" i="13"/>
  <c r="AC401" i="13"/>
  <c r="AD401" i="13"/>
  <c r="AE401" i="13"/>
  <c r="H402" i="13"/>
  <c r="I402" i="13"/>
  <c r="J402" i="13"/>
  <c r="K402" i="13"/>
  <c r="L402" i="13"/>
  <c r="M402" i="13"/>
  <c r="N402" i="13"/>
  <c r="O402" i="13"/>
  <c r="P402" i="13"/>
  <c r="Q402" i="13"/>
  <c r="R402" i="13"/>
  <c r="S402" i="13"/>
  <c r="T402" i="13"/>
  <c r="U402" i="13"/>
  <c r="V402" i="13"/>
  <c r="W402" i="13"/>
  <c r="X402" i="13"/>
  <c r="Y402" i="13"/>
  <c r="Z402" i="13"/>
  <c r="AA402" i="13"/>
  <c r="AB402" i="13"/>
  <c r="AC402" i="13"/>
  <c r="AD402" i="13"/>
  <c r="AE402" i="13"/>
  <c r="H403" i="13"/>
  <c r="I403" i="13"/>
  <c r="J403" i="13"/>
  <c r="K403" i="13"/>
  <c r="L403" i="13"/>
  <c r="M403" i="13"/>
  <c r="N403" i="13"/>
  <c r="O403" i="13"/>
  <c r="P403" i="13"/>
  <c r="Q403" i="13"/>
  <c r="R403" i="13"/>
  <c r="S403" i="13"/>
  <c r="T403" i="13"/>
  <c r="U403" i="13"/>
  <c r="V403" i="13"/>
  <c r="W403" i="13"/>
  <c r="X403" i="13"/>
  <c r="Y403" i="13"/>
  <c r="Z403" i="13"/>
  <c r="AA403" i="13"/>
  <c r="AB403" i="13"/>
  <c r="AC403" i="13"/>
  <c r="AD403" i="13"/>
  <c r="AE403" i="13"/>
  <c r="H404" i="13"/>
  <c r="I404" i="13"/>
  <c r="J404" i="13"/>
  <c r="K404" i="13"/>
  <c r="L404" i="13"/>
  <c r="M404" i="13"/>
  <c r="N404" i="13"/>
  <c r="O404" i="13"/>
  <c r="P404" i="13"/>
  <c r="Q404" i="13"/>
  <c r="R404" i="13"/>
  <c r="S404" i="13"/>
  <c r="T404" i="13"/>
  <c r="U404" i="13"/>
  <c r="V404" i="13"/>
  <c r="W404" i="13"/>
  <c r="X404" i="13"/>
  <c r="Y404" i="13"/>
  <c r="Z404" i="13"/>
  <c r="AA404" i="13"/>
  <c r="AB404" i="13"/>
  <c r="AC404" i="13"/>
  <c r="AD404" i="13"/>
  <c r="AE404" i="13"/>
  <c r="H405" i="13"/>
  <c r="I405" i="13"/>
  <c r="J405" i="13"/>
  <c r="K405" i="13"/>
  <c r="L405" i="13"/>
  <c r="M405" i="13"/>
  <c r="N405" i="13"/>
  <c r="O405" i="13"/>
  <c r="P405" i="13"/>
  <c r="Q405" i="13"/>
  <c r="R405" i="13"/>
  <c r="S405" i="13"/>
  <c r="T405" i="13"/>
  <c r="U405" i="13"/>
  <c r="V405" i="13"/>
  <c r="W405" i="13"/>
  <c r="X405" i="13"/>
  <c r="Y405" i="13"/>
  <c r="Z405" i="13"/>
  <c r="AA405" i="13"/>
  <c r="AB405" i="13"/>
  <c r="AC405" i="13"/>
  <c r="AD405" i="13"/>
  <c r="AE405" i="13"/>
  <c r="H406" i="13"/>
  <c r="I406" i="13"/>
  <c r="J406" i="13"/>
  <c r="K406" i="13"/>
  <c r="L406" i="13"/>
  <c r="M406" i="13"/>
  <c r="N406" i="13"/>
  <c r="O406" i="13"/>
  <c r="P406" i="13"/>
  <c r="Q406" i="13"/>
  <c r="R406" i="13"/>
  <c r="S406" i="13"/>
  <c r="T406" i="13"/>
  <c r="U406" i="13"/>
  <c r="V406" i="13"/>
  <c r="W406" i="13"/>
  <c r="X406" i="13"/>
  <c r="Y406" i="13"/>
  <c r="Z406" i="13"/>
  <c r="AA406" i="13"/>
  <c r="AB406" i="13"/>
  <c r="AC406" i="13"/>
  <c r="AD406" i="13"/>
  <c r="AE406" i="13"/>
  <c r="H407" i="13"/>
  <c r="I407" i="13"/>
  <c r="J407" i="13"/>
  <c r="K407" i="13"/>
  <c r="L407" i="13"/>
  <c r="M407" i="13"/>
  <c r="N407" i="13"/>
  <c r="O407" i="13"/>
  <c r="P407" i="13"/>
  <c r="Q407" i="13"/>
  <c r="R407" i="13"/>
  <c r="S407" i="13"/>
  <c r="T407" i="13"/>
  <c r="U407" i="13"/>
  <c r="V407" i="13"/>
  <c r="W407" i="13"/>
  <c r="X407" i="13"/>
  <c r="Y407" i="13"/>
  <c r="Z407" i="13"/>
  <c r="AA407" i="13"/>
  <c r="AB407" i="13"/>
  <c r="AC407" i="13"/>
  <c r="AD407" i="13"/>
  <c r="AE407" i="13"/>
  <c r="H408" i="13"/>
  <c r="I408" i="13"/>
  <c r="J408" i="13"/>
  <c r="K408" i="13"/>
  <c r="L408" i="13"/>
  <c r="M408" i="13"/>
  <c r="N408" i="13"/>
  <c r="O408" i="13"/>
  <c r="P408" i="13"/>
  <c r="Q408" i="13"/>
  <c r="R408" i="13"/>
  <c r="S408" i="13"/>
  <c r="T408" i="13"/>
  <c r="U408" i="13"/>
  <c r="V408" i="13"/>
  <c r="W408" i="13"/>
  <c r="X408" i="13"/>
  <c r="Y408" i="13"/>
  <c r="Z408" i="13"/>
  <c r="AA408" i="13"/>
  <c r="AB408" i="13"/>
  <c r="AC408" i="13"/>
  <c r="AD408" i="13"/>
  <c r="AE408" i="13"/>
  <c r="H409" i="13"/>
  <c r="I409" i="13"/>
  <c r="J409" i="13"/>
  <c r="K409" i="13"/>
  <c r="L409" i="13"/>
  <c r="M409" i="13"/>
  <c r="N409" i="13"/>
  <c r="O409" i="13"/>
  <c r="P409" i="13"/>
  <c r="Q409" i="13"/>
  <c r="R409" i="13"/>
  <c r="S409" i="13"/>
  <c r="T409" i="13"/>
  <c r="U409" i="13"/>
  <c r="V409" i="13"/>
  <c r="W409" i="13"/>
  <c r="X409" i="13"/>
  <c r="Y409" i="13"/>
  <c r="Z409" i="13"/>
  <c r="AA409" i="13"/>
  <c r="AB409" i="13"/>
  <c r="AC409" i="13"/>
  <c r="AD409" i="13"/>
  <c r="AE409" i="13"/>
  <c r="H410" i="13"/>
  <c r="I410" i="13"/>
  <c r="J410" i="13"/>
  <c r="K410" i="13"/>
  <c r="L410" i="13"/>
  <c r="M410" i="13"/>
  <c r="N410" i="13"/>
  <c r="O410" i="13"/>
  <c r="P410" i="13"/>
  <c r="Q410" i="13"/>
  <c r="R410" i="13"/>
  <c r="S410" i="13"/>
  <c r="T410" i="13"/>
  <c r="U410" i="13"/>
  <c r="V410" i="13"/>
  <c r="W410" i="13"/>
  <c r="X410" i="13"/>
  <c r="Y410" i="13"/>
  <c r="Z410" i="13"/>
  <c r="AA410" i="13"/>
  <c r="AB410" i="13"/>
  <c r="AC410" i="13"/>
  <c r="AD410" i="13"/>
  <c r="AE410" i="13"/>
  <c r="H411" i="13"/>
  <c r="I411" i="13"/>
  <c r="J411" i="13"/>
  <c r="K411" i="13"/>
  <c r="L411" i="13"/>
  <c r="M411" i="13"/>
  <c r="N411" i="13"/>
  <c r="O411" i="13"/>
  <c r="P411" i="13"/>
  <c r="Q411" i="13"/>
  <c r="R411" i="13"/>
  <c r="S411" i="13"/>
  <c r="T411" i="13"/>
  <c r="U411" i="13"/>
  <c r="V411" i="13"/>
  <c r="W411" i="13"/>
  <c r="X411" i="13"/>
  <c r="Y411" i="13"/>
  <c r="Z411" i="13"/>
  <c r="AA411" i="13"/>
  <c r="AB411" i="13"/>
  <c r="AC411" i="13"/>
  <c r="AD411" i="13"/>
  <c r="AE411" i="13"/>
  <c r="H412" i="13"/>
  <c r="I412" i="13"/>
  <c r="J412" i="13"/>
  <c r="K412" i="13"/>
  <c r="L412" i="13"/>
  <c r="M412" i="13"/>
  <c r="N412" i="13"/>
  <c r="O412" i="13"/>
  <c r="P412" i="13"/>
  <c r="Q412" i="13"/>
  <c r="R412" i="13"/>
  <c r="S412" i="13"/>
  <c r="T412" i="13"/>
  <c r="U412" i="13"/>
  <c r="V412" i="13"/>
  <c r="W412" i="13"/>
  <c r="X412" i="13"/>
  <c r="Y412" i="13"/>
  <c r="Z412" i="13"/>
  <c r="AA412" i="13"/>
  <c r="AB412" i="13"/>
  <c r="AC412" i="13"/>
  <c r="AD412" i="13"/>
  <c r="AE412" i="13"/>
  <c r="H413" i="13"/>
  <c r="I413" i="13"/>
  <c r="J413" i="13"/>
  <c r="K413" i="13"/>
  <c r="L413" i="13"/>
  <c r="M413" i="13"/>
  <c r="N413" i="13"/>
  <c r="O413" i="13"/>
  <c r="P413" i="13"/>
  <c r="Q413" i="13"/>
  <c r="R413" i="13"/>
  <c r="S413" i="13"/>
  <c r="T413" i="13"/>
  <c r="U413" i="13"/>
  <c r="V413" i="13"/>
  <c r="W413" i="13"/>
  <c r="X413" i="13"/>
  <c r="Y413" i="13"/>
  <c r="Z413" i="13"/>
  <c r="AA413" i="13"/>
  <c r="AB413" i="13"/>
  <c r="AC413" i="13"/>
  <c r="AD413" i="13"/>
  <c r="AE413" i="13"/>
  <c r="H414" i="13"/>
  <c r="I414" i="13"/>
  <c r="J414" i="13"/>
  <c r="K414" i="13"/>
  <c r="L414" i="13"/>
  <c r="M414" i="13"/>
  <c r="N414" i="13"/>
  <c r="O414" i="13"/>
  <c r="P414" i="13"/>
  <c r="Q414" i="13"/>
  <c r="R414" i="13"/>
  <c r="S414" i="13"/>
  <c r="T414" i="13"/>
  <c r="U414" i="13"/>
  <c r="V414" i="13"/>
  <c r="W414" i="13"/>
  <c r="X414" i="13"/>
  <c r="Y414" i="13"/>
  <c r="Z414" i="13"/>
  <c r="AA414" i="13"/>
  <c r="AB414" i="13"/>
  <c r="AC414" i="13"/>
  <c r="AD414" i="13"/>
  <c r="AE414" i="13"/>
  <c r="H415" i="13"/>
  <c r="I415" i="13"/>
  <c r="J415" i="13"/>
  <c r="K415" i="13"/>
  <c r="L415" i="13"/>
  <c r="M415" i="13"/>
  <c r="N415" i="13"/>
  <c r="O415" i="13"/>
  <c r="P415" i="13"/>
  <c r="Q415" i="13"/>
  <c r="R415" i="13"/>
  <c r="S415" i="13"/>
  <c r="T415" i="13"/>
  <c r="U415" i="13"/>
  <c r="V415" i="13"/>
  <c r="W415" i="13"/>
  <c r="X415" i="13"/>
  <c r="Y415" i="13"/>
  <c r="Z415" i="13"/>
  <c r="AA415" i="13"/>
  <c r="AB415" i="13"/>
  <c r="AC415" i="13"/>
  <c r="AD415" i="13"/>
  <c r="AE415" i="13"/>
  <c r="H416" i="13"/>
  <c r="I416" i="13"/>
  <c r="J416" i="13"/>
  <c r="K416" i="13"/>
  <c r="L416" i="13"/>
  <c r="M416" i="13"/>
  <c r="N416" i="13"/>
  <c r="O416" i="13"/>
  <c r="P416" i="13"/>
  <c r="Q416" i="13"/>
  <c r="R416" i="13"/>
  <c r="S416" i="13"/>
  <c r="T416" i="13"/>
  <c r="U416" i="13"/>
  <c r="V416" i="13"/>
  <c r="W416" i="13"/>
  <c r="X416" i="13"/>
  <c r="Y416" i="13"/>
  <c r="Z416" i="13"/>
  <c r="AA416" i="13"/>
  <c r="AB416" i="13"/>
  <c r="AC416" i="13"/>
  <c r="AD416" i="13"/>
  <c r="AE416" i="13"/>
  <c r="H417" i="13"/>
  <c r="I417" i="13"/>
  <c r="J417" i="13"/>
  <c r="K417" i="13"/>
  <c r="L417" i="13"/>
  <c r="M417" i="13"/>
  <c r="N417" i="13"/>
  <c r="O417" i="13"/>
  <c r="P417" i="13"/>
  <c r="Q417" i="13"/>
  <c r="R417" i="13"/>
  <c r="S417" i="13"/>
  <c r="T417" i="13"/>
  <c r="U417" i="13"/>
  <c r="V417" i="13"/>
  <c r="W417" i="13"/>
  <c r="X417" i="13"/>
  <c r="Y417" i="13"/>
  <c r="Z417" i="13"/>
  <c r="AA417" i="13"/>
  <c r="AB417" i="13"/>
  <c r="AC417" i="13"/>
  <c r="AD417" i="13"/>
  <c r="AE417" i="13"/>
  <c r="H418" i="13"/>
  <c r="I418" i="13"/>
  <c r="J418" i="13"/>
  <c r="K418" i="13"/>
  <c r="L418" i="13"/>
  <c r="M418" i="13"/>
  <c r="N418" i="13"/>
  <c r="O418" i="13"/>
  <c r="P418" i="13"/>
  <c r="Q418" i="13"/>
  <c r="R418" i="13"/>
  <c r="S418" i="13"/>
  <c r="T418" i="13"/>
  <c r="U418" i="13"/>
  <c r="V418" i="13"/>
  <c r="W418" i="13"/>
  <c r="X418" i="13"/>
  <c r="Y418" i="13"/>
  <c r="Z418" i="13"/>
  <c r="AA418" i="13"/>
  <c r="AB418" i="13"/>
  <c r="AC418" i="13"/>
  <c r="AD418" i="13"/>
  <c r="AE418" i="13"/>
  <c r="H419" i="13"/>
  <c r="I419" i="13"/>
  <c r="J419" i="13"/>
  <c r="K419" i="13"/>
  <c r="L419" i="13"/>
  <c r="M419" i="13"/>
  <c r="N419" i="13"/>
  <c r="O419" i="13"/>
  <c r="P419" i="13"/>
  <c r="Q419" i="13"/>
  <c r="R419" i="13"/>
  <c r="S419" i="13"/>
  <c r="T419" i="13"/>
  <c r="U419" i="13"/>
  <c r="V419" i="13"/>
  <c r="W419" i="13"/>
  <c r="X419" i="13"/>
  <c r="Y419" i="13"/>
  <c r="Z419" i="13"/>
  <c r="AA419" i="13"/>
  <c r="AB419" i="13"/>
  <c r="AC419" i="13"/>
  <c r="AD419" i="13"/>
  <c r="AE419" i="13"/>
  <c r="H420" i="13"/>
  <c r="I420" i="13"/>
  <c r="J420" i="13"/>
  <c r="K420" i="13"/>
  <c r="L420" i="13"/>
  <c r="M420" i="13"/>
  <c r="N420" i="13"/>
  <c r="O420" i="13"/>
  <c r="P420" i="13"/>
  <c r="Q420" i="13"/>
  <c r="R420" i="13"/>
  <c r="S420" i="13"/>
  <c r="T420" i="13"/>
  <c r="U420" i="13"/>
  <c r="V420" i="13"/>
  <c r="W420" i="13"/>
  <c r="X420" i="13"/>
  <c r="Y420" i="13"/>
  <c r="Z420" i="13"/>
  <c r="AA420" i="13"/>
  <c r="AB420" i="13"/>
  <c r="AC420" i="13"/>
  <c r="AD420" i="13"/>
  <c r="AE420" i="13"/>
  <c r="H421" i="13"/>
  <c r="I421" i="13"/>
  <c r="J421" i="13"/>
  <c r="K421" i="13"/>
  <c r="L421" i="13"/>
  <c r="M421" i="13"/>
  <c r="N421" i="13"/>
  <c r="O421" i="13"/>
  <c r="P421" i="13"/>
  <c r="Q421" i="13"/>
  <c r="R421" i="13"/>
  <c r="S421" i="13"/>
  <c r="T421" i="13"/>
  <c r="U421" i="13"/>
  <c r="V421" i="13"/>
  <c r="W421" i="13"/>
  <c r="X421" i="13"/>
  <c r="Y421" i="13"/>
  <c r="Z421" i="13"/>
  <c r="AA421" i="13"/>
  <c r="AB421" i="13"/>
  <c r="AC421" i="13"/>
  <c r="AD421" i="13"/>
  <c r="AE421" i="13"/>
  <c r="H422" i="13"/>
  <c r="I422" i="13"/>
  <c r="J422" i="13"/>
  <c r="K422" i="13"/>
  <c r="L422" i="13"/>
  <c r="M422" i="13"/>
  <c r="N422" i="13"/>
  <c r="O422" i="13"/>
  <c r="P422" i="13"/>
  <c r="Q422" i="13"/>
  <c r="R422" i="13"/>
  <c r="S422" i="13"/>
  <c r="T422" i="13"/>
  <c r="U422" i="13"/>
  <c r="V422" i="13"/>
  <c r="W422" i="13"/>
  <c r="X422" i="13"/>
  <c r="Y422" i="13"/>
  <c r="Z422" i="13"/>
  <c r="AA422" i="13"/>
  <c r="AB422" i="13"/>
  <c r="AC422" i="13"/>
  <c r="AD422" i="13"/>
  <c r="AE422" i="13"/>
  <c r="H423" i="13"/>
  <c r="I423" i="13"/>
  <c r="J423" i="13"/>
  <c r="K423" i="13"/>
  <c r="L423" i="13"/>
  <c r="M423" i="13"/>
  <c r="N423" i="13"/>
  <c r="O423" i="13"/>
  <c r="P423" i="13"/>
  <c r="Q423" i="13"/>
  <c r="R423" i="13"/>
  <c r="S423" i="13"/>
  <c r="T423" i="13"/>
  <c r="U423" i="13"/>
  <c r="V423" i="13"/>
  <c r="W423" i="13"/>
  <c r="X423" i="13"/>
  <c r="Y423" i="13"/>
  <c r="Z423" i="13"/>
  <c r="AA423" i="13"/>
  <c r="AB423" i="13"/>
  <c r="AC423" i="13"/>
  <c r="AD423" i="13"/>
  <c r="AE423" i="13"/>
  <c r="H424" i="13"/>
  <c r="I424" i="13"/>
  <c r="J424" i="13"/>
  <c r="K424" i="13"/>
  <c r="L424" i="13"/>
  <c r="M424" i="13"/>
  <c r="N424" i="13"/>
  <c r="O424" i="13"/>
  <c r="P424" i="13"/>
  <c r="Q424" i="13"/>
  <c r="R424" i="13"/>
  <c r="S424" i="13"/>
  <c r="T424" i="13"/>
  <c r="U424" i="13"/>
  <c r="V424" i="13"/>
  <c r="W424" i="13"/>
  <c r="X424" i="13"/>
  <c r="Y424" i="13"/>
  <c r="Z424" i="13"/>
  <c r="AA424" i="13"/>
  <c r="AB424" i="13"/>
  <c r="AC424" i="13"/>
  <c r="AD424" i="13"/>
  <c r="AE424" i="13"/>
  <c r="H425" i="13"/>
  <c r="I425" i="13"/>
  <c r="J425" i="13"/>
  <c r="K425" i="13"/>
  <c r="L425" i="13"/>
  <c r="M425" i="13"/>
  <c r="N425" i="13"/>
  <c r="O425" i="13"/>
  <c r="P425" i="13"/>
  <c r="Q425" i="13"/>
  <c r="R425" i="13"/>
  <c r="S425" i="13"/>
  <c r="T425" i="13"/>
  <c r="U425" i="13"/>
  <c r="V425" i="13"/>
  <c r="W425" i="13"/>
  <c r="X425" i="13"/>
  <c r="Y425" i="13"/>
  <c r="Z425" i="13"/>
  <c r="AA425" i="13"/>
  <c r="AB425" i="13"/>
  <c r="AC425" i="13"/>
  <c r="AD425" i="13"/>
  <c r="AE425" i="13"/>
  <c r="H426" i="13"/>
  <c r="I426" i="13"/>
  <c r="J426" i="13"/>
  <c r="K426" i="13"/>
  <c r="L426" i="13"/>
  <c r="M426" i="13"/>
  <c r="N426" i="13"/>
  <c r="O426" i="13"/>
  <c r="P426" i="13"/>
  <c r="Q426" i="13"/>
  <c r="R426" i="13"/>
  <c r="S426" i="13"/>
  <c r="T426" i="13"/>
  <c r="U426" i="13"/>
  <c r="V426" i="13"/>
  <c r="W426" i="13"/>
  <c r="X426" i="13"/>
  <c r="Y426" i="13"/>
  <c r="Z426" i="13"/>
  <c r="AA426" i="13"/>
  <c r="AB426" i="13"/>
  <c r="AC426" i="13"/>
  <c r="AD426" i="13"/>
  <c r="AE426" i="13"/>
  <c r="H427" i="13"/>
  <c r="I427" i="13"/>
  <c r="J427" i="13"/>
  <c r="K427" i="13"/>
  <c r="L427" i="13"/>
  <c r="M427" i="13"/>
  <c r="N427" i="13"/>
  <c r="O427" i="13"/>
  <c r="P427" i="13"/>
  <c r="Q427" i="13"/>
  <c r="R427" i="13"/>
  <c r="S427" i="13"/>
  <c r="T427" i="13"/>
  <c r="U427" i="13"/>
  <c r="V427" i="13"/>
  <c r="W427" i="13"/>
  <c r="X427" i="13"/>
  <c r="Y427" i="13"/>
  <c r="Z427" i="13"/>
  <c r="AA427" i="13"/>
  <c r="AB427" i="13"/>
  <c r="AC427" i="13"/>
  <c r="AD427" i="13"/>
  <c r="AE427" i="13"/>
  <c r="H428" i="13"/>
  <c r="I428" i="13"/>
  <c r="J428" i="13"/>
  <c r="K428" i="13"/>
  <c r="L428" i="13"/>
  <c r="M428" i="13"/>
  <c r="N428" i="13"/>
  <c r="O428" i="13"/>
  <c r="P428" i="13"/>
  <c r="Q428" i="13"/>
  <c r="R428" i="13"/>
  <c r="S428" i="13"/>
  <c r="T428" i="13"/>
  <c r="U428" i="13"/>
  <c r="V428" i="13"/>
  <c r="W428" i="13"/>
  <c r="X428" i="13"/>
  <c r="Y428" i="13"/>
  <c r="Z428" i="13"/>
  <c r="AA428" i="13"/>
  <c r="AB428" i="13"/>
  <c r="AC428" i="13"/>
  <c r="AD428" i="13"/>
  <c r="AE428" i="13"/>
  <c r="H429" i="13"/>
  <c r="I429" i="13"/>
  <c r="J429" i="13"/>
  <c r="K429" i="13"/>
  <c r="L429" i="13"/>
  <c r="M429" i="13"/>
  <c r="N429" i="13"/>
  <c r="O429" i="13"/>
  <c r="P429" i="13"/>
  <c r="Q429" i="13"/>
  <c r="R429" i="13"/>
  <c r="S429" i="13"/>
  <c r="T429" i="13"/>
  <c r="U429" i="13"/>
  <c r="V429" i="13"/>
  <c r="W429" i="13"/>
  <c r="X429" i="13"/>
  <c r="Y429" i="13"/>
  <c r="Z429" i="13"/>
  <c r="AA429" i="13"/>
  <c r="AB429" i="13"/>
  <c r="AC429" i="13"/>
  <c r="AD429" i="13"/>
  <c r="AE429" i="13"/>
  <c r="H430" i="13"/>
  <c r="I430" i="13"/>
  <c r="J430" i="13"/>
  <c r="K430" i="13"/>
  <c r="L430" i="13"/>
  <c r="M430" i="13"/>
  <c r="N430" i="13"/>
  <c r="O430" i="13"/>
  <c r="P430" i="13"/>
  <c r="Q430" i="13"/>
  <c r="R430" i="13"/>
  <c r="S430" i="13"/>
  <c r="T430" i="13"/>
  <c r="U430" i="13"/>
  <c r="V430" i="13"/>
  <c r="W430" i="13"/>
  <c r="X430" i="13"/>
  <c r="Y430" i="13"/>
  <c r="Z430" i="13"/>
  <c r="AA430" i="13"/>
  <c r="AB430" i="13"/>
  <c r="AC430" i="13"/>
  <c r="AD430" i="13"/>
  <c r="AE430" i="13"/>
  <c r="H431" i="13"/>
  <c r="I431" i="13"/>
  <c r="J431" i="13"/>
  <c r="K431" i="13"/>
  <c r="L431" i="13"/>
  <c r="M431" i="13"/>
  <c r="N431" i="13"/>
  <c r="O431" i="13"/>
  <c r="P431" i="13"/>
  <c r="Q431" i="13"/>
  <c r="R431" i="13"/>
  <c r="S431" i="13"/>
  <c r="T431" i="13"/>
  <c r="U431" i="13"/>
  <c r="V431" i="13"/>
  <c r="W431" i="13"/>
  <c r="X431" i="13"/>
  <c r="Y431" i="13"/>
  <c r="Z431" i="13"/>
  <c r="AA431" i="13"/>
  <c r="AB431" i="13"/>
  <c r="AC431" i="13"/>
  <c r="AD431" i="13"/>
  <c r="AE431" i="13"/>
  <c r="H432" i="13"/>
  <c r="I432" i="13"/>
  <c r="J432" i="13"/>
  <c r="K432" i="13"/>
  <c r="L432" i="13"/>
  <c r="M432" i="13"/>
  <c r="N432" i="13"/>
  <c r="O432" i="13"/>
  <c r="P432" i="13"/>
  <c r="Q432" i="13"/>
  <c r="R432" i="13"/>
  <c r="S432" i="13"/>
  <c r="T432" i="13"/>
  <c r="U432" i="13"/>
  <c r="V432" i="13"/>
  <c r="W432" i="13"/>
  <c r="X432" i="13"/>
  <c r="Y432" i="13"/>
  <c r="Z432" i="13"/>
  <c r="AA432" i="13"/>
  <c r="AB432" i="13"/>
  <c r="AC432" i="13"/>
  <c r="AD432" i="13"/>
  <c r="AE432" i="13"/>
  <c r="H433" i="13"/>
  <c r="I433" i="13"/>
  <c r="J433" i="13"/>
  <c r="K433" i="13"/>
  <c r="L433" i="13"/>
  <c r="M433" i="13"/>
  <c r="N433" i="13"/>
  <c r="O433" i="13"/>
  <c r="P433" i="13"/>
  <c r="Q433" i="13"/>
  <c r="R433" i="13"/>
  <c r="S433" i="13"/>
  <c r="T433" i="13"/>
  <c r="U433" i="13"/>
  <c r="V433" i="13"/>
  <c r="W433" i="13"/>
  <c r="X433" i="13"/>
  <c r="Y433" i="13"/>
  <c r="Z433" i="13"/>
  <c r="AA433" i="13"/>
  <c r="AB433" i="13"/>
  <c r="AC433" i="13"/>
  <c r="AD433" i="13"/>
  <c r="AE433" i="13"/>
  <c r="H434" i="13"/>
  <c r="I434" i="13"/>
  <c r="J434" i="13"/>
  <c r="K434" i="13"/>
  <c r="L434" i="13"/>
  <c r="M434" i="13"/>
  <c r="N434" i="13"/>
  <c r="O434" i="13"/>
  <c r="P434" i="13"/>
  <c r="Q434" i="13"/>
  <c r="R434" i="13"/>
  <c r="S434" i="13"/>
  <c r="T434" i="13"/>
  <c r="U434" i="13"/>
  <c r="V434" i="13"/>
  <c r="W434" i="13"/>
  <c r="X434" i="13"/>
  <c r="Y434" i="13"/>
  <c r="Z434" i="13"/>
  <c r="AA434" i="13"/>
  <c r="AB434" i="13"/>
  <c r="AC434" i="13"/>
  <c r="AD434" i="13"/>
  <c r="AE434" i="13"/>
  <c r="H435" i="13"/>
  <c r="I435" i="13"/>
  <c r="J435" i="13"/>
  <c r="K435" i="13"/>
  <c r="L435" i="13"/>
  <c r="M435" i="13"/>
  <c r="N435" i="13"/>
  <c r="O435" i="13"/>
  <c r="P435" i="13"/>
  <c r="Q435" i="13"/>
  <c r="R435" i="13"/>
  <c r="S435" i="13"/>
  <c r="T435" i="13"/>
  <c r="U435" i="13"/>
  <c r="V435" i="13"/>
  <c r="W435" i="13"/>
  <c r="X435" i="13"/>
  <c r="Y435" i="13"/>
  <c r="Z435" i="13"/>
  <c r="AA435" i="13"/>
  <c r="AB435" i="13"/>
  <c r="AC435" i="13"/>
  <c r="AD435" i="13"/>
  <c r="AE435" i="13"/>
  <c r="H436" i="13"/>
  <c r="I436" i="13"/>
  <c r="J436" i="13"/>
  <c r="K436" i="13"/>
  <c r="L436" i="13"/>
  <c r="M436" i="13"/>
  <c r="N436" i="13"/>
  <c r="O436" i="13"/>
  <c r="P436" i="13"/>
  <c r="Q436" i="13"/>
  <c r="R436" i="13"/>
  <c r="S436" i="13"/>
  <c r="T436" i="13"/>
  <c r="U436" i="13"/>
  <c r="V436" i="13"/>
  <c r="W436" i="13"/>
  <c r="X436" i="13"/>
  <c r="Y436" i="13"/>
  <c r="Z436" i="13"/>
  <c r="AA436" i="13"/>
  <c r="AB436" i="13"/>
  <c r="AC436" i="13"/>
  <c r="AD436" i="13"/>
  <c r="AE436" i="13"/>
  <c r="H437" i="13"/>
  <c r="I437" i="13"/>
  <c r="J437" i="13"/>
  <c r="K437" i="13"/>
  <c r="L437" i="13"/>
  <c r="M437" i="13"/>
  <c r="N437" i="13"/>
  <c r="O437" i="13"/>
  <c r="P437" i="13"/>
  <c r="Q437" i="13"/>
  <c r="R437" i="13"/>
  <c r="S437" i="13"/>
  <c r="T437" i="13"/>
  <c r="U437" i="13"/>
  <c r="V437" i="13"/>
  <c r="W437" i="13"/>
  <c r="X437" i="13"/>
  <c r="Y437" i="13"/>
  <c r="Z437" i="13"/>
  <c r="AA437" i="13"/>
  <c r="AB437" i="13"/>
  <c r="AC437" i="13"/>
  <c r="AD437" i="13"/>
  <c r="AE437" i="13"/>
  <c r="H438" i="13"/>
  <c r="I438" i="13"/>
  <c r="J438" i="13"/>
  <c r="K438" i="13"/>
  <c r="L438" i="13"/>
  <c r="M438" i="13"/>
  <c r="N438" i="13"/>
  <c r="O438" i="13"/>
  <c r="P438" i="13"/>
  <c r="Q438" i="13"/>
  <c r="R438" i="13"/>
  <c r="S438" i="13"/>
  <c r="T438" i="13"/>
  <c r="U438" i="13"/>
  <c r="V438" i="13"/>
  <c r="W438" i="13"/>
  <c r="X438" i="13"/>
  <c r="Y438" i="13"/>
  <c r="Z438" i="13"/>
  <c r="AA438" i="13"/>
  <c r="AB438" i="13"/>
  <c r="AC438" i="13"/>
  <c r="AD438" i="13"/>
  <c r="AE438" i="13"/>
  <c r="H439" i="13"/>
  <c r="I439" i="13"/>
  <c r="J439" i="13"/>
  <c r="K439" i="13"/>
  <c r="L439" i="13"/>
  <c r="M439" i="13"/>
  <c r="N439" i="13"/>
  <c r="O439" i="13"/>
  <c r="P439" i="13"/>
  <c r="Q439" i="13"/>
  <c r="R439" i="13"/>
  <c r="S439" i="13"/>
  <c r="T439" i="13"/>
  <c r="U439" i="13"/>
  <c r="V439" i="13"/>
  <c r="W439" i="13"/>
  <c r="X439" i="13"/>
  <c r="Y439" i="13"/>
  <c r="Z439" i="13"/>
  <c r="AA439" i="13"/>
  <c r="AB439" i="13"/>
  <c r="AC439" i="13"/>
  <c r="AD439" i="13"/>
  <c r="AE439" i="13"/>
  <c r="H440" i="13"/>
  <c r="I440" i="13"/>
  <c r="J440" i="13"/>
  <c r="K440" i="13"/>
  <c r="L440" i="13"/>
  <c r="M440" i="13"/>
  <c r="N440" i="13"/>
  <c r="O440" i="13"/>
  <c r="P440" i="13"/>
  <c r="Q440" i="13"/>
  <c r="R440" i="13"/>
  <c r="S440" i="13"/>
  <c r="T440" i="13"/>
  <c r="U440" i="13"/>
  <c r="V440" i="13"/>
  <c r="W440" i="13"/>
  <c r="X440" i="13"/>
  <c r="Y440" i="13"/>
  <c r="Z440" i="13"/>
  <c r="AA440" i="13"/>
  <c r="AB440" i="13"/>
  <c r="AC440" i="13"/>
  <c r="AD440" i="13"/>
  <c r="AE440" i="13"/>
  <c r="H441" i="13"/>
  <c r="I441" i="13"/>
  <c r="J441" i="13"/>
  <c r="K441" i="13"/>
  <c r="L441" i="13"/>
  <c r="M441" i="13"/>
  <c r="N441" i="13"/>
  <c r="O441" i="13"/>
  <c r="P441" i="13"/>
  <c r="Q441" i="13"/>
  <c r="R441" i="13"/>
  <c r="S441" i="13"/>
  <c r="T441" i="13"/>
  <c r="U441" i="13"/>
  <c r="V441" i="13"/>
  <c r="W441" i="13"/>
  <c r="X441" i="13"/>
  <c r="Y441" i="13"/>
  <c r="Z441" i="13"/>
  <c r="AA441" i="13"/>
  <c r="AB441" i="13"/>
  <c r="AC441" i="13"/>
  <c r="AD441" i="13"/>
  <c r="AE441" i="13"/>
  <c r="H442" i="13"/>
  <c r="I442" i="13"/>
  <c r="J442" i="13"/>
  <c r="K442" i="13"/>
  <c r="L442" i="13"/>
  <c r="M442" i="13"/>
  <c r="N442" i="13"/>
  <c r="O442" i="13"/>
  <c r="P442" i="13"/>
  <c r="Q442" i="13"/>
  <c r="R442" i="13"/>
  <c r="S442" i="13"/>
  <c r="T442" i="13"/>
  <c r="U442" i="13"/>
  <c r="V442" i="13"/>
  <c r="W442" i="13"/>
  <c r="X442" i="13"/>
  <c r="Y442" i="13"/>
  <c r="Z442" i="13"/>
  <c r="AA442" i="13"/>
  <c r="AB442" i="13"/>
  <c r="AC442" i="13"/>
  <c r="AD442" i="13"/>
  <c r="AE442" i="13"/>
  <c r="H443" i="13"/>
  <c r="I443" i="13"/>
  <c r="J443" i="13"/>
  <c r="K443" i="13"/>
  <c r="L443" i="13"/>
  <c r="M443" i="13"/>
  <c r="N443" i="13"/>
  <c r="O443" i="13"/>
  <c r="P443" i="13"/>
  <c r="Q443" i="13"/>
  <c r="R443" i="13"/>
  <c r="S443" i="13"/>
  <c r="T443" i="13"/>
  <c r="U443" i="13"/>
  <c r="V443" i="13"/>
  <c r="W443" i="13"/>
  <c r="X443" i="13"/>
  <c r="Y443" i="13"/>
  <c r="Z443" i="13"/>
  <c r="AA443" i="13"/>
  <c r="AB443" i="13"/>
  <c r="AC443" i="13"/>
  <c r="AD443" i="13"/>
  <c r="AE443" i="13"/>
  <c r="H444" i="13"/>
  <c r="I444" i="13"/>
  <c r="J444" i="13"/>
  <c r="K444" i="13"/>
  <c r="L444" i="13"/>
  <c r="M444" i="13"/>
  <c r="N444" i="13"/>
  <c r="O444" i="13"/>
  <c r="P444" i="13"/>
  <c r="Q444" i="13"/>
  <c r="R444" i="13"/>
  <c r="S444" i="13"/>
  <c r="T444" i="13"/>
  <c r="U444" i="13"/>
  <c r="V444" i="13"/>
  <c r="W444" i="13"/>
  <c r="X444" i="13"/>
  <c r="Y444" i="13"/>
  <c r="Z444" i="13"/>
  <c r="AA444" i="13"/>
  <c r="AB444" i="13"/>
  <c r="AC444" i="13"/>
  <c r="AD444" i="13"/>
  <c r="AE444" i="13"/>
  <c r="H445" i="13"/>
  <c r="I445" i="13"/>
  <c r="J445" i="13"/>
  <c r="K445" i="13"/>
  <c r="L445" i="13"/>
  <c r="M445" i="13"/>
  <c r="N445" i="13"/>
  <c r="O445" i="13"/>
  <c r="P445" i="13"/>
  <c r="Q445" i="13"/>
  <c r="R445" i="13"/>
  <c r="S445" i="13"/>
  <c r="T445" i="13"/>
  <c r="U445" i="13"/>
  <c r="V445" i="13"/>
  <c r="W445" i="13"/>
  <c r="X445" i="13"/>
  <c r="Y445" i="13"/>
  <c r="Z445" i="13"/>
  <c r="AA445" i="13"/>
  <c r="AB445" i="13"/>
  <c r="AC445" i="13"/>
  <c r="AD445" i="13"/>
  <c r="AE445" i="13"/>
  <c r="H446" i="13"/>
  <c r="I446" i="13"/>
  <c r="J446" i="13"/>
  <c r="K446" i="13"/>
  <c r="L446" i="13"/>
  <c r="M446" i="13"/>
  <c r="N446" i="13"/>
  <c r="O446" i="13"/>
  <c r="P446" i="13"/>
  <c r="Q446" i="13"/>
  <c r="R446" i="13"/>
  <c r="S446" i="13"/>
  <c r="T446" i="13"/>
  <c r="U446" i="13"/>
  <c r="V446" i="13"/>
  <c r="W446" i="13"/>
  <c r="X446" i="13"/>
  <c r="Y446" i="13"/>
  <c r="Z446" i="13"/>
  <c r="AA446" i="13"/>
  <c r="AB446" i="13"/>
  <c r="AC446" i="13"/>
  <c r="AD446" i="13"/>
  <c r="AE446" i="13"/>
  <c r="H447" i="13"/>
  <c r="I447" i="13"/>
  <c r="J447" i="13"/>
  <c r="K447" i="13"/>
  <c r="L447" i="13"/>
  <c r="M447" i="13"/>
  <c r="N447" i="13"/>
  <c r="O447" i="13"/>
  <c r="P447" i="13"/>
  <c r="Q447" i="13"/>
  <c r="R447" i="13"/>
  <c r="S447" i="13"/>
  <c r="T447" i="13"/>
  <c r="U447" i="13"/>
  <c r="V447" i="13"/>
  <c r="W447" i="13"/>
  <c r="X447" i="13"/>
  <c r="Y447" i="13"/>
  <c r="Z447" i="13"/>
  <c r="AA447" i="13"/>
  <c r="AB447" i="13"/>
  <c r="AC447" i="13"/>
  <c r="AD447" i="13"/>
  <c r="AE447" i="13"/>
  <c r="H448" i="13"/>
  <c r="I448" i="13"/>
  <c r="J448" i="13"/>
  <c r="K448" i="13"/>
  <c r="L448" i="13"/>
  <c r="M448" i="13"/>
  <c r="N448" i="13"/>
  <c r="O448" i="13"/>
  <c r="P448" i="13"/>
  <c r="Q448" i="13"/>
  <c r="R448" i="13"/>
  <c r="S448" i="13"/>
  <c r="T448" i="13"/>
  <c r="U448" i="13"/>
  <c r="V448" i="13"/>
  <c r="W448" i="13"/>
  <c r="X448" i="13"/>
  <c r="Y448" i="13"/>
  <c r="Z448" i="13"/>
  <c r="AA448" i="13"/>
  <c r="AB448" i="13"/>
  <c r="AC448" i="13"/>
  <c r="AD448" i="13"/>
  <c r="AE448" i="13"/>
  <c r="H449" i="13"/>
  <c r="I449" i="13"/>
  <c r="J449" i="13"/>
  <c r="K449" i="13"/>
  <c r="L449" i="13"/>
  <c r="M449" i="13"/>
  <c r="N449" i="13"/>
  <c r="O449" i="13"/>
  <c r="P449" i="13"/>
  <c r="Q449" i="13"/>
  <c r="R449" i="13"/>
  <c r="S449" i="13"/>
  <c r="T449" i="13"/>
  <c r="U449" i="13"/>
  <c r="V449" i="13"/>
  <c r="W449" i="13"/>
  <c r="X449" i="13"/>
  <c r="Y449" i="13"/>
  <c r="Z449" i="13"/>
  <c r="AA449" i="13"/>
  <c r="AB449" i="13"/>
  <c r="AC449" i="13"/>
  <c r="AD449" i="13"/>
  <c r="AE449" i="13"/>
  <c r="H450" i="13"/>
  <c r="I450" i="13"/>
  <c r="J450" i="13"/>
  <c r="K450" i="13"/>
  <c r="L450" i="13"/>
  <c r="M450" i="13"/>
  <c r="N450" i="13"/>
  <c r="O450" i="13"/>
  <c r="P450" i="13"/>
  <c r="Q450" i="13"/>
  <c r="R450" i="13"/>
  <c r="S450" i="13"/>
  <c r="T450" i="13"/>
  <c r="U450" i="13"/>
  <c r="V450" i="13"/>
  <c r="W450" i="13"/>
  <c r="X450" i="13"/>
  <c r="Y450" i="13"/>
  <c r="Z450" i="13"/>
  <c r="AA450" i="13"/>
  <c r="AB450" i="13"/>
  <c r="AC450" i="13"/>
  <c r="AD450" i="13"/>
  <c r="AE450" i="13"/>
  <c r="H451" i="13"/>
  <c r="I451" i="13"/>
  <c r="J451" i="13"/>
  <c r="K451" i="13"/>
  <c r="L451" i="13"/>
  <c r="M451" i="13"/>
  <c r="N451" i="13"/>
  <c r="O451" i="13"/>
  <c r="P451" i="13"/>
  <c r="Q451" i="13"/>
  <c r="R451" i="13"/>
  <c r="S451" i="13"/>
  <c r="T451" i="13"/>
  <c r="U451" i="13"/>
  <c r="V451" i="13"/>
  <c r="W451" i="13"/>
  <c r="X451" i="13"/>
  <c r="Y451" i="13"/>
  <c r="Z451" i="13"/>
  <c r="AA451" i="13"/>
  <c r="AB451" i="13"/>
  <c r="AC451" i="13"/>
  <c r="AD451" i="13"/>
  <c r="AE451" i="13"/>
  <c r="H452" i="13"/>
  <c r="I452" i="13"/>
  <c r="J452" i="13"/>
  <c r="K452" i="13"/>
  <c r="L452" i="13"/>
  <c r="M452" i="13"/>
  <c r="N452" i="13"/>
  <c r="O452" i="13"/>
  <c r="P452" i="13"/>
  <c r="Q452" i="13"/>
  <c r="R452" i="13"/>
  <c r="S452" i="13"/>
  <c r="T452" i="13"/>
  <c r="U452" i="13"/>
  <c r="V452" i="13"/>
  <c r="W452" i="13"/>
  <c r="X452" i="13"/>
  <c r="Y452" i="13"/>
  <c r="Z452" i="13"/>
  <c r="AA452" i="13"/>
  <c r="AB452" i="13"/>
  <c r="AC452" i="13"/>
  <c r="AD452" i="13"/>
  <c r="AE452" i="13"/>
  <c r="H453" i="13"/>
  <c r="I453" i="13"/>
  <c r="J453" i="13"/>
  <c r="K453" i="13"/>
  <c r="L453" i="13"/>
  <c r="M453" i="13"/>
  <c r="N453" i="13"/>
  <c r="O453" i="13"/>
  <c r="P453" i="13"/>
  <c r="Q453" i="13"/>
  <c r="R453" i="13"/>
  <c r="S453" i="13"/>
  <c r="T453" i="13"/>
  <c r="U453" i="13"/>
  <c r="V453" i="13"/>
  <c r="W453" i="13"/>
  <c r="X453" i="13"/>
  <c r="Y453" i="13"/>
  <c r="Z453" i="13"/>
  <c r="AA453" i="13"/>
  <c r="AB453" i="13"/>
  <c r="AC453" i="13"/>
  <c r="AD453" i="13"/>
  <c r="AE453" i="13"/>
  <c r="H454" i="13"/>
  <c r="I454" i="13"/>
  <c r="J454" i="13"/>
  <c r="K454" i="13"/>
  <c r="L454" i="13"/>
  <c r="M454" i="13"/>
  <c r="N454" i="13"/>
  <c r="O454" i="13"/>
  <c r="P454" i="13"/>
  <c r="Q454" i="13"/>
  <c r="R454" i="13"/>
  <c r="S454" i="13"/>
  <c r="T454" i="13"/>
  <c r="U454" i="13"/>
  <c r="V454" i="13"/>
  <c r="W454" i="13"/>
  <c r="X454" i="13"/>
  <c r="Y454" i="13"/>
  <c r="Z454" i="13"/>
  <c r="AA454" i="13"/>
  <c r="AB454" i="13"/>
  <c r="AC454" i="13"/>
  <c r="AD454" i="13"/>
  <c r="AE454" i="13"/>
  <c r="H455" i="13"/>
  <c r="I455" i="13"/>
  <c r="J455" i="13"/>
  <c r="K455" i="13"/>
  <c r="L455" i="13"/>
  <c r="M455" i="13"/>
  <c r="N455" i="13"/>
  <c r="O455" i="13"/>
  <c r="P455" i="13"/>
  <c r="Q455" i="13"/>
  <c r="R455" i="13"/>
  <c r="S455" i="13"/>
  <c r="T455" i="13"/>
  <c r="U455" i="13"/>
  <c r="V455" i="13"/>
  <c r="W455" i="13"/>
  <c r="X455" i="13"/>
  <c r="Y455" i="13"/>
  <c r="Z455" i="13"/>
  <c r="AA455" i="13"/>
  <c r="AB455" i="13"/>
  <c r="AC455" i="13"/>
  <c r="AD455" i="13"/>
  <c r="AE455" i="13"/>
  <c r="H456" i="13"/>
  <c r="I456" i="13"/>
  <c r="J456" i="13"/>
  <c r="K456" i="13"/>
  <c r="L456" i="13"/>
  <c r="M456" i="13"/>
  <c r="N456" i="13"/>
  <c r="O456" i="13"/>
  <c r="P456" i="13"/>
  <c r="Q456" i="13"/>
  <c r="R456" i="13"/>
  <c r="S456" i="13"/>
  <c r="T456" i="13"/>
  <c r="U456" i="13"/>
  <c r="V456" i="13"/>
  <c r="W456" i="13"/>
  <c r="X456" i="13"/>
  <c r="Y456" i="13"/>
  <c r="Z456" i="13"/>
  <c r="AA456" i="13"/>
  <c r="AB456" i="13"/>
  <c r="AC456" i="13"/>
  <c r="AD456" i="13"/>
  <c r="AE456" i="13"/>
  <c r="H457" i="13"/>
  <c r="I457" i="13"/>
  <c r="J457" i="13"/>
  <c r="K457" i="13"/>
  <c r="L457" i="13"/>
  <c r="M457" i="13"/>
  <c r="N457" i="13"/>
  <c r="O457" i="13"/>
  <c r="P457" i="13"/>
  <c r="Q457" i="13"/>
  <c r="R457" i="13"/>
  <c r="S457" i="13"/>
  <c r="T457" i="13"/>
  <c r="U457" i="13"/>
  <c r="V457" i="13"/>
  <c r="W457" i="13"/>
  <c r="X457" i="13"/>
  <c r="Y457" i="13"/>
  <c r="Z457" i="13"/>
  <c r="AA457" i="13"/>
  <c r="AB457" i="13"/>
  <c r="AC457" i="13"/>
  <c r="AD457" i="13"/>
  <c r="AE457" i="13"/>
  <c r="H458" i="13"/>
  <c r="I458" i="13"/>
  <c r="J458" i="13"/>
  <c r="K458" i="13"/>
  <c r="L458" i="13"/>
  <c r="M458" i="13"/>
  <c r="N458" i="13"/>
  <c r="O458" i="13"/>
  <c r="P458" i="13"/>
  <c r="Q458" i="13"/>
  <c r="R458" i="13"/>
  <c r="S458" i="13"/>
  <c r="T458" i="13"/>
  <c r="U458" i="13"/>
  <c r="V458" i="13"/>
  <c r="W458" i="13"/>
  <c r="X458" i="13"/>
  <c r="Y458" i="13"/>
  <c r="Z458" i="13"/>
  <c r="AA458" i="13"/>
  <c r="AB458" i="13"/>
  <c r="AC458" i="13"/>
  <c r="AD458" i="13"/>
  <c r="AE458" i="13"/>
  <c r="H459" i="13"/>
  <c r="I459" i="13"/>
  <c r="J459" i="13"/>
  <c r="K459" i="13"/>
  <c r="L459" i="13"/>
  <c r="M459" i="13"/>
  <c r="N459" i="13"/>
  <c r="O459" i="13"/>
  <c r="P459" i="13"/>
  <c r="Q459" i="13"/>
  <c r="R459" i="13"/>
  <c r="S459" i="13"/>
  <c r="T459" i="13"/>
  <c r="U459" i="13"/>
  <c r="V459" i="13"/>
  <c r="W459" i="13"/>
  <c r="X459" i="13"/>
  <c r="Y459" i="13"/>
  <c r="Z459" i="13"/>
  <c r="AA459" i="13"/>
  <c r="AB459" i="13"/>
  <c r="AC459" i="13"/>
  <c r="AD459" i="13"/>
  <c r="AE459" i="13"/>
  <c r="H460" i="13"/>
  <c r="I460" i="13"/>
  <c r="J460" i="13"/>
  <c r="K460" i="13"/>
  <c r="L460" i="13"/>
  <c r="M460" i="13"/>
  <c r="N460" i="13"/>
  <c r="O460" i="13"/>
  <c r="P460" i="13"/>
  <c r="Q460" i="13"/>
  <c r="R460" i="13"/>
  <c r="S460" i="13"/>
  <c r="T460" i="13"/>
  <c r="U460" i="13"/>
  <c r="V460" i="13"/>
  <c r="W460" i="13"/>
  <c r="X460" i="13"/>
  <c r="Y460" i="13"/>
  <c r="Z460" i="13"/>
  <c r="AA460" i="13"/>
  <c r="AB460" i="13"/>
  <c r="AC460" i="13"/>
  <c r="AD460" i="13"/>
  <c r="AE460" i="13"/>
  <c r="H461" i="13"/>
  <c r="I461" i="13"/>
  <c r="J461" i="13"/>
  <c r="K461" i="13"/>
  <c r="L461" i="13"/>
  <c r="M461" i="13"/>
  <c r="N461" i="13"/>
  <c r="O461" i="13"/>
  <c r="P461" i="13"/>
  <c r="Q461" i="13"/>
  <c r="R461" i="13"/>
  <c r="S461" i="13"/>
  <c r="T461" i="13"/>
  <c r="U461" i="13"/>
  <c r="V461" i="13"/>
  <c r="W461" i="13"/>
  <c r="X461" i="13"/>
  <c r="Y461" i="13"/>
  <c r="Z461" i="13"/>
  <c r="AA461" i="13"/>
  <c r="AB461" i="13"/>
  <c r="AC461" i="13"/>
  <c r="AD461" i="13"/>
  <c r="AE461" i="13"/>
  <c r="H462" i="13"/>
  <c r="I462" i="13"/>
  <c r="J462" i="13"/>
  <c r="K462" i="13"/>
  <c r="L462" i="13"/>
  <c r="M462" i="13"/>
  <c r="N462" i="13"/>
  <c r="O462" i="13"/>
  <c r="P462" i="13"/>
  <c r="Q462" i="13"/>
  <c r="R462" i="13"/>
  <c r="S462" i="13"/>
  <c r="T462" i="13"/>
  <c r="U462" i="13"/>
  <c r="V462" i="13"/>
  <c r="W462" i="13"/>
  <c r="X462" i="13"/>
  <c r="Y462" i="13"/>
  <c r="Z462" i="13"/>
  <c r="AA462" i="13"/>
  <c r="AB462" i="13"/>
  <c r="AC462" i="13"/>
  <c r="AD462" i="13"/>
  <c r="AE462" i="13"/>
  <c r="H463" i="13"/>
  <c r="I463" i="13"/>
  <c r="J463" i="13"/>
  <c r="K463" i="13"/>
  <c r="L463" i="13"/>
  <c r="M463" i="13"/>
  <c r="N463" i="13"/>
  <c r="O463" i="13"/>
  <c r="P463" i="13"/>
  <c r="Q463" i="13"/>
  <c r="R463" i="13"/>
  <c r="S463" i="13"/>
  <c r="T463" i="13"/>
  <c r="U463" i="13"/>
  <c r="V463" i="13"/>
  <c r="W463" i="13"/>
  <c r="X463" i="13"/>
  <c r="Y463" i="13"/>
  <c r="Z463" i="13"/>
  <c r="AA463" i="13"/>
  <c r="AB463" i="13"/>
  <c r="AC463" i="13"/>
  <c r="AD463" i="13"/>
  <c r="AE463" i="13"/>
  <c r="H464" i="13"/>
  <c r="I464" i="13"/>
  <c r="J464" i="13"/>
  <c r="K464" i="13"/>
  <c r="L464" i="13"/>
  <c r="M464" i="13"/>
  <c r="N464" i="13"/>
  <c r="O464" i="13"/>
  <c r="P464" i="13"/>
  <c r="Q464" i="13"/>
  <c r="R464" i="13"/>
  <c r="S464" i="13"/>
  <c r="T464" i="13"/>
  <c r="U464" i="13"/>
  <c r="V464" i="13"/>
  <c r="W464" i="13"/>
  <c r="X464" i="13"/>
  <c r="Y464" i="13"/>
  <c r="Z464" i="13"/>
  <c r="AA464" i="13"/>
  <c r="AB464" i="13"/>
  <c r="AC464" i="13"/>
  <c r="AD464" i="13"/>
  <c r="AE464" i="13"/>
  <c r="H465" i="13"/>
  <c r="I465" i="13"/>
  <c r="J465" i="13"/>
  <c r="K465" i="13"/>
  <c r="L465" i="13"/>
  <c r="M465" i="13"/>
  <c r="N465" i="13"/>
  <c r="O465" i="13"/>
  <c r="P465" i="13"/>
  <c r="Q465" i="13"/>
  <c r="R465" i="13"/>
  <c r="S465" i="13"/>
  <c r="T465" i="13"/>
  <c r="U465" i="13"/>
  <c r="V465" i="13"/>
  <c r="W465" i="13"/>
  <c r="X465" i="13"/>
  <c r="Y465" i="13"/>
  <c r="Z465" i="13"/>
  <c r="AA465" i="13"/>
  <c r="AB465" i="13"/>
  <c r="AC465" i="13"/>
  <c r="AD465" i="13"/>
  <c r="AE465" i="13"/>
  <c r="H466" i="13"/>
  <c r="I466" i="13"/>
  <c r="J466" i="13"/>
  <c r="K466" i="13"/>
  <c r="L466" i="13"/>
  <c r="M466" i="13"/>
  <c r="N466" i="13"/>
  <c r="O466" i="13"/>
  <c r="P466" i="13"/>
  <c r="Q466" i="13"/>
  <c r="R466" i="13"/>
  <c r="S466" i="13"/>
  <c r="T466" i="13"/>
  <c r="U466" i="13"/>
  <c r="V466" i="13"/>
  <c r="W466" i="13"/>
  <c r="X466" i="13"/>
  <c r="Y466" i="13"/>
  <c r="Z466" i="13"/>
  <c r="AA466" i="13"/>
  <c r="AB466" i="13"/>
  <c r="AC466" i="13"/>
  <c r="AD466" i="13"/>
  <c r="AE466" i="13"/>
  <c r="H467" i="13"/>
  <c r="I467" i="13"/>
  <c r="J467" i="13"/>
  <c r="K467" i="13"/>
  <c r="L467" i="13"/>
  <c r="M467" i="13"/>
  <c r="N467" i="13"/>
  <c r="O467" i="13"/>
  <c r="P467" i="13"/>
  <c r="Q467" i="13"/>
  <c r="R467" i="13"/>
  <c r="S467" i="13"/>
  <c r="T467" i="13"/>
  <c r="U467" i="13"/>
  <c r="V467" i="13"/>
  <c r="W467" i="13"/>
  <c r="X467" i="13"/>
  <c r="Y467" i="13"/>
  <c r="Z467" i="13"/>
  <c r="AA467" i="13"/>
  <c r="AB467" i="13"/>
  <c r="AC467" i="13"/>
  <c r="AD467" i="13"/>
  <c r="AE467" i="13"/>
  <c r="H468" i="13"/>
  <c r="I468" i="13"/>
  <c r="J468" i="13"/>
  <c r="K468" i="13"/>
  <c r="L468" i="13"/>
  <c r="M468" i="13"/>
  <c r="N468" i="13"/>
  <c r="O468" i="13"/>
  <c r="P468" i="13"/>
  <c r="Q468" i="13"/>
  <c r="R468" i="13"/>
  <c r="S468" i="13"/>
  <c r="T468" i="13"/>
  <c r="U468" i="13"/>
  <c r="V468" i="13"/>
  <c r="W468" i="13"/>
  <c r="X468" i="13"/>
  <c r="Y468" i="13"/>
  <c r="Z468" i="13"/>
  <c r="AA468" i="13"/>
  <c r="AB468" i="13"/>
  <c r="AC468" i="13"/>
  <c r="AD468" i="13"/>
  <c r="AE468" i="13"/>
  <c r="H469" i="13"/>
  <c r="I469" i="13"/>
  <c r="J469" i="13"/>
  <c r="K469" i="13"/>
  <c r="L469" i="13"/>
  <c r="M469" i="13"/>
  <c r="N469" i="13"/>
  <c r="O469" i="13"/>
  <c r="P469" i="13"/>
  <c r="Q469" i="13"/>
  <c r="R469" i="13"/>
  <c r="S469" i="13"/>
  <c r="T469" i="13"/>
  <c r="U469" i="13"/>
  <c r="V469" i="13"/>
  <c r="W469" i="13"/>
  <c r="X469" i="13"/>
  <c r="Y469" i="13"/>
  <c r="Z469" i="13"/>
  <c r="AA469" i="13"/>
  <c r="AB469" i="13"/>
  <c r="AC469" i="13"/>
  <c r="AD469" i="13"/>
  <c r="AE469" i="13"/>
  <c r="H470" i="13"/>
  <c r="I470" i="13"/>
  <c r="J470" i="13"/>
  <c r="K470" i="13"/>
  <c r="L470" i="13"/>
  <c r="M470" i="13"/>
  <c r="N470" i="13"/>
  <c r="O470" i="13"/>
  <c r="P470" i="13"/>
  <c r="Q470" i="13"/>
  <c r="R470" i="13"/>
  <c r="S470" i="13"/>
  <c r="T470" i="13"/>
  <c r="U470" i="13"/>
  <c r="V470" i="13"/>
  <c r="W470" i="13"/>
  <c r="X470" i="13"/>
  <c r="Y470" i="13"/>
  <c r="Z470" i="13"/>
  <c r="AA470" i="13"/>
  <c r="AB470" i="13"/>
  <c r="AC470" i="13"/>
  <c r="AD470" i="13"/>
  <c r="AE470" i="13"/>
  <c r="H471" i="13"/>
  <c r="I471" i="13"/>
  <c r="J471" i="13"/>
  <c r="K471" i="13"/>
  <c r="L471" i="13"/>
  <c r="M471" i="13"/>
  <c r="N471" i="13"/>
  <c r="O471" i="13"/>
  <c r="P471" i="13"/>
  <c r="Q471" i="13"/>
  <c r="R471" i="13"/>
  <c r="S471" i="13"/>
  <c r="T471" i="13"/>
  <c r="U471" i="13"/>
  <c r="V471" i="13"/>
  <c r="W471" i="13"/>
  <c r="X471" i="13"/>
  <c r="Y471" i="13"/>
  <c r="Z471" i="13"/>
  <c r="AA471" i="13"/>
  <c r="AB471" i="13"/>
  <c r="AC471" i="13"/>
  <c r="AD471" i="13"/>
  <c r="AE471" i="13"/>
  <c r="H472" i="13"/>
  <c r="I472" i="13"/>
  <c r="J472" i="13"/>
  <c r="K472" i="13"/>
  <c r="L472" i="13"/>
  <c r="M472" i="13"/>
  <c r="N472" i="13"/>
  <c r="O472" i="13"/>
  <c r="P472" i="13"/>
  <c r="Q472" i="13"/>
  <c r="R472" i="13"/>
  <c r="S472" i="13"/>
  <c r="T472" i="13"/>
  <c r="U472" i="13"/>
  <c r="V472" i="13"/>
  <c r="W472" i="13"/>
  <c r="X472" i="13"/>
  <c r="Y472" i="13"/>
  <c r="Z472" i="13"/>
  <c r="AA472" i="13"/>
  <c r="AB472" i="13"/>
  <c r="AC472" i="13"/>
  <c r="AD472" i="13"/>
  <c r="AE472" i="13"/>
  <c r="H473" i="13"/>
  <c r="I473" i="13"/>
  <c r="J473" i="13"/>
  <c r="K473" i="13"/>
  <c r="L473" i="13"/>
  <c r="M473" i="13"/>
  <c r="N473" i="13"/>
  <c r="O473" i="13"/>
  <c r="P473" i="13"/>
  <c r="Q473" i="13"/>
  <c r="R473" i="13"/>
  <c r="S473" i="13"/>
  <c r="T473" i="13"/>
  <c r="U473" i="13"/>
  <c r="V473" i="13"/>
  <c r="W473" i="13"/>
  <c r="X473" i="13"/>
  <c r="Y473" i="13"/>
  <c r="Z473" i="13"/>
  <c r="AA473" i="13"/>
  <c r="AB473" i="13"/>
  <c r="AC473" i="13"/>
  <c r="AD473" i="13"/>
  <c r="AE473" i="13"/>
  <c r="H474" i="13"/>
  <c r="I474" i="13"/>
  <c r="J474" i="13"/>
  <c r="K474" i="13"/>
  <c r="L474" i="13"/>
  <c r="M474" i="13"/>
  <c r="N474" i="13"/>
  <c r="O474" i="13"/>
  <c r="P474" i="13"/>
  <c r="Q474" i="13"/>
  <c r="R474" i="13"/>
  <c r="S474" i="13"/>
  <c r="T474" i="13"/>
  <c r="U474" i="13"/>
  <c r="V474" i="13"/>
  <c r="W474" i="13"/>
  <c r="X474" i="13"/>
  <c r="Y474" i="13"/>
  <c r="Z474" i="13"/>
  <c r="AA474" i="13"/>
  <c r="AB474" i="13"/>
  <c r="AC474" i="13"/>
  <c r="AD474" i="13"/>
  <c r="AE474" i="13"/>
  <c r="H475" i="13"/>
  <c r="I475" i="13"/>
  <c r="J475" i="13"/>
  <c r="K475" i="13"/>
  <c r="L475" i="13"/>
  <c r="M475" i="13"/>
  <c r="N475" i="13"/>
  <c r="O475" i="13"/>
  <c r="P475" i="13"/>
  <c r="Q475" i="13"/>
  <c r="R475" i="13"/>
  <c r="S475" i="13"/>
  <c r="T475" i="13"/>
  <c r="U475" i="13"/>
  <c r="V475" i="13"/>
  <c r="W475" i="13"/>
  <c r="X475" i="13"/>
  <c r="Y475" i="13"/>
  <c r="Z475" i="13"/>
  <c r="AA475" i="13"/>
  <c r="AB475" i="13"/>
  <c r="AC475" i="13"/>
  <c r="AD475" i="13"/>
  <c r="AE475" i="13"/>
  <c r="H476" i="13"/>
  <c r="I476" i="13"/>
  <c r="J476" i="13"/>
  <c r="K476" i="13"/>
  <c r="L476" i="13"/>
  <c r="M476" i="13"/>
  <c r="N476" i="13"/>
  <c r="O476" i="13"/>
  <c r="P476" i="13"/>
  <c r="Q476" i="13"/>
  <c r="R476" i="13"/>
  <c r="S476" i="13"/>
  <c r="T476" i="13"/>
  <c r="U476" i="13"/>
  <c r="V476" i="13"/>
  <c r="W476" i="13"/>
  <c r="X476" i="13"/>
  <c r="Y476" i="13"/>
  <c r="Z476" i="13"/>
  <c r="AA476" i="13"/>
  <c r="AB476" i="13"/>
  <c r="AC476" i="13"/>
  <c r="AD476" i="13"/>
  <c r="AE476" i="13"/>
  <c r="H477" i="13"/>
  <c r="I477" i="13"/>
  <c r="J477" i="13"/>
  <c r="K477" i="13"/>
  <c r="L477" i="13"/>
  <c r="M477" i="13"/>
  <c r="N477" i="13"/>
  <c r="O477" i="13"/>
  <c r="P477" i="13"/>
  <c r="Q477" i="13"/>
  <c r="R477" i="13"/>
  <c r="S477" i="13"/>
  <c r="T477" i="13"/>
  <c r="U477" i="13"/>
  <c r="V477" i="13"/>
  <c r="W477" i="13"/>
  <c r="X477" i="13"/>
  <c r="Y477" i="13"/>
  <c r="Z477" i="13"/>
  <c r="AA477" i="13"/>
  <c r="AB477" i="13"/>
  <c r="AC477" i="13"/>
  <c r="AD477" i="13"/>
  <c r="AE477" i="13"/>
  <c r="H478" i="13"/>
  <c r="I478" i="13"/>
  <c r="J478" i="13"/>
  <c r="K478" i="13"/>
  <c r="L478" i="13"/>
  <c r="M478" i="13"/>
  <c r="N478" i="13"/>
  <c r="O478" i="13"/>
  <c r="P478" i="13"/>
  <c r="Q478" i="13"/>
  <c r="R478" i="13"/>
  <c r="S478" i="13"/>
  <c r="T478" i="13"/>
  <c r="U478" i="13"/>
  <c r="V478" i="13"/>
  <c r="W478" i="13"/>
  <c r="X478" i="13"/>
  <c r="Y478" i="13"/>
  <c r="Z478" i="13"/>
  <c r="AA478" i="13"/>
  <c r="AB478" i="13"/>
  <c r="AC478" i="13"/>
  <c r="AD478" i="13"/>
  <c r="AE478" i="13"/>
  <c r="H479" i="13"/>
  <c r="I479" i="13"/>
  <c r="J479" i="13"/>
  <c r="K479" i="13"/>
  <c r="L479" i="13"/>
  <c r="M479" i="13"/>
  <c r="N479" i="13"/>
  <c r="O479" i="13"/>
  <c r="P479" i="13"/>
  <c r="Q479" i="13"/>
  <c r="R479" i="13"/>
  <c r="S479" i="13"/>
  <c r="T479" i="13"/>
  <c r="U479" i="13"/>
  <c r="V479" i="13"/>
  <c r="W479" i="13"/>
  <c r="X479" i="13"/>
  <c r="Y479" i="13"/>
  <c r="Z479" i="13"/>
  <c r="AA479" i="13"/>
  <c r="AB479" i="13"/>
  <c r="AC479" i="13"/>
  <c r="AD479" i="13"/>
  <c r="AE479" i="13"/>
  <c r="H480" i="13"/>
  <c r="I480" i="13"/>
  <c r="J480" i="13"/>
  <c r="K480" i="13"/>
  <c r="L480" i="13"/>
  <c r="M480" i="13"/>
  <c r="N480" i="13"/>
  <c r="O480" i="13"/>
  <c r="P480" i="13"/>
  <c r="Q480" i="13"/>
  <c r="R480" i="13"/>
  <c r="S480" i="13"/>
  <c r="T480" i="13"/>
  <c r="U480" i="13"/>
  <c r="V480" i="13"/>
  <c r="W480" i="13"/>
  <c r="X480" i="13"/>
  <c r="Y480" i="13"/>
  <c r="Z480" i="13"/>
  <c r="AA480" i="13"/>
  <c r="AB480" i="13"/>
  <c r="AC480" i="13"/>
  <c r="AD480" i="13"/>
  <c r="AE480" i="13"/>
  <c r="H481" i="13"/>
  <c r="I481" i="13"/>
  <c r="J481" i="13"/>
  <c r="K481" i="13"/>
  <c r="L481" i="13"/>
  <c r="M481" i="13"/>
  <c r="N481" i="13"/>
  <c r="O481" i="13"/>
  <c r="P481" i="13"/>
  <c r="Q481" i="13"/>
  <c r="R481" i="13"/>
  <c r="S481" i="13"/>
  <c r="T481" i="13"/>
  <c r="U481" i="13"/>
  <c r="V481" i="13"/>
  <c r="W481" i="13"/>
  <c r="X481" i="13"/>
  <c r="Y481" i="13"/>
  <c r="Z481" i="13"/>
  <c r="AA481" i="13"/>
  <c r="AB481" i="13"/>
  <c r="AC481" i="13"/>
  <c r="AD481" i="13"/>
  <c r="AE481" i="13"/>
  <c r="H482" i="13"/>
  <c r="I482" i="13"/>
  <c r="J482" i="13"/>
  <c r="K482" i="13"/>
  <c r="L482" i="13"/>
  <c r="M482" i="13"/>
  <c r="N482" i="13"/>
  <c r="O482" i="13"/>
  <c r="P482" i="13"/>
  <c r="Q482" i="13"/>
  <c r="R482" i="13"/>
  <c r="S482" i="13"/>
  <c r="T482" i="13"/>
  <c r="U482" i="13"/>
  <c r="V482" i="13"/>
  <c r="W482" i="13"/>
  <c r="X482" i="13"/>
  <c r="Y482" i="13"/>
  <c r="Z482" i="13"/>
  <c r="AA482" i="13"/>
  <c r="AB482" i="13"/>
  <c r="AC482" i="13"/>
  <c r="AD482" i="13"/>
  <c r="AE482" i="13"/>
  <c r="H483" i="13"/>
  <c r="I483" i="13"/>
  <c r="J483" i="13"/>
  <c r="K483" i="13"/>
  <c r="L483" i="13"/>
  <c r="M483" i="13"/>
  <c r="N483" i="13"/>
  <c r="O483" i="13"/>
  <c r="P483" i="13"/>
  <c r="Q483" i="13"/>
  <c r="R483" i="13"/>
  <c r="S483" i="13"/>
  <c r="T483" i="13"/>
  <c r="U483" i="13"/>
  <c r="V483" i="13"/>
  <c r="W483" i="13"/>
  <c r="X483" i="13"/>
  <c r="Y483" i="13"/>
  <c r="Z483" i="13"/>
  <c r="AA483" i="13"/>
  <c r="AB483" i="13"/>
  <c r="AC483" i="13"/>
  <c r="AD483" i="13"/>
  <c r="AE483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I6" i="12"/>
  <c r="H6" i="12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7" i="12"/>
  <c r="G6" i="12"/>
  <c r="D7" i="13"/>
  <c r="E7" i="13" s="1"/>
  <c r="D8" i="13"/>
  <c r="E8" i="13" s="1"/>
  <c r="D9" i="13"/>
  <c r="E9" i="13" s="1"/>
  <c r="D10" i="13"/>
  <c r="E10" i="13" s="1"/>
  <c r="D11" i="13"/>
  <c r="E11" i="13" s="1"/>
  <c r="D12" i="13"/>
  <c r="E12" i="13" s="1"/>
  <c r="D13" i="13"/>
  <c r="E13" i="13" s="1"/>
  <c r="D14" i="13"/>
  <c r="E14" i="13" s="1"/>
  <c r="D15" i="13"/>
  <c r="E15" i="13" s="1"/>
  <c r="D16" i="13"/>
  <c r="E16" i="13" s="1"/>
  <c r="D17" i="13"/>
  <c r="E17" i="13" s="1"/>
  <c r="D18" i="13"/>
  <c r="E18" i="13" s="1"/>
  <c r="D19" i="13"/>
  <c r="E19" i="13" s="1"/>
  <c r="D20" i="13"/>
  <c r="E20" i="13" s="1"/>
  <c r="D21" i="13"/>
  <c r="E21" i="13" s="1"/>
  <c r="D22" i="13"/>
  <c r="E22" i="13" s="1"/>
  <c r="D23" i="13"/>
  <c r="E23" i="13" s="1"/>
  <c r="D24" i="13"/>
  <c r="E24" i="13" s="1"/>
  <c r="D25" i="13"/>
  <c r="E25" i="13" s="1"/>
  <c r="D26" i="13"/>
  <c r="E26" i="13" s="1"/>
  <c r="D27" i="13"/>
  <c r="E27" i="13" s="1"/>
  <c r="D28" i="13"/>
  <c r="E28" i="13" s="1"/>
  <c r="D29" i="13"/>
  <c r="E29" i="13" s="1"/>
  <c r="D30" i="13"/>
  <c r="E30" i="13" s="1"/>
  <c r="D31" i="13"/>
  <c r="E31" i="13" s="1"/>
  <c r="D32" i="13"/>
  <c r="E32" i="13" s="1"/>
  <c r="D33" i="13"/>
  <c r="E33" i="13" s="1"/>
  <c r="D34" i="13"/>
  <c r="E34" i="13" s="1"/>
  <c r="D35" i="13"/>
  <c r="E35" i="13" s="1"/>
  <c r="D36" i="13"/>
  <c r="E36" i="13" s="1"/>
  <c r="D37" i="13"/>
  <c r="E37" i="13" s="1"/>
  <c r="D38" i="13"/>
  <c r="E38" i="13" s="1"/>
  <c r="D39" i="13"/>
  <c r="E39" i="13" s="1"/>
  <c r="D40" i="13"/>
  <c r="E40" i="13" s="1"/>
  <c r="D41" i="13"/>
  <c r="E41" i="13" s="1"/>
  <c r="D42" i="13"/>
  <c r="E42" i="13" s="1"/>
  <c r="D43" i="13"/>
  <c r="E43" i="13" s="1"/>
  <c r="D44" i="13"/>
  <c r="E44" i="13" s="1"/>
  <c r="D45" i="13"/>
  <c r="E45" i="13" s="1"/>
  <c r="D46" i="13"/>
  <c r="E46" i="13" s="1"/>
  <c r="D47" i="13"/>
  <c r="E47" i="13" s="1"/>
  <c r="D48" i="13"/>
  <c r="E48" i="13" s="1"/>
  <c r="D49" i="13"/>
  <c r="E49" i="13" s="1"/>
  <c r="D50" i="13"/>
  <c r="E50" i="13" s="1"/>
  <c r="D51" i="13"/>
  <c r="E51" i="13" s="1"/>
  <c r="D52" i="13"/>
  <c r="E52" i="13" s="1"/>
  <c r="D53" i="13"/>
  <c r="E53" i="13" s="1"/>
  <c r="D54" i="13"/>
  <c r="E54" i="13" s="1"/>
  <c r="D55" i="13"/>
  <c r="E55" i="13" s="1"/>
  <c r="D56" i="13"/>
  <c r="E56" i="13" s="1"/>
  <c r="D57" i="13"/>
  <c r="E57" i="13" s="1"/>
  <c r="D58" i="13"/>
  <c r="E58" i="13" s="1"/>
  <c r="D59" i="13"/>
  <c r="E59" i="13" s="1"/>
  <c r="D60" i="13"/>
  <c r="E60" i="13" s="1"/>
  <c r="D61" i="13"/>
  <c r="E61" i="13" s="1"/>
  <c r="D62" i="13"/>
  <c r="E62" i="13" s="1"/>
  <c r="D63" i="13"/>
  <c r="E63" i="13" s="1"/>
  <c r="D64" i="13"/>
  <c r="E64" i="13" s="1"/>
  <c r="D65" i="13"/>
  <c r="E65" i="13" s="1"/>
  <c r="D66" i="13"/>
  <c r="E66" i="13" s="1"/>
  <c r="D67" i="13"/>
  <c r="E67" i="13" s="1"/>
  <c r="D68" i="13"/>
  <c r="E68" i="13" s="1"/>
  <c r="D69" i="13"/>
  <c r="E69" i="13" s="1"/>
  <c r="D70" i="13"/>
  <c r="E70" i="13" s="1"/>
  <c r="D71" i="13"/>
  <c r="E71" i="13" s="1"/>
  <c r="D72" i="13"/>
  <c r="E72" i="13" s="1"/>
  <c r="D73" i="13"/>
  <c r="E73" i="13" s="1"/>
  <c r="D74" i="13"/>
  <c r="E74" i="13" s="1"/>
  <c r="D75" i="13"/>
  <c r="E75" i="13" s="1"/>
  <c r="D76" i="13"/>
  <c r="E76" i="13" s="1"/>
  <c r="D77" i="13"/>
  <c r="E77" i="13" s="1"/>
  <c r="D78" i="13"/>
  <c r="E78" i="13" s="1"/>
  <c r="D79" i="13"/>
  <c r="E79" i="13" s="1"/>
  <c r="D80" i="13"/>
  <c r="E80" i="13" s="1"/>
  <c r="D81" i="13"/>
  <c r="E81" i="13" s="1"/>
  <c r="D82" i="13"/>
  <c r="E82" i="13" s="1"/>
  <c r="D83" i="13"/>
  <c r="E83" i="13" s="1"/>
  <c r="D84" i="13"/>
  <c r="E84" i="13" s="1"/>
  <c r="D85" i="13"/>
  <c r="E85" i="13" s="1"/>
  <c r="D86" i="13"/>
  <c r="E86" i="13" s="1"/>
  <c r="D87" i="13"/>
  <c r="E87" i="13" s="1"/>
  <c r="D88" i="13"/>
  <c r="E88" i="13" s="1"/>
  <c r="D89" i="13"/>
  <c r="E89" i="13" s="1"/>
  <c r="D90" i="13"/>
  <c r="E90" i="13" s="1"/>
  <c r="D91" i="13"/>
  <c r="E91" i="13" s="1"/>
  <c r="D92" i="13"/>
  <c r="E92" i="13" s="1"/>
  <c r="D93" i="13"/>
  <c r="E93" i="13" s="1"/>
  <c r="D94" i="13"/>
  <c r="E94" i="13" s="1"/>
  <c r="D95" i="13"/>
  <c r="E95" i="13" s="1"/>
  <c r="D96" i="13"/>
  <c r="E96" i="13" s="1"/>
  <c r="D97" i="13"/>
  <c r="E97" i="13" s="1"/>
  <c r="D98" i="13"/>
  <c r="E98" i="13" s="1"/>
  <c r="D99" i="13"/>
  <c r="E99" i="13" s="1"/>
  <c r="D100" i="13"/>
  <c r="E100" i="13" s="1"/>
  <c r="D101" i="13"/>
  <c r="E101" i="13" s="1"/>
  <c r="D102" i="13"/>
  <c r="E102" i="13" s="1"/>
  <c r="D103" i="13"/>
  <c r="E103" i="13" s="1"/>
  <c r="D104" i="13"/>
  <c r="E104" i="13" s="1"/>
  <c r="D105" i="13"/>
  <c r="E105" i="13" s="1"/>
  <c r="D106" i="13"/>
  <c r="E106" i="13" s="1"/>
  <c r="D107" i="13"/>
  <c r="E107" i="13" s="1"/>
  <c r="D108" i="13"/>
  <c r="E108" i="13" s="1"/>
  <c r="D109" i="13"/>
  <c r="E109" i="13" s="1"/>
  <c r="D110" i="13"/>
  <c r="E110" i="13" s="1"/>
  <c r="D111" i="13"/>
  <c r="E111" i="13" s="1"/>
  <c r="D112" i="13"/>
  <c r="E112" i="13" s="1"/>
  <c r="D113" i="13"/>
  <c r="E113" i="13" s="1"/>
  <c r="D114" i="13"/>
  <c r="E114" i="13" s="1"/>
  <c r="D115" i="13"/>
  <c r="E115" i="13" s="1"/>
  <c r="D116" i="13"/>
  <c r="E116" i="13" s="1"/>
  <c r="D117" i="13"/>
  <c r="E117" i="13" s="1"/>
  <c r="D118" i="13"/>
  <c r="E118" i="13" s="1"/>
  <c r="D119" i="13"/>
  <c r="E119" i="13" s="1"/>
  <c r="D120" i="13"/>
  <c r="E120" i="13" s="1"/>
  <c r="D121" i="13"/>
  <c r="E121" i="13" s="1"/>
  <c r="D122" i="13"/>
  <c r="E122" i="13" s="1"/>
  <c r="D123" i="13"/>
  <c r="E123" i="13" s="1"/>
  <c r="D124" i="13"/>
  <c r="E124" i="13" s="1"/>
  <c r="D125" i="13"/>
  <c r="E125" i="13" s="1"/>
  <c r="D126" i="13"/>
  <c r="E126" i="13" s="1"/>
  <c r="D127" i="13"/>
  <c r="E127" i="13" s="1"/>
  <c r="D128" i="13"/>
  <c r="E128" i="13" s="1"/>
  <c r="D129" i="13"/>
  <c r="E129" i="13" s="1"/>
  <c r="D130" i="13"/>
  <c r="E130" i="13" s="1"/>
  <c r="D131" i="13"/>
  <c r="E131" i="13" s="1"/>
  <c r="D132" i="13"/>
  <c r="E132" i="13" s="1"/>
  <c r="D133" i="13"/>
  <c r="E133" i="13" s="1"/>
  <c r="D134" i="13"/>
  <c r="E134" i="13" s="1"/>
  <c r="D135" i="13"/>
  <c r="E135" i="13" s="1"/>
  <c r="D136" i="13"/>
  <c r="E136" i="13" s="1"/>
  <c r="D137" i="13"/>
  <c r="E137" i="13" s="1"/>
  <c r="D138" i="13"/>
  <c r="E138" i="13" s="1"/>
  <c r="D139" i="13"/>
  <c r="E139" i="13" s="1"/>
  <c r="D140" i="13"/>
  <c r="E140" i="13" s="1"/>
  <c r="D141" i="13"/>
  <c r="E141" i="13" s="1"/>
  <c r="D142" i="13"/>
  <c r="E142" i="13" s="1"/>
  <c r="D143" i="13"/>
  <c r="E143" i="13" s="1"/>
  <c r="D144" i="13"/>
  <c r="E144" i="13" s="1"/>
  <c r="D145" i="13"/>
  <c r="E145" i="13" s="1"/>
  <c r="D146" i="13"/>
  <c r="E146" i="13" s="1"/>
  <c r="D147" i="13"/>
  <c r="E147" i="13" s="1"/>
  <c r="D148" i="13"/>
  <c r="E148" i="13" s="1"/>
  <c r="D149" i="13"/>
  <c r="E149" i="13" s="1"/>
  <c r="D150" i="13"/>
  <c r="E150" i="13" s="1"/>
  <c r="D151" i="13"/>
  <c r="E151" i="13" s="1"/>
  <c r="D152" i="13"/>
  <c r="E152" i="13" s="1"/>
  <c r="D153" i="13"/>
  <c r="E153" i="13" s="1"/>
  <c r="D154" i="13"/>
  <c r="E154" i="13" s="1"/>
  <c r="D155" i="13"/>
  <c r="E155" i="13" s="1"/>
  <c r="D156" i="13"/>
  <c r="E156" i="13" s="1"/>
  <c r="D157" i="13"/>
  <c r="E157" i="13" s="1"/>
  <c r="D158" i="13"/>
  <c r="E158" i="13" s="1"/>
  <c r="D159" i="13"/>
  <c r="E159" i="13" s="1"/>
  <c r="D160" i="13"/>
  <c r="E160" i="13" s="1"/>
  <c r="D161" i="13"/>
  <c r="E161" i="13" s="1"/>
  <c r="D162" i="13"/>
  <c r="E162" i="13" s="1"/>
  <c r="D163" i="13"/>
  <c r="E163" i="13" s="1"/>
  <c r="D164" i="13"/>
  <c r="E164" i="13" s="1"/>
  <c r="D165" i="13"/>
  <c r="E165" i="13" s="1"/>
  <c r="D166" i="13"/>
  <c r="E166" i="13" s="1"/>
  <c r="D167" i="13"/>
  <c r="E167" i="13" s="1"/>
  <c r="D168" i="13"/>
  <c r="E168" i="13" s="1"/>
  <c r="D169" i="13"/>
  <c r="E169" i="13" s="1"/>
  <c r="D170" i="13"/>
  <c r="E170" i="13" s="1"/>
  <c r="D171" i="13"/>
  <c r="E171" i="13" s="1"/>
  <c r="D172" i="13"/>
  <c r="E172" i="13" s="1"/>
  <c r="D173" i="13"/>
  <c r="E173" i="13" s="1"/>
  <c r="D174" i="13"/>
  <c r="E174" i="13" s="1"/>
  <c r="D175" i="13"/>
  <c r="E175" i="13" s="1"/>
  <c r="D176" i="13"/>
  <c r="E176" i="13" s="1"/>
  <c r="D177" i="13"/>
  <c r="E177" i="13" s="1"/>
  <c r="D178" i="13"/>
  <c r="E178" i="13" s="1"/>
  <c r="D179" i="13"/>
  <c r="E179" i="13" s="1"/>
  <c r="D180" i="13"/>
  <c r="E180" i="13" s="1"/>
  <c r="D181" i="13"/>
  <c r="E181" i="13" s="1"/>
  <c r="D182" i="13"/>
  <c r="E182" i="13" s="1"/>
  <c r="D183" i="13"/>
  <c r="E183" i="13" s="1"/>
  <c r="D184" i="13"/>
  <c r="E184" i="13" s="1"/>
  <c r="D185" i="13"/>
  <c r="E185" i="13" s="1"/>
  <c r="D186" i="13"/>
  <c r="E186" i="13" s="1"/>
  <c r="D187" i="13"/>
  <c r="E187" i="13" s="1"/>
  <c r="D188" i="13"/>
  <c r="E188" i="13" s="1"/>
  <c r="D189" i="13"/>
  <c r="E189" i="13" s="1"/>
  <c r="D190" i="13"/>
  <c r="E190" i="13" s="1"/>
  <c r="D191" i="13"/>
  <c r="E191" i="13" s="1"/>
  <c r="D192" i="13"/>
  <c r="E192" i="13" s="1"/>
  <c r="D193" i="13"/>
  <c r="E193" i="13" s="1"/>
  <c r="D194" i="13"/>
  <c r="E194" i="13" s="1"/>
  <c r="D195" i="13"/>
  <c r="E195" i="13" s="1"/>
  <c r="D196" i="13"/>
  <c r="E196" i="13" s="1"/>
  <c r="D197" i="13"/>
  <c r="E197" i="13" s="1"/>
  <c r="D198" i="13"/>
  <c r="E198" i="13" s="1"/>
  <c r="D199" i="13"/>
  <c r="E199" i="13" s="1"/>
  <c r="D200" i="13"/>
  <c r="E200" i="13" s="1"/>
  <c r="D201" i="13"/>
  <c r="E201" i="13" s="1"/>
  <c r="D202" i="13"/>
  <c r="E202" i="13" s="1"/>
  <c r="D203" i="13"/>
  <c r="E203" i="13" s="1"/>
  <c r="D204" i="13"/>
  <c r="E204" i="13" s="1"/>
  <c r="D205" i="13"/>
  <c r="E205" i="13" s="1"/>
  <c r="D206" i="13"/>
  <c r="E206" i="13" s="1"/>
  <c r="D207" i="13"/>
  <c r="E207" i="13" s="1"/>
  <c r="D208" i="13"/>
  <c r="E208" i="13" s="1"/>
  <c r="D209" i="13"/>
  <c r="E209" i="13" s="1"/>
  <c r="D210" i="13"/>
  <c r="E210" i="13" s="1"/>
  <c r="D211" i="13"/>
  <c r="E211" i="13" s="1"/>
  <c r="D212" i="13"/>
  <c r="E212" i="13" s="1"/>
  <c r="D213" i="13"/>
  <c r="E213" i="13" s="1"/>
  <c r="D214" i="13"/>
  <c r="E214" i="13" s="1"/>
  <c r="D215" i="13"/>
  <c r="E215" i="13" s="1"/>
  <c r="D216" i="13"/>
  <c r="E216" i="13" s="1"/>
  <c r="D217" i="13"/>
  <c r="E217" i="13" s="1"/>
  <c r="D218" i="13"/>
  <c r="E218" i="13" s="1"/>
  <c r="D219" i="13"/>
  <c r="E219" i="13" s="1"/>
  <c r="D220" i="13"/>
  <c r="E220" i="13" s="1"/>
  <c r="D221" i="13"/>
  <c r="E221" i="13" s="1"/>
  <c r="D222" i="13"/>
  <c r="E222" i="13" s="1"/>
  <c r="D223" i="13"/>
  <c r="E223" i="13" s="1"/>
  <c r="D224" i="13"/>
  <c r="E224" i="13" s="1"/>
  <c r="D225" i="13"/>
  <c r="E225" i="13" s="1"/>
  <c r="D226" i="13"/>
  <c r="E226" i="13" s="1"/>
  <c r="D227" i="13"/>
  <c r="E227" i="13" s="1"/>
  <c r="D228" i="13"/>
  <c r="E228" i="13" s="1"/>
  <c r="D229" i="13"/>
  <c r="E229" i="13" s="1"/>
  <c r="D230" i="13"/>
  <c r="E230" i="13" s="1"/>
  <c r="D231" i="13"/>
  <c r="E231" i="13" s="1"/>
  <c r="D232" i="13"/>
  <c r="E232" i="13" s="1"/>
  <c r="D233" i="13"/>
  <c r="E233" i="13" s="1"/>
  <c r="D234" i="13"/>
  <c r="E234" i="13" s="1"/>
  <c r="D235" i="13"/>
  <c r="E235" i="13" s="1"/>
  <c r="D236" i="13"/>
  <c r="E236" i="13" s="1"/>
  <c r="D237" i="13"/>
  <c r="E237" i="13" s="1"/>
  <c r="D238" i="13"/>
  <c r="E238" i="13" s="1"/>
  <c r="D239" i="13"/>
  <c r="E239" i="13" s="1"/>
  <c r="D240" i="13"/>
  <c r="E240" i="13" s="1"/>
  <c r="D241" i="13"/>
  <c r="E241" i="13" s="1"/>
  <c r="D242" i="13"/>
  <c r="E242" i="13" s="1"/>
  <c r="D243" i="13"/>
  <c r="E243" i="13" s="1"/>
  <c r="D244" i="13"/>
  <c r="E244" i="13" s="1"/>
  <c r="D245" i="13"/>
  <c r="E245" i="13" s="1"/>
  <c r="D246" i="13"/>
  <c r="E246" i="13" s="1"/>
  <c r="D247" i="13"/>
  <c r="E247" i="13" s="1"/>
  <c r="D248" i="13"/>
  <c r="E248" i="13" s="1"/>
  <c r="D249" i="13"/>
  <c r="E249" i="13" s="1"/>
  <c r="D250" i="13"/>
  <c r="E250" i="13" s="1"/>
  <c r="D251" i="13"/>
  <c r="E251" i="13" s="1"/>
  <c r="D252" i="13"/>
  <c r="E252" i="13" s="1"/>
  <c r="D253" i="13"/>
  <c r="E253" i="13" s="1"/>
  <c r="D254" i="13"/>
  <c r="E254" i="13" s="1"/>
  <c r="D255" i="13"/>
  <c r="E255" i="13" s="1"/>
  <c r="D256" i="13"/>
  <c r="E256" i="13" s="1"/>
  <c r="D257" i="13"/>
  <c r="E257" i="13" s="1"/>
  <c r="D258" i="13"/>
  <c r="E258" i="13" s="1"/>
  <c r="D259" i="13"/>
  <c r="E259" i="13" s="1"/>
  <c r="D260" i="13"/>
  <c r="E260" i="13" s="1"/>
  <c r="D261" i="13"/>
  <c r="E261" i="13" s="1"/>
  <c r="D262" i="13"/>
  <c r="E262" i="13" s="1"/>
  <c r="D263" i="13"/>
  <c r="E263" i="13" s="1"/>
  <c r="D264" i="13"/>
  <c r="E264" i="13" s="1"/>
  <c r="D265" i="13"/>
  <c r="E265" i="13" s="1"/>
  <c r="D266" i="13"/>
  <c r="E266" i="13" s="1"/>
  <c r="D267" i="13"/>
  <c r="E267" i="13" s="1"/>
  <c r="D268" i="13"/>
  <c r="E268" i="13" s="1"/>
  <c r="D269" i="13"/>
  <c r="E269" i="13" s="1"/>
  <c r="D270" i="13"/>
  <c r="E270" i="13" s="1"/>
  <c r="D271" i="13"/>
  <c r="E271" i="13" s="1"/>
  <c r="D272" i="13"/>
  <c r="E272" i="13" s="1"/>
  <c r="D273" i="13"/>
  <c r="E273" i="13" s="1"/>
  <c r="D274" i="13"/>
  <c r="E274" i="13" s="1"/>
  <c r="D275" i="13"/>
  <c r="E275" i="13" s="1"/>
  <c r="D276" i="13"/>
  <c r="E276" i="13" s="1"/>
  <c r="D277" i="13"/>
  <c r="E277" i="13" s="1"/>
  <c r="D278" i="13"/>
  <c r="E278" i="13" s="1"/>
  <c r="D279" i="13"/>
  <c r="E279" i="13" s="1"/>
  <c r="D280" i="13"/>
  <c r="E280" i="13" s="1"/>
  <c r="D281" i="13"/>
  <c r="E281" i="13" s="1"/>
  <c r="D282" i="13"/>
  <c r="E282" i="13" s="1"/>
  <c r="D283" i="13"/>
  <c r="E283" i="13" s="1"/>
  <c r="D284" i="13"/>
  <c r="E284" i="13" s="1"/>
  <c r="D285" i="13"/>
  <c r="E285" i="13" s="1"/>
  <c r="D286" i="13"/>
  <c r="E286" i="13" s="1"/>
  <c r="D287" i="13"/>
  <c r="E287" i="13" s="1"/>
  <c r="D288" i="13"/>
  <c r="E288" i="13" s="1"/>
  <c r="D289" i="13"/>
  <c r="E289" i="13" s="1"/>
  <c r="D290" i="13"/>
  <c r="E290" i="13" s="1"/>
  <c r="D291" i="13"/>
  <c r="E291" i="13" s="1"/>
  <c r="D292" i="13"/>
  <c r="E292" i="13" s="1"/>
  <c r="D293" i="13"/>
  <c r="E293" i="13" s="1"/>
  <c r="D294" i="13"/>
  <c r="E294" i="13" s="1"/>
  <c r="D295" i="13"/>
  <c r="E295" i="13" s="1"/>
  <c r="D296" i="13"/>
  <c r="E296" i="13" s="1"/>
  <c r="D297" i="13"/>
  <c r="E297" i="13" s="1"/>
  <c r="D298" i="13"/>
  <c r="E298" i="13" s="1"/>
  <c r="D299" i="13"/>
  <c r="E299" i="13" s="1"/>
  <c r="D300" i="13"/>
  <c r="E300" i="13" s="1"/>
  <c r="D301" i="13"/>
  <c r="E301" i="13" s="1"/>
  <c r="D302" i="13"/>
  <c r="E302" i="13" s="1"/>
  <c r="D303" i="13"/>
  <c r="E303" i="13" s="1"/>
  <c r="D304" i="13"/>
  <c r="E304" i="13" s="1"/>
  <c r="D305" i="13"/>
  <c r="E305" i="13" s="1"/>
  <c r="D306" i="13"/>
  <c r="E306" i="13" s="1"/>
  <c r="D307" i="13"/>
  <c r="E307" i="13" s="1"/>
  <c r="D308" i="13"/>
  <c r="E308" i="13" s="1"/>
  <c r="D309" i="13"/>
  <c r="E309" i="13" s="1"/>
  <c r="D310" i="13"/>
  <c r="E310" i="13" s="1"/>
  <c r="D311" i="13"/>
  <c r="E311" i="13" s="1"/>
  <c r="D312" i="13"/>
  <c r="E312" i="13" s="1"/>
  <c r="D313" i="13"/>
  <c r="E313" i="13" s="1"/>
  <c r="D314" i="13"/>
  <c r="E314" i="13" s="1"/>
  <c r="D315" i="13"/>
  <c r="E315" i="13" s="1"/>
  <c r="D316" i="13"/>
  <c r="E316" i="13" s="1"/>
  <c r="D317" i="13"/>
  <c r="E317" i="13" s="1"/>
  <c r="D318" i="13"/>
  <c r="E318" i="13" s="1"/>
  <c r="D319" i="13"/>
  <c r="E319" i="13" s="1"/>
  <c r="D320" i="13"/>
  <c r="E320" i="13" s="1"/>
  <c r="D321" i="13"/>
  <c r="E321" i="13" s="1"/>
  <c r="D322" i="13"/>
  <c r="E322" i="13" s="1"/>
  <c r="D323" i="13"/>
  <c r="E323" i="13" s="1"/>
  <c r="D324" i="13"/>
  <c r="E324" i="13" s="1"/>
  <c r="D325" i="13"/>
  <c r="E325" i="13" s="1"/>
  <c r="D326" i="13"/>
  <c r="E326" i="13" s="1"/>
  <c r="D327" i="13"/>
  <c r="E327" i="13" s="1"/>
  <c r="D328" i="13"/>
  <c r="E328" i="13" s="1"/>
  <c r="D329" i="13"/>
  <c r="E329" i="13" s="1"/>
  <c r="D330" i="13"/>
  <c r="E330" i="13" s="1"/>
  <c r="D331" i="13"/>
  <c r="E331" i="13" s="1"/>
  <c r="D332" i="13"/>
  <c r="E332" i="13" s="1"/>
  <c r="D333" i="13"/>
  <c r="E333" i="13" s="1"/>
  <c r="D334" i="13"/>
  <c r="E334" i="13" s="1"/>
  <c r="D335" i="13"/>
  <c r="E335" i="13" s="1"/>
  <c r="D336" i="13"/>
  <c r="E336" i="13" s="1"/>
  <c r="D337" i="13"/>
  <c r="E337" i="13" s="1"/>
  <c r="D338" i="13"/>
  <c r="E338" i="13" s="1"/>
  <c r="D339" i="13"/>
  <c r="E339" i="13" s="1"/>
  <c r="D340" i="13"/>
  <c r="E340" i="13" s="1"/>
  <c r="D341" i="13"/>
  <c r="E341" i="13" s="1"/>
  <c r="D342" i="13"/>
  <c r="E342" i="13" s="1"/>
  <c r="D343" i="13"/>
  <c r="E343" i="13" s="1"/>
  <c r="D344" i="13"/>
  <c r="E344" i="13" s="1"/>
  <c r="D345" i="13"/>
  <c r="E345" i="13" s="1"/>
  <c r="D346" i="13"/>
  <c r="E346" i="13" s="1"/>
  <c r="D347" i="13"/>
  <c r="E347" i="13" s="1"/>
  <c r="D348" i="13"/>
  <c r="E348" i="13" s="1"/>
  <c r="D349" i="13"/>
  <c r="E349" i="13" s="1"/>
  <c r="D350" i="13"/>
  <c r="E350" i="13" s="1"/>
  <c r="D351" i="13"/>
  <c r="E351" i="13" s="1"/>
  <c r="D352" i="13"/>
  <c r="E352" i="13" s="1"/>
  <c r="D353" i="13"/>
  <c r="E353" i="13" s="1"/>
  <c r="D354" i="13"/>
  <c r="E354" i="13" s="1"/>
  <c r="D355" i="13"/>
  <c r="E355" i="13" s="1"/>
  <c r="D356" i="13"/>
  <c r="E356" i="13" s="1"/>
  <c r="D357" i="13"/>
  <c r="E357" i="13" s="1"/>
  <c r="D358" i="13"/>
  <c r="E358" i="13" s="1"/>
  <c r="D359" i="13"/>
  <c r="E359" i="13" s="1"/>
  <c r="D360" i="13"/>
  <c r="E360" i="13" s="1"/>
  <c r="D361" i="13"/>
  <c r="E361" i="13" s="1"/>
  <c r="D362" i="13"/>
  <c r="E362" i="13" s="1"/>
  <c r="D363" i="13"/>
  <c r="E363" i="13" s="1"/>
  <c r="D364" i="13"/>
  <c r="E364" i="13" s="1"/>
  <c r="D365" i="13"/>
  <c r="E365" i="13" s="1"/>
  <c r="D366" i="13"/>
  <c r="E366" i="13" s="1"/>
  <c r="D367" i="13"/>
  <c r="E367" i="13" s="1"/>
  <c r="D368" i="13"/>
  <c r="E368" i="13" s="1"/>
  <c r="D369" i="13"/>
  <c r="E369" i="13" s="1"/>
  <c r="D370" i="13"/>
  <c r="E370" i="13" s="1"/>
  <c r="D371" i="13"/>
  <c r="E371" i="13" s="1"/>
  <c r="D372" i="13"/>
  <c r="E372" i="13" s="1"/>
  <c r="D373" i="13"/>
  <c r="E373" i="13" s="1"/>
  <c r="D374" i="13"/>
  <c r="E374" i="13" s="1"/>
  <c r="D375" i="13"/>
  <c r="E375" i="13" s="1"/>
  <c r="D376" i="13"/>
  <c r="E376" i="13" s="1"/>
  <c r="D377" i="13"/>
  <c r="E377" i="13" s="1"/>
  <c r="D378" i="13"/>
  <c r="E378" i="13" s="1"/>
  <c r="D379" i="13"/>
  <c r="E379" i="13" s="1"/>
  <c r="D380" i="13"/>
  <c r="E380" i="13" s="1"/>
  <c r="D381" i="13"/>
  <c r="E381" i="13" s="1"/>
  <c r="D382" i="13"/>
  <c r="E382" i="13" s="1"/>
  <c r="D383" i="13"/>
  <c r="E383" i="13" s="1"/>
  <c r="D384" i="13"/>
  <c r="E384" i="13" s="1"/>
  <c r="D385" i="13"/>
  <c r="E385" i="13" s="1"/>
  <c r="D386" i="13"/>
  <c r="E386" i="13" s="1"/>
  <c r="D387" i="13"/>
  <c r="E387" i="13" s="1"/>
  <c r="D388" i="13"/>
  <c r="E388" i="13" s="1"/>
  <c r="D389" i="13"/>
  <c r="E389" i="13" s="1"/>
  <c r="D390" i="13"/>
  <c r="E390" i="13" s="1"/>
  <c r="D391" i="13"/>
  <c r="E391" i="13" s="1"/>
  <c r="D392" i="13"/>
  <c r="E392" i="13" s="1"/>
  <c r="D393" i="13"/>
  <c r="E393" i="13" s="1"/>
  <c r="D394" i="13"/>
  <c r="E394" i="13" s="1"/>
  <c r="D395" i="13"/>
  <c r="E395" i="13" s="1"/>
  <c r="D396" i="13"/>
  <c r="E396" i="13" s="1"/>
  <c r="D397" i="13"/>
  <c r="E397" i="13" s="1"/>
  <c r="D398" i="13"/>
  <c r="E398" i="13" s="1"/>
  <c r="D399" i="13"/>
  <c r="E399" i="13" s="1"/>
  <c r="D400" i="13"/>
  <c r="E400" i="13" s="1"/>
  <c r="D401" i="13"/>
  <c r="E401" i="13" s="1"/>
  <c r="D402" i="13"/>
  <c r="E402" i="13" s="1"/>
  <c r="D403" i="13"/>
  <c r="E403" i="13" s="1"/>
  <c r="D404" i="13"/>
  <c r="E404" i="13" s="1"/>
  <c r="D405" i="13"/>
  <c r="E405" i="13" s="1"/>
  <c r="D406" i="13"/>
  <c r="E406" i="13" s="1"/>
  <c r="D407" i="13"/>
  <c r="E407" i="13" s="1"/>
  <c r="D408" i="13"/>
  <c r="E408" i="13" s="1"/>
  <c r="D409" i="13"/>
  <c r="E409" i="13" s="1"/>
  <c r="D410" i="13"/>
  <c r="E410" i="13" s="1"/>
  <c r="D411" i="13"/>
  <c r="E411" i="13" s="1"/>
  <c r="D412" i="13"/>
  <c r="E412" i="13" s="1"/>
  <c r="D413" i="13"/>
  <c r="E413" i="13" s="1"/>
  <c r="D414" i="13"/>
  <c r="E414" i="13" s="1"/>
  <c r="D415" i="13"/>
  <c r="E415" i="13" s="1"/>
  <c r="D416" i="13"/>
  <c r="E416" i="13" s="1"/>
  <c r="D417" i="13"/>
  <c r="E417" i="13" s="1"/>
  <c r="D418" i="13"/>
  <c r="E418" i="13" s="1"/>
  <c r="D419" i="13"/>
  <c r="E419" i="13" s="1"/>
  <c r="D420" i="13"/>
  <c r="E420" i="13" s="1"/>
  <c r="D421" i="13"/>
  <c r="E421" i="13" s="1"/>
  <c r="D422" i="13"/>
  <c r="E422" i="13" s="1"/>
  <c r="D423" i="13"/>
  <c r="E423" i="13" s="1"/>
  <c r="D424" i="13"/>
  <c r="E424" i="13" s="1"/>
  <c r="D425" i="13"/>
  <c r="E425" i="13" s="1"/>
  <c r="D426" i="13"/>
  <c r="E426" i="13" s="1"/>
  <c r="D427" i="13"/>
  <c r="E427" i="13" s="1"/>
  <c r="D428" i="13"/>
  <c r="E428" i="13" s="1"/>
  <c r="D429" i="13"/>
  <c r="E429" i="13" s="1"/>
  <c r="D430" i="13"/>
  <c r="E430" i="13" s="1"/>
  <c r="D431" i="13"/>
  <c r="E431" i="13" s="1"/>
  <c r="D432" i="13"/>
  <c r="E432" i="13" s="1"/>
  <c r="D433" i="13"/>
  <c r="E433" i="13" s="1"/>
  <c r="D434" i="13"/>
  <c r="E434" i="13" s="1"/>
  <c r="D435" i="13"/>
  <c r="E435" i="13" s="1"/>
  <c r="D436" i="13"/>
  <c r="E436" i="13" s="1"/>
  <c r="D437" i="13"/>
  <c r="E437" i="13" s="1"/>
  <c r="D438" i="13"/>
  <c r="E438" i="13" s="1"/>
  <c r="D439" i="13"/>
  <c r="E439" i="13" s="1"/>
  <c r="D440" i="13"/>
  <c r="E440" i="13" s="1"/>
  <c r="D441" i="13"/>
  <c r="E441" i="13" s="1"/>
  <c r="D442" i="13"/>
  <c r="E442" i="13" s="1"/>
  <c r="D443" i="13"/>
  <c r="E443" i="13" s="1"/>
  <c r="D444" i="13"/>
  <c r="E444" i="13" s="1"/>
  <c r="D445" i="13"/>
  <c r="E445" i="13" s="1"/>
  <c r="D446" i="13"/>
  <c r="E446" i="13" s="1"/>
  <c r="D447" i="13"/>
  <c r="E447" i="13" s="1"/>
  <c r="D448" i="13"/>
  <c r="E448" i="13" s="1"/>
  <c r="D449" i="13"/>
  <c r="E449" i="13" s="1"/>
  <c r="D450" i="13"/>
  <c r="E450" i="13" s="1"/>
  <c r="D451" i="13"/>
  <c r="E451" i="13" s="1"/>
  <c r="D452" i="13"/>
  <c r="E452" i="13" s="1"/>
  <c r="D453" i="13"/>
  <c r="E453" i="13" s="1"/>
  <c r="D454" i="13"/>
  <c r="E454" i="13" s="1"/>
  <c r="D455" i="13"/>
  <c r="E455" i="13" s="1"/>
  <c r="D456" i="13"/>
  <c r="E456" i="13" s="1"/>
  <c r="D457" i="13"/>
  <c r="E457" i="13" s="1"/>
  <c r="D458" i="13"/>
  <c r="E458" i="13" s="1"/>
  <c r="D459" i="13"/>
  <c r="E459" i="13" s="1"/>
  <c r="D460" i="13"/>
  <c r="E460" i="13" s="1"/>
  <c r="D461" i="13"/>
  <c r="E461" i="13" s="1"/>
  <c r="D462" i="13"/>
  <c r="E462" i="13" s="1"/>
  <c r="D463" i="13"/>
  <c r="E463" i="13" s="1"/>
  <c r="D464" i="13"/>
  <c r="E464" i="13" s="1"/>
  <c r="D465" i="13"/>
  <c r="E465" i="13" s="1"/>
  <c r="D466" i="13"/>
  <c r="E466" i="13" s="1"/>
  <c r="D467" i="13"/>
  <c r="E467" i="13" s="1"/>
  <c r="D468" i="13"/>
  <c r="E468" i="13" s="1"/>
  <c r="D469" i="13"/>
  <c r="E469" i="13" s="1"/>
  <c r="D470" i="13"/>
  <c r="E470" i="13" s="1"/>
  <c r="D471" i="13"/>
  <c r="E471" i="13" s="1"/>
  <c r="D472" i="13"/>
  <c r="E472" i="13" s="1"/>
  <c r="D473" i="13"/>
  <c r="E473" i="13" s="1"/>
  <c r="D474" i="13"/>
  <c r="E474" i="13" s="1"/>
  <c r="D475" i="13"/>
  <c r="E475" i="13" s="1"/>
  <c r="D476" i="13"/>
  <c r="E476" i="13" s="1"/>
  <c r="D477" i="13"/>
  <c r="E477" i="13" s="1"/>
  <c r="D478" i="13"/>
  <c r="E478" i="13" s="1"/>
  <c r="D479" i="13"/>
  <c r="E479" i="13" s="1"/>
  <c r="D480" i="13"/>
  <c r="E480" i="13" s="1"/>
  <c r="D481" i="13"/>
  <c r="E481" i="13" s="1"/>
  <c r="D482" i="13"/>
  <c r="E482" i="13" s="1"/>
  <c r="D483" i="13"/>
  <c r="E483" i="13" s="1"/>
  <c r="E6" i="13"/>
  <c r="D6" i="12"/>
  <c r="AI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G3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AD20" i="12"/>
  <c r="AE20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AD21" i="12"/>
  <c r="AE21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H23" i="12"/>
  <c r="I23" i="12"/>
  <c r="J23" i="12"/>
  <c r="K23" i="12"/>
  <c r="L23" i="12"/>
  <c r="M23" i="12"/>
  <c r="N23" i="12"/>
  <c r="O23" i="12"/>
  <c r="P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AD23" i="12"/>
  <c r="AE23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AD24" i="12"/>
  <c r="AE24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AD25" i="12"/>
  <c r="AE25" i="12"/>
  <c r="H26" i="12"/>
  <c r="I26" i="12"/>
  <c r="J26" i="12"/>
  <c r="K26" i="12"/>
  <c r="L26" i="12"/>
  <c r="M26" i="12"/>
  <c r="N26" i="12"/>
  <c r="O26" i="12"/>
  <c r="P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AD26" i="12"/>
  <c r="AE26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AD29" i="12"/>
  <c r="AE29" i="12"/>
  <c r="H30" i="12"/>
  <c r="I30" i="12"/>
  <c r="J30" i="12"/>
  <c r="K30" i="12"/>
  <c r="L30" i="12"/>
  <c r="M30" i="12"/>
  <c r="N30" i="12"/>
  <c r="O30" i="12"/>
  <c r="P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AD30" i="12"/>
  <c r="AE30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H34" i="12"/>
  <c r="I34" i="12"/>
  <c r="J34" i="12"/>
  <c r="K34" i="12"/>
  <c r="L34" i="12"/>
  <c r="M34" i="12"/>
  <c r="N34" i="12"/>
  <c r="O34" i="12"/>
  <c r="P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AD34" i="12"/>
  <c r="AE34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H45" i="12"/>
  <c r="I45" i="12"/>
  <c r="J45" i="12"/>
  <c r="K45" i="12"/>
  <c r="L45" i="12"/>
  <c r="M45" i="12"/>
  <c r="N45" i="12"/>
  <c r="O45" i="12"/>
  <c r="P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AD45" i="12"/>
  <c r="AE45" i="12"/>
  <c r="H46" i="12"/>
  <c r="I46" i="12"/>
  <c r="J46" i="12"/>
  <c r="K46" i="12"/>
  <c r="L46" i="12"/>
  <c r="M46" i="12"/>
  <c r="N46" i="12"/>
  <c r="O46" i="12"/>
  <c r="P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AD46" i="12"/>
  <c r="AE46" i="12"/>
  <c r="H47" i="12"/>
  <c r="I47" i="12"/>
  <c r="J47" i="12"/>
  <c r="K47" i="12"/>
  <c r="L47" i="12"/>
  <c r="M47" i="12"/>
  <c r="N47" i="12"/>
  <c r="O47" i="12"/>
  <c r="P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AD47" i="12"/>
  <c r="AE47" i="12"/>
  <c r="H48" i="12"/>
  <c r="I48" i="12"/>
  <c r="J48" i="12"/>
  <c r="K48" i="12"/>
  <c r="L48" i="12"/>
  <c r="M48" i="12"/>
  <c r="N48" i="12"/>
  <c r="O48" i="12"/>
  <c r="P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AD48" i="12"/>
  <c r="AE48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AD49" i="12"/>
  <c r="AE49" i="12"/>
  <c r="H50" i="12"/>
  <c r="I50" i="12"/>
  <c r="J50" i="12"/>
  <c r="K50" i="12"/>
  <c r="L50" i="12"/>
  <c r="M50" i="12"/>
  <c r="N50" i="12"/>
  <c r="O50" i="12"/>
  <c r="P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AD50" i="12"/>
  <c r="AE50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AD51" i="12"/>
  <c r="AE51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AD52" i="12"/>
  <c r="AE52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H56" i="12"/>
  <c r="I56" i="12"/>
  <c r="J56" i="12"/>
  <c r="K56" i="12"/>
  <c r="L56" i="12"/>
  <c r="M56" i="12"/>
  <c r="N56" i="12"/>
  <c r="O56" i="12"/>
  <c r="P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AD56" i="12"/>
  <c r="AE56" i="12"/>
  <c r="H57" i="12"/>
  <c r="I57" i="12"/>
  <c r="J57" i="12"/>
  <c r="K57" i="12"/>
  <c r="L57" i="12"/>
  <c r="M57" i="12"/>
  <c r="N57" i="12"/>
  <c r="O57" i="12"/>
  <c r="P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AD57" i="12"/>
  <c r="AE57" i="12"/>
  <c r="H58" i="12"/>
  <c r="I58" i="12"/>
  <c r="J58" i="12"/>
  <c r="K58" i="12"/>
  <c r="L58" i="12"/>
  <c r="M58" i="12"/>
  <c r="N58" i="12"/>
  <c r="O58" i="12"/>
  <c r="P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AD58" i="12"/>
  <c r="AE58" i="12"/>
  <c r="H59" i="12"/>
  <c r="I59" i="12"/>
  <c r="J59" i="12"/>
  <c r="K59" i="12"/>
  <c r="L59" i="12"/>
  <c r="M59" i="12"/>
  <c r="N59" i="12"/>
  <c r="O59" i="12"/>
  <c r="P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AD59" i="12"/>
  <c r="AE59" i="12"/>
  <c r="H60" i="12"/>
  <c r="I60" i="12"/>
  <c r="J60" i="12"/>
  <c r="K60" i="12"/>
  <c r="L60" i="12"/>
  <c r="M60" i="12"/>
  <c r="N60" i="12"/>
  <c r="O60" i="12"/>
  <c r="P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AD60" i="12"/>
  <c r="AE60" i="12"/>
  <c r="H61" i="12"/>
  <c r="I61" i="12"/>
  <c r="J61" i="12"/>
  <c r="K61" i="12"/>
  <c r="L61" i="12"/>
  <c r="M61" i="12"/>
  <c r="N61" i="12"/>
  <c r="O61" i="12"/>
  <c r="P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AD61" i="12"/>
  <c r="AE61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AD62" i="12"/>
  <c r="AE62" i="12"/>
  <c r="H63" i="12"/>
  <c r="I63" i="12"/>
  <c r="J63" i="12"/>
  <c r="K63" i="12"/>
  <c r="L63" i="12"/>
  <c r="M63" i="12"/>
  <c r="N63" i="12"/>
  <c r="O63" i="12"/>
  <c r="P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AD63" i="12"/>
  <c r="AE63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AD64" i="12"/>
  <c r="AE64" i="12"/>
  <c r="H65" i="12"/>
  <c r="I65" i="12"/>
  <c r="J65" i="12"/>
  <c r="K65" i="12"/>
  <c r="L65" i="12"/>
  <c r="M65" i="12"/>
  <c r="N65" i="12"/>
  <c r="O65" i="12"/>
  <c r="P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AD65" i="12"/>
  <c r="AE65" i="12"/>
  <c r="H66" i="12"/>
  <c r="I66" i="12"/>
  <c r="J66" i="12"/>
  <c r="K66" i="12"/>
  <c r="L66" i="12"/>
  <c r="M66" i="12"/>
  <c r="N66" i="12"/>
  <c r="O66" i="12"/>
  <c r="P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AD66" i="12"/>
  <c r="AE66" i="12"/>
  <c r="H67" i="12"/>
  <c r="I67" i="12"/>
  <c r="J67" i="12"/>
  <c r="K67" i="12"/>
  <c r="L67" i="12"/>
  <c r="M67" i="12"/>
  <c r="N67" i="12"/>
  <c r="O67" i="12"/>
  <c r="P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AD67" i="12"/>
  <c r="AE67" i="12"/>
  <c r="H68" i="12"/>
  <c r="I68" i="12"/>
  <c r="J68" i="12"/>
  <c r="K68" i="12"/>
  <c r="L68" i="12"/>
  <c r="M68" i="12"/>
  <c r="N68" i="12"/>
  <c r="O68" i="12"/>
  <c r="P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AD68" i="12"/>
  <c r="AE68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AD69" i="12"/>
  <c r="AE69" i="12"/>
  <c r="H70" i="12"/>
  <c r="I70" i="12"/>
  <c r="J70" i="12"/>
  <c r="K70" i="12"/>
  <c r="L70" i="12"/>
  <c r="M70" i="12"/>
  <c r="N70" i="12"/>
  <c r="O70" i="12"/>
  <c r="P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AD70" i="12"/>
  <c r="AE70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AD71" i="12"/>
  <c r="AE71" i="12"/>
  <c r="H72" i="12"/>
  <c r="I72" i="12"/>
  <c r="J72" i="12"/>
  <c r="K72" i="12"/>
  <c r="L72" i="12"/>
  <c r="M72" i="12"/>
  <c r="N72" i="12"/>
  <c r="O72" i="12"/>
  <c r="P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AD72" i="12"/>
  <c r="AE72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AD73" i="12"/>
  <c r="AE73" i="12"/>
  <c r="H74" i="12"/>
  <c r="I74" i="12"/>
  <c r="J74" i="12"/>
  <c r="K74" i="12"/>
  <c r="L74" i="12"/>
  <c r="M74" i="12"/>
  <c r="N74" i="12"/>
  <c r="O74" i="12"/>
  <c r="P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AD74" i="12"/>
  <c r="AE74" i="12"/>
  <c r="H75" i="12"/>
  <c r="I75" i="12"/>
  <c r="J75" i="12"/>
  <c r="K75" i="12"/>
  <c r="L75" i="12"/>
  <c r="M75" i="12"/>
  <c r="N75" i="12"/>
  <c r="O75" i="12"/>
  <c r="P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AD75" i="12"/>
  <c r="AE75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AD76" i="12"/>
  <c r="AE76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AD77" i="12"/>
  <c r="AE77" i="12"/>
  <c r="H78" i="12"/>
  <c r="I78" i="12"/>
  <c r="J78" i="12"/>
  <c r="K78" i="12"/>
  <c r="L78" i="12"/>
  <c r="M78" i="12"/>
  <c r="N78" i="12"/>
  <c r="O78" i="12"/>
  <c r="P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AD78" i="12"/>
  <c r="AE78" i="12"/>
  <c r="H79" i="12"/>
  <c r="I79" i="12"/>
  <c r="J79" i="12"/>
  <c r="K79" i="12"/>
  <c r="L79" i="12"/>
  <c r="M79" i="12"/>
  <c r="N79" i="12"/>
  <c r="O79" i="12"/>
  <c r="P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AD79" i="12"/>
  <c r="AE79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D146" i="12"/>
  <c r="AE146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D147" i="12"/>
  <c r="AE147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D148" i="12"/>
  <c r="AE148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D149" i="12"/>
  <c r="AE149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D150" i="12"/>
  <c r="AE150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D151" i="12"/>
  <c r="AE151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T152" i="12"/>
  <c r="U152" i="12"/>
  <c r="V152" i="12"/>
  <c r="W152" i="12"/>
  <c r="X152" i="12"/>
  <c r="Y152" i="12"/>
  <c r="Z152" i="12"/>
  <c r="AA152" i="12"/>
  <c r="AB152" i="12"/>
  <c r="AC152" i="12"/>
  <c r="AD152" i="12"/>
  <c r="AE152" i="12"/>
  <c r="H153" i="12"/>
  <c r="I153" i="12"/>
  <c r="J153" i="12"/>
  <c r="K153" i="12"/>
  <c r="L153" i="12"/>
  <c r="M153" i="12"/>
  <c r="N153" i="12"/>
  <c r="O153" i="12"/>
  <c r="P153" i="12"/>
  <c r="Q153" i="12"/>
  <c r="R153" i="12"/>
  <c r="S153" i="12"/>
  <c r="T153" i="12"/>
  <c r="U153" i="12"/>
  <c r="V153" i="12"/>
  <c r="W153" i="12"/>
  <c r="X153" i="12"/>
  <c r="Y153" i="12"/>
  <c r="Z153" i="12"/>
  <c r="AA153" i="12"/>
  <c r="AB153" i="12"/>
  <c r="AC153" i="12"/>
  <c r="AD153" i="12"/>
  <c r="AE153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D154" i="12"/>
  <c r="AE154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AD155" i="12"/>
  <c r="AE155" i="12"/>
  <c r="H156" i="12"/>
  <c r="I156" i="12"/>
  <c r="J156" i="12"/>
  <c r="K156" i="12"/>
  <c r="L156" i="12"/>
  <c r="M156" i="12"/>
  <c r="N156" i="12"/>
  <c r="O156" i="12"/>
  <c r="P156" i="12"/>
  <c r="Q156" i="12"/>
  <c r="R156" i="12"/>
  <c r="S156" i="12"/>
  <c r="T156" i="12"/>
  <c r="U156" i="12"/>
  <c r="V156" i="12"/>
  <c r="W156" i="12"/>
  <c r="X156" i="12"/>
  <c r="Y156" i="12"/>
  <c r="Z156" i="12"/>
  <c r="AA156" i="12"/>
  <c r="AB156" i="12"/>
  <c r="AC156" i="12"/>
  <c r="AD156" i="12"/>
  <c r="AE156" i="12"/>
  <c r="H157" i="12"/>
  <c r="I157" i="12"/>
  <c r="J157" i="12"/>
  <c r="K157" i="12"/>
  <c r="L157" i="12"/>
  <c r="M157" i="12"/>
  <c r="N157" i="12"/>
  <c r="O157" i="12"/>
  <c r="P157" i="12"/>
  <c r="Q157" i="12"/>
  <c r="R157" i="12"/>
  <c r="S157" i="12"/>
  <c r="T157" i="12"/>
  <c r="U157" i="12"/>
  <c r="V157" i="12"/>
  <c r="W157" i="12"/>
  <c r="X157" i="12"/>
  <c r="Y157" i="12"/>
  <c r="Z157" i="12"/>
  <c r="AA157" i="12"/>
  <c r="AB157" i="12"/>
  <c r="AC157" i="12"/>
  <c r="AD157" i="12"/>
  <c r="AE157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D158" i="12"/>
  <c r="AE158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D159" i="12"/>
  <c r="AE159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D160" i="12"/>
  <c r="AE160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D161" i="12"/>
  <c r="AE161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AD165" i="12"/>
  <c r="AE165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D166" i="12"/>
  <c r="AE166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D167" i="12"/>
  <c r="AE167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D168" i="12"/>
  <c r="AE168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AD169" i="12"/>
  <c r="AE169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D170" i="12"/>
  <c r="AE170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D171" i="12"/>
  <c r="AE171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D172" i="12"/>
  <c r="AE172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AD173" i="12"/>
  <c r="AE173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D197" i="12"/>
  <c r="AE197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D201" i="12"/>
  <c r="AE201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D202" i="12"/>
  <c r="AE202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AD203" i="12"/>
  <c r="AE203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AD204" i="12"/>
  <c r="AE204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AD205" i="12"/>
  <c r="AE205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D206" i="12"/>
  <c r="AE206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D207" i="12"/>
  <c r="AE207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AD209" i="12"/>
  <c r="AE209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D210" i="12"/>
  <c r="AE210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D211" i="12"/>
  <c r="AE211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AE212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AD213" i="12"/>
  <c r="AE213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D214" i="12"/>
  <c r="AE214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D215" i="12"/>
  <c r="AE215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AD216" i="12"/>
  <c r="AE216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AD217" i="12"/>
  <c r="AE217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D218" i="12"/>
  <c r="AE218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D219" i="12"/>
  <c r="AE219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D220" i="12"/>
  <c r="AE220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AD221" i="12"/>
  <c r="AE221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D222" i="12"/>
  <c r="AE222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AD225" i="12"/>
  <c r="AE225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D226" i="12"/>
  <c r="AE226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D227" i="12"/>
  <c r="AE227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D228" i="12"/>
  <c r="AE228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AD229" i="12"/>
  <c r="AE229" i="12"/>
  <c r="H230" i="12"/>
  <c r="I230" i="12"/>
  <c r="J230" i="12"/>
  <c r="K230" i="12"/>
  <c r="L230" i="12"/>
  <c r="M230" i="12"/>
  <c r="N230" i="12"/>
  <c r="O230" i="12"/>
  <c r="P230" i="12"/>
  <c r="Q230" i="12"/>
  <c r="R230" i="12"/>
  <c r="S230" i="12"/>
  <c r="T230" i="12"/>
  <c r="U230" i="12"/>
  <c r="V230" i="12"/>
  <c r="W230" i="12"/>
  <c r="X230" i="12"/>
  <c r="Y230" i="12"/>
  <c r="Z230" i="12"/>
  <c r="AA230" i="12"/>
  <c r="AB230" i="12"/>
  <c r="AC230" i="12"/>
  <c r="AD230" i="12"/>
  <c r="AE230" i="12"/>
  <c r="H231" i="12"/>
  <c r="I231" i="12"/>
  <c r="J231" i="12"/>
  <c r="K231" i="12"/>
  <c r="L231" i="12"/>
  <c r="M231" i="12"/>
  <c r="N231" i="12"/>
  <c r="O231" i="12"/>
  <c r="P231" i="12"/>
  <c r="Q231" i="12"/>
  <c r="R231" i="12"/>
  <c r="S231" i="12"/>
  <c r="T231" i="12"/>
  <c r="U231" i="12"/>
  <c r="V231" i="12"/>
  <c r="W231" i="12"/>
  <c r="X231" i="12"/>
  <c r="Y231" i="12"/>
  <c r="Z231" i="12"/>
  <c r="AA231" i="12"/>
  <c r="AB231" i="12"/>
  <c r="AC231" i="12"/>
  <c r="AD231" i="12"/>
  <c r="AE231" i="12"/>
  <c r="H232" i="12"/>
  <c r="I232" i="12"/>
  <c r="J232" i="12"/>
  <c r="K232" i="12"/>
  <c r="L232" i="12"/>
  <c r="M232" i="12"/>
  <c r="N232" i="12"/>
  <c r="O232" i="12"/>
  <c r="P232" i="12"/>
  <c r="Q232" i="12"/>
  <c r="R232" i="12"/>
  <c r="S232" i="12"/>
  <c r="T232" i="12"/>
  <c r="U232" i="12"/>
  <c r="V232" i="12"/>
  <c r="W232" i="12"/>
  <c r="X232" i="12"/>
  <c r="Y232" i="12"/>
  <c r="Z232" i="12"/>
  <c r="AA232" i="12"/>
  <c r="AB232" i="12"/>
  <c r="AC232" i="12"/>
  <c r="AD232" i="12"/>
  <c r="AE232" i="12"/>
  <c r="H233" i="12"/>
  <c r="I233" i="12"/>
  <c r="J233" i="12"/>
  <c r="K233" i="12"/>
  <c r="L233" i="12"/>
  <c r="M233" i="12"/>
  <c r="N233" i="12"/>
  <c r="O233" i="12"/>
  <c r="P233" i="12"/>
  <c r="Q233" i="12"/>
  <c r="R233" i="12"/>
  <c r="S233" i="12"/>
  <c r="T233" i="12"/>
  <c r="U233" i="12"/>
  <c r="V233" i="12"/>
  <c r="W233" i="12"/>
  <c r="X233" i="12"/>
  <c r="Y233" i="12"/>
  <c r="Z233" i="12"/>
  <c r="AA233" i="12"/>
  <c r="AB233" i="12"/>
  <c r="AC233" i="12"/>
  <c r="AD233" i="12"/>
  <c r="AE233" i="12"/>
  <c r="H234" i="12"/>
  <c r="I234" i="12"/>
  <c r="J234" i="12"/>
  <c r="K234" i="12"/>
  <c r="L234" i="12"/>
  <c r="M234" i="12"/>
  <c r="N234" i="12"/>
  <c r="O234" i="12"/>
  <c r="P234" i="12"/>
  <c r="Q234" i="12"/>
  <c r="R234" i="12"/>
  <c r="S234" i="12"/>
  <c r="T234" i="12"/>
  <c r="U234" i="12"/>
  <c r="V234" i="12"/>
  <c r="W234" i="12"/>
  <c r="X234" i="12"/>
  <c r="Y234" i="12"/>
  <c r="Z234" i="12"/>
  <c r="AA234" i="12"/>
  <c r="AB234" i="12"/>
  <c r="AC234" i="12"/>
  <c r="AD234" i="12"/>
  <c r="AE234" i="12"/>
  <c r="H235" i="12"/>
  <c r="I235" i="12"/>
  <c r="J235" i="12"/>
  <c r="K235" i="12"/>
  <c r="L235" i="12"/>
  <c r="M235" i="12"/>
  <c r="N235" i="12"/>
  <c r="O235" i="12"/>
  <c r="P235" i="12"/>
  <c r="Q235" i="12"/>
  <c r="R235" i="12"/>
  <c r="S235" i="12"/>
  <c r="T235" i="12"/>
  <c r="U235" i="12"/>
  <c r="V235" i="12"/>
  <c r="W235" i="12"/>
  <c r="X235" i="12"/>
  <c r="Y235" i="12"/>
  <c r="Z235" i="12"/>
  <c r="AA235" i="12"/>
  <c r="AB235" i="12"/>
  <c r="AC235" i="12"/>
  <c r="AD235" i="12"/>
  <c r="AE235" i="12"/>
  <c r="H236" i="12"/>
  <c r="I236" i="12"/>
  <c r="J236" i="12"/>
  <c r="K236" i="12"/>
  <c r="L236" i="12"/>
  <c r="M236" i="12"/>
  <c r="N236" i="12"/>
  <c r="O236" i="12"/>
  <c r="P236" i="12"/>
  <c r="Q236" i="12"/>
  <c r="R236" i="12"/>
  <c r="S236" i="12"/>
  <c r="T236" i="12"/>
  <c r="U236" i="12"/>
  <c r="V236" i="12"/>
  <c r="W236" i="12"/>
  <c r="X236" i="12"/>
  <c r="Y236" i="12"/>
  <c r="Z236" i="12"/>
  <c r="AA236" i="12"/>
  <c r="AB236" i="12"/>
  <c r="AC236" i="12"/>
  <c r="AD236" i="12"/>
  <c r="AE236" i="12"/>
  <c r="H237" i="12"/>
  <c r="I237" i="12"/>
  <c r="J237" i="12"/>
  <c r="K237" i="12"/>
  <c r="L237" i="12"/>
  <c r="M237" i="12"/>
  <c r="N237" i="12"/>
  <c r="O237" i="12"/>
  <c r="P237" i="12"/>
  <c r="Q237" i="12"/>
  <c r="R237" i="12"/>
  <c r="S237" i="12"/>
  <c r="T237" i="12"/>
  <c r="U237" i="12"/>
  <c r="V237" i="12"/>
  <c r="W237" i="12"/>
  <c r="X237" i="12"/>
  <c r="Y237" i="12"/>
  <c r="Z237" i="12"/>
  <c r="AA237" i="12"/>
  <c r="AB237" i="12"/>
  <c r="AC237" i="12"/>
  <c r="AD237" i="12"/>
  <c r="AE237" i="12"/>
  <c r="H238" i="12"/>
  <c r="I238" i="12"/>
  <c r="J238" i="12"/>
  <c r="K238" i="12"/>
  <c r="L238" i="12"/>
  <c r="M238" i="12"/>
  <c r="N238" i="12"/>
  <c r="O238" i="12"/>
  <c r="P238" i="12"/>
  <c r="Q238" i="12"/>
  <c r="R238" i="12"/>
  <c r="S238" i="12"/>
  <c r="T238" i="12"/>
  <c r="U238" i="12"/>
  <c r="V238" i="12"/>
  <c r="W238" i="12"/>
  <c r="X238" i="12"/>
  <c r="Y238" i="12"/>
  <c r="Z238" i="12"/>
  <c r="AA238" i="12"/>
  <c r="AB238" i="12"/>
  <c r="AC238" i="12"/>
  <c r="AD238" i="12"/>
  <c r="AE238" i="12"/>
  <c r="H239" i="12"/>
  <c r="I239" i="12"/>
  <c r="J239" i="12"/>
  <c r="K239" i="12"/>
  <c r="L239" i="12"/>
  <c r="M239" i="12"/>
  <c r="N239" i="12"/>
  <c r="O239" i="12"/>
  <c r="P239" i="12"/>
  <c r="Q239" i="12"/>
  <c r="R239" i="12"/>
  <c r="S239" i="12"/>
  <c r="T239" i="12"/>
  <c r="U239" i="12"/>
  <c r="V239" i="12"/>
  <c r="W239" i="12"/>
  <c r="X239" i="12"/>
  <c r="Y239" i="12"/>
  <c r="Z239" i="12"/>
  <c r="AA239" i="12"/>
  <c r="AB239" i="12"/>
  <c r="AC239" i="12"/>
  <c r="AD239" i="12"/>
  <c r="AE239" i="12"/>
  <c r="H240" i="12"/>
  <c r="I240" i="12"/>
  <c r="J240" i="12"/>
  <c r="K240" i="12"/>
  <c r="L240" i="12"/>
  <c r="M240" i="12"/>
  <c r="N240" i="12"/>
  <c r="O240" i="12"/>
  <c r="P240" i="12"/>
  <c r="Q240" i="12"/>
  <c r="R240" i="12"/>
  <c r="S240" i="12"/>
  <c r="T240" i="12"/>
  <c r="U240" i="12"/>
  <c r="V240" i="12"/>
  <c r="W240" i="12"/>
  <c r="X240" i="12"/>
  <c r="Y240" i="12"/>
  <c r="Z240" i="12"/>
  <c r="AA240" i="12"/>
  <c r="AB240" i="12"/>
  <c r="AC240" i="12"/>
  <c r="AD240" i="12"/>
  <c r="AE240" i="12"/>
  <c r="H241" i="12"/>
  <c r="I241" i="12"/>
  <c r="J241" i="12"/>
  <c r="K241" i="12"/>
  <c r="L241" i="12"/>
  <c r="M241" i="12"/>
  <c r="N241" i="12"/>
  <c r="O241" i="12"/>
  <c r="P241" i="12"/>
  <c r="Q241" i="12"/>
  <c r="R241" i="12"/>
  <c r="S241" i="12"/>
  <c r="T241" i="12"/>
  <c r="U241" i="12"/>
  <c r="V241" i="12"/>
  <c r="W241" i="12"/>
  <c r="X241" i="12"/>
  <c r="Y241" i="12"/>
  <c r="Z241" i="12"/>
  <c r="AA241" i="12"/>
  <c r="AB241" i="12"/>
  <c r="AC241" i="12"/>
  <c r="AD241" i="12"/>
  <c r="AE241" i="12"/>
  <c r="H242" i="12"/>
  <c r="I242" i="12"/>
  <c r="J242" i="12"/>
  <c r="K242" i="12"/>
  <c r="L242" i="12"/>
  <c r="M242" i="12"/>
  <c r="N242" i="12"/>
  <c r="O242" i="12"/>
  <c r="P242" i="12"/>
  <c r="Q242" i="12"/>
  <c r="R242" i="12"/>
  <c r="S242" i="12"/>
  <c r="T242" i="12"/>
  <c r="U242" i="12"/>
  <c r="V242" i="12"/>
  <c r="W242" i="12"/>
  <c r="X242" i="12"/>
  <c r="Y242" i="12"/>
  <c r="Z242" i="12"/>
  <c r="AA242" i="12"/>
  <c r="AB242" i="12"/>
  <c r="AC242" i="12"/>
  <c r="AD242" i="12"/>
  <c r="AE242" i="12"/>
  <c r="H243" i="12"/>
  <c r="I243" i="12"/>
  <c r="J243" i="12"/>
  <c r="K243" i="12"/>
  <c r="L243" i="12"/>
  <c r="M243" i="12"/>
  <c r="N243" i="12"/>
  <c r="O243" i="12"/>
  <c r="P243" i="12"/>
  <c r="Q243" i="12"/>
  <c r="R243" i="12"/>
  <c r="S243" i="12"/>
  <c r="T243" i="12"/>
  <c r="U243" i="12"/>
  <c r="V243" i="12"/>
  <c r="W243" i="12"/>
  <c r="X243" i="12"/>
  <c r="Y243" i="12"/>
  <c r="Z243" i="12"/>
  <c r="AA243" i="12"/>
  <c r="AB243" i="12"/>
  <c r="AC243" i="12"/>
  <c r="AD243" i="12"/>
  <c r="AE243" i="12"/>
  <c r="H244" i="12"/>
  <c r="I244" i="12"/>
  <c r="J244" i="12"/>
  <c r="K244" i="12"/>
  <c r="L244" i="12"/>
  <c r="M244" i="12"/>
  <c r="N244" i="12"/>
  <c r="O244" i="12"/>
  <c r="P244" i="12"/>
  <c r="Q244" i="12"/>
  <c r="R244" i="12"/>
  <c r="S244" i="12"/>
  <c r="T244" i="12"/>
  <c r="U244" i="12"/>
  <c r="V244" i="12"/>
  <c r="W244" i="12"/>
  <c r="X244" i="12"/>
  <c r="Y244" i="12"/>
  <c r="Z244" i="12"/>
  <c r="AA244" i="12"/>
  <c r="AB244" i="12"/>
  <c r="AC244" i="12"/>
  <c r="AD244" i="12"/>
  <c r="AE244" i="12"/>
  <c r="H245" i="12"/>
  <c r="I245" i="12"/>
  <c r="J245" i="12"/>
  <c r="K245" i="12"/>
  <c r="L245" i="12"/>
  <c r="M245" i="12"/>
  <c r="N245" i="12"/>
  <c r="O245" i="12"/>
  <c r="P245" i="12"/>
  <c r="Q245" i="12"/>
  <c r="R245" i="12"/>
  <c r="S245" i="12"/>
  <c r="T245" i="12"/>
  <c r="U245" i="12"/>
  <c r="V245" i="12"/>
  <c r="W245" i="12"/>
  <c r="X245" i="12"/>
  <c r="Y245" i="12"/>
  <c r="Z245" i="12"/>
  <c r="AA245" i="12"/>
  <c r="AB245" i="12"/>
  <c r="AC245" i="12"/>
  <c r="AD245" i="12"/>
  <c r="AE245" i="12"/>
  <c r="H246" i="12"/>
  <c r="I246" i="12"/>
  <c r="J246" i="12"/>
  <c r="K246" i="12"/>
  <c r="L246" i="12"/>
  <c r="M246" i="12"/>
  <c r="N246" i="12"/>
  <c r="O246" i="12"/>
  <c r="P246" i="12"/>
  <c r="Q246" i="12"/>
  <c r="R246" i="12"/>
  <c r="S246" i="12"/>
  <c r="T246" i="12"/>
  <c r="U246" i="12"/>
  <c r="V246" i="12"/>
  <c r="W246" i="12"/>
  <c r="X246" i="12"/>
  <c r="Y246" i="12"/>
  <c r="Z246" i="12"/>
  <c r="AA246" i="12"/>
  <c r="AB246" i="12"/>
  <c r="AC246" i="12"/>
  <c r="AD246" i="12"/>
  <c r="AE246" i="12"/>
  <c r="H247" i="12"/>
  <c r="I247" i="12"/>
  <c r="J247" i="12"/>
  <c r="K247" i="12"/>
  <c r="L247" i="12"/>
  <c r="M247" i="12"/>
  <c r="N247" i="12"/>
  <c r="O247" i="12"/>
  <c r="P247" i="12"/>
  <c r="Q247" i="12"/>
  <c r="R247" i="12"/>
  <c r="S247" i="12"/>
  <c r="T247" i="12"/>
  <c r="U247" i="12"/>
  <c r="V247" i="12"/>
  <c r="W247" i="12"/>
  <c r="X247" i="12"/>
  <c r="Y247" i="12"/>
  <c r="Z247" i="12"/>
  <c r="AA247" i="12"/>
  <c r="AB247" i="12"/>
  <c r="AC247" i="12"/>
  <c r="AD247" i="12"/>
  <c r="AE247" i="12"/>
  <c r="H248" i="12"/>
  <c r="I248" i="12"/>
  <c r="J248" i="12"/>
  <c r="K248" i="12"/>
  <c r="L248" i="12"/>
  <c r="M248" i="12"/>
  <c r="N248" i="12"/>
  <c r="O248" i="12"/>
  <c r="P248" i="12"/>
  <c r="Q248" i="12"/>
  <c r="R248" i="12"/>
  <c r="S248" i="12"/>
  <c r="T248" i="12"/>
  <c r="U248" i="12"/>
  <c r="V248" i="12"/>
  <c r="W248" i="12"/>
  <c r="X248" i="12"/>
  <c r="Y248" i="12"/>
  <c r="Z248" i="12"/>
  <c r="AA248" i="12"/>
  <c r="AB248" i="12"/>
  <c r="AC248" i="12"/>
  <c r="AD248" i="12"/>
  <c r="AE248" i="12"/>
  <c r="H249" i="12"/>
  <c r="I249" i="12"/>
  <c r="J249" i="12"/>
  <c r="K249" i="12"/>
  <c r="L249" i="12"/>
  <c r="M249" i="12"/>
  <c r="N249" i="12"/>
  <c r="O249" i="12"/>
  <c r="P249" i="12"/>
  <c r="Q249" i="12"/>
  <c r="R249" i="12"/>
  <c r="S249" i="12"/>
  <c r="T249" i="12"/>
  <c r="U249" i="12"/>
  <c r="V249" i="12"/>
  <c r="W249" i="12"/>
  <c r="X249" i="12"/>
  <c r="Y249" i="12"/>
  <c r="Z249" i="12"/>
  <c r="AA249" i="12"/>
  <c r="AB249" i="12"/>
  <c r="AC249" i="12"/>
  <c r="AD249" i="12"/>
  <c r="AE249" i="12"/>
  <c r="H250" i="12"/>
  <c r="I250" i="12"/>
  <c r="J250" i="12"/>
  <c r="K250" i="12"/>
  <c r="L250" i="12"/>
  <c r="M250" i="12"/>
  <c r="N250" i="12"/>
  <c r="O250" i="12"/>
  <c r="P250" i="12"/>
  <c r="Q250" i="12"/>
  <c r="R250" i="12"/>
  <c r="S250" i="12"/>
  <c r="T250" i="12"/>
  <c r="U250" i="12"/>
  <c r="V250" i="12"/>
  <c r="W250" i="12"/>
  <c r="X250" i="12"/>
  <c r="Y250" i="12"/>
  <c r="Z250" i="12"/>
  <c r="AA250" i="12"/>
  <c r="AB250" i="12"/>
  <c r="AC250" i="12"/>
  <c r="AD250" i="12"/>
  <c r="AE250" i="12"/>
  <c r="H251" i="12"/>
  <c r="I251" i="12"/>
  <c r="J251" i="12"/>
  <c r="K251" i="12"/>
  <c r="L251" i="12"/>
  <c r="M251" i="12"/>
  <c r="N251" i="12"/>
  <c r="O251" i="12"/>
  <c r="P251" i="12"/>
  <c r="Q251" i="12"/>
  <c r="R251" i="12"/>
  <c r="S251" i="12"/>
  <c r="T251" i="12"/>
  <c r="U251" i="12"/>
  <c r="V251" i="12"/>
  <c r="W251" i="12"/>
  <c r="X251" i="12"/>
  <c r="Y251" i="12"/>
  <c r="Z251" i="12"/>
  <c r="AA251" i="12"/>
  <c r="AB251" i="12"/>
  <c r="AC251" i="12"/>
  <c r="AD251" i="12"/>
  <c r="AE251" i="12"/>
  <c r="H252" i="12"/>
  <c r="I252" i="12"/>
  <c r="J252" i="12"/>
  <c r="K252" i="12"/>
  <c r="L252" i="12"/>
  <c r="M252" i="12"/>
  <c r="N252" i="12"/>
  <c r="O252" i="12"/>
  <c r="P252" i="12"/>
  <c r="Q252" i="12"/>
  <c r="R252" i="12"/>
  <c r="S252" i="12"/>
  <c r="T252" i="12"/>
  <c r="U252" i="12"/>
  <c r="V252" i="12"/>
  <c r="W252" i="12"/>
  <c r="X252" i="12"/>
  <c r="Y252" i="12"/>
  <c r="Z252" i="12"/>
  <c r="AA252" i="12"/>
  <c r="AB252" i="12"/>
  <c r="AC252" i="12"/>
  <c r="AD252" i="12"/>
  <c r="AE252" i="12"/>
  <c r="H253" i="12"/>
  <c r="I253" i="12"/>
  <c r="J253" i="12"/>
  <c r="K253" i="12"/>
  <c r="L253" i="12"/>
  <c r="M253" i="12"/>
  <c r="N253" i="12"/>
  <c r="O253" i="12"/>
  <c r="P253" i="12"/>
  <c r="Q253" i="12"/>
  <c r="R253" i="12"/>
  <c r="S253" i="12"/>
  <c r="T253" i="12"/>
  <c r="U253" i="12"/>
  <c r="V253" i="12"/>
  <c r="W253" i="12"/>
  <c r="X253" i="12"/>
  <c r="Y253" i="12"/>
  <c r="Z253" i="12"/>
  <c r="AA253" i="12"/>
  <c r="AB253" i="12"/>
  <c r="AC253" i="12"/>
  <c r="AD253" i="12"/>
  <c r="AE253" i="12"/>
  <c r="H254" i="12"/>
  <c r="I254" i="12"/>
  <c r="J254" i="12"/>
  <c r="K254" i="12"/>
  <c r="L254" i="12"/>
  <c r="M254" i="12"/>
  <c r="N254" i="12"/>
  <c r="O254" i="12"/>
  <c r="P254" i="12"/>
  <c r="Q254" i="12"/>
  <c r="R254" i="12"/>
  <c r="S254" i="12"/>
  <c r="T254" i="12"/>
  <c r="U254" i="12"/>
  <c r="V254" i="12"/>
  <c r="W254" i="12"/>
  <c r="X254" i="12"/>
  <c r="Y254" i="12"/>
  <c r="Z254" i="12"/>
  <c r="AA254" i="12"/>
  <c r="AB254" i="12"/>
  <c r="AC254" i="12"/>
  <c r="AD254" i="12"/>
  <c r="AE254" i="12"/>
  <c r="H255" i="12"/>
  <c r="I255" i="12"/>
  <c r="J255" i="12"/>
  <c r="K255" i="12"/>
  <c r="L255" i="12"/>
  <c r="M255" i="12"/>
  <c r="N255" i="12"/>
  <c r="O255" i="12"/>
  <c r="P255" i="12"/>
  <c r="Q255" i="12"/>
  <c r="R255" i="12"/>
  <c r="S255" i="12"/>
  <c r="T255" i="12"/>
  <c r="U255" i="12"/>
  <c r="V255" i="12"/>
  <c r="W255" i="12"/>
  <c r="X255" i="12"/>
  <c r="Y255" i="12"/>
  <c r="Z255" i="12"/>
  <c r="AA255" i="12"/>
  <c r="AB255" i="12"/>
  <c r="AC255" i="12"/>
  <c r="AD255" i="12"/>
  <c r="AE255" i="12"/>
  <c r="H256" i="12"/>
  <c r="I256" i="12"/>
  <c r="J256" i="12"/>
  <c r="K256" i="12"/>
  <c r="L256" i="12"/>
  <c r="M256" i="12"/>
  <c r="N256" i="12"/>
  <c r="O256" i="12"/>
  <c r="P256" i="12"/>
  <c r="Q256" i="12"/>
  <c r="R256" i="12"/>
  <c r="S256" i="12"/>
  <c r="T256" i="12"/>
  <c r="U256" i="12"/>
  <c r="V256" i="12"/>
  <c r="W256" i="12"/>
  <c r="X256" i="12"/>
  <c r="Y256" i="12"/>
  <c r="Z256" i="12"/>
  <c r="AA256" i="12"/>
  <c r="AB256" i="12"/>
  <c r="AC256" i="12"/>
  <c r="AD256" i="12"/>
  <c r="AE256" i="12"/>
  <c r="H257" i="12"/>
  <c r="I257" i="12"/>
  <c r="J257" i="12"/>
  <c r="K257" i="12"/>
  <c r="L257" i="12"/>
  <c r="M257" i="12"/>
  <c r="N257" i="12"/>
  <c r="O257" i="12"/>
  <c r="P257" i="12"/>
  <c r="Q257" i="12"/>
  <c r="R257" i="12"/>
  <c r="S257" i="12"/>
  <c r="T257" i="12"/>
  <c r="U257" i="12"/>
  <c r="V257" i="12"/>
  <c r="W257" i="12"/>
  <c r="X257" i="12"/>
  <c r="Y257" i="12"/>
  <c r="Z257" i="12"/>
  <c r="AA257" i="12"/>
  <c r="AB257" i="12"/>
  <c r="AC257" i="12"/>
  <c r="AD257" i="12"/>
  <c r="AE257" i="12"/>
  <c r="H258" i="12"/>
  <c r="I258" i="12"/>
  <c r="J258" i="12"/>
  <c r="K258" i="12"/>
  <c r="L258" i="12"/>
  <c r="M258" i="12"/>
  <c r="N258" i="12"/>
  <c r="O258" i="12"/>
  <c r="P258" i="12"/>
  <c r="Q258" i="12"/>
  <c r="R258" i="12"/>
  <c r="S258" i="12"/>
  <c r="T258" i="12"/>
  <c r="U258" i="12"/>
  <c r="V258" i="12"/>
  <c r="W258" i="12"/>
  <c r="X258" i="12"/>
  <c r="Y258" i="12"/>
  <c r="Z258" i="12"/>
  <c r="AA258" i="12"/>
  <c r="AB258" i="12"/>
  <c r="AC258" i="12"/>
  <c r="AD258" i="12"/>
  <c r="AE258" i="12"/>
  <c r="H259" i="12"/>
  <c r="I259" i="12"/>
  <c r="J259" i="12"/>
  <c r="K259" i="12"/>
  <c r="L259" i="12"/>
  <c r="M259" i="12"/>
  <c r="N259" i="12"/>
  <c r="O259" i="12"/>
  <c r="P259" i="12"/>
  <c r="Q259" i="12"/>
  <c r="R259" i="12"/>
  <c r="S259" i="12"/>
  <c r="T259" i="12"/>
  <c r="U259" i="12"/>
  <c r="V259" i="12"/>
  <c r="W259" i="12"/>
  <c r="X259" i="12"/>
  <c r="Y259" i="12"/>
  <c r="Z259" i="12"/>
  <c r="AA259" i="12"/>
  <c r="AB259" i="12"/>
  <c r="AC259" i="12"/>
  <c r="AD259" i="12"/>
  <c r="AE259" i="12"/>
  <c r="H260" i="12"/>
  <c r="I260" i="12"/>
  <c r="J260" i="12"/>
  <c r="K260" i="12"/>
  <c r="L260" i="12"/>
  <c r="M260" i="12"/>
  <c r="N260" i="12"/>
  <c r="O260" i="12"/>
  <c r="P260" i="12"/>
  <c r="Q260" i="12"/>
  <c r="R260" i="12"/>
  <c r="S260" i="12"/>
  <c r="T260" i="12"/>
  <c r="U260" i="12"/>
  <c r="V260" i="12"/>
  <c r="W260" i="12"/>
  <c r="X260" i="12"/>
  <c r="Y260" i="12"/>
  <c r="Z260" i="12"/>
  <c r="AA260" i="12"/>
  <c r="AB260" i="12"/>
  <c r="AC260" i="12"/>
  <c r="AD260" i="12"/>
  <c r="AE260" i="12"/>
  <c r="H261" i="12"/>
  <c r="I261" i="12"/>
  <c r="J261" i="12"/>
  <c r="K261" i="12"/>
  <c r="L261" i="12"/>
  <c r="M261" i="12"/>
  <c r="N261" i="12"/>
  <c r="O261" i="12"/>
  <c r="P261" i="12"/>
  <c r="Q261" i="12"/>
  <c r="R261" i="12"/>
  <c r="S261" i="12"/>
  <c r="T261" i="12"/>
  <c r="U261" i="12"/>
  <c r="V261" i="12"/>
  <c r="W261" i="12"/>
  <c r="X261" i="12"/>
  <c r="Y261" i="12"/>
  <c r="Z261" i="12"/>
  <c r="AA261" i="12"/>
  <c r="AB261" i="12"/>
  <c r="AC261" i="12"/>
  <c r="AD261" i="12"/>
  <c r="AE261" i="12"/>
  <c r="H262" i="12"/>
  <c r="I262" i="12"/>
  <c r="J262" i="12"/>
  <c r="K262" i="12"/>
  <c r="L262" i="12"/>
  <c r="M262" i="12"/>
  <c r="N262" i="12"/>
  <c r="O262" i="12"/>
  <c r="P262" i="12"/>
  <c r="Q262" i="12"/>
  <c r="R262" i="12"/>
  <c r="S262" i="12"/>
  <c r="T262" i="12"/>
  <c r="U262" i="12"/>
  <c r="V262" i="12"/>
  <c r="W262" i="12"/>
  <c r="X262" i="12"/>
  <c r="Y262" i="12"/>
  <c r="Z262" i="12"/>
  <c r="AA262" i="12"/>
  <c r="AB262" i="12"/>
  <c r="AC262" i="12"/>
  <c r="AD262" i="12"/>
  <c r="AE262" i="12"/>
  <c r="H263" i="12"/>
  <c r="I263" i="12"/>
  <c r="J263" i="12"/>
  <c r="K263" i="12"/>
  <c r="L263" i="12"/>
  <c r="M263" i="12"/>
  <c r="N263" i="12"/>
  <c r="O263" i="12"/>
  <c r="P263" i="12"/>
  <c r="Q263" i="12"/>
  <c r="R263" i="12"/>
  <c r="S263" i="12"/>
  <c r="T263" i="12"/>
  <c r="U263" i="12"/>
  <c r="V263" i="12"/>
  <c r="W263" i="12"/>
  <c r="X263" i="12"/>
  <c r="Y263" i="12"/>
  <c r="Z263" i="12"/>
  <c r="AA263" i="12"/>
  <c r="AB263" i="12"/>
  <c r="AC263" i="12"/>
  <c r="AD263" i="12"/>
  <c r="AE263" i="12"/>
  <c r="H264" i="12"/>
  <c r="I264" i="12"/>
  <c r="J264" i="12"/>
  <c r="K264" i="12"/>
  <c r="L264" i="12"/>
  <c r="M264" i="12"/>
  <c r="N264" i="12"/>
  <c r="O264" i="12"/>
  <c r="P264" i="12"/>
  <c r="Q264" i="12"/>
  <c r="R264" i="12"/>
  <c r="S264" i="12"/>
  <c r="T264" i="12"/>
  <c r="U264" i="12"/>
  <c r="V264" i="12"/>
  <c r="W264" i="12"/>
  <c r="X264" i="12"/>
  <c r="Y264" i="12"/>
  <c r="Z264" i="12"/>
  <c r="AA264" i="12"/>
  <c r="AB264" i="12"/>
  <c r="AC264" i="12"/>
  <c r="AD264" i="12"/>
  <c r="AE264" i="12"/>
  <c r="H265" i="12"/>
  <c r="I265" i="12"/>
  <c r="J265" i="12"/>
  <c r="K265" i="12"/>
  <c r="L265" i="12"/>
  <c r="M265" i="12"/>
  <c r="N265" i="12"/>
  <c r="O265" i="12"/>
  <c r="P265" i="12"/>
  <c r="Q265" i="12"/>
  <c r="R265" i="12"/>
  <c r="S265" i="12"/>
  <c r="T265" i="12"/>
  <c r="U265" i="12"/>
  <c r="V265" i="12"/>
  <c r="W265" i="12"/>
  <c r="X265" i="12"/>
  <c r="Y265" i="12"/>
  <c r="Z265" i="12"/>
  <c r="AA265" i="12"/>
  <c r="AB265" i="12"/>
  <c r="AC265" i="12"/>
  <c r="AD265" i="12"/>
  <c r="AE265" i="12"/>
  <c r="H266" i="12"/>
  <c r="I266" i="12"/>
  <c r="J266" i="12"/>
  <c r="K266" i="12"/>
  <c r="L266" i="12"/>
  <c r="M266" i="12"/>
  <c r="N266" i="12"/>
  <c r="O266" i="12"/>
  <c r="P266" i="12"/>
  <c r="Q266" i="12"/>
  <c r="R266" i="12"/>
  <c r="S266" i="12"/>
  <c r="T266" i="12"/>
  <c r="U266" i="12"/>
  <c r="V266" i="12"/>
  <c r="W266" i="12"/>
  <c r="X266" i="12"/>
  <c r="Y266" i="12"/>
  <c r="Z266" i="12"/>
  <c r="AA266" i="12"/>
  <c r="AB266" i="12"/>
  <c r="AC266" i="12"/>
  <c r="AD266" i="12"/>
  <c r="AE266" i="12"/>
  <c r="H267" i="12"/>
  <c r="I267" i="12"/>
  <c r="J267" i="12"/>
  <c r="K267" i="12"/>
  <c r="L267" i="12"/>
  <c r="M267" i="12"/>
  <c r="N267" i="12"/>
  <c r="O267" i="12"/>
  <c r="P267" i="12"/>
  <c r="Q267" i="12"/>
  <c r="R267" i="12"/>
  <c r="S267" i="12"/>
  <c r="T267" i="12"/>
  <c r="U267" i="12"/>
  <c r="V267" i="12"/>
  <c r="W267" i="12"/>
  <c r="X267" i="12"/>
  <c r="Y267" i="12"/>
  <c r="Z267" i="12"/>
  <c r="AA267" i="12"/>
  <c r="AB267" i="12"/>
  <c r="AC267" i="12"/>
  <c r="AD267" i="12"/>
  <c r="AE267" i="12"/>
  <c r="H268" i="12"/>
  <c r="I268" i="12"/>
  <c r="J268" i="12"/>
  <c r="K268" i="12"/>
  <c r="L268" i="12"/>
  <c r="M268" i="12"/>
  <c r="N268" i="12"/>
  <c r="O268" i="12"/>
  <c r="P268" i="12"/>
  <c r="Q268" i="12"/>
  <c r="R268" i="12"/>
  <c r="S268" i="12"/>
  <c r="T268" i="12"/>
  <c r="U268" i="12"/>
  <c r="V268" i="12"/>
  <c r="W268" i="12"/>
  <c r="X268" i="12"/>
  <c r="Y268" i="12"/>
  <c r="Z268" i="12"/>
  <c r="AA268" i="12"/>
  <c r="AB268" i="12"/>
  <c r="AC268" i="12"/>
  <c r="AD268" i="12"/>
  <c r="AE268" i="12"/>
  <c r="H269" i="12"/>
  <c r="I269" i="12"/>
  <c r="J269" i="12"/>
  <c r="K269" i="12"/>
  <c r="L269" i="12"/>
  <c r="M269" i="12"/>
  <c r="N269" i="12"/>
  <c r="O269" i="12"/>
  <c r="P269" i="12"/>
  <c r="Q269" i="12"/>
  <c r="R269" i="12"/>
  <c r="S269" i="12"/>
  <c r="T269" i="12"/>
  <c r="U269" i="12"/>
  <c r="V269" i="12"/>
  <c r="W269" i="12"/>
  <c r="X269" i="12"/>
  <c r="Y269" i="12"/>
  <c r="Z269" i="12"/>
  <c r="AA269" i="12"/>
  <c r="AB269" i="12"/>
  <c r="AC269" i="12"/>
  <c r="AD269" i="12"/>
  <c r="AE269" i="12"/>
  <c r="H270" i="12"/>
  <c r="I270" i="12"/>
  <c r="J270" i="12"/>
  <c r="K270" i="12"/>
  <c r="L270" i="12"/>
  <c r="M270" i="12"/>
  <c r="N270" i="12"/>
  <c r="O270" i="12"/>
  <c r="P270" i="12"/>
  <c r="Q270" i="12"/>
  <c r="R270" i="12"/>
  <c r="S270" i="12"/>
  <c r="T270" i="12"/>
  <c r="U270" i="12"/>
  <c r="V270" i="12"/>
  <c r="W270" i="12"/>
  <c r="X270" i="12"/>
  <c r="Y270" i="12"/>
  <c r="Z270" i="12"/>
  <c r="AA270" i="12"/>
  <c r="AB270" i="12"/>
  <c r="AC270" i="12"/>
  <c r="AD270" i="12"/>
  <c r="AE270" i="12"/>
  <c r="H271" i="12"/>
  <c r="I271" i="12"/>
  <c r="J271" i="12"/>
  <c r="K271" i="12"/>
  <c r="L271" i="12"/>
  <c r="M271" i="12"/>
  <c r="N271" i="12"/>
  <c r="O271" i="12"/>
  <c r="P271" i="12"/>
  <c r="Q271" i="12"/>
  <c r="R271" i="12"/>
  <c r="S271" i="12"/>
  <c r="T271" i="12"/>
  <c r="U271" i="12"/>
  <c r="V271" i="12"/>
  <c r="W271" i="12"/>
  <c r="X271" i="12"/>
  <c r="Y271" i="12"/>
  <c r="Z271" i="12"/>
  <c r="AA271" i="12"/>
  <c r="AB271" i="12"/>
  <c r="AC271" i="12"/>
  <c r="AD271" i="12"/>
  <c r="AE271" i="12"/>
  <c r="H272" i="12"/>
  <c r="I272" i="12"/>
  <c r="J272" i="12"/>
  <c r="K272" i="12"/>
  <c r="L272" i="12"/>
  <c r="M272" i="12"/>
  <c r="N272" i="12"/>
  <c r="O272" i="12"/>
  <c r="P272" i="12"/>
  <c r="Q272" i="12"/>
  <c r="R272" i="12"/>
  <c r="S272" i="12"/>
  <c r="T272" i="12"/>
  <c r="U272" i="12"/>
  <c r="V272" i="12"/>
  <c r="W272" i="12"/>
  <c r="X272" i="12"/>
  <c r="Y272" i="12"/>
  <c r="Z272" i="12"/>
  <c r="AA272" i="12"/>
  <c r="AB272" i="12"/>
  <c r="AC272" i="12"/>
  <c r="AD272" i="12"/>
  <c r="AE272" i="12"/>
  <c r="H273" i="12"/>
  <c r="I273" i="12"/>
  <c r="J273" i="12"/>
  <c r="K273" i="12"/>
  <c r="L273" i="12"/>
  <c r="M273" i="12"/>
  <c r="N273" i="12"/>
  <c r="O273" i="12"/>
  <c r="P273" i="12"/>
  <c r="Q273" i="12"/>
  <c r="R273" i="12"/>
  <c r="S273" i="12"/>
  <c r="T273" i="12"/>
  <c r="U273" i="12"/>
  <c r="V273" i="12"/>
  <c r="W273" i="12"/>
  <c r="X273" i="12"/>
  <c r="Y273" i="12"/>
  <c r="Z273" i="12"/>
  <c r="AA273" i="12"/>
  <c r="AB273" i="12"/>
  <c r="AC273" i="12"/>
  <c r="AD273" i="12"/>
  <c r="AE273" i="12"/>
  <c r="H274" i="12"/>
  <c r="I274" i="12"/>
  <c r="J274" i="12"/>
  <c r="K274" i="12"/>
  <c r="L274" i="12"/>
  <c r="M274" i="12"/>
  <c r="N274" i="12"/>
  <c r="O274" i="12"/>
  <c r="P274" i="12"/>
  <c r="Q274" i="12"/>
  <c r="R274" i="12"/>
  <c r="S274" i="12"/>
  <c r="T274" i="12"/>
  <c r="U274" i="12"/>
  <c r="V274" i="12"/>
  <c r="W274" i="12"/>
  <c r="X274" i="12"/>
  <c r="Y274" i="12"/>
  <c r="Z274" i="12"/>
  <c r="AA274" i="12"/>
  <c r="AB274" i="12"/>
  <c r="AC274" i="12"/>
  <c r="AD274" i="12"/>
  <c r="AE274" i="12"/>
  <c r="H275" i="12"/>
  <c r="I275" i="12"/>
  <c r="J275" i="12"/>
  <c r="K275" i="12"/>
  <c r="L275" i="12"/>
  <c r="M275" i="12"/>
  <c r="N275" i="12"/>
  <c r="O275" i="12"/>
  <c r="P275" i="12"/>
  <c r="Q275" i="12"/>
  <c r="R275" i="12"/>
  <c r="S275" i="12"/>
  <c r="T275" i="12"/>
  <c r="U275" i="12"/>
  <c r="V275" i="12"/>
  <c r="W275" i="12"/>
  <c r="X275" i="12"/>
  <c r="Y275" i="12"/>
  <c r="Z275" i="12"/>
  <c r="AA275" i="12"/>
  <c r="AB275" i="12"/>
  <c r="AC275" i="12"/>
  <c r="AD275" i="12"/>
  <c r="AE275" i="12"/>
  <c r="H276" i="12"/>
  <c r="I276" i="12"/>
  <c r="J276" i="12"/>
  <c r="K276" i="12"/>
  <c r="L276" i="12"/>
  <c r="M276" i="12"/>
  <c r="N276" i="12"/>
  <c r="O276" i="12"/>
  <c r="P276" i="12"/>
  <c r="Q276" i="12"/>
  <c r="R276" i="12"/>
  <c r="S276" i="12"/>
  <c r="T276" i="12"/>
  <c r="U276" i="12"/>
  <c r="V276" i="12"/>
  <c r="W276" i="12"/>
  <c r="X276" i="12"/>
  <c r="Y276" i="12"/>
  <c r="Z276" i="12"/>
  <c r="AA276" i="12"/>
  <c r="AB276" i="12"/>
  <c r="AC276" i="12"/>
  <c r="AD276" i="12"/>
  <c r="AE276" i="12"/>
  <c r="H277" i="12"/>
  <c r="I277" i="12"/>
  <c r="J277" i="12"/>
  <c r="K277" i="12"/>
  <c r="L277" i="12"/>
  <c r="M277" i="12"/>
  <c r="N277" i="12"/>
  <c r="O277" i="12"/>
  <c r="P277" i="12"/>
  <c r="Q277" i="12"/>
  <c r="R277" i="12"/>
  <c r="S277" i="12"/>
  <c r="T277" i="12"/>
  <c r="U277" i="12"/>
  <c r="V277" i="12"/>
  <c r="W277" i="12"/>
  <c r="X277" i="12"/>
  <c r="Y277" i="12"/>
  <c r="Z277" i="12"/>
  <c r="AA277" i="12"/>
  <c r="AB277" i="12"/>
  <c r="AC277" i="12"/>
  <c r="AD277" i="12"/>
  <c r="AE277" i="12"/>
  <c r="H278" i="12"/>
  <c r="I278" i="12"/>
  <c r="J278" i="12"/>
  <c r="K278" i="12"/>
  <c r="L278" i="12"/>
  <c r="M278" i="12"/>
  <c r="N278" i="12"/>
  <c r="O278" i="12"/>
  <c r="P278" i="12"/>
  <c r="Q278" i="12"/>
  <c r="R278" i="12"/>
  <c r="S278" i="12"/>
  <c r="T278" i="12"/>
  <c r="U278" i="12"/>
  <c r="V278" i="12"/>
  <c r="W278" i="12"/>
  <c r="X278" i="12"/>
  <c r="Y278" i="12"/>
  <c r="Z278" i="12"/>
  <c r="AA278" i="12"/>
  <c r="AB278" i="12"/>
  <c r="AC278" i="12"/>
  <c r="AD278" i="12"/>
  <c r="AE278" i="12"/>
  <c r="H279" i="12"/>
  <c r="I279" i="12"/>
  <c r="J279" i="12"/>
  <c r="K279" i="12"/>
  <c r="L279" i="12"/>
  <c r="M279" i="12"/>
  <c r="N279" i="12"/>
  <c r="O279" i="12"/>
  <c r="P279" i="12"/>
  <c r="Q279" i="12"/>
  <c r="R279" i="12"/>
  <c r="S279" i="12"/>
  <c r="T279" i="12"/>
  <c r="U279" i="12"/>
  <c r="V279" i="12"/>
  <c r="W279" i="12"/>
  <c r="X279" i="12"/>
  <c r="Y279" i="12"/>
  <c r="Z279" i="12"/>
  <c r="AA279" i="12"/>
  <c r="AB279" i="12"/>
  <c r="AC279" i="12"/>
  <c r="AD279" i="12"/>
  <c r="AE279" i="12"/>
  <c r="H280" i="12"/>
  <c r="I280" i="12"/>
  <c r="J280" i="12"/>
  <c r="K280" i="12"/>
  <c r="L280" i="12"/>
  <c r="M280" i="12"/>
  <c r="N280" i="12"/>
  <c r="O280" i="12"/>
  <c r="P280" i="12"/>
  <c r="Q280" i="12"/>
  <c r="R280" i="12"/>
  <c r="S280" i="12"/>
  <c r="T280" i="12"/>
  <c r="U280" i="12"/>
  <c r="V280" i="12"/>
  <c r="W280" i="12"/>
  <c r="X280" i="12"/>
  <c r="Y280" i="12"/>
  <c r="Z280" i="12"/>
  <c r="AA280" i="12"/>
  <c r="AB280" i="12"/>
  <c r="AC280" i="12"/>
  <c r="AD280" i="12"/>
  <c r="AE280" i="12"/>
  <c r="H281" i="12"/>
  <c r="I281" i="12"/>
  <c r="J281" i="12"/>
  <c r="K281" i="12"/>
  <c r="L281" i="12"/>
  <c r="M281" i="12"/>
  <c r="N281" i="12"/>
  <c r="O281" i="12"/>
  <c r="P281" i="12"/>
  <c r="Q281" i="12"/>
  <c r="R281" i="12"/>
  <c r="S281" i="12"/>
  <c r="T281" i="12"/>
  <c r="U281" i="12"/>
  <c r="V281" i="12"/>
  <c r="W281" i="12"/>
  <c r="X281" i="12"/>
  <c r="Y281" i="12"/>
  <c r="Z281" i="12"/>
  <c r="AA281" i="12"/>
  <c r="AB281" i="12"/>
  <c r="AC281" i="12"/>
  <c r="AD281" i="12"/>
  <c r="AE281" i="12"/>
  <c r="H282" i="12"/>
  <c r="I282" i="12"/>
  <c r="J282" i="12"/>
  <c r="K282" i="12"/>
  <c r="L282" i="12"/>
  <c r="M282" i="12"/>
  <c r="N282" i="12"/>
  <c r="O282" i="12"/>
  <c r="P282" i="12"/>
  <c r="Q282" i="12"/>
  <c r="R282" i="12"/>
  <c r="S282" i="12"/>
  <c r="T282" i="12"/>
  <c r="U282" i="12"/>
  <c r="V282" i="12"/>
  <c r="W282" i="12"/>
  <c r="X282" i="12"/>
  <c r="Y282" i="12"/>
  <c r="Z282" i="12"/>
  <c r="AA282" i="12"/>
  <c r="AB282" i="12"/>
  <c r="AC282" i="12"/>
  <c r="AD282" i="12"/>
  <c r="AE282" i="12"/>
  <c r="H283" i="12"/>
  <c r="I283" i="12"/>
  <c r="J283" i="12"/>
  <c r="K283" i="12"/>
  <c r="L283" i="12"/>
  <c r="M283" i="12"/>
  <c r="N283" i="12"/>
  <c r="O283" i="12"/>
  <c r="P283" i="12"/>
  <c r="Q283" i="12"/>
  <c r="R283" i="12"/>
  <c r="S283" i="12"/>
  <c r="T283" i="12"/>
  <c r="U283" i="12"/>
  <c r="V283" i="12"/>
  <c r="W283" i="12"/>
  <c r="X283" i="12"/>
  <c r="Y283" i="12"/>
  <c r="Z283" i="12"/>
  <c r="AA283" i="12"/>
  <c r="AB283" i="12"/>
  <c r="AC283" i="12"/>
  <c r="AD283" i="12"/>
  <c r="AE283" i="12"/>
  <c r="H284" i="12"/>
  <c r="I284" i="12"/>
  <c r="J284" i="12"/>
  <c r="K284" i="12"/>
  <c r="L284" i="12"/>
  <c r="M284" i="12"/>
  <c r="N284" i="12"/>
  <c r="O284" i="12"/>
  <c r="P284" i="12"/>
  <c r="Q284" i="12"/>
  <c r="R284" i="12"/>
  <c r="S284" i="12"/>
  <c r="T284" i="12"/>
  <c r="U284" i="12"/>
  <c r="V284" i="12"/>
  <c r="W284" i="12"/>
  <c r="X284" i="12"/>
  <c r="Y284" i="12"/>
  <c r="Z284" i="12"/>
  <c r="AA284" i="12"/>
  <c r="AB284" i="12"/>
  <c r="AC284" i="12"/>
  <c r="AD284" i="12"/>
  <c r="AE284" i="12"/>
  <c r="H285" i="12"/>
  <c r="I285" i="12"/>
  <c r="J285" i="12"/>
  <c r="K285" i="12"/>
  <c r="L285" i="12"/>
  <c r="M285" i="12"/>
  <c r="N285" i="12"/>
  <c r="O285" i="12"/>
  <c r="P285" i="12"/>
  <c r="Q285" i="12"/>
  <c r="R285" i="12"/>
  <c r="S285" i="12"/>
  <c r="T285" i="12"/>
  <c r="U285" i="12"/>
  <c r="V285" i="12"/>
  <c r="W285" i="12"/>
  <c r="X285" i="12"/>
  <c r="Y285" i="12"/>
  <c r="Z285" i="12"/>
  <c r="AA285" i="12"/>
  <c r="AB285" i="12"/>
  <c r="AC285" i="12"/>
  <c r="AD285" i="12"/>
  <c r="AE285" i="12"/>
  <c r="H286" i="12"/>
  <c r="I286" i="12"/>
  <c r="J286" i="12"/>
  <c r="K286" i="12"/>
  <c r="L286" i="12"/>
  <c r="M286" i="12"/>
  <c r="N286" i="12"/>
  <c r="O286" i="12"/>
  <c r="P286" i="12"/>
  <c r="Q286" i="12"/>
  <c r="R286" i="12"/>
  <c r="S286" i="12"/>
  <c r="T286" i="12"/>
  <c r="U286" i="12"/>
  <c r="V286" i="12"/>
  <c r="W286" i="12"/>
  <c r="X286" i="12"/>
  <c r="Y286" i="12"/>
  <c r="Z286" i="12"/>
  <c r="AA286" i="12"/>
  <c r="AB286" i="12"/>
  <c r="AC286" i="12"/>
  <c r="AD286" i="12"/>
  <c r="AE286" i="12"/>
  <c r="H287" i="12"/>
  <c r="I287" i="12"/>
  <c r="J287" i="12"/>
  <c r="K287" i="12"/>
  <c r="L287" i="12"/>
  <c r="M287" i="12"/>
  <c r="N287" i="12"/>
  <c r="O287" i="12"/>
  <c r="P287" i="12"/>
  <c r="Q287" i="12"/>
  <c r="R287" i="12"/>
  <c r="S287" i="12"/>
  <c r="T287" i="12"/>
  <c r="U287" i="12"/>
  <c r="V287" i="12"/>
  <c r="W287" i="12"/>
  <c r="X287" i="12"/>
  <c r="Y287" i="12"/>
  <c r="Z287" i="12"/>
  <c r="AA287" i="12"/>
  <c r="AB287" i="12"/>
  <c r="AC287" i="12"/>
  <c r="AD287" i="12"/>
  <c r="AE287" i="12"/>
  <c r="H288" i="12"/>
  <c r="I288" i="12"/>
  <c r="J288" i="12"/>
  <c r="K288" i="12"/>
  <c r="L288" i="12"/>
  <c r="M288" i="12"/>
  <c r="N288" i="12"/>
  <c r="O288" i="12"/>
  <c r="P288" i="12"/>
  <c r="Q288" i="12"/>
  <c r="R288" i="12"/>
  <c r="S288" i="12"/>
  <c r="T288" i="12"/>
  <c r="U288" i="12"/>
  <c r="V288" i="12"/>
  <c r="W288" i="12"/>
  <c r="X288" i="12"/>
  <c r="Y288" i="12"/>
  <c r="Z288" i="12"/>
  <c r="AA288" i="12"/>
  <c r="AB288" i="12"/>
  <c r="AC288" i="12"/>
  <c r="AD288" i="12"/>
  <c r="AE288" i="12"/>
  <c r="H289" i="12"/>
  <c r="I289" i="12"/>
  <c r="J289" i="12"/>
  <c r="K289" i="12"/>
  <c r="L289" i="12"/>
  <c r="M289" i="12"/>
  <c r="N289" i="12"/>
  <c r="O289" i="12"/>
  <c r="P289" i="12"/>
  <c r="Q289" i="12"/>
  <c r="R289" i="12"/>
  <c r="S289" i="12"/>
  <c r="T289" i="12"/>
  <c r="U289" i="12"/>
  <c r="V289" i="12"/>
  <c r="W289" i="12"/>
  <c r="X289" i="12"/>
  <c r="Y289" i="12"/>
  <c r="Z289" i="12"/>
  <c r="AA289" i="12"/>
  <c r="AB289" i="12"/>
  <c r="AC289" i="12"/>
  <c r="AD289" i="12"/>
  <c r="AE289" i="12"/>
  <c r="H290" i="12"/>
  <c r="I290" i="12"/>
  <c r="J290" i="12"/>
  <c r="K290" i="12"/>
  <c r="L290" i="12"/>
  <c r="M290" i="12"/>
  <c r="N290" i="12"/>
  <c r="O290" i="12"/>
  <c r="P290" i="12"/>
  <c r="Q290" i="12"/>
  <c r="R290" i="12"/>
  <c r="S290" i="12"/>
  <c r="T290" i="12"/>
  <c r="U290" i="12"/>
  <c r="V290" i="12"/>
  <c r="W290" i="12"/>
  <c r="X290" i="12"/>
  <c r="Y290" i="12"/>
  <c r="Z290" i="12"/>
  <c r="AA290" i="12"/>
  <c r="AB290" i="12"/>
  <c r="AC290" i="12"/>
  <c r="AD290" i="12"/>
  <c r="AE290" i="12"/>
  <c r="H291" i="12"/>
  <c r="I291" i="12"/>
  <c r="J291" i="12"/>
  <c r="K291" i="12"/>
  <c r="L291" i="12"/>
  <c r="M291" i="12"/>
  <c r="N291" i="12"/>
  <c r="O291" i="12"/>
  <c r="P291" i="12"/>
  <c r="Q291" i="12"/>
  <c r="R291" i="12"/>
  <c r="S291" i="12"/>
  <c r="T291" i="12"/>
  <c r="U291" i="12"/>
  <c r="V291" i="12"/>
  <c r="W291" i="12"/>
  <c r="X291" i="12"/>
  <c r="Y291" i="12"/>
  <c r="Z291" i="12"/>
  <c r="AA291" i="12"/>
  <c r="AB291" i="12"/>
  <c r="AC291" i="12"/>
  <c r="AD291" i="12"/>
  <c r="AE291" i="12"/>
  <c r="H292" i="12"/>
  <c r="I292" i="12"/>
  <c r="J292" i="12"/>
  <c r="K292" i="12"/>
  <c r="L292" i="12"/>
  <c r="M292" i="12"/>
  <c r="N292" i="12"/>
  <c r="O292" i="12"/>
  <c r="P292" i="12"/>
  <c r="Q292" i="12"/>
  <c r="R292" i="12"/>
  <c r="S292" i="12"/>
  <c r="T292" i="12"/>
  <c r="U292" i="12"/>
  <c r="V292" i="12"/>
  <c r="W292" i="12"/>
  <c r="X292" i="12"/>
  <c r="Y292" i="12"/>
  <c r="Z292" i="12"/>
  <c r="AA292" i="12"/>
  <c r="AB292" i="12"/>
  <c r="AC292" i="12"/>
  <c r="AD292" i="12"/>
  <c r="AE292" i="12"/>
  <c r="H293" i="12"/>
  <c r="I293" i="12"/>
  <c r="J293" i="12"/>
  <c r="K293" i="12"/>
  <c r="L293" i="12"/>
  <c r="M293" i="12"/>
  <c r="N293" i="12"/>
  <c r="O293" i="12"/>
  <c r="P293" i="12"/>
  <c r="Q293" i="12"/>
  <c r="R293" i="12"/>
  <c r="S293" i="12"/>
  <c r="T293" i="12"/>
  <c r="U293" i="12"/>
  <c r="V293" i="12"/>
  <c r="W293" i="12"/>
  <c r="X293" i="12"/>
  <c r="Y293" i="12"/>
  <c r="Z293" i="12"/>
  <c r="AA293" i="12"/>
  <c r="AB293" i="12"/>
  <c r="AC293" i="12"/>
  <c r="AD293" i="12"/>
  <c r="AE293" i="12"/>
  <c r="H294" i="12"/>
  <c r="I294" i="12"/>
  <c r="J294" i="12"/>
  <c r="K294" i="12"/>
  <c r="L294" i="12"/>
  <c r="M294" i="12"/>
  <c r="N294" i="12"/>
  <c r="O294" i="12"/>
  <c r="P294" i="12"/>
  <c r="Q294" i="12"/>
  <c r="R294" i="12"/>
  <c r="S294" i="12"/>
  <c r="T294" i="12"/>
  <c r="U294" i="12"/>
  <c r="V294" i="12"/>
  <c r="W294" i="12"/>
  <c r="X294" i="12"/>
  <c r="Y294" i="12"/>
  <c r="Z294" i="12"/>
  <c r="AA294" i="12"/>
  <c r="AB294" i="12"/>
  <c r="AC294" i="12"/>
  <c r="AD294" i="12"/>
  <c r="AE294" i="12"/>
  <c r="H295" i="12"/>
  <c r="I295" i="12"/>
  <c r="J295" i="12"/>
  <c r="K295" i="12"/>
  <c r="L295" i="12"/>
  <c r="M295" i="12"/>
  <c r="N295" i="12"/>
  <c r="O295" i="12"/>
  <c r="P295" i="12"/>
  <c r="Q295" i="12"/>
  <c r="R295" i="12"/>
  <c r="S295" i="12"/>
  <c r="T295" i="12"/>
  <c r="U295" i="12"/>
  <c r="V295" i="12"/>
  <c r="W295" i="12"/>
  <c r="X295" i="12"/>
  <c r="Y295" i="12"/>
  <c r="Z295" i="12"/>
  <c r="AA295" i="12"/>
  <c r="AB295" i="12"/>
  <c r="AC295" i="12"/>
  <c r="AD295" i="12"/>
  <c r="AE295" i="12"/>
  <c r="H296" i="12"/>
  <c r="I296" i="12"/>
  <c r="J296" i="12"/>
  <c r="K296" i="12"/>
  <c r="L296" i="12"/>
  <c r="M296" i="12"/>
  <c r="N296" i="12"/>
  <c r="O296" i="12"/>
  <c r="P296" i="12"/>
  <c r="Q296" i="12"/>
  <c r="R296" i="12"/>
  <c r="S296" i="12"/>
  <c r="T296" i="12"/>
  <c r="U296" i="12"/>
  <c r="V296" i="12"/>
  <c r="W296" i="12"/>
  <c r="X296" i="12"/>
  <c r="Y296" i="12"/>
  <c r="Z296" i="12"/>
  <c r="AA296" i="12"/>
  <c r="AB296" i="12"/>
  <c r="AC296" i="12"/>
  <c r="AD296" i="12"/>
  <c r="AE296" i="12"/>
  <c r="H297" i="12"/>
  <c r="I297" i="12"/>
  <c r="J297" i="12"/>
  <c r="K297" i="12"/>
  <c r="L297" i="12"/>
  <c r="M297" i="12"/>
  <c r="N297" i="12"/>
  <c r="O297" i="12"/>
  <c r="P297" i="12"/>
  <c r="Q297" i="12"/>
  <c r="R297" i="12"/>
  <c r="S297" i="12"/>
  <c r="T297" i="12"/>
  <c r="U297" i="12"/>
  <c r="V297" i="12"/>
  <c r="W297" i="12"/>
  <c r="X297" i="12"/>
  <c r="Y297" i="12"/>
  <c r="Z297" i="12"/>
  <c r="AA297" i="12"/>
  <c r="AB297" i="12"/>
  <c r="AC297" i="12"/>
  <c r="AD297" i="12"/>
  <c r="AE297" i="12"/>
  <c r="H298" i="12"/>
  <c r="I298" i="12"/>
  <c r="J298" i="12"/>
  <c r="K298" i="12"/>
  <c r="L298" i="12"/>
  <c r="M298" i="12"/>
  <c r="N298" i="12"/>
  <c r="O298" i="12"/>
  <c r="P298" i="12"/>
  <c r="Q298" i="12"/>
  <c r="R298" i="12"/>
  <c r="S298" i="12"/>
  <c r="T298" i="12"/>
  <c r="U298" i="12"/>
  <c r="V298" i="12"/>
  <c r="W298" i="12"/>
  <c r="X298" i="12"/>
  <c r="Y298" i="12"/>
  <c r="Z298" i="12"/>
  <c r="AA298" i="12"/>
  <c r="AB298" i="12"/>
  <c r="AC298" i="12"/>
  <c r="AD298" i="12"/>
  <c r="AE298" i="12"/>
  <c r="H299" i="12"/>
  <c r="I299" i="12"/>
  <c r="J299" i="12"/>
  <c r="K299" i="12"/>
  <c r="L299" i="12"/>
  <c r="M299" i="12"/>
  <c r="N299" i="12"/>
  <c r="O299" i="12"/>
  <c r="P299" i="12"/>
  <c r="Q299" i="12"/>
  <c r="R299" i="12"/>
  <c r="S299" i="12"/>
  <c r="T299" i="12"/>
  <c r="U299" i="12"/>
  <c r="V299" i="12"/>
  <c r="W299" i="12"/>
  <c r="X299" i="12"/>
  <c r="Y299" i="12"/>
  <c r="Z299" i="12"/>
  <c r="AA299" i="12"/>
  <c r="AB299" i="12"/>
  <c r="AC299" i="12"/>
  <c r="AD299" i="12"/>
  <c r="AE299" i="12"/>
  <c r="H300" i="12"/>
  <c r="I300" i="12"/>
  <c r="J300" i="12"/>
  <c r="K300" i="12"/>
  <c r="L300" i="12"/>
  <c r="M300" i="12"/>
  <c r="N300" i="12"/>
  <c r="O300" i="12"/>
  <c r="P300" i="12"/>
  <c r="Q300" i="12"/>
  <c r="R300" i="12"/>
  <c r="S300" i="12"/>
  <c r="T300" i="12"/>
  <c r="U300" i="12"/>
  <c r="V300" i="12"/>
  <c r="W300" i="12"/>
  <c r="X300" i="12"/>
  <c r="Y300" i="12"/>
  <c r="Z300" i="12"/>
  <c r="AA300" i="12"/>
  <c r="AB300" i="12"/>
  <c r="AC300" i="12"/>
  <c r="AD300" i="12"/>
  <c r="AE300" i="12"/>
  <c r="H301" i="12"/>
  <c r="I301" i="12"/>
  <c r="J301" i="12"/>
  <c r="K301" i="12"/>
  <c r="L301" i="12"/>
  <c r="M301" i="12"/>
  <c r="N301" i="12"/>
  <c r="O301" i="12"/>
  <c r="P301" i="12"/>
  <c r="Q301" i="12"/>
  <c r="R301" i="12"/>
  <c r="S301" i="12"/>
  <c r="T301" i="12"/>
  <c r="U301" i="12"/>
  <c r="V301" i="12"/>
  <c r="W301" i="12"/>
  <c r="X301" i="12"/>
  <c r="Y301" i="12"/>
  <c r="Z301" i="12"/>
  <c r="AA301" i="12"/>
  <c r="AB301" i="12"/>
  <c r="AC301" i="12"/>
  <c r="AD301" i="12"/>
  <c r="AE301" i="12"/>
  <c r="H302" i="12"/>
  <c r="I302" i="12"/>
  <c r="J302" i="12"/>
  <c r="K302" i="12"/>
  <c r="L302" i="12"/>
  <c r="M302" i="12"/>
  <c r="N302" i="12"/>
  <c r="O302" i="12"/>
  <c r="P302" i="12"/>
  <c r="Q302" i="12"/>
  <c r="R302" i="12"/>
  <c r="S302" i="12"/>
  <c r="T302" i="12"/>
  <c r="U302" i="12"/>
  <c r="V302" i="12"/>
  <c r="W302" i="12"/>
  <c r="X302" i="12"/>
  <c r="Y302" i="12"/>
  <c r="Z302" i="12"/>
  <c r="AA302" i="12"/>
  <c r="AB302" i="12"/>
  <c r="AC302" i="12"/>
  <c r="AD302" i="12"/>
  <c r="AE302" i="12"/>
  <c r="H303" i="12"/>
  <c r="I303" i="12"/>
  <c r="J303" i="12"/>
  <c r="K303" i="12"/>
  <c r="L303" i="12"/>
  <c r="M303" i="12"/>
  <c r="N303" i="12"/>
  <c r="O303" i="12"/>
  <c r="P303" i="12"/>
  <c r="Q303" i="12"/>
  <c r="R303" i="12"/>
  <c r="S303" i="12"/>
  <c r="T303" i="12"/>
  <c r="U303" i="12"/>
  <c r="V303" i="12"/>
  <c r="W303" i="12"/>
  <c r="X303" i="12"/>
  <c r="Y303" i="12"/>
  <c r="Z303" i="12"/>
  <c r="AA303" i="12"/>
  <c r="AB303" i="12"/>
  <c r="AC303" i="12"/>
  <c r="AD303" i="12"/>
  <c r="AE303" i="12"/>
  <c r="H304" i="12"/>
  <c r="I304" i="12"/>
  <c r="J304" i="12"/>
  <c r="K304" i="12"/>
  <c r="L304" i="12"/>
  <c r="M304" i="12"/>
  <c r="N304" i="12"/>
  <c r="O304" i="12"/>
  <c r="P304" i="12"/>
  <c r="Q304" i="12"/>
  <c r="R304" i="12"/>
  <c r="S304" i="12"/>
  <c r="T304" i="12"/>
  <c r="U304" i="12"/>
  <c r="V304" i="12"/>
  <c r="W304" i="12"/>
  <c r="X304" i="12"/>
  <c r="Y304" i="12"/>
  <c r="Z304" i="12"/>
  <c r="AA304" i="12"/>
  <c r="AB304" i="12"/>
  <c r="AC304" i="12"/>
  <c r="AD304" i="12"/>
  <c r="AE304" i="12"/>
  <c r="H305" i="12"/>
  <c r="I305" i="12"/>
  <c r="J305" i="12"/>
  <c r="K305" i="12"/>
  <c r="L305" i="12"/>
  <c r="M305" i="12"/>
  <c r="N305" i="12"/>
  <c r="O305" i="12"/>
  <c r="P305" i="12"/>
  <c r="Q305" i="12"/>
  <c r="R305" i="12"/>
  <c r="S305" i="12"/>
  <c r="T305" i="12"/>
  <c r="U305" i="12"/>
  <c r="V305" i="12"/>
  <c r="W305" i="12"/>
  <c r="X305" i="12"/>
  <c r="Y305" i="12"/>
  <c r="Z305" i="12"/>
  <c r="AA305" i="12"/>
  <c r="AB305" i="12"/>
  <c r="AC305" i="12"/>
  <c r="AD305" i="12"/>
  <c r="AE305" i="12"/>
  <c r="H306" i="12"/>
  <c r="I306" i="12"/>
  <c r="J306" i="12"/>
  <c r="K306" i="12"/>
  <c r="L306" i="12"/>
  <c r="M306" i="12"/>
  <c r="N306" i="12"/>
  <c r="O306" i="12"/>
  <c r="P306" i="12"/>
  <c r="Q306" i="12"/>
  <c r="R306" i="12"/>
  <c r="S306" i="12"/>
  <c r="T306" i="12"/>
  <c r="U306" i="12"/>
  <c r="V306" i="12"/>
  <c r="W306" i="12"/>
  <c r="X306" i="12"/>
  <c r="Y306" i="12"/>
  <c r="Z306" i="12"/>
  <c r="AA306" i="12"/>
  <c r="AB306" i="12"/>
  <c r="AC306" i="12"/>
  <c r="AD306" i="12"/>
  <c r="AE306" i="12"/>
  <c r="H307" i="12"/>
  <c r="I307" i="12"/>
  <c r="J307" i="12"/>
  <c r="K307" i="12"/>
  <c r="L307" i="12"/>
  <c r="M307" i="12"/>
  <c r="N307" i="12"/>
  <c r="O307" i="12"/>
  <c r="P307" i="12"/>
  <c r="Q307" i="12"/>
  <c r="R307" i="12"/>
  <c r="S307" i="12"/>
  <c r="T307" i="12"/>
  <c r="U307" i="12"/>
  <c r="V307" i="12"/>
  <c r="W307" i="12"/>
  <c r="X307" i="12"/>
  <c r="Y307" i="12"/>
  <c r="Z307" i="12"/>
  <c r="AA307" i="12"/>
  <c r="AB307" i="12"/>
  <c r="AC307" i="12"/>
  <c r="AD307" i="12"/>
  <c r="AE307" i="12"/>
  <c r="H308" i="12"/>
  <c r="I308" i="12"/>
  <c r="J308" i="12"/>
  <c r="K308" i="12"/>
  <c r="L308" i="12"/>
  <c r="M308" i="12"/>
  <c r="N308" i="12"/>
  <c r="O308" i="12"/>
  <c r="P308" i="12"/>
  <c r="Q308" i="12"/>
  <c r="R308" i="12"/>
  <c r="S308" i="12"/>
  <c r="T308" i="12"/>
  <c r="U308" i="12"/>
  <c r="V308" i="12"/>
  <c r="W308" i="12"/>
  <c r="X308" i="12"/>
  <c r="Y308" i="12"/>
  <c r="Z308" i="12"/>
  <c r="AA308" i="12"/>
  <c r="AB308" i="12"/>
  <c r="AC308" i="12"/>
  <c r="AD308" i="12"/>
  <c r="AE308" i="12"/>
  <c r="H309" i="12"/>
  <c r="I309" i="12"/>
  <c r="J309" i="12"/>
  <c r="K309" i="12"/>
  <c r="L309" i="12"/>
  <c r="M309" i="12"/>
  <c r="N309" i="12"/>
  <c r="O309" i="12"/>
  <c r="P309" i="12"/>
  <c r="Q309" i="12"/>
  <c r="R309" i="12"/>
  <c r="S309" i="12"/>
  <c r="T309" i="12"/>
  <c r="U309" i="12"/>
  <c r="V309" i="12"/>
  <c r="W309" i="12"/>
  <c r="X309" i="12"/>
  <c r="Y309" i="12"/>
  <c r="Z309" i="12"/>
  <c r="AA309" i="12"/>
  <c r="AB309" i="12"/>
  <c r="AC309" i="12"/>
  <c r="AD309" i="12"/>
  <c r="AE309" i="12"/>
  <c r="H310" i="12"/>
  <c r="I310" i="12"/>
  <c r="J310" i="12"/>
  <c r="K310" i="12"/>
  <c r="L310" i="12"/>
  <c r="M310" i="12"/>
  <c r="N310" i="12"/>
  <c r="O310" i="12"/>
  <c r="P310" i="12"/>
  <c r="Q310" i="12"/>
  <c r="R310" i="12"/>
  <c r="S310" i="12"/>
  <c r="T310" i="12"/>
  <c r="U310" i="12"/>
  <c r="V310" i="12"/>
  <c r="W310" i="12"/>
  <c r="X310" i="12"/>
  <c r="Y310" i="12"/>
  <c r="Z310" i="12"/>
  <c r="AA310" i="12"/>
  <c r="AB310" i="12"/>
  <c r="AC310" i="12"/>
  <c r="AD310" i="12"/>
  <c r="AE310" i="12"/>
  <c r="H311" i="12"/>
  <c r="I311" i="12"/>
  <c r="J311" i="12"/>
  <c r="K311" i="12"/>
  <c r="L311" i="12"/>
  <c r="M311" i="12"/>
  <c r="N311" i="12"/>
  <c r="O311" i="12"/>
  <c r="P311" i="12"/>
  <c r="Q311" i="12"/>
  <c r="R311" i="12"/>
  <c r="S311" i="12"/>
  <c r="T311" i="12"/>
  <c r="U311" i="12"/>
  <c r="V311" i="12"/>
  <c r="W311" i="12"/>
  <c r="X311" i="12"/>
  <c r="Y311" i="12"/>
  <c r="Z311" i="12"/>
  <c r="AA311" i="12"/>
  <c r="AB311" i="12"/>
  <c r="AC311" i="12"/>
  <c r="AD311" i="12"/>
  <c r="AE311" i="12"/>
  <c r="H312" i="12"/>
  <c r="I312" i="12"/>
  <c r="J312" i="12"/>
  <c r="K312" i="12"/>
  <c r="L312" i="12"/>
  <c r="M312" i="12"/>
  <c r="N312" i="12"/>
  <c r="O312" i="12"/>
  <c r="P312" i="12"/>
  <c r="Q312" i="12"/>
  <c r="R312" i="12"/>
  <c r="S312" i="12"/>
  <c r="T312" i="12"/>
  <c r="U312" i="12"/>
  <c r="V312" i="12"/>
  <c r="W312" i="12"/>
  <c r="X312" i="12"/>
  <c r="Y312" i="12"/>
  <c r="Z312" i="12"/>
  <c r="AA312" i="12"/>
  <c r="AB312" i="12"/>
  <c r="AC312" i="12"/>
  <c r="AD312" i="12"/>
  <c r="AE312" i="12"/>
  <c r="H313" i="12"/>
  <c r="I313" i="12"/>
  <c r="J313" i="12"/>
  <c r="K313" i="12"/>
  <c r="L313" i="12"/>
  <c r="M313" i="12"/>
  <c r="N313" i="12"/>
  <c r="O313" i="12"/>
  <c r="P313" i="12"/>
  <c r="Q313" i="12"/>
  <c r="R313" i="12"/>
  <c r="S313" i="12"/>
  <c r="T313" i="12"/>
  <c r="U313" i="12"/>
  <c r="V313" i="12"/>
  <c r="W313" i="12"/>
  <c r="X313" i="12"/>
  <c r="Y313" i="12"/>
  <c r="Z313" i="12"/>
  <c r="AA313" i="12"/>
  <c r="AB313" i="12"/>
  <c r="AC313" i="12"/>
  <c r="AD313" i="12"/>
  <c r="AE313" i="12"/>
  <c r="H314" i="12"/>
  <c r="I314" i="12"/>
  <c r="J314" i="12"/>
  <c r="K314" i="12"/>
  <c r="L314" i="12"/>
  <c r="M314" i="12"/>
  <c r="N314" i="12"/>
  <c r="O314" i="12"/>
  <c r="P314" i="12"/>
  <c r="Q314" i="12"/>
  <c r="R314" i="12"/>
  <c r="S314" i="12"/>
  <c r="T314" i="12"/>
  <c r="U314" i="12"/>
  <c r="V314" i="12"/>
  <c r="W314" i="12"/>
  <c r="X314" i="12"/>
  <c r="Y314" i="12"/>
  <c r="Z314" i="12"/>
  <c r="AA314" i="12"/>
  <c r="AB314" i="12"/>
  <c r="AC314" i="12"/>
  <c r="AD314" i="12"/>
  <c r="AE314" i="12"/>
  <c r="H315" i="12"/>
  <c r="I315" i="12"/>
  <c r="J315" i="12"/>
  <c r="K315" i="12"/>
  <c r="L315" i="12"/>
  <c r="M315" i="12"/>
  <c r="N315" i="12"/>
  <c r="O315" i="12"/>
  <c r="P315" i="12"/>
  <c r="Q315" i="12"/>
  <c r="R315" i="12"/>
  <c r="S315" i="12"/>
  <c r="T315" i="12"/>
  <c r="U315" i="12"/>
  <c r="V315" i="12"/>
  <c r="W315" i="12"/>
  <c r="X315" i="12"/>
  <c r="Y315" i="12"/>
  <c r="Z315" i="12"/>
  <c r="AA315" i="12"/>
  <c r="AB315" i="12"/>
  <c r="AC315" i="12"/>
  <c r="AD315" i="12"/>
  <c r="AE315" i="12"/>
  <c r="H316" i="12"/>
  <c r="I316" i="12"/>
  <c r="J316" i="12"/>
  <c r="K316" i="12"/>
  <c r="L316" i="12"/>
  <c r="M316" i="12"/>
  <c r="N316" i="12"/>
  <c r="O316" i="12"/>
  <c r="P316" i="12"/>
  <c r="Q316" i="12"/>
  <c r="R316" i="12"/>
  <c r="S316" i="12"/>
  <c r="T316" i="12"/>
  <c r="U316" i="12"/>
  <c r="V316" i="12"/>
  <c r="W316" i="12"/>
  <c r="X316" i="12"/>
  <c r="Y316" i="12"/>
  <c r="Z316" i="12"/>
  <c r="AA316" i="12"/>
  <c r="AB316" i="12"/>
  <c r="AC316" i="12"/>
  <c r="AD316" i="12"/>
  <c r="AE316" i="12"/>
  <c r="H317" i="12"/>
  <c r="I317" i="12"/>
  <c r="J317" i="12"/>
  <c r="K317" i="12"/>
  <c r="L317" i="12"/>
  <c r="M317" i="12"/>
  <c r="N317" i="12"/>
  <c r="O317" i="12"/>
  <c r="P317" i="12"/>
  <c r="Q317" i="12"/>
  <c r="R317" i="12"/>
  <c r="S317" i="12"/>
  <c r="T317" i="12"/>
  <c r="U317" i="12"/>
  <c r="V317" i="12"/>
  <c r="W317" i="12"/>
  <c r="X317" i="12"/>
  <c r="Y317" i="12"/>
  <c r="Z317" i="12"/>
  <c r="AA317" i="12"/>
  <c r="AB317" i="12"/>
  <c r="AC317" i="12"/>
  <c r="AD317" i="12"/>
  <c r="AE317" i="12"/>
  <c r="H318" i="12"/>
  <c r="I318" i="12"/>
  <c r="J318" i="12"/>
  <c r="K318" i="12"/>
  <c r="L318" i="12"/>
  <c r="M318" i="12"/>
  <c r="N318" i="12"/>
  <c r="O318" i="12"/>
  <c r="P318" i="12"/>
  <c r="Q318" i="12"/>
  <c r="R318" i="12"/>
  <c r="S318" i="12"/>
  <c r="T318" i="12"/>
  <c r="U318" i="12"/>
  <c r="V318" i="12"/>
  <c r="W318" i="12"/>
  <c r="X318" i="12"/>
  <c r="Y318" i="12"/>
  <c r="Z318" i="12"/>
  <c r="AA318" i="12"/>
  <c r="AB318" i="12"/>
  <c r="AC318" i="12"/>
  <c r="AD318" i="12"/>
  <c r="AE318" i="12"/>
  <c r="H319" i="12"/>
  <c r="I319" i="12"/>
  <c r="J319" i="12"/>
  <c r="K319" i="12"/>
  <c r="L319" i="12"/>
  <c r="M319" i="12"/>
  <c r="N319" i="12"/>
  <c r="O319" i="12"/>
  <c r="P319" i="12"/>
  <c r="Q319" i="12"/>
  <c r="R319" i="12"/>
  <c r="S319" i="12"/>
  <c r="T319" i="12"/>
  <c r="U319" i="12"/>
  <c r="V319" i="12"/>
  <c r="W319" i="12"/>
  <c r="X319" i="12"/>
  <c r="Y319" i="12"/>
  <c r="Z319" i="12"/>
  <c r="AA319" i="12"/>
  <c r="AB319" i="12"/>
  <c r="AC319" i="12"/>
  <c r="AD319" i="12"/>
  <c r="AE319" i="12"/>
  <c r="H320" i="12"/>
  <c r="I320" i="12"/>
  <c r="J320" i="12"/>
  <c r="K320" i="12"/>
  <c r="L320" i="12"/>
  <c r="M320" i="12"/>
  <c r="N320" i="12"/>
  <c r="O320" i="12"/>
  <c r="P320" i="12"/>
  <c r="Q320" i="12"/>
  <c r="R320" i="12"/>
  <c r="S320" i="12"/>
  <c r="T320" i="12"/>
  <c r="U320" i="12"/>
  <c r="V320" i="12"/>
  <c r="W320" i="12"/>
  <c r="X320" i="12"/>
  <c r="Y320" i="12"/>
  <c r="Z320" i="12"/>
  <c r="AA320" i="12"/>
  <c r="AB320" i="12"/>
  <c r="AC320" i="12"/>
  <c r="AD320" i="12"/>
  <c r="AE320" i="12"/>
  <c r="H321" i="12"/>
  <c r="I321" i="12"/>
  <c r="J321" i="12"/>
  <c r="K321" i="12"/>
  <c r="L321" i="12"/>
  <c r="M321" i="12"/>
  <c r="N321" i="12"/>
  <c r="O321" i="12"/>
  <c r="P321" i="12"/>
  <c r="Q321" i="12"/>
  <c r="R321" i="12"/>
  <c r="S321" i="12"/>
  <c r="T321" i="12"/>
  <c r="U321" i="12"/>
  <c r="V321" i="12"/>
  <c r="W321" i="12"/>
  <c r="X321" i="12"/>
  <c r="Y321" i="12"/>
  <c r="Z321" i="12"/>
  <c r="AA321" i="12"/>
  <c r="AB321" i="12"/>
  <c r="AC321" i="12"/>
  <c r="AD321" i="12"/>
  <c r="AE321" i="12"/>
  <c r="H322" i="12"/>
  <c r="I322" i="12"/>
  <c r="J322" i="12"/>
  <c r="K322" i="12"/>
  <c r="L322" i="12"/>
  <c r="M322" i="12"/>
  <c r="N322" i="12"/>
  <c r="O322" i="12"/>
  <c r="P322" i="12"/>
  <c r="Q322" i="12"/>
  <c r="R322" i="12"/>
  <c r="S322" i="12"/>
  <c r="T322" i="12"/>
  <c r="U322" i="12"/>
  <c r="V322" i="12"/>
  <c r="W322" i="12"/>
  <c r="X322" i="12"/>
  <c r="Y322" i="12"/>
  <c r="Z322" i="12"/>
  <c r="AA322" i="12"/>
  <c r="AB322" i="12"/>
  <c r="AC322" i="12"/>
  <c r="AD322" i="12"/>
  <c r="AE322" i="12"/>
  <c r="H323" i="12"/>
  <c r="I323" i="12"/>
  <c r="J323" i="12"/>
  <c r="K323" i="12"/>
  <c r="L323" i="12"/>
  <c r="M323" i="12"/>
  <c r="N323" i="12"/>
  <c r="O323" i="12"/>
  <c r="P323" i="12"/>
  <c r="Q323" i="12"/>
  <c r="R323" i="12"/>
  <c r="S323" i="12"/>
  <c r="T323" i="12"/>
  <c r="U323" i="12"/>
  <c r="V323" i="12"/>
  <c r="W323" i="12"/>
  <c r="X323" i="12"/>
  <c r="Y323" i="12"/>
  <c r="Z323" i="12"/>
  <c r="AA323" i="12"/>
  <c r="AB323" i="12"/>
  <c r="AC323" i="12"/>
  <c r="AD323" i="12"/>
  <c r="AE323" i="12"/>
  <c r="H324" i="12"/>
  <c r="I324" i="12"/>
  <c r="J324" i="12"/>
  <c r="K324" i="12"/>
  <c r="L324" i="12"/>
  <c r="M324" i="12"/>
  <c r="N324" i="12"/>
  <c r="O324" i="12"/>
  <c r="P324" i="12"/>
  <c r="Q324" i="12"/>
  <c r="R324" i="12"/>
  <c r="S324" i="12"/>
  <c r="T324" i="12"/>
  <c r="U324" i="12"/>
  <c r="V324" i="12"/>
  <c r="W324" i="12"/>
  <c r="X324" i="12"/>
  <c r="Y324" i="12"/>
  <c r="Z324" i="12"/>
  <c r="AA324" i="12"/>
  <c r="AB324" i="12"/>
  <c r="AC324" i="12"/>
  <c r="AD324" i="12"/>
  <c r="AE324" i="12"/>
  <c r="H325" i="12"/>
  <c r="I325" i="12"/>
  <c r="J325" i="12"/>
  <c r="K325" i="12"/>
  <c r="L325" i="12"/>
  <c r="M325" i="12"/>
  <c r="N325" i="12"/>
  <c r="O325" i="12"/>
  <c r="P325" i="12"/>
  <c r="Q325" i="12"/>
  <c r="R325" i="12"/>
  <c r="S325" i="12"/>
  <c r="T325" i="12"/>
  <c r="U325" i="12"/>
  <c r="V325" i="12"/>
  <c r="W325" i="12"/>
  <c r="X325" i="12"/>
  <c r="Y325" i="12"/>
  <c r="Z325" i="12"/>
  <c r="AA325" i="12"/>
  <c r="AB325" i="12"/>
  <c r="AC325" i="12"/>
  <c r="AD325" i="12"/>
  <c r="AE325" i="12"/>
  <c r="H326" i="12"/>
  <c r="I326" i="12"/>
  <c r="J326" i="12"/>
  <c r="K326" i="12"/>
  <c r="L326" i="12"/>
  <c r="M326" i="12"/>
  <c r="N326" i="12"/>
  <c r="O326" i="12"/>
  <c r="P326" i="12"/>
  <c r="Q326" i="12"/>
  <c r="R326" i="12"/>
  <c r="S326" i="12"/>
  <c r="T326" i="12"/>
  <c r="U326" i="12"/>
  <c r="V326" i="12"/>
  <c r="W326" i="12"/>
  <c r="X326" i="12"/>
  <c r="Y326" i="12"/>
  <c r="Z326" i="12"/>
  <c r="AA326" i="12"/>
  <c r="AB326" i="12"/>
  <c r="AC326" i="12"/>
  <c r="AD326" i="12"/>
  <c r="AE326" i="12"/>
  <c r="H327" i="12"/>
  <c r="I327" i="12"/>
  <c r="J327" i="12"/>
  <c r="K327" i="12"/>
  <c r="L327" i="12"/>
  <c r="M327" i="12"/>
  <c r="N327" i="12"/>
  <c r="O327" i="12"/>
  <c r="P327" i="12"/>
  <c r="Q327" i="12"/>
  <c r="R327" i="12"/>
  <c r="S327" i="12"/>
  <c r="T327" i="12"/>
  <c r="U327" i="12"/>
  <c r="V327" i="12"/>
  <c r="W327" i="12"/>
  <c r="X327" i="12"/>
  <c r="Y327" i="12"/>
  <c r="Z327" i="12"/>
  <c r="AA327" i="12"/>
  <c r="AB327" i="12"/>
  <c r="AC327" i="12"/>
  <c r="AD327" i="12"/>
  <c r="AE327" i="12"/>
  <c r="H328" i="12"/>
  <c r="I328" i="12"/>
  <c r="J328" i="12"/>
  <c r="K328" i="12"/>
  <c r="L328" i="12"/>
  <c r="M328" i="12"/>
  <c r="N328" i="12"/>
  <c r="O328" i="12"/>
  <c r="P328" i="12"/>
  <c r="Q328" i="12"/>
  <c r="R328" i="12"/>
  <c r="S328" i="12"/>
  <c r="T328" i="12"/>
  <c r="U328" i="12"/>
  <c r="V328" i="12"/>
  <c r="W328" i="12"/>
  <c r="X328" i="12"/>
  <c r="Y328" i="12"/>
  <c r="Z328" i="12"/>
  <c r="AA328" i="12"/>
  <c r="AB328" i="12"/>
  <c r="AC328" i="12"/>
  <c r="AD328" i="12"/>
  <c r="AE328" i="12"/>
  <c r="H329" i="12"/>
  <c r="I329" i="12"/>
  <c r="J329" i="12"/>
  <c r="K329" i="12"/>
  <c r="L329" i="12"/>
  <c r="M329" i="12"/>
  <c r="N329" i="12"/>
  <c r="O329" i="12"/>
  <c r="P329" i="12"/>
  <c r="Q329" i="12"/>
  <c r="R329" i="12"/>
  <c r="S329" i="12"/>
  <c r="T329" i="12"/>
  <c r="U329" i="12"/>
  <c r="V329" i="12"/>
  <c r="W329" i="12"/>
  <c r="X329" i="12"/>
  <c r="Y329" i="12"/>
  <c r="Z329" i="12"/>
  <c r="AA329" i="12"/>
  <c r="AB329" i="12"/>
  <c r="AC329" i="12"/>
  <c r="AD329" i="12"/>
  <c r="AE329" i="12"/>
  <c r="H330" i="12"/>
  <c r="I330" i="12"/>
  <c r="J330" i="12"/>
  <c r="K330" i="12"/>
  <c r="L330" i="12"/>
  <c r="M330" i="12"/>
  <c r="N330" i="12"/>
  <c r="O330" i="12"/>
  <c r="P330" i="12"/>
  <c r="Q330" i="12"/>
  <c r="R330" i="12"/>
  <c r="S330" i="12"/>
  <c r="T330" i="12"/>
  <c r="U330" i="12"/>
  <c r="V330" i="12"/>
  <c r="W330" i="12"/>
  <c r="X330" i="12"/>
  <c r="Y330" i="12"/>
  <c r="Z330" i="12"/>
  <c r="AA330" i="12"/>
  <c r="AB330" i="12"/>
  <c r="AC330" i="12"/>
  <c r="AD330" i="12"/>
  <c r="AE330" i="12"/>
  <c r="H331" i="12"/>
  <c r="I331" i="12"/>
  <c r="J331" i="12"/>
  <c r="K331" i="12"/>
  <c r="L331" i="12"/>
  <c r="M331" i="12"/>
  <c r="N331" i="12"/>
  <c r="O331" i="12"/>
  <c r="P331" i="12"/>
  <c r="Q331" i="12"/>
  <c r="R331" i="12"/>
  <c r="S331" i="12"/>
  <c r="T331" i="12"/>
  <c r="U331" i="12"/>
  <c r="V331" i="12"/>
  <c r="W331" i="12"/>
  <c r="X331" i="12"/>
  <c r="Y331" i="12"/>
  <c r="Z331" i="12"/>
  <c r="AA331" i="12"/>
  <c r="AB331" i="12"/>
  <c r="AC331" i="12"/>
  <c r="AD331" i="12"/>
  <c r="AE331" i="12"/>
  <c r="H332" i="12"/>
  <c r="I332" i="12"/>
  <c r="J332" i="12"/>
  <c r="K332" i="12"/>
  <c r="L332" i="12"/>
  <c r="M332" i="12"/>
  <c r="N332" i="12"/>
  <c r="O332" i="12"/>
  <c r="P332" i="12"/>
  <c r="Q332" i="12"/>
  <c r="R332" i="12"/>
  <c r="S332" i="12"/>
  <c r="T332" i="12"/>
  <c r="U332" i="12"/>
  <c r="V332" i="12"/>
  <c r="W332" i="12"/>
  <c r="X332" i="12"/>
  <c r="Y332" i="12"/>
  <c r="Z332" i="12"/>
  <c r="AA332" i="12"/>
  <c r="AB332" i="12"/>
  <c r="AC332" i="12"/>
  <c r="AD332" i="12"/>
  <c r="AE332" i="12"/>
  <c r="H333" i="12"/>
  <c r="I333" i="12"/>
  <c r="J333" i="12"/>
  <c r="K333" i="12"/>
  <c r="L333" i="12"/>
  <c r="M333" i="12"/>
  <c r="N333" i="12"/>
  <c r="O333" i="12"/>
  <c r="P333" i="12"/>
  <c r="Q333" i="12"/>
  <c r="R333" i="12"/>
  <c r="S333" i="12"/>
  <c r="T333" i="12"/>
  <c r="U333" i="12"/>
  <c r="V333" i="12"/>
  <c r="W333" i="12"/>
  <c r="X333" i="12"/>
  <c r="Y333" i="12"/>
  <c r="Z333" i="12"/>
  <c r="AA333" i="12"/>
  <c r="AB333" i="12"/>
  <c r="AC333" i="12"/>
  <c r="AD333" i="12"/>
  <c r="AE333" i="12"/>
  <c r="H334" i="12"/>
  <c r="I334" i="12"/>
  <c r="J334" i="12"/>
  <c r="K334" i="12"/>
  <c r="L334" i="12"/>
  <c r="M334" i="12"/>
  <c r="N334" i="12"/>
  <c r="O334" i="12"/>
  <c r="P334" i="12"/>
  <c r="Q334" i="12"/>
  <c r="R334" i="12"/>
  <c r="S334" i="12"/>
  <c r="T334" i="12"/>
  <c r="U334" i="12"/>
  <c r="V334" i="12"/>
  <c r="W334" i="12"/>
  <c r="X334" i="12"/>
  <c r="Y334" i="12"/>
  <c r="Z334" i="12"/>
  <c r="AA334" i="12"/>
  <c r="AB334" i="12"/>
  <c r="AC334" i="12"/>
  <c r="AD334" i="12"/>
  <c r="AE334" i="12"/>
  <c r="H335" i="12"/>
  <c r="I335" i="12"/>
  <c r="J335" i="12"/>
  <c r="K335" i="12"/>
  <c r="L335" i="12"/>
  <c r="M335" i="12"/>
  <c r="N335" i="12"/>
  <c r="O335" i="12"/>
  <c r="P335" i="12"/>
  <c r="Q335" i="12"/>
  <c r="R335" i="12"/>
  <c r="S335" i="12"/>
  <c r="T335" i="12"/>
  <c r="U335" i="12"/>
  <c r="V335" i="12"/>
  <c r="W335" i="12"/>
  <c r="X335" i="12"/>
  <c r="Y335" i="12"/>
  <c r="Z335" i="12"/>
  <c r="AA335" i="12"/>
  <c r="AB335" i="12"/>
  <c r="AC335" i="12"/>
  <c r="AD335" i="12"/>
  <c r="AE335" i="12"/>
  <c r="H336" i="12"/>
  <c r="I336" i="12"/>
  <c r="J336" i="12"/>
  <c r="K336" i="12"/>
  <c r="L336" i="12"/>
  <c r="M336" i="12"/>
  <c r="N336" i="12"/>
  <c r="O336" i="12"/>
  <c r="P336" i="12"/>
  <c r="Q336" i="12"/>
  <c r="R336" i="12"/>
  <c r="S336" i="12"/>
  <c r="T336" i="12"/>
  <c r="U336" i="12"/>
  <c r="V336" i="12"/>
  <c r="W336" i="12"/>
  <c r="X336" i="12"/>
  <c r="Y336" i="12"/>
  <c r="Z336" i="12"/>
  <c r="AA336" i="12"/>
  <c r="AB336" i="12"/>
  <c r="AC336" i="12"/>
  <c r="AD336" i="12"/>
  <c r="AE336" i="12"/>
  <c r="H337" i="12"/>
  <c r="I337" i="12"/>
  <c r="J337" i="12"/>
  <c r="K337" i="12"/>
  <c r="L337" i="12"/>
  <c r="M337" i="12"/>
  <c r="N337" i="12"/>
  <c r="O337" i="12"/>
  <c r="P337" i="12"/>
  <c r="Q337" i="12"/>
  <c r="R337" i="12"/>
  <c r="S337" i="12"/>
  <c r="T337" i="12"/>
  <c r="U337" i="12"/>
  <c r="V337" i="12"/>
  <c r="W337" i="12"/>
  <c r="X337" i="12"/>
  <c r="Y337" i="12"/>
  <c r="Z337" i="12"/>
  <c r="AA337" i="12"/>
  <c r="AB337" i="12"/>
  <c r="AC337" i="12"/>
  <c r="AD337" i="12"/>
  <c r="AE337" i="12"/>
  <c r="H338" i="12"/>
  <c r="I338" i="12"/>
  <c r="J338" i="12"/>
  <c r="K338" i="12"/>
  <c r="L338" i="12"/>
  <c r="M338" i="12"/>
  <c r="N338" i="12"/>
  <c r="O338" i="12"/>
  <c r="P338" i="12"/>
  <c r="Q338" i="12"/>
  <c r="R338" i="12"/>
  <c r="S338" i="12"/>
  <c r="T338" i="12"/>
  <c r="U338" i="12"/>
  <c r="V338" i="12"/>
  <c r="W338" i="12"/>
  <c r="X338" i="12"/>
  <c r="Y338" i="12"/>
  <c r="Z338" i="12"/>
  <c r="AA338" i="12"/>
  <c r="AB338" i="12"/>
  <c r="AC338" i="12"/>
  <c r="AD338" i="12"/>
  <c r="AE338" i="12"/>
  <c r="H339" i="12"/>
  <c r="I339" i="12"/>
  <c r="J339" i="12"/>
  <c r="K339" i="12"/>
  <c r="L339" i="12"/>
  <c r="M339" i="12"/>
  <c r="N339" i="12"/>
  <c r="O339" i="12"/>
  <c r="P339" i="12"/>
  <c r="Q339" i="12"/>
  <c r="R339" i="12"/>
  <c r="S339" i="12"/>
  <c r="T339" i="12"/>
  <c r="U339" i="12"/>
  <c r="V339" i="12"/>
  <c r="W339" i="12"/>
  <c r="X339" i="12"/>
  <c r="Y339" i="12"/>
  <c r="Z339" i="12"/>
  <c r="AA339" i="12"/>
  <c r="AB339" i="12"/>
  <c r="AC339" i="12"/>
  <c r="AD339" i="12"/>
  <c r="AE339" i="12"/>
  <c r="H340" i="12"/>
  <c r="I340" i="12"/>
  <c r="J340" i="12"/>
  <c r="K340" i="12"/>
  <c r="L340" i="12"/>
  <c r="M340" i="12"/>
  <c r="N340" i="12"/>
  <c r="O340" i="12"/>
  <c r="P340" i="12"/>
  <c r="Q340" i="12"/>
  <c r="R340" i="12"/>
  <c r="S340" i="12"/>
  <c r="T340" i="12"/>
  <c r="U340" i="12"/>
  <c r="V340" i="12"/>
  <c r="W340" i="12"/>
  <c r="X340" i="12"/>
  <c r="Y340" i="12"/>
  <c r="Z340" i="12"/>
  <c r="AA340" i="12"/>
  <c r="AB340" i="12"/>
  <c r="AC340" i="12"/>
  <c r="AD340" i="12"/>
  <c r="AE340" i="12"/>
  <c r="H341" i="12"/>
  <c r="I341" i="12"/>
  <c r="J341" i="12"/>
  <c r="K341" i="12"/>
  <c r="L341" i="12"/>
  <c r="M341" i="12"/>
  <c r="N341" i="12"/>
  <c r="O341" i="12"/>
  <c r="P341" i="12"/>
  <c r="Q341" i="12"/>
  <c r="R341" i="12"/>
  <c r="S341" i="12"/>
  <c r="T341" i="12"/>
  <c r="U341" i="12"/>
  <c r="V341" i="12"/>
  <c r="W341" i="12"/>
  <c r="X341" i="12"/>
  <c r="Y341" i="12"/>
  <c r="Z341" i="12"/>
  <c r="AA341" i="12"/>
  <c r="AB341" i="12"/>
  <c r="AC341" i="12"/>
  <c r="AD341" i="12"/>
  <c r="AE341" i="12"/>
  <c r="H342" i="12"/>
  <c r="I342" i="12"/>
  <c r="J342" i="12"/>
  <c r="K342" i="12"/>
  <c r="L342" i="12"/>
  <c r="M342" i="12"/>
  <c r="N342" i="12"/>
  <c r="O342" i="12"/>
  <c r="P342" i="12"/>
  <c r="Q342" i="12"/>
  <c r="R342" i="12"/>
  <c r="S342" i="12"/>
  <c r="T342" i="12"/>
  <c r="U342" i="12"/>
  <c r="V342" i="12"/>
  <c r="W342" i="12"/>
  <c r="X342" i="12"/>
  <c r="Y342" i="12"/>
  <c r="Z342" i="12"/>
  <c r="AA342" i="12"/>
  <c r="AB342" i="12"/>
  <c r="AC342" i="12"/>
  <c r="AD342" i="12"/>
  <c r="AE342" i="12"/>
  <c r="H343" i="12"/>
  <c r="I343" i="12"/>
  <c r="J343" i="12"/>
  <c r="K343" i="12"/>
  <c r="L343" i="12"/>
  <c r="M343" i="12"/>
  <c r="N343" i="12"/>
  <c r="O343" i="12"/>
  <c r="P343" i="12"/>
  <c r="Q343" i="12"/>
  <c r="R343" i="12"/>
  <c r="S343" i="12"/>
  <c r="T343" i="12"/>
  <c r="U343" i="12"/>
  <c r="V343" i="12"/>
  <c r="W343" i="12"/>
  <c r="X343" i="12"/>
  <c r="Y343" i="12"/>
  <c r="Z343" i="12"/>
  <c r="AA343" i="12"/>
  <c r="AB343" i="12"/>
  <c r="AC343" i="12"/>
  <c r="AD343" i="12"/>
  <c r="AE343" i="12"/>
  <c r="H344" i="12"/>
  <c r="I344" i="12"/>
  <c r="J344" i="12"/>
  <c r="K344" i="12"/>
  <c r="L344" i="12"/>
  <c r="M344" i="12"/>
  <c r="N344" i="12"/>
  <c r="O344" i="12"/>
  <c r="P344" i="12"/>
  <c r="Q344" i="12"/>
  <c r="R344" i="12"/>
  <c r="S344" i="12"/>
  <c r="T344" i="12"/>
  <c r="U344" i="12"/>
  <c r="V344" i="12"/>
  <c r="W344" i="12"/>
  <c r="X344" i="12"/>
  <c r="Y344" i="12"/>
  <c r="Z344" i="12"/>
  <c r="AA344" i="12"/>
  <c r="AB344" i="12"/>
  <c r="AC344" i="12"/>
  <c r="AD344" i="12"/>
  <c r="AE344" i="12"/>
  <c r="H345" i="12"/>
  <c r="I345" i="12"/>
  <c r="J345" i="12"/>
  <c r="K345" i="12"/>
  <c r="L345" i="12"/>
  <c r="M345" i="12"/>
  <c r="N345" i="12"/>
  <c r="O345" i="12"/>
  <c r="P345" i="12"/>
  <c r="Q345" i="12"/>
  <c r="R345" i="12"/>
  <c r="S345" i="12"/>
  <c r="T345" i="12"/>
  <c r="U345" i="12"/>
  <c r="V345" i="12"/>
  <c r="W345" i="12"/>
  <c r="X345" i="12"/>
  <c r="Y345" i="12"/>
  <c r="Z345" i="12"/>
  <c r="AA345" i="12"/>
  <c r="AB345" i="12"/>
  <c r="AC345" i="12"/>
  <c r="AD345" i="12"/>
  <c r="AE345" i="12"/>
  <c r="H346" i="12"/>
  <c r="I346" i="12"/>
  <c r="J346" i="12"/>
  <c r="K346" i="12"/>
  <c r="L346" i="12"/>
  <c r="M346" i="12"/>
  <c r="N346" i="12"/>
  <c r="O346" i="12"/>
  <c r="P346" i="12"/>
  <c r="Q346" i="12"/>
  <c r="R346" i="12"/>
  <c r="S346" i="12"/>
  <c r="T346" i="12"/>
  <c r="U346" i="12"/>
  <c r="V346" i="12"/>
  <c r="W346" i="12"/>
  <c r="X346" i="12"/>
  <c r="Y346" i="12"/>
  <c r="Z346" i="12"/>
  <c r="AA346" i="12"/>
  <c r="AB346" i="12"/>
  <c r="AC346" i="12"/>
  <c r="AD346" i="12"/>
  <c r="AE346" i="12"/>
  <c r="H347" i="12"/>
  <c r="I347" i="12"/>
  <c r="J347" i="12"/>
  <c r="K347" i="12"/>
  <c r="L347" i="12"/>
  <c r="M347" i="12"/>
  <c r="N347" i="12"/>
  <c r="O347" i="12"/>
  <c r="P347" i="12"/>
  <c r="Q347" i="12"/>
  <c r="R347" i="12"/>
  <c r="S347" i="12"/>
  <c r="T347" i="12"/>
  <c r="U347" i="12"/>
  <c r="V347" i="12"/>
  <c r="W347" i="12"/>
  <c r="X347" i="12"/>
  <c r="Y347" i="12"/>
  <c r="Z347" i="12"/>
  <c r="AA347" i="12"/>
  <c r="AB347" i="12"/>
  <c r="AC347" i="12"/>
  <c r="AD347" i="12"/>
  <c r="AE347" i="12"/>
  <c r="H348" i="12"/>
  <c r="I348" i="12"/>
  <c r="J348" i="12"/>
  <c r="K348" i="12"/>
  <c r="L348" i="12"/>
  <c r="M348" i="12"/>
  <c r="N348" i="12"/>
  <c r="O348" i="12"/>
  <c r="P348" i="12"/>
  <c r="Q348" i="12"/>
  <c r="R348" i="12"/>
  <c r="S348" i="12"/>
  <c r="T348" i="12"/>
  <c r="U348" i="12"/>
  <c r="V348" i="12"/>
  <c r="W348" i="12"/>
  <c r="X348" i="12"/>
  <c r="Y348" i="12"/>
  <c r="Z348" i="12"/>
  <c r="AA348" i="12"/>
  <c r="AB348" i="12"/>
  <c r="AC348" i="12"/>
  <c r="AD348" i="12"/>
  <c r="AE348" i="12"/>
  <c r="H349" i="12"/>
  <c r="I349" i="12"/>
  <c r="J349" i="12"/>
  <c r="K349" i="12"/>
  <c r="L349" i="12"/>
  <c r="M349" i="12"/>
  <c r="N349" i="12"/>
  <c r="O349" i="12"/>
  <c r="P349" i="12"/>
  <c r="Q349" i="12"/>
  <c r="R349" i="12"/>
  <c r="S349" i="12"/>
  <c r="T349" i="12"/>
  <c r="U349" i="12"/>
  <c r="V349" i="12"/>
  <c r="W349" i="12"/>
  <c r="X349" i="12"/>
  <c r="Y349" i="12"/>
  <c r="Z349" i="12"/>
  <c r="AA349" i="12"/>
  <c r="AB349" i="12"/>
  <c r="AC349" i="12"/>
  <c r="AD349" i="12"/>
  <c r="AE349" i="12"/>
  <c r="H350" i="12"/>
  <c r="I350" i="12"/>
  <c r="J350" i="12"/>
  <c r="K350" i="12"/>
  <c r="L350" i="12"/>
  <c r="M350" i="12"/>
  <c r="N350" i="12"/>
  <c r="O350" i="12"/>
  <c r="P350" i="12"/>
  <c r="Q350" i="12"/>
  <c r="R350" i="12"/>
  <c r="S350" i="12"/>
  <c r="T350" i="12"/>
  <c r="U350" i="12"/>
  <c r="V350" i="12"/>
  <c r="W350" i="12"/>
  <c r="X350" i="12"/>
  <c r="Y350" i="12"/>
  <c r="Z350" i="12"/>
  <c r="AA350" i="12"/>
  <c r="AB350" i="12"/>
  <c r="AC350" i="12"/>
  <c r="AD350" i="12"/>
  <c r="AE350" i="12"/>
  <c r="H351" i="12"/>
  <c r="I351" i="12"/>
  <c r="J351" i="12"/>
  <c r="K351" i="12"/>
  <c r="L351" i="12"/>
  <c r="M351" i="12"/>
  <c r="N351" i="12"/>
  <c r="O351" i="12"/>
  <c r="P351" i="12"/>
  <c r="Q351" i="12"/>
  <c r="R351" i="12"/>
  <c r="S351" i="12"/>
  <c r="T351" i="12"/>
  <c r="U351" i="12"/>
  <c r="V351" i="12"/>
  <c r="W351" i="12"/>
  <c r="X351" i="12"/>
  <c r="Y351" i="12"/>
  <c r="Z351" i="12"/>
  <c r="AA351" i="12"/>
  <c r="AB351" i="12"/>
  <c r="AC351" i="12"/>
  <c r="AD351" i="12"/>
  <c r="AE351" i="12"/>
  <c r="H352" i="12"/>
  <c r="I352" i="12"/>
  <c r="J352" i="12"/>
  <c r="K352" i="12"/>
  <c r="L352" i="12"/>
  <c r="M352" i="12"/>
  <c r="N352" i="12"/>
  <c r="O352" i="12"/>
  <c r="P352" i="12"/>
  <c r="Q352" i="12"/>
  <c r="R352" i="12"/>
  <c r="S352" i="12"/>
  <c r="T352" i="12"/>
  <c r="U352" i="12"/>
  <c r="V352" i="12"/>
  <c r="W352" i="12"/>
  <c r="X352" i="12"/>
  <c r="Y352" i="12"/>
  <c r="Z352" i="12"/>
  <c r="AA352" i="12"/>
  <c r="AB352" i="12"/>
  <c r="AC352" i="12"/>
  <c r="AD352" i="12"/>
  <c r="AE352" i="12"/>
  <c r="H353" i="12"/>
  <c r="I353" i="12"/>
  <c r="J353" i="12"/>
  <c r="K353" i="12"/>
  <c r="L353" i="12"/>
  <c r="M353" i="12"/>
  <c r="N353" i="12"/>
  <c r="O353" i="12"/>
  <c r="P353" i="12"/>
  <c r="Q353" i="12"/>
  <c r="R353" i="12"/>
  <c r="S353" i="12"/>
  <c r="T353" i="12"/>
  <c r="U353" i="12"/>
  <c r="V353" i="12"/>
  <c r="W353" i="12"/>
  <c r="X353" i="12"/>
  <c r="Y353" i="12"/>
  <c r="Z353" i="12"/>
  <c r="AA353" i="12"/>
  <c r="AB353" i="12"/>
  <c r="AC353" i="12"/>
  <c r="AD353" i="12"/>
  <c r="AE353" i="12"/>
  <c r="H354" i="12"/>
  <c r="I354" i="12"/>
  <c r="J354" i="12"/>
  <c r="K354" i="12"/>
  <c r="L354" i="12"/>
  <c r="M354" i="12"/>
  <c r="N354" i="12"/>
  <c r="O354" i="12"/>
  <c r="P354" i="12"/>
  <c r="Q354" i="12"/>
  <c r="R354" i="12"/>
  <c r="S354" i="12"/>
  <c r="T354" i="12"/>
  <c r="U354" i="12"/>
  <c r="V354" i="12"/>
  <c r="W354" i="12"/>
  <c r="X354" i="12"/>
  <c r="Y354" i="12"/>
  <c r="Z354" i="12"/>
  <c r="AA354" i="12"/>
  <c r="AB354" i="12"/>
  <c r="AC354" i="12"/>
  <c r="AD354" i="12"/>
  <c r="AE354" i="12"/>
  <c r="H355" i="12"/>
  <c r="I355" i="12"/>
  <c r="J355" i="12"/>
  <c r="K355" i="12"/>
  <c r="L355" i="12"/>
  <c r="M355" i="12"/>
  <c r="N355" i="12"/>
  <c r="O355" i="12"/>
  <c r="P355" i="12"/>
  <c r="Q355" i="12"/>
  <c r="R355" i="12"/>
  <c r="S355" i="12"/>
  <c r="T355" i="12"/>
  <c r="U355" i="12"/>
  <c r="V355" i="12"/>
  <c r="W355" i="12"/>
  <c r="X355" i="12"/>
  <c r="Y355" i="12"/>
  <c r="Z355" i="12"/>
  <c r="AA355" i="12"/>
  <c r="AB355" i="12"/>
  <c r="AC355" i="12"/>
  <c r="AD355" i="12"/>
  <c r="AE355" i="12"/>
  <c r="H356" i="12"/>
  <c r="I356" i="12"/>
  <c r="J356" i="12"/>
  <c r="K356" i="12"/>
  <c r="L356" i="12"/>
  <c r="M356" i="12"/>
  <c r="N356" i="12"/>
  <c r="O356" i="12"/>
  <c r="P356" i="12"/>
  <c r="Q356" i="12"/>
  <c r="R356" i="12"/>
  <c r="S356" i="12"/>
  <c r="T356" i="12"/>
  <c r="U356" i="12"/>
  <c r="V356" i="12"/>
  <c r="W356" i="12"/>
  <c r="X356" i="12"/>
  <c r="Y356" i="12"/>
  <c r="Z356" i="12"/>
  <c r="AA356" i="12"/>
  <c r="AB356" i="12"/>
  <c r="AC356" i="12"/>
  <c r="AD356" i="12"/>
  <c r="AE356" i="12"/>
  <c r="H357" i="12"/>
  <c r="I357" i="12"/>
  <c r="J357" i="12"/>
  <c r="K357" i="12"/>
  <c r="L357" i="12"/>
  <c r="M357" i="12"/>
  <c r="N357" i="12"/>
  <c r="O357" i="12"/>
  <c r="P357" i="12"/>
  <c r="Q357" i="12"/>
  <c r="R357" i="12"/>
  <c r="S357" i="12"/>
  <c r="T357" i="12"/>
  <c r="U357" i="12"/>
  <c r="V357" i="12"/>
  <c r="W357" i="12"/>
  <c r="X357" i="12"/>
  <c r="Y357" i="12"/>
  <c r="Z357" i="12"/>
  <c r="AA357" i="12"/>
  <c r="AB357" i="12"/>
  <c r="AC357" i="12"/>
  <c r="AD357" i="12"/>
  <c r="AE357" i="12"/>
  <c r="H358" i="12"/>
  <c r="I358" i="12"/>
  <c r="J358" i="12"/>
  <c r="K358" i="12"/>
  <c r="L358" i="12"/>
  <c r="M358" i="12"/>
  <c r="N358" i="12"/>
  <c r="O358" i="12"/>
  <c r="P358" i="12"/>
  <c r="Q358" i="12"/>
  <c r="R358" i="12"/>
  <c r="S358" i="12"/>
  <c r="T358" i="12"/>
  <c r="U358" i="12"/>
  <c r="V358" i="12"/>
  <c r="W358" i="12"/>
  <c r="X358" i="12"/>
  <c r="Y358" i="12"/>
  <c r="Z358" i="12"/>
  <c r="AA358" i="12"/>
  <c r="AB358" i="12"/>
  <c r="AC358" i="12"/>
  <c r="AD358" i="12"/>
  <c r="AE358" i="12"/>
  <c r="H359" i="12"/>
  <c r="I359" i="12"/>
  <c r="J359" i="12"/>
  <c r="K359" i="12"/>
  <c r="L359" i="12"/>
  <c r="M359" i="12"/>
  <c r="N359" i="12"/>
  <c r="O359" i="12"/>
  <c r="P359" i="12"/>
  <c r="Q359" i="12"/>
  <c r="R359" i="12"/>
  <c r="S359" i="12"/>
  <c r="T359" i="12"/>
  <c r="U359" i="12"/>
  <c r="V359" i="12"/>
  <c r="W359" i="12"/>
  <c r="X359" i="12"/>
  <c r="Y359" i="12"/>
  <c r="Z359" i="12"/>
  <c r="AA359" i="12"/>
  <c r="AB359" i="12"/>
  <c r="AC359" i="12"/>
  <c r="AD359" i="12"/>
  <c r="AE359" i="12"/>
  <c r="H360" i="12"/>
  <c r="I360" i="12"/>
  <c r="J360" i="12"/>
  <c r="K360" i="12"/>
  <c r="L360" i="12"/>
  <c r="M360" i="12"/>
  <c r="N360" i="12"/>
  <c r="O360" i="12"/>
  <c r="P360" i="12"/>
  <c r="Q360" i="12"/>
  <c r="R360" i="12"/>
  <c r="S360" i="12"/>
  <c r="T360" i="12"/>
  <c r="U360" i="12"/>
  <c r="V360" i="12"/>
  <c r="W360" i="12"/>
  <c r="X360" i="12"/>
  <c r="Y360" i="12"/>
  <c r="Z360" i="12"/>
  <c r="AA360" i="12"/>
  <c r="AB360" i="12"/>
  <c r="AC360" i="12"/>
  <c r="AD360" i="12"/>
  <c r="AE360" i="12"/>
  <c r="H361" i="12"/>
  <c r="I361" i="12"/>
  <c r="J361" i="12"/>
  <c r="K361" i="12"/>
  <c r="L361" i="12"/>
  <c r="M361" i="12"/>
  <c r="N361" i="12"/>
  <c r="O361" i="12"/>
  <c r="P361" i="12"/>
  <c r="Q361" i="12"/>
  <c r="R361" i="12"/>
  <c r="S361" i="12"/>
  <c r="T361" i="12"/>
  <c r="U361" i="12"/>
  <c r="V361" i="12"/>
  <c r="W361" i="12"/>
  <c r="X361" i="12"/>
  <c r="Y361" i="12"/>
  <c r="Z361" i="12"/>
  <c r="AA361" i="12"/>
  <c r="AB361" i="12"/>
  <c r="AC361" i="12"/>
  <c r="AD361" i="12"/>
  <c r="AE361" i="12"/>
  <c r="H362" i="12"/>
  <c r="I362" i="12"/>
  <c r="J362" i="12"/>
  <c r="K362" i="12"/>
  <c r="L362" i="12"/>
  <c r="M362" i="12"/>
  <c r="N362" i="12"/>
  <c r="O362" i="12"/>
  <c r="P362" i="12"/>
  <c r="Q362" i="12"/>
  <c r="R362" i="12"/>
  <c r="S362" i="12"/>
  <c r="T362" i="12"/>
  <c r="U362" i="12"/>
  <c r="V362" i="12"/>
  <c r="W362" i="12"/>
  <c r="X362" i="12"/>
  <c r="Y362" i="12"/>
  <c r="Z362" i="12"/>
  <c r="AA362" i="12"/>
  <c r="AB362" i="12"/>
  <c r="AC362" i="12"/>
  <c r="AD362" i="12"/>
  <c r="AE362" i="12"/>
  <c r="H363" i="12"/>
  <c r="I363" i="12"/>
  <c r="J363" i="12"/>
  <c r="K363" i="12"/>
  <c r="L363" i="12"/>
  <c r="M363" i="12"/>
  <c r="N363" i="12"/>
  <c r="O363" i="12"/>
  <c r="P363" i="12"/>
  <c r="Q363" i="12"/>
  <c r="R363" i="12"/>
  <c r="S363" i="12"/>
  <c r="T363" i="12"/>
  <c r="U363" i="12"/>
  <c r="V363" i="12"/>
  <c r="W363" i="12"/>
  <c r="X363" i="12"/>
  <c r="Y363" i="12"/>
  <c r="Z363" i="12"/>
  <c r="AA363" i="12"/>
  <c r="AB363" i="12"/>
  <c r="AC363" i="12"/>
  <c r="AD363" i="12"/>
  <c r="AE363" i="12"/>
  <c r="H364" i="12"/>
  <c r="I364" i="12"/>
  <c r="J364" i="12"/>
  <c r="K364" i="12"/>
  <c r="L364" i="12"/>
  <c r="M364" i="12"/>
  <c r="N364" i="12"/>
  <c r="O364" i="12"/>
  <c r="P364" i="12"/>
  <c r="Q364" i="12"/>
  <c r="R364" i="12"/>
  <c r="S364" i="12"/>
  <c r="T364" i="12"/>
  <c r="U364" i="12"/>
  <c r="V364" i="12"/>
  <c r="W364" i="12"/>
  <c r="X364" i="12"/>
  <c r="Y364" i="12"/>
  <c r="Z364" i="12"/>
  <c r="AA364" i="12"/>
  <c r="AB364" i="12"/>
  <c r="AC364" i="12"/>
  <c r="AD364" i="12"/>
  <c r="AE364" i="12"/>
  <c r="H365" i="12"/>
  <c r="I365" i="12"/>
  <c r="J365" i="12"/>
  <c r="K365" i="12"/>
  <c r="L365" i="12"/>
  <c r="M365" i="12"/>
  <c r="N365" i="12"/>
  <c r="O365" i="12"/>
  <c r="P365" i="12"/>
  <c r="Q365" i="12"/>
  <c r="R365" i="12"/>
  <c r="S365" i="12"/>
  <c r="T365" i="12"/>
  <c r="U365" i="12"/>
  <c r="V365" i="12"/>
  <c r="W365" i="12"/>
  <c r="X365" i="12"/>
  <c r="Y365" i="12"/>
  <c r="Z365" i="12"/>
  <c r="AA365" i="12"/>
  <c r="AB365" i="12"/>
  <c r="AC365" i="12"/>
  <c r="AD365" i="12"/>
  <c r="AE365" i="12"/>
  <c r="H366" i="12"/>
  <c r="I366" i="12"/>
  <c r="J366" i="12"/>
  <c r="K366" i="12"/>
  <c r="L366" i="12"/>
  <c r="M366" i="12"/>
  <c r="N366" i="12"/>
  <c r="O366" i="12"/>
  <c r="P366" i="12"/>
  <c r="Q366" i="12"/>
  <c r="R366" i="12"/>
  <c r="S366" i="12"/>
  <c r="T366" i="12"/>
  <c r="U366" i="12"/>
  <c r="V366" i="12"/>
  <c r="W366" i="12"/>
  <c r="X366" i="12"/>
  <c r="Y366" i="12"/>
  <c r="Z366" i="12"/>
  <c r="AA366" i="12"/>
  <c r="AB366" i="12"/>
  <c r="AC366" i="12"/>
  <c r="AD366" i="12"/>
  <c r="AE366" i="12"/>
  <c r="H367" i="12"/>
  <c r="I367" i="12"/>
  <c r="J367" i="12"/>
  <c r="K367" i="12"/>
  <c r="L367" i="12"/>
  <c r="M367" i="12"/>
  <c r="N367" i="12"/>
  <c r="O367" i="12"/>
  <c r="P367" i="12"/>
  <c r="Q367" i="12"/>
  <c r="R367" i="12"/>
  <c r="S367" i="12"/>
  <c r="T367" i="12"/>
  <c r="U367" i="12"/>
  <c r="V367" i="12"/>
  <c r="W367" i="12"/>
  <c r="X367" i="12"/>
  <c r="Y367" i="12"/>
  <c r="Z367" i="12"/>
  <c r="AA367" i="12"/>
  <c r="AB367" i="12"/>
  <c r="AC367" i="12"/>
  <c r="AD367" i="12"/>
  <c r="AE367" i="12"/>
  <c r="H368" i="12"/>
  <c r="I368" i="12"/>
  <c r="J368" i="12"/>
  <c r="K368" i="12"/>
  <c r="L368" i="12"/>
  <c r="M368" i="12"/>
  <c r="N368" i="12"/>
  <c r="O368" i="12"/>
  <c r="P368" i="12"/>
  <c r="Q368" i="12"/>
  <c r="R368" i="12"/>
  <c r="S368" i="12"/>
  <c r="T368" i="12"/>
  <c r="U368" i="12"/>
  <c r="V368" i="12"/>
  <c r="W368" i="12"/>
  <c r="X368" i="12"/>
  <c r="Y368" i="12"/>
  <c r="Z368" i="12"/>
  <c r="AA368" i="12"/>
  <c r="AB368" i="12"/>
  <c r="AC368" i="12"/>
  <c r="AD368" i="12"/>
  <c r="AE368" i="12"/>
  <c r="H369" i="12"/>
  <c r="I369" i="12"/>
  <c r="J369" i="12"/>
  <c r="K369" i="12"/>
  <c r="L369" i="12"/>
  <c r="M369" i="12"/>
  <c r="N369" i="12"/>
  <c r="O369" i="12"/>
  <c r="P369" i="12"/>
  <c r="Q369" i="12"/>
  <c r="R369" i="12"/>
  <c r="S369" i="12"/>
  <c r="T369" i="12"/>
  <c r="U369" i="12"/>
  <c r="V369" i="12"/>
  <c r="W369" i="12"/>
  <c r="X369" i="12"/>
  <c r="Y369" i="12"/>
  <c r="Z369" i="12"/>
  <c r="AA369" i="12"/>
  <c r="AB369" i="12"/>
  <c r="AC369" i="12"/>
  <c r="AD369" i="12"/>
  <c r="AE369" i="12"/>
  <c r="H370" i="12"/>
  <c r="I370" i="12"/>
  <c r="J370" i="12"/>
  <c r="K370" i="12"/>
  <c r="L370" i="12"/>
  <c r="M370" i="12"/>
  <c r="N370" i="12"/>
  <c r="O370" i="12"/>
  <c r="P370" i="12"/>
  <c r="Q370" i="12"/>
  <c r="R370" i="12"/>
  <c r="S370" i="12"/>
  <c r="T370" i="12"/>
  <c r="U370" i="12"/>
  <c r="V370" i="12"/>
  <c r="W370" i="12"/>
  <c r="X370" i="12"/>
  <c r="Y370" i="12"/>
  <c r="Z370" i="12"/>
  <c r="AA370" i="12"/>
  <c r="AB370" i="12"/>
  <c r="AC370" i="12"/>
  <c r="AD370" i="12"/>
  <c r="AE370" i="12"/>
  <c r="H371" i="12"/>
  <c r="I371" i="12"/>
  <c r="J371" i="12"/>
  <c r="K371" i="12"/>
  <c r="L371" i="12"/>
  <c r="M371" i="12"/>
  <c r="N371" i="12"/>
  <c r="O371" i="12"/>
  <c r="P371" i="12"/>
  <c r="Q371" i="12"/>
  <c r="R371" i="12"/>
  <c r="S371" i="12"/>
  <c r="T371" i="12"/>
  <c r="U371" i="12"/>
  <c r="V371" i="12"/>
  <c r="W371" i="12"/>
  <c r="X371" i="12"/>
  <c r="Y371" i="12"/>
  <c r="Z371" i="12"/>
  <c r="AA371" i="12"/>
  <c r="AB371" i="12"/>
  <c r="AC371" i="12"/>
  <c r="AD371" i="12"/>
  <c r="AE371" i="12"/>
  <c r="H372" i="12"/>
  <c r="I372" i="12"/>
  <c r="J372" i="12"/>
  <c r="K372" i="12"/>
  <c r="L372" i="12"/>
  <c r="M372" i="12"/>
  <c r="N372" i="12"/>
  <c r="O372" i="12"/>
  <c r="P372" i="12"/>
  <c r="Q372" i="12"/>
  <c r="R372" i="12"/>
  <c r="S372" i="12"/>
  <c r="T372" i="12"/>
  <c r="U372" i="12"/>
  <c r="V372" i="12"/>
  <c r="W372" i="12"/>
  <c r="X372" i="12"/>
  <c r="Y372" i="12"/>
  <c r="Z372" i="12"/>
  <c r="AA372" i="12"/>
  <c r="AB372" i="12"/>
  <c r="AC372" i="12"/>
  <c r="AD372" i="12"/>
  <c r="AE372" i="12"/>
  <c r="H373" i="12"/>
  <c r="I373" i="12"/>
  <c r="J373" i="12"/>
  <c r="K373" i="12"/>
  <c r="L373" i="12"/>
  <c r="M373" i="12"/>
  <c r="N373" i="12"/>
  <c r="O373" i="12"/>
  <c r="P373" i="12"/>
  <c r="Q373" i="12"/>
  <c r="R373" i="12"/>
  <c r="S373" i="12"/>
  <c r="T373" i="12"/>
  <c r="U373" i="12"/>
  <c r="V373" i="12"/>
  <c r="W373" i="12"/>
  <c r="X373" i="12"/>
  <c r="Y373" i="12"/>
  <c r="Z373" i="12"/>
  <c r="AA373" i="12"/>
  <c r="AB373" i="12"/>
  <c r="AC373" i="12"/>
  <c r="AD373" i="12"/>
  <c r="AE373" i="12"/>
  <c r="H374" i="12"/>
  <c r="I374" i="12"/>
  <c r="J374" i="12"/>
  <c r="K374" i="12"/>
  <c r="L374" i="12"/>
  <c r="M374" i="12"/>
  <c r="N374" i="12"/>
  <c r="O374" i="12"/>
  <c r="P374" i="12"/>
  <c r="Q374" i="12"/>
  <c r="R374" i="12"/>
  <c r="S374" i="12"/>
  <c r="T374" i="12"/>
  <c r="U374" i="12"/>
  <c r="V374" i="12"/>
  <c r="W374" i="12"/>
  <c r="X374" i="12"/>
  <c r="Y374" i="12"/>
  <c r="Z374" i="12"/>
  <c r="AA374" i="12"/>
  <c r="AB374" i="12"/>
  <c r="AC374" i="12"/>
  <c r="AD374" i="12"/>
  <c r="AE374" i="12"/>
  <c r="H375" i="12"/>
  <c r="I375" i="12"/>
  <c r="J375" i="12"/>
  <c r="K375" i="12"/>
  <c r="L375" i="12"/>
  <c r="M375" i="12"/>
  <c r="N375" i="12"/>
  <c r="O375" i="12"/>
  <c r="P375" i="12"/>
  <c r="Q375" i="12"/>
  <c r="R375" i="12"/>
  <c r="S375" i="12"/>
  <c r="T375" i="12"/>
  <c r="U375" i="12"/>
  <c r="V375" i="12"/>
  <c r="W375" i="12"/>
  <c r="X375" i="12"/>
  <c r="Y375" i="12"/>
  <c r="Z375" i="12"/>
  <c r="AA375" i="12"/>
  <c r="AB375" i="12"/>
  <c r="AC375" i="12"/>
  <c r="AD375" i="12"/>
  <c r="AE375" i="12"/>
  <c r="H376" i="12"/>
  <c r="I376" i="12"/>
  <c r="J376" i="12"/>
  <c r="K376" i="12"/>
  <c r="L376" i="12"/>
  <c r="M376" i="12"/>
  <c r="N376" i="12"/>
  <c r="O376" i="12"/>
  <c r="P376" i="12"/>
  <c r="Q376" i="12"/>
  <c r="R376" i="12"/>
  <c r="S376" i="12"/>
  <c r="T376" i="12"/>
  <c r="U376" i="12"/>
  <c r="V376" i="12"/>
  <c r="W376" i="12"/>
  <c r="X376" i="12"/>
  <c r="Y376" i="12"/>
  <c r="Z376" i="12"/>
  <c r="AA376" i="12"/>
  <c r="AB376" i="12"/>
  <c r="AC376" i="12"/>
  <c r="AD376" i="12"/>
  <c r="AE376" i="12"/>
  <c r="H377" i="12"/>
  <c r="I377" i="12"/>
  <c r="J377" i="12"/>
  <c r="K377" i="12"/>
  <c r="L377" i="12"/>
  <c r="M377" i="12"/>
  <c r="N377" i="12"/>
  <c r="O377" i="12"/>
  <c r="P377" i="12"/>
  <c r="Q377" i="12"/>
  <c r="R377" i="12"/>
  <c r="S377" i="12"/>
  <c r="T377" i="12"/>
  <c r="U377" i="12"/>
  <c r="V377" i="12"/>
  <c r="W377" i="12"/>
  <c r="X377" i="12"/>
  <c r="Y377" i="12"/>
  <c r="Z377" i="12"/>
  <c r="AA377" i="12"/>
  <c r="AB377" i="12"/>
  <c r="AC377" i="12"/>
  <c r="AD377" i="12"/>
  <c r="AE377" i="12"/>
  <c r="H378" i="12"/>
  <c r="I378" i="12"/>
  <c r="J378" i="12"/>
  <c r="K378" i="12"/>
  <c r="L378" i="12"/>
  <c r="M378" i="12"/>
  <c r="N378" i="12"/>
  <c r="O378" i="12"/>
  <c r="P378" i="12"/>
  <c r="Q378" i="12"/>
  <c r="R378" i="12"/>
  <c r="S378" i="12"/>
  <c r="T378" i="12"/>
  <c r="U378" i="12"/>
  <c r="V378" i="12"/>
  <c r="W378" i="12"/>
  <c r="X378" i="12"/>
  <c r="Y378" i="12"/>
  <c r="Z378" i="12"/>
  <c r="AA378" i="12"/>
  <c r="AB378" i="12"/>
  <c r="AC378" i="12"/>
  <c r="AD378" i="12"/>
  <c r="AE378" i="12"/>
  <c r="H379" i="12"/>
  <c r="I379" i="12"/>
  <c r="J379" i="12"/>
  <c r="K379" i="12"/>
  <c r="L379" i="12"/>
  <c r="M379" i="12"/>
  <c r="N379" i="12"/>
  <c r="O379" i="12"/>
  <c r="P379" i="12"/>
  <c r="Q379" i="12"/>
  <c r="R379" i="12"/>
  <c r="S379" i="12"/>
  <c r="T379" i="12"/>
  <c r="U379" i="12"/>
  <c r="V379" i="12"/>
  <c r="W379" i="12"/>
  <c r="X379" i="12"/>
  <c r="Y379" i="12"/>
  <c r="Z379" i="12"/>
  <c r="AA379" i="12"/>
  <c r="AB379" i="12"/>
  <c r="AC379" i="12"/>
  <c r="AD379" i="12"/>
  <c r="AE379" i="12"/>
  <c r="H380" i="12"/>
  <c r="I380" i="12"/>
  <c r="J380" i="12"/>
  <c r="K380" i="12"/>
  <c r="L380" i="12"/>
  <c r="M380" i="12"/>
  <c r="N380" i="12"/>
  <c r="O380" i="12"/>
  <c r="P380" i="12"/>
  <c r="Q380" i="12"/>
  <c r="R380" i="12"/>
  <c r="S380" i="12"/>
  <c r="T380" i="12"/>
  <c r="U380" i="12"/>
  <c r="V380" i="12"/>
  <c r="W380" i="12"/>
  <c r="X380" i="12"/>
  <c r="Y380" i="12"/>
  <c r="Z380" i="12"/>
  <c r="AA380" i="12"/>
  <c r="AB380" i="12"/>
  <c r="AC380" i="12"/>
  <c r="AD380" i="12"/>
  <c r="AE380" i="12"/>
  <c r="H381" i="12"/>
  <c r="I381" i="12"/>
  <c r="J381" i="12"/>
  <c r="K381" i="12"/>
  <c r="L381" i="12"/>
  <c r="M381" i="12"/>
  <c r="N381" i="12"/>
  <c r="O381" i="12"/>
  <c r="P381" i="12"/>
  <c r="Q381" i="12"/>
  <c r="R381" i="12"/>
  <c r="S381" i="12"/>
  <c r="T381" i="12"/>
  <c r="U381" i="12"/>
  <c r="V381" i="12"/>
  <c r="W381" i="12"/>
  <c r="X381" i="12"/>
  <c r="Y381" i="12"/>
  <c r="Z381" i="12"/>
  <c r="AA381" i="12"/>
  <c r="AB381" i="12"/>
  <c r="AC381" i="12"/>
  <c r="AD381" i="12"/>
  <c r="AE381" i="12"/>
  <c r="H382" i="12"/>
  <c r="I382" i="12"/>
  <c r="J382" i="12"/>
  <c r="K382" i="12"/>
  <c r="L382" i="12"/>
  <c r="M382" i="12"/>
  <c r="N382" i="12"/>
  <c r="O382" i="12"/>
  <c r="P382" i="12"/>
  <c r="Q382" i="12"/>
  <c r="R382" i="12"/>
  <c r="S382" i="12"/>
  <c r="T382" i="12"/>
  <c r="U382" i="12"/>
  <c r="V382" i="12"/>
  <c r="W382" i="12"/>
  <c r="X382" i="12"/>
  <c r="Y382" i="12"/>
  <c r="Z382" i="12"/>
  <c r="AA382" i="12"/>
  <c r="AB382" i="12"/>
  <c r="AC382" i="12"/>
  <c r="AD382" i="12"/>
  <c r="AE382" i="12"/>
  <c r="H383" i="12"/>
  <c r="I383" i="12"/>
  <c r="J383" i="12"/>
  <c r="K383" i="12"/>
  <c r="L383" i="12"/>
  <c r="M383" i="12"/>
  <c r="N383" i="12"/>
  <c r="O383" i="12"/>
  <c r="P383" i="12"/>
  <c r="Q383" i="12"/>
  <c r="R383" i="12"/>
  <c r="S383" i="12"/>
  <c r="T383" i="12"/>
  <c r="U383" i="12"/>
  <c r="V383" i="12"/>
  <c r="W383" i="12"/>
  <c r="X383" i="12"/>
  <c r="Y383" i="12"/>
  <c r="Z383" i="12"/>
  <c r="AA383" i="12"/>
  <c r="AB383" i="12"/>
  <c r="AC383" i="12"/>
  <c r="AD383" i="12"/>
  <c r="AE383" i="12"/>
  <c r="H384" i="12"/>
  <c r="I384" i="12"/>
  <c r="J384" i="12"/>
  <c r="K384" i="12"/>
  <c r="L384" i="12"/>
  <c r="M384" i="12"/>
  <c r="N384" i="12"/>
  <c r="O384" i="12"/>
  <c r="P384" i="12"/>
  <c r="Q384" i="12"/>
  <c r="R384" i="12"/>
  <c r="S384" i="12"/>
  <c r="T384" i="12"/>
  <c r="U384" i="12"/>
  <c r="V384" i="12"/>
  <c r="W384" i="12"/>
  <c r="X384" i="12"/>
  <c r="Y384" i="12"/>
  <c r="Z384" i="12"/>
  <c r="AA384" i="12"/>
  <c r="AB384" i="12"/>
  <c r="AC384" i="12"/>
  <c r="AD384" i="12"/>
  <c r="AE384" i="12"/>
  <c r="H385" i="12"/>
  <c r="I385" i="12"/>
  <c r="J385" i="12"/>
  <c r="K385" i="12"/>
  <c r="L385" i="12"/>
  <c r="M385" i="12"/>
  <c r="N385" i="12"/>
  <c r="O385" i="12"/>
  <c r="P385" i="12"/>
  <c r="Q385" i="12"/>
  <c r="R385" i="12"/>
  <c r="S385" i="12"/>
  <c r="T385" i="12"/>
  <c r="U385" i="12"/>
  <c r="V385" i="12"/>
  <c r="W385" i="12"/>
  <c r="X385" i="12"/>
  <c r="Y385" i="12"/>
  <c r="Z385" i="12"/>
  <c r="AA385" i="12"/>
  <c r="AB385" i="12"/>
  <c r="AC385" i="12"/>
  <c r="AD385" i="12"/>
  <c r="AE385" i="12"/>
  <c r="H386" i="12"/>
  <c r="I386" i="12"/>
  <c r="J386" i="12"/>
  <c r="K386" i="12"/>
  <c r="L386" i="12"/>
  <c r="M386" i="12"/>
  <c r="N386" i="12"/>
  <c r="O386" i="12"/>
  <c r="P386" i="12"/>
  <c r="Q386" i="12"/>
  <c r="R386" i="12"/>
  <c r="S386" i="12"/>
  <c r="T386" i="12"/>
  <c r="U386" i="12"/>
  <c r="V386" i="12"/>
  <c r="W386" i="12"/>
  <c r="X386" i="12"/>
  <c r="Y386" i="12"/>
  <c r="Z386" i="12"/>
  <c r="AA386" i="12"/>
  <c r="AB386" i="12"/>
  <c r="AC386" i="12"/>
  <c r="AD386" i="12"/>
  <c r="AE386" i="12"/>
  <c r="H387" i="12"/>
  <c r="I387" i="12"/>
  <c r="J387" i="12"/>
  <c r="K387" i="12"/>
  <c r="L387" i="12"/>
  <c r="M387" i="12"/>
  <c r="N387" i="12"/>
  <c r="O387" i="12"/>
  <c r="P387" i="12"/>
  <c r="Q387" i="12"/>
  <c r="R387" i="12"/>
  <c r="S387" i="12"/>
  <c r="T387" i="12"/>
  <c r="U387" i="12"/>
  <c r="V387" i="12"/>
  <c r="W387" i="12"/>
  <c r="X387" i="12"/>
  <c r="Y387" i="12"/>
  <c r="Z387" i="12"/>
  <c r="AA387" i="12"/>
  <c r="AB387" i="12"/>
  <c r="AC387" i="12"/>
  <c r="AD387" i="12"/>
  <c r="AE387" i="12"/>
  <c r="H388" i="12"/>
  <c r="I388" i="12"/>
  <c r="J388" i="12"/>
  <c r="K388" i="12"/>
  <c r="L388" i="12"/>
  <c r="M388" i="12"/>
  <c r="N388" i="12"/>
  <c r="O388" i="12"/>
  <c r="P388" i="12"/>
  <c r="Q388" i="12"/>
  <c r="R388" i="12"/>
  <c r="S388" i="12"/>
  <c r="T388" i="12"/>
  <c r="U388" i="12"/>
  <c r="V388" i="12"/>
  <c r="W388" i="12"/>
  <c r="X388" i="12"/>
  <c r="Y388" i="12"/>
  <c r="Z388" i="12"/>
  <c r="AA388" i="12"/>
  <c r="AB388" i="12"/>
  <c r="AC388" i="12"/>
  <c r="AD388" i="12"/>
  <c r="AE388" i="12"/>
  <c r="H389" i="12"/>
  <c r="I389" i="12"/>
  <c r="J389" i="12"/>
  <c r="K389" i="12"/>
  <c r="L389" i="12"/>
  <c r="M389" i="12"/>
  <c r="N389" i="12"/>
  <c r="O389" i="12"/>
  <c r="P389" i="12"/>
  <c r="Q389" i="12"/>
  <c r="R389" i="12"/>
  <c r="S389" i="12"/>
  <c r="T389" i="12"/>
  <c r="U389" i="12"/>
  <c r="V389" i="12"/>
  <c r="W389" i="12"/>
  <c r="X389" i="12"/>
  <c r="Y389" i="12"/>
  <c r="Z389" i="12"/>
  <c r="AA389" i="12"/>
  <c r="AB389" i="12"/>
  <c r="AC389" i="12"/>
  <c r="AD389" i="12"/>
  <c r="AE389" i="12"/>
  <c r="H390" i="12"/>
  <c r="I390" i="12"/>
  <c r="J390" i="12"/>
  <c r="K390" i="12"/>
  <c r="L390" i="12"/>
  <c r="M390" i="12"/>
  <c r="N390" i="12"/>
  <c r="O390" i="12"/>
  <c r="P390" i="12"/>
  <c r="Q390" i="12"/>
  <c r="R390" i="12"/>
  <c r="S390" i="12"/>
  <c r="T390" i="12"/>
  <c r="U390" i="12"/>
  <c r="V390" i="12"/>
  <c r="W390" i="12"/>
  <c r="X390" i="12"/>
  <c r="Y390" i="12"/>
  <c r="Z390" i="12"/>
  <c r="AA390" i="12"/>
  <c r="AB390" i="12"/>
  <c r="AC390" i="12"/>
  <c r="AD390" i="12"/>
  <c r="AE390" i="12"/>
  <c r="H391" i="12"/>
  <c r="I391" i="12"/>
  <c r="J391" i="12"/>
  <c r="K391" i="12"/>
  <c r="L391" i="12"/>
  <c r="M391" i="12"/>
  <c r="N391" i="12"/>
  <c r="O391" i="12"/>
  <c r="P391" i="12"/>
  <c r="Q391" i="12"/>
  <c r="R391" i="12"/>
  <c r="S391" i="12"/>
  <c r="T391" i="12"/>
  <c r="U391" i="12"/>
  <c r="V391" i="12"/>
  <c r="W391" i="12"/>
  <c r="X391" i="12"/>
  <c r="Y391" i="12"/>
  <c r="Z391" i="12"/>
  <c r="AA391" i="12"/>
  <c r="AB391" i="12"/>
  <c r="AC391" i="12"/>
  <c r="AD391" i="12"/>
  <c r="AE391" i="12"/>
  <c r="H392" i="12"/>
  <c r="I392" i="12"/>
  <c r="J392" i="12"/>
  <c r="K392" i="12"/>
  <c r="L392" i="12"/>
  <c r="M392" i="12"/>
  <c r="N392" i="12"/>
  <c r="O392" i="12"/>
  <c r="P392" i="12"/>
  <c r="Q392" i="12"/>
  <c r="R392" i="12"/>
  <c r="S392" i="12"/>
  <c r="T392" i="12"/>
  <c r="U392" i="12"/>
  <c r="V392" i="12"/>
  <c r="W392" i="12"/>
  <c r="X392" i="12"/>
  <c r="Y392" i="12"/>
  <c r="Z392" i="12"/>
  <c r="AA392" i="12"/>
  <c r="AB392" i="12"/>
  <c r="AC392" i="12"/>
  <c r="AD392" i="12"/>
  <c r="AE392" i="12"/>
  <c r="H393" i="12"/>
  <c r="I393" i="12"/>
  <c r="J393" i="12"/>
  <c r="K393" i="12"/>
  <c r="L393" i="12"/>
  <c r="M393" i="12"/>
  <c r="N393" i="12"/>
  <c r="O393" i="12"/>
  <c r="P393" i="12"/>
  <c r="Q393" i="12"/>
  <c r="R393" i="12"/>
  <c r="S393" i="12"/>
  <c r="T393" i="12"/>
  <c r="U393" i="12"/>
  <c r="V393" i="12"/>
  <c r="W393" i="12"/>
  <c r="X393" i="12"/>
  <c r="Y393" i="12"/>
  <c r="Z393" i="12"/>
  <c r="AA393" i="12"/>
  <c r="AB393" i="12"/>
  <c r="AC393" i="12"/>
  <c r="AD393" i="12"/>
  <c r="AE393" i="12"/>
  <c r="H394" i="12"/>
  <c r="I394" i="12"/>
  <c r="J394" i="12"/>
  <c r="K394" i="12"/>
  <c r="L394" i="12"/>
  <c r="M394" i="12"/>
  <c r="N394" i="12"/>
  <c r="O394" i="12"/>
  <c r="P394" i="12"/>
  <c r="Q394" i="12"/>
  <c r="R394" i="12"/>
  <c r="S394" i="12"/>
  <c r="T394" i="12"/>
  <c r="U394" i="12"/>
  <c r="V394" i="12"/>
  <c r="W394" i="12"/>
  <c r="X394" i="12"/>
  <c r="Y394" i="12"/>
  <c r="Z394" i="12"/>
  <c r="AA394" i="12"/>
  <c r="AB394" i="12"/>
  <c r="AC394" i="12"/>
  <c r="AD394" i="12"/>
  <c r="AE394" i="12"/>
  <c r="H395" i="12"/>
  <c r="I395" i="12"/>
  <c r="J395" i="12"/>
  <c r="K395" i="12"/>
  <c r="L395" i="12"/>
  <c r="M395" i="12"/>
  <c r="N395" i="12"/>
  <c r="O395" i="12"/>
  <c r="P395" i="12"/>
  <c r="Q395" i="12"/>
  <c r="R395" i="12"/>
  <c r="S395" i="12"/>
  <c r="T395" i="12"/>
  <c r="U395" i="12"/>
  <c r="V395" i="12"/>
  <c r="W395" i="12"/>
  <c r="X395" i="12"/>
  <c r="Y395" i="12"/>
  <c r="Z395" i="12"/>
  <c r="AA395" i="12"/>
  <c r="AB395" i="12"/>
  <c r="AC395" i="12"/>
  <c r="AD395" i="12"/>
  <c r="AE395" i="12"/>
  <c r="H396" i="12"/>
  <c r="I396" i="12"/>
  <c r="J396" i="12"/>
  <c r="K396" i="12"/>
  <c r="L396" i="12"/>
  <c r="M396" i="12"/>
  <c r="N396" i="12"/>
  <c r="O396" i="12"/>
  <c r="P396" i="12"/>
  <c r="Q396" i="12"/>
  <c r="R396" i="12"/>
  <c r="S396" i="12"/>
  <c r="T396" i="12"/>
  <c r="U396" i="12"/>
  <c r="V396" i="12"/>
  <c r="W396" i="12"/>
  <c r="X396" i="12"/>
  <c r="Y396" i="12"/>
  <c r="Z396" i="12"/>
  <c r="AA396" i="12"/>
  <c r="AB396" i="12"/>
  <c r="AC396" i="12"/>
  <c r="AD396" i="12"/>
  <c r="AE396" i="12"/>
  <c r="H397" i="12"/>
  <c r="I397" i="12"/>
  <c r="J397" i="12"/>
  <c r="K397" i="12"/>
  <c r="L397" i="12"/>
  <c r="M397" i="12"/>
  <c r="N397" i="12"/>
  <c r="O397" i="12"/>
  <c r="P397" i="12"/>
  <c r="Q397" i="12"/>
  <c r="R397" i="12"/>
  <c r="S397" i="12"/>
  <c r="T397" i="12"/>
  <c r="U397" i="12"/>
  <c r="V397" i="12"/>
  <c r="W397" i="12"/>
  <c r="X397" i="12"/>
  <c r="Y397" i="12"/>
  <c r="Z397" i="12"/>
  <c r="AA397" i="12"/>
  <c r="AB397" i="12"/>
  <c r="AC397" i="12"/>
  <c r="AD397" i="12"/>
  <c r="AE397" i="12"/>
  <c r="H398" i="12"/>
  <c r="I398" i="12"/>
  <c r="J398" i="12"/>
  <c r="K398" i="12"/>
  <c r="L398" i="12"/>
  <c r="M398" i="12"/>
  <c r="N398" i="12"/>
  <c r="O398" i="12"/>
  <c r="P398" i="12"/>
  <c r="Q398" i="12"/>
  <c r="R398" i="12"/>
  <c r="S398" i="12"/>
  <c r="T398" i="12"/>
  <c r="U398" i="12"/>
  <c r="V398" i="12"/>
  <c r="W398" i="12"/>
  <c r="X398" i="12"/>
  <c r="Y398" i="12"/>
  <c r="Z398" i="12"/>
  <c r="AA398" i="12"/>
  <c r="AB398" i="12"/>
  <c r="AC398" i="12"/>
  <c r="AD398" i="12"/>
  <c r="AE398" i="12"/>
  <c r="H399" i="12"/>
  <c r="I399" i="12"/>
  <c r="J399" i="12"/>
  <c r="K399" i="12"/>
  <c r="L399" i="12"/>
  <c r="M399" i="12"/>
  <c r="N399" i="12"/>
  <c r="O399" i="12"/>
  <c r="P399" i="12"/>
  <c r="Q399" i="12"/>
  <c r="R399" i="12"/>
  <c r="S399" i="12"/>
  <c r="T399" i="12"/>
  <c r="U399" i="12"/>
  <c r="V399" i="12"/>
  <c r="W399" i="12"/>
  <c r="X399" i="12"/>
  <c r="Y399" i="12"/>
  <c r="Z399" i="12"/>
  <c r="AA399" i="12"/>
  <c r="AB399" i="12"/>
  <c r="AC399" i="12"/>
  <c r="AD399" i="12"/>
  <c r="AE399" i="12"/>
  <c r="H400" i="12"/>
  <c r="I400" i="12"/>
  <c r="J400" i="12"/>
  <c r="K400" i="12"/>
  <c r="L400" i="12"/>
  <c r="M400" i="12"/>
  <c r="N400" i="12"/>
  <c r="O400" i="12"/>
  <c r="P400" i="12"/>
  <c r="Q400" i="12"/>
  <c r="R400" i="12"/>
  <c r="S400" i="12"/>
  <c r="T400" i="12"/>
  <c r="U400" i="12"/>
  <c r="V400" i="12"/>
  <c r="W400" i="12"/>
  <c r="X400" i="12"/>
  <c r="Y400" i="12"/>
  <c r="Z400" i="12"/>
  <c r="AA400" i="12"/>
  <c r="AB400" i="12"/>
  <c r="AC400" i="12"/>
  <c r="AD400" i="12"/>
  <c r="AE400" i="12"/>
  <c r="H401" i="12"/>
  <c r="I401" i="12"/>
  <c r="J401" i="12"/>
  <c r="K401" i="12"/>
  <c r="L401" i="12"/>
  <c r="M401" i="12"/>
  <c r="N401" i="12"/>
  <c r="O401" i="12"/>
  <c r="P401" i="12"/>
  <c r="Q401" i="12"/>
  <c r="R401" i="12"/>
  <c r="S401" i="12"/>
  <c r="T401" i="12"/>
  <c r="U401" i="12"/>
  <c r="V401" i="12"/>
  <c r="W401" i="12"/>
  <c r="X401" i="12"/>
  <c r="Y401" i="12"/>
  <c r="Z401" i="12"/>
  <c r="AA401" i="12"/>
  <c r="AB401" i="12"/>
  <c r="AC401" i="12"/>
  <c r="AD401" i="12"/>
  <c r="AE401" i="12"/>
  <c r="H402" i="12"/>
  <c r="I402" i="12"/>
  <c r="J402" i="12"/>
  <c r="K402" i="12"/>
  <c r="L402" i="12"/>
  <c r="M402" i="12"/>
  <c r="N402" i="12"/>
  <c r="O402" i="12"/>
  <c r="P402" i="12"/>
  <c r="Q402" i="12"/>
  <c r="R402" i="12"/>
  <c r="S402" i="12"/>
  <c r="T402" i="12"/>
  <c r="U402" i="12"/>
  <c r="V402" i="12"/>
  <c r="W402" i="12"/>
  <c r="X402" i="12"/>
  <c r="Y402" i="12"/>
  <c r="Z402" i="12"/>
  <c r="AA402" i="12"/>
  <c r="AB402" i="12"/>
  <c r="AC402" i="12"/>
  <c r="AD402" i="12"/>
  <c r="AE402" i="12"/>
  <c r="H403" i="12"/>
  <c r="I403" i="12"/>
  <c r="J403" i="12"/>
  <c r="K403" i="12"/>
  <c r="L403" i="12"/>
  <c r="M403" i="12"/>
  <c r="N403" i="12"/>
  <c r="O403" i="12"/>
  <c r="P403" i="12"/>
  <c r="Q403" i="12"/>
  <c r="R403" i="12"/>
  <c r="S403" i="12"/>
  <c r="T403" i="12"/>
  <c r="U403" i="12"/>
  <c r="V403" i="12"/>
  <c r="W403" i="12"/>
  <c r="X403" i="12"/>
  <c r="Y403" i="12"/>
  <c r="Z403" i="12"/>
  <c r="AA403" i="12"/>
  <c r="AB403" i="12"/>
  <c r="AC403" i="12"/>
  <c r="AD403" i="12"/>
  <c r="AE403" i="12"/>
  <c r="H404" i="12"/>
  <c r="I404" i="12"/>
  <c r="J404" i="12"/>
  <c r="K404" i="12"/>
  <c r="L404" i="12"/>
  <c r="M404" i="12"/>
  <c r="N404" i="12"/>
  <c r="O404" i="12"/>
  <c r="P404" i="12"/>
  <c r="Q404" i="12"/>
  <c r="R404" i="12"/>
  <c r="S404" i="12"/>
  <c r="T404" i="12"/>
  <c r="U404" i="12"/>
  <c r="V404" i="12"/>
  <c r="W404" i="12"/>
  <c r="X404" i="12"/>
  <c r="Y404" i="12"/>
  <c r="Z404" i="12"/>
  <c r="AA404" i="12"/>
  <c r="AB404" i="12"/>
  <c r="AC404" i="12"/>
  <c r="AD404" i="12"/>
  <c r="AE404" i="12"/>
  <c r="H405" i="12"/>
  <c r="I405" i="12"/>
  <c r="J405" i="12"/>
  <c r="K405" i="12"/>
  <c r="L405" i="12"/>
  <c r="M405" i="12"/>
  <c r="N405" i="12"/>
  <c r="O405" i="12"/>
  <c r="P405" i="12"/>
  <c r="Q405" i="12"/>
  <c r="R405" i="12"/>
  <c r="S405" i="12"/>
  <c r="T405" i="12"/>
  <c r="U405" i="12"/>
  <c r="V405" i="12"/>
  <c r="W405" i="12"/>
  <c r="X405" i="12"/>
  <c r="Y405" i="12"/>
  <c r="Z405" i="12"/>
  <c r="AA405" i="12"/>
  <c r="AB405" i="12"/>
  <c r="AC405" i="12"/>
  <c r="AD405" i="12"/>
  <c r="AE405" i="12"/>
  <c r="H406" i="12"/>
  <c r="I406" i="12"/>
  <c r="J406" i="12"/>
  <c r="K406" i="12"/>
  <c r="L406" i="12"/>
  <c r="M406" i="12"/>
  <c r="N406" i="12"/>
  <c r="O406" i="12"/>
  <c r="P406" i="12"/>
  <c r="Q406" i="12"/>
  <c r="R406" i="12"/>
  <c r="S406" i="12"/>
  <c r="T406" i="12"/>
  <c r="U406" i="12"/>
  <c r="V406" i="12"/>
  <c r="W406" i="12"/>
  <c r="X406" i="12"/>
  <c r="Y406" i="12"/>
  <c r="Z406" i="12"/>
  <c r="AA406" i="12"/>
  <c r="AB406" i="12"/>
  <c r="AC406" i="12"/>
  <c r="AD406" i="12"/>
  <c r="AE406" i="12"/>
  <c r="H407" i="12"/>
  <c r="I407" i="12"/>
  <c r="J407" i="12"/>
  <c r="K407" i="12"/>
  <c r="L407" i="12"/>
  <c r="M407" i="12"/>
  <c r="N407" i="12"/>
  <c r="O407" i="12"/>
  <c r="P407" i="12"/>
  <c r="Q407" i="12"/>
  <c r="R407" i="12"/>
  <c r="S407" i="12"/>
  <c r="T407" i="12"/>
  <c r="U407" i="12"/>
  <c r="V407" i="12"/>
  <c r="W407" i="12"/>
  <c r="X407" i="12"/>
  <c r="Y407" i="12"/>
  <c r="Z407" i="12"/>
  <c r="AA407" i="12"/>
  <c r="AB407" i="12"/>
  <c r="AC407" i="12"/>
  <c r="AD407" i="12"/>
  <c r="AE407" i="12"/>
  <c r="H408" i="12"/>
  <c r="I408" i="12"/>
  <c r="J408" i="12"/>
  <c r="K408" i="12"/>
  <c r="L408" i="12"/>
  <c r="M408" i="12"/>
  <c r="N408" i="12"/>
  <c r="O408" i="12"/>
  <c r="P408" i="12"/>
  <c r="Q408" i="12"/>
  <c r="R408" i="12"/>
  <c r="S408" i="12"/>
  <c r="T408" i="12"/>
  <c r="U408" i="12"/>
  <c r="V408" i="12"/>
  <c r="W408" i="12"/>
  <c r="X408" i="12"/>
  <c r="Y408" i="12"/>
  <c r="Z408" i="12"/>
  <c r="AA408" i="12"/>
  <c r="AB408" i="12"/>
  <c r="AC408" i="12"/>
  <c r="AD408" i="12"/>
  <c r="AE408" i="12"/>
  <c r="H409" i="12"/>
  <c r="I409" i="12"/>
  <c r="J409" i="12"/>
  <c r="K409" i="12"/>
  <c r="L409" i="12"/>
  <c r="M409" i="12"/>
  <c r="N409" i="12"/>
  <c r="O409" i="12"/>
  <c r="P409" i="12"/>
  <c r="Q409" i="12"/>
  <c r="R409" i="12"/>
  <c r="S409" i="12"/>
  <c r="T409" i="12"/>
  <c r="U409" i="12"/>
  <c r="V409" i="12"/>
  <c r="W409" i="12"/>
  <c r="X409" i="12"/>
  <c r="Y409" i="12"/>
  <c r="Z409" i="12"/>
  <c r="AA409" i="12"/>
  <c r="AB409" i="12"/>
  <c r="AC409" i="12"/>
  <c r="AD409" i="12"/>
  <c r="AE409" i="12"/>
  <c r="H410" i="12"/>
  <c r="I410" i="12"/>
  <c r="J410" i="12"/>
  <c r="K410" i="12"/>
  <c r="L410" i="12"/>
  <c r="M410" i="12"/>
  <c r="N410" i="12"/>
  <c r="O410" i="12"/>
  <c r="P410" i="12"/>
  <c r="Q410" i="12"/>
  <c r="R410" i="12"/>
  <c r="S410" i="12"/>
  <c r="T410" i="12"/>
  <c r="U410" i="12"/>
  <c r="V410" i="12"/>
  <c r="W410" i="12"/>
  <c r="X410" i="12"/>
  <c r="Y410" i="12"/>
  <c r="Z410" i="12"/>
  <c r="AA410" i="12"/>
  <c r="AB410" i="12"/>
  <c r="AC410" i="12"/>
  <c r="AD410" i="12"/>
  <c r="AE410" i="12"/>
  <c r="H411" i="12"/>
  <c r="I411" i="12"/>
  <c r="J411" i="12"/>
  <c r="K411" i="12"/>
  <c r="L411" i="12"/>
  <c r="M411" i="12"/>
  <c r="N411" i="12"/>
  <c r="O411" i="12"/>
  <c r="P411" i="12"/>
  <c r="Q411" i="12"/>
  <c r="R411" i="12"/>
  <c r="S411" i="12"/>
  <c r="T411" i="12"/>
  <c r="U411" i="12"/>
  <c r="V411" i="12"/>
  <c r="W411" i="12"/>
  <c r="X411" i="12"/>
  <c r="Y411" i="12"/>
  <c r="Z411" i="12"/>
  <c r="AA411" i="12"/>
  <c r="AB411" i="12"/>
  <c r="AC411" i="12"/>
  <c r="AD411" i="12"/>
  <c r="AE411" i="12"/>
  <c r="H412" i="12"/>
  <c r="I412" i="12"/>
  <c r="J412" i="12"/>
  <c r="K412" i="12"/>
  <c r="L412" i="12"/>
  <c r="M412" i="12"/>
  <c r="N412" i="12"/>
  <c r="O412" i="12"/>
  <c r="P412" i="12"/>
  <c r="Q412" i="12"/>
  <c r="R412" i="12"/>
  <c r="S412" i="12"/>
  <c r="T412" i="12"/>
  <c r="U412" i="12"/>
  <c r="V412" i="12"/>
  <c r="W412" i="12"/>
  <c r="X412" i="12"/>
  <c r="Y412" i="12"/>
  <c r="Z412" i="12"/>
  <c r="AA412" i="12"/>
  <c r="AB412" i="12"/>
  <c r="AC412" i="12"/>
  <c r="AD412" i="12"/>
  <c r="AE412" i="12"/>
  <c r="H413" i="12"/>
  <c r="I413" i="12"/>
  <c r="J413" i="12"/>
  <c r="K413" i="12"/>
  <c r="L413" i="12"/>
  <c r="M413" i="12"/>
  <c r="N413" i="12"/>
  <c r="O413" i="12"/>
  <c r="P413" i="12"/>
  <c r="Q413" i="12"/>
  <c r="R413" i="12"/>
  <c r="S413" i="12"/>
  <c r="T413" i="12"/>
  <c r="U413" i="12"/>
  <c r="V413" i="12"/>
  <c r="W413" i="12"/>
  <c r="X413" i="12"/>
  <c r="Y413" i="12"/>
  <c r="Z413" i="12"/>
  <c r="AA413" i="12"/>
  <c r="AB413" i="12"/>
  <c r="AC413" i="12"/>
  <c r="AD413" i="12"/>
  <c r="AE413" i="12"/>
  <c r="H414" i="12"/>
  <c r="I414" i="12"/>
  <c r="J414" i="12"/>
  <c r="K414" i="12"/>
  <c r="L414" i="12"/>
  <c r="M414" i="12"/>
  <c r="N414" i="12"/>
  <c r="O414" i="12"/>
  <c r="P414" i="12"/>
  <c r="Q414" i="12"/>
  <c r="R414" i="12"/>
  <c r="S414" i="12"/>
  <c r="T414" i="12"/>
  <c r="U414" i="12"/>
  <c r="V414" i="12"/>
  <c r="W414" i="12"/>
  <c r="X414" i="12"/>
  <c r="Y414" i="12"/>
  <c r="Z414" i="12"/>
  <c r="AA414" i="12"/>
  <c r="AB414" i="12"/>
  <c r="AC414" i="12"/>
  <c r="AD414" i="12"/>
  <c r="AE414" i="12"/>
  <c r="H415" i="12"/>
  <c r="I415" i="12"/>
  <c r="J415" i="12"/>
  <c r="K415" i="12"/>
  <c r="L415" i="12"/>
  <c r="M415" i="12"/>
  <c r="N415" i="12"/>
  <c r="O415" i="12"/>
  <c r="P415" i="12"/>
  <c r="Q415" i="12"/>
  <c r="R415" i="12"/>
  <c r="S415" i="12"/>
  <c r="T415" i="12"/>
  <c r="U415" i="12"/>
  <c r="V415" i="12"/>
  <c r="W415" i="12"/>
  <c r="X415" i="12"/>
  <c r="Y415" i="12"/>
  <c r="Z415" i="12"/>
  <c r="AA415" i="12"/>
  <c r="AB415" i="12"/>
  <c r="AC415" i="12"/>
  <c r="AD415" i="12"/>
  <c r="AE415" i="12"/>
  <c r="H416" i="12"/>
  <c r="I416" i="12"/>
  <c r="J416" i="12"/>
  <c r="K416" i="12"/>
  <c r="L416" i="12"/>
  <c r="M416" i="12"/>
  <c r="N416" i="12"/>
  <c r="O416" i="12"/>
  <c r="P416" i="12"/>
  <c r="Q416" i="12"/>
  <c r="R416" i="12"/>
  <c r="S416" i="12"/>
  <c r="T416" i="12"/>
  <c r="U416" i="12"/>
  <c r="V416" i="12"/>
  <c r="W416" i="12"/>
  <c r="X416" i="12"/>
  <c r="Y416" i="12"/>
  <c r="Z416" i="12"/>
  <c r="AA416" i="12"/>
  <c r="AB416" i="12"/>
  <c r="AC416" i="12"/>
  <c r="AD416" i="12"/>
  <c r="AE416" i="12"/>
  <c r="H417" i="12"/>
  <c r="I417" i="12"/>
  <c r="J417" i="12"/>
  <c r="K417" i="12"/>
  <c r="L417" i="12"/>
  <c r="M417" i="12"/>
  <c r="N417" i="12"/>
  <c r="O417" i="12"/>
  <c r="P417" i="12"/>
  <c r="Q417" i="12"/>
  <c r="R417" i="12"/>
  <c r="S417" i="12"/>
  <c r="T417" i="12"/>
  <c r="U417" i="12"/>
  <c r="V417" i="12"/>
  <c r="W417" i="12"/>
  <c r="X417" i="12"/>
  <c r="Y417" i="12"/>
  <c r="Z417" i="12"/>
  <c r="AA417" i="12"/>
  <c r="AB417" i="12"/>
  <c r="AC417" i="12"/>
  <c r="AD417" i="12"/>
  <c r="AE417" i="12"/>
  <c r="H418" i="12"/>
  <c r="I418" i="12"/>
  <c r="J418" i="12"/>
  <c r="K418" i="12"/>
  <c r="L418" i="12"/>
  <c r="M418" i="12"/>
  <c r="N418" i="12"/>
  <c r="O418" i="12"/>
  <c r="P418" i="12"/>
  <c r="Q418" i="12"/>
  <c r="R418" i="12"/>
  <c r="S418" i="12"/>
  <c r="T418" i="12"/>
  <c r="U418" i="12"/>
  <c r="V418" i="12"/>
  <c r="W418" i="12"/>
  <c r="X418" i="12"/>
  <c r="Y418" i="12"/>
  <c r="Z418" i="12"/>
  <c r="AA418" i="12"/>
  <c r="AB418" i="12"/>
  <c r="AC418" i="12"/>
  <c r="AD418" i="12"/>
  <c r="AE418" i="12"/>
  <c r="H419" i="12"/>
  <c r="I419" i="12"/>
  <c r="J419" i="12"/>
  <c r="K419" i="12"/>
  <c r="L419" i="12"/>
  <c r="M419" i="12"/>
  <c r="N419" i="12"/>
  <c r="O419" i="12"/>
  <c r="P419" i="12"/>
  <c r="Q419" i="12"/>
  <c r="R419" i="12"/>
  <c r="S419" i="12"/>
  <c r="T419" i="12"/>
  <c r="U419" i="12"/>
  <c r="V419" i="12"/>
  <c r="W419" i="12"/>
  <c r="X419" i="12"/>
  <c r="Y419" i="12"/>
  <c r="Z419" i="12"/>
  <c r="AA419" i="12"/>
  <c r="AB419" i="12"/>
  <c r="AC419" i="12"/>
  <c r="AD419" i="12"/>
  <c r="AE419" i="12"/>
  <c r="H420" i="12"/>
  <c r="I420" i="12"/>
  <c r="J420" i="12"/>
  <c r="K420" i="12"/>
  <c r="L420" i="12"/>
  <c r="M420" i="12"/>
  <c r="N420" i="12"/>
  <c r="O420" i="12"/>
  <c r="P420" i="12"/>
  <c r="Q420" i="12"/>
  <c r="R420" i="12"/>
  <c r="S420" i="12"/>
  <c r="T420" i="12"/>
  <c r="U420" i="12"/>
  <c r="V420" i="12"/>
  <c r="W420" i="12"/>
  <c r="X420" i="12"/>
  <c r="Y420" i="12"/>
  <c r="Z420" i="12"/>
  <c r="AA420" i="12"/>
  <c r="AB420" i="12"/>
  <c r="AC420" i="12"/>
  <c r="AD420" i="12"/>
  <c r="AE420" i="12"/>
  <c r="H421" i="12"/>
  <c r="I421" i="12"/>
  <c r="J421" i="12"/>
  <c r="K421" i="12"/>
  <c r="L421" i="12"/>
  <c r="M421" i="12"/>
  <c r="N421" i="12"/>
  <c r="O421" i="12"/>
  <c r="P421" i="12"/>
  <c r="Q421" i="12"/>
  <c r="R421" i="12"/>
  <c r="S421" i="12"/>
  <c r="T421" i="12"/>
  <c r="U421" i="12"/>
  <c r="V421" i="12"/>
  <c r="W421" i="12"/>
  <c r="X421" i="12"/>
  <c r="Y421" i="12"/>
  <c r="Z421" i="12"/>
  <c r="AA421" i="12"/>
  <c r="AB421" i="12"/>
  <c r="AC421" i="12"/>
  <c r="AD421" i="12"/>
  <c r="AE421" i="12"/>
  <c r="H422" i="12"/>
  <c r="I422" i="12"/>
  <c r="J422" i="12"/>
  <c r="K422" i="12"/>
  <c r="L422" i="12"/>
  <c r="M422" i="12"/>
  <c r="N422" i="12"/>
  <c r="O422" i="12"/>
  <c r="P422" i="12"/>
  <c r="Q422" i="12"/>
  <c r="R422" i="12"/>
  <c r="S422" i="12"/>
  <c r="T422" i="12"/>
  <c r="U422" i="12"/>
  <c r="V422" i="12"/>
  <c r="W422" i="12"/>
  <c r="X422" i="12"/>
  <c r="Y422" i="12"/>
  <c r="Z422" i="12"/>
  <c r="AA422" i="12"/>
  <c r="AB422" i="12"/>
  <c r="AC422" i="12"/>
  <c r="AD422" i="12"/>
  <c r="AE422" i="12"/>
  <c r="H423" i="12"/>
  <c r="I423" i="12"/>
  <c r="J423" i="12"/>
  <c r="K423" i="12"/>
  <c r="L423" i="12"/>
  <c r="M423" i="12"/>
  <c r="N423" i="12"/>
  <c r="O423" i="12"/>
  <c r="P423" i="12"/>
  <c r="Q423" i="12"/>
  <c r="R423" i="12"/>
  <c r="S423" i="12"/>
  <c r="T423" i="12"/>
  <c r="U423" i="12"/>
  <c r="V423" i="12"/>
  <c r="W423" i="12"/>
  <c r="X423" i="12"/>
  <c r="Y423" i="12"/>
  <c r="Z423" i="12"/>
  <c r="AA423" i="12"/>
  <c r="AB423" i="12"/>
  <c r="AC423" i="12"/>
  <c r="AD423" i="12"/>
  <c r="AE423" i="12"/>
  <c r="H424" i="12"/>
  <c r="I424" i="12"/>
  <c r="J424" i="12"/>
  <c r="K424" i="12"/>
  <c r="L424" i="12"/>
  <c r="M424" i="12"/>
  <c r="N424" i="12"/>
  <c r="O424" i="12"/>
  <c r="P424" i="12"/>
  <c r="Q424" i="12"/>
  <c r="R424" i="12"/>
  <c r="S424" i="12"/>
  <c r="T424" i="12"/>
  <c r="U424" i="12"/>
  <c r="V424" i="12"/>
  <c r="W424" i="12"/>
  <c r="X424" i="12"/>
  <c r="Y424" i="12"/>
  <c r="Z424" i="12"/>
  <c r="AA424" i="12"/>
  <c r="AB424" i="12"/>
  <c r="AC424" i="12"/>
  <c r="AD424" i="12"/>
  <c r="AE424" i="12"/>
  <c r="H425" i="12"/>
  <c r="I425" i="12"/>
  <c r="J425" i="12"/>
  <c r="K425" i="12"/>
  <c r="L425" i="12"/>
  <c r="M425" i="12"/>
  <c r="N425" i="12"/>
  <c r="O425" i="12"/>
  <c r="P425" i="12"/>
  <c r="Q425" i="12"/>
  <c r="R425" i="12"/>
  <c r="S425" i="12"/>
  <c r="T425" i="12"/>
  <c r="U425" i="12"/>
  <c r="V425" i="12"/>
  <c r="W425" i="12"/>
  <c r="X425" i="12"/>
  <c r="Y425" i="12"/>
  <c r="Z425" i="12"/>
  <c r="AA425" i="12"/>
  <c r="AB425" i="12"/>
  <c r="AC425" i="12"/>
  <c r="AD425" i="12"/>
  <c r="AE425" i="12"/>
  <c r="H426" i="12"/>
  <c r="I426" i="12"/>
  <c r="J426" i="12"/>
  <c r="K426" i="12"/>
  <c r="L426" i="12"/>
  <c r="M426" i="12"/>
  <c r="N426" i="12"/>
  <c r="O426" i="12"/>
  <c r="P426" i="12"/>
  <c r="Q426" i="12"/>
  <c r="R426" i="12"/>
  <c r="S426" i="12"/>
  <c r="T426" i="12"/>
  <c r="U426" i="12"/>
  <c r="V426" i="12"/>
  <c r="W426" i="12"/>
  <c r="X426" i="12"/>
  <c r="Y426" i="12"/>
  <c r="Z426" i="12"/>
  <c r="AA426" i="12"/>
  <c r="AB426" i="12"/>
  <c r="AC426" i="12"/>
  <c r="AD426" i="12"/>
  <c r="AE426" i="12"/>
  <c r="H427" i="12"/>
  <c r="I427" i="12"/>
  <c r="J427" i="12"/>
  <c r="K427" i="12"/>
  <c r="L427" i="12"/>
  <c r="M427" i="12"/>
  <c r="N427" i="12"/>
  <c r="O427" i="12"/>
  <c r="P427" i="12"/>
  <c r="Q427" i="12"/>
  <c r="R427" i="12"/>
  <c r="S427" i="12"/>
  <c r="T427" i="12"/>
  <c r="U427" i="12"/>
  <c r="V427" i="12"/>
  <c r="W427" i="12"/>
  <c r="X427" i="12"/>
  <c r="Y427" i="12"/>
  <c r="Z427" i="12"/>
  <c r="AA427" i="12"/>
  <c r="AB427" i="12"/>
  <c r="AC427" i="12"/>
  <c r="AD427" i="12"/>
  <c r="AE427" i="12"/>
  <c r="H428" i="12"/>
  <c r="I428" i="12"/>
  <c r="J428" i="12"/>
  <c r="K428" i="12"/>
  <c r="L428" i="12"/>
  <c r="M428" i="12"/>
  <c r="N428" i="12"/>
  <c r="O428" i="12"/>
  <c r="P428" i="12"/>
  <c r="Q428" i="12"/>
  <c r="R428" i="12"/>
  <c r="S428" i="12"/>
  <c r="T428" i="12"/>
  <c r="U428" i="12"/>
  <c r="V428" i="12"/>
  <c r="W428" i="12"/>
  <c r="X428" i="12"/>
  <c r="Y428" i="12"/>
  <c r="Z428" i="12"/>
  <c r="AA428" i="12"/>
  <c r="AB428" i="12"/>
  <c r="AC428" i="12"/>
  <c r="AD428" i="12"/>
  <c r="AE428" i="12"/>
  <c r="H429" i="12"/>
  <c r="I429" i="12"/>
  <c r="J429" i="12"/>
  <c r="K429" i="12"/>
  <c r="L429" i="12"/>
  <c r="M429" i="12"/>
  <c r="N429" i="12"/>
  <c r="O429" i="12"/>
  <c r="P429" i="12"/>
  <c r="Q429" i="12"/>
  <c r="R429" i="12"/>
  <c r="S429" i="12"/>
  <c r="T429" i="12"/>
  <c r="U429" i="12"/>
  <c r="V429" i="12"/>
  <c r="W429" i="12"/>
  <c r="X429" i="12"/>
  <c r="Y429" i="12"/>
  <c r="Z429" i="12"/>
  <c r="AA429" i="12"/>
  <c r="AB429" i="12"/>
  <c r="AC429" i="12"/>
  <c r="AD429" i="12"/>
  <c r="AE429" i="12"/>
  <c r="H430" i="12"/>
  <c r="I430" i="12"/>
  <c r="J430" i="12"/>
  <c r="K430" i="12"/>
  <c r="L430" i="12"/>
  <c r="M430" i="12"/>
  <c r="N430" i="12"/>
  <c r="O430" i="12"/>
  <c r="P430" i="12"/>
  <c r="Q430" i="12"/>
  <c r="R430" i="12"/>
  <c r="S430" i="12"/>
  <c r="T430" i="12"/>
  <c r="U430" i="12"/>
  <c r="V430" i="12"/>
  <c r="W430" i="12"/>
  <c r="X430" i="12"/>
  <c r="Y430" i="12"/>
  <c r="Z430" i="12"/>
  <c r="AA430" i="12"/>
  <c r="AB430" i="12"/>
  <c r="AC430" i="12"/>
  <c r="AD430" i="12"/>
  <c r="AE430" i="12"/>
  <c r="H431" i="12"/>
  <c r="I431" i="12"/>
  <c r="J431" i="12"/>
  <c r="K431" i="12"/>
  <c r="L431" i="12"/>
  <c r="M431" i="12"/>
  <c r="N431" i="12"/>
  <c r="O431" i="12"/>
  <c r="P431" i="12"/>
  <c r="Q431" i="12"/>
  <c r="R431" i="12"/>
  <c r="S431" i="12"/>
  <c r="T431" i="12"/>
  <c r="U431" i="12"/>
  <c r="V431" i="12"/>
  <c r="W431" i="12"/>
  <c r="X431" i="12"/>
  <c r="Y431" i="12"/>
  <c r="Z431" i="12"/>
  <c r="AA431" i="12"/>
  <c r="AB431" i="12"/>
  <c r="AC431" i="12"/>
  <c r="AD431" i="12"/>
  <c r="AE431" i="12"/>
  <c r="H432" i="12"/>
  <c r="I432" i="12"/>
  <c r="J432" i="12"/>
  <c r="K432" i="12"/>
  <c r="L432" i="12"/>
  <c r="M432" i="12"/>
  <c r="N432" i="12"/>
  <c r="O432" i="12"/>
  <c r="P432" i="12"/>
  <c r="Q432" i="12"/>
  <c r="R432" i="12"/>
  <c r="S432" i="12"/>
  <c r="T432" i="12"/>
  <c r="U432" i="12"/>
  <c r="V432" i="12"/>
  <c r="W432" i="12"/>
  <c r="X432" i="12"/>
  <c r="Y432" i="12"/>
  <c r="Z432" i="12"/>
  <c r="AA432" i="12"/>
  <c r="AB432" i="12"/>
  <c r="AC432" i="12"/>
  <c r="AD432" i="12"/>
  <c r="AE432" i="12"/>
  <c r="H433" i="12"/>
  <c r="I433" i="12"/>
  <c r="J433" i="12"/>
  <c r="K433" i="12"/>
  <c r="L433" i="12"/>
  <c r="M433" i="12"/>
  <c r="N433" i="12"/>
  <c r="O433" i="12"/>
  <c r="P433" i="12"/>
  <c r="Q433" i="12"/>
  <c r="R433" i="12"/>
  <c r="S433" i="12"/>
  <c r="T433" i="12"/>
  <c r="U433" i="12"/>
  <c r="V433" i="12"/>
  <c r="W433" i="12"/>
  <c r="X433" i="12"/>
  <c r="Y433" i="12"/>
  <c r="Z433" i="12"/>
  <c r="AA433" i="12"/>
  <c r="AB433" i="12"/>
  <c r="AC433" i="12"/>
  <c r="AD433" i="12"/>
  <c r="AE433" i="12"/>
  <c r="H434" i="12"/>
  <c r="I434" i="12"/>
  <c r="J434" i="12"/>
  <c r="K434" i="12"/>
  <c r="L434" i="12"/>
  <c r="M434" i="12"/>
  <c r="N434" i="12"/>
  <c r="O434" i="12"/>
  <c r="P434" i="12"/>
  <c r="Q434" i="12"/>
  <c r="R434" i="12"/>
  <c r="S434" i="12"/>
  <c r="T434" i="12"/>
  <c r="U434" i="12"/>
  <c r="V434" i="12"/>
  <c r="W434" i="12"/>
  <c r="X434" i="12"/>
  <c r="Y434" i="12"/>
  <c r="Z434" i="12"/>
  <c r="AA434" i="12"/>
  <c r="AB434" i="12"/>
  <c r="AC434" i="12"/>
  <c r="AD434" i="12"/>
  <c r="AE434" i="12"/>
  <c r="H435" i="12"/>
  <c r="I435" i="12"/>
  <c r="J435" i="12"/>
  <c r="K435" i="12"/>
  <c r="L435" i="12"/>
  <c r="M435" i="12"/>
  <c r="N435" i="12"/>
  <c r="O435" i="12"/>
  <c r="P435" i="12"/>
  <c r="Q435" i="12"/>
  <c r="R435" i="12"/>
  <c r="S435" i="12"/>
  <c r="T435" i="12"/>
  <c r="U435" i="12"/>
  <c r="V435" i="12"/>
  <c r="W435" i="12"/>
  <c r="X435" i="12"/>
  <c r="Y435" i="12"/>
  <c r="Z435" i="12"/>
  <c r="AA435" i="12"/>
  <c r="AB435" i="12"/>
  <c r="AC435" i="12"/>
  <c r="AD435" i="12"/>
  <c r="AE435" i="12"/>
  <c r="H436" i="12"/>
  <c r="I436" i="12"/>
  <c r="J436" i="12"/>
  <c r="K436" i="12"/>
  <c r="L436" i="12"/>
  <c r="M436" i="12"/>
  <c r="N436" i="12"/>
  <c r="O436" i="12"/>
  <c r="P436" i="12"/>
  <c r="Q436" i="12"/>
  <c r="R436" i="12"/>
  <c r="S436" i="12"/>
  <c r="T436" i="12"/>
  <c r="U436" i="12"/>
  <c r="V436" i="12"/>
  <c r="W436" i="12"/>
  <c r="X436" i="12"/>
  <c r="Y436" i="12"/>
  <c r="Z436" i="12"/>
  <c r="AA436" i="12"/>
  <c r="AB436" i="12"/>
  <c r="AC436" i="12"/>
  <c r="AD436" i="12"/>
  <c r="AE436" i="12"/>
  <c r="H437" i="12"/>
  <c r="I437" i="12"/>
  <c r="J437" i="12"/>
  <c r="K437" i="12"/>
  <c r="L437" i="12"/>
  <c r="M437" i="12"/>
  <c r="N437" i="12"/>
  <c r="O437" i="12"/>
  <c r="P437" i="12"/>
  <c r="Q437" i="12"/>
  <c r="R437" i="12"/>
  <c r="S437" i="12"/>
  <c r="T437" i="12"/>
  <c r="U437" i="12"/>
  <c r="V437" i="12"/>
  <c r="W437" i="12"/>
  <c r="X437" i="12"/>
  <c r="Y437" i="12"/>
  <c r="Z437" i="12"/>
  <c r="AA437" i="12"/>
  <c r="AB437" i="12"/>
  <c r="AC437" i="12"/>
  <c r="AD437" i="12"/>
  <c r="AE437" i="12"/>
  <c r="H438" i="12"/>
  <c r="I438" i="12"/>
  <c r="J438" i="12"/>
  <c r="K438" i="12"/>
  <c r="L438" i="12"/>
  <c r="M438" i="12"/>
  <c r="N438" i="12"/>
  <c r="O438" i="12"/>
  <c r="P438" i="12"/>
  <c r="Q438" i="12"/>
  <c r="R438" i="12"/>
  <c r="S438" i="12"/>
  <c r="T438" i="12"/>
  <c r="U438" i="12"/>
  <c r="V438" i="12"/>
  <c r="W438" i="12"/>
  <c r="X438" i="12"/>
  <c r="Y438" i="12"/>
  <c r="Z438" i="12"/>
  <c r="AA438" i="12"/>
  <c r="AB438" i="12"/>
  <c r="AC438" i="12"/>
  <c r="AD438" i="12"/>
  <c r="AE438" i="12"/>
  <c r="H439" i="12"/>
  <c r="I439" i="12"/>
  <c r="J439" i="12"/>
  <c r="K439" i="12"/>
  <c r="L439" i="12"/>
  <c r="M439" i="12"/>
  <c r="N439" i="12"/>
  <c r="O439" i="12"/>
  <c r="P439" i="12"/>
  <c r="Q439" i="12"/>
  <c r="R439" i="12"/>
  <c r="S439" i="12"/>
  <c r="T439" i="12"/>
  <c r="U439" i="12"/>
  <c r="V439" i="12"/>
  <c r="W439" i="12"/>
  <c r="X439" i="12"/>
  <c r="Y439" i="12"/>
  <c r="Z439" i="12"/>
  <c r="AA439" i="12"/>
  <c r="AB439" i="12"/>
  <c r="AC439" i="12"/>
  <c r="AD439" i="12"/>
  <c r="AE439" i="12"/>
  <c r="H440" i="12"/>
  <c r="I440" i="12"/>
  <c r="J440" i="12"/>
  <c r="K440" i="12"/>
  <c r="L440" i="12"/>
  <c r="M440" i="12"/>
  <c r="N440" i="12"/>
  <c r="O440" i="12"/>
  <c r="P440" i="12"/>
  <c r="Q440" i="12"/>
  <c r="R440" i="12"/>
  <c r="S440" i="12"/>
  <c r="T440" i="12"/>
  <c r="U440" i="12"/>
  <c r="V440" i="12"/>
  <c r="W440" i="12"/>
  <c r="X440" i="12"/>
  <c r="Y440" i="12"/>
  <c r="Z440" i="12"/>
  <c r="AA440" i="12"/>
  <c r="AB440" i="12"/>
  <c r="AC440" i="12"/>
  <c r="AD440" i="12"/>
  <c r="AE440" i="12"/>
  <c r="H441" i="12"/>
  <c r="I441" i="12"/>
  <c r="J441" i="12"/>
  <c r="K441" i="12"/>
  <c r="L441" i="12"/>
  <c r="M441" i="12"/>
  <c r="N441" i="12"/>
  <c r="O441" i="12"/>
  <c r="P441" i="12"/>
  <c r="Q441" i="12"/>
  <c r="R441" i="12"/>
  <c r="S441" i="12"/>
  <c r="T441" i="12"/>
  <c r="U441" i="12"/>
  <c r="V441" i="12"/>
  <c r="W441" i="12"/>
  <c r="X441" i="12"/>
  <c r="Y441" i="12"/>
  <c r="Z441" i="12"/>
  <c r="AA441" i="12"/>
  <c r="AB441" i="12"/>
  <c r="AC441" i="12"/>
  <c r="AD441" i="12"/>
  <c r="AE441" i="12"/>
  <c r="H442" i="12"/>
  <c r="I442" i="12"/>
  <c r="J442" i="12"/>
  <c r="K442" i="12"/>
  <c r="L442" i="12"/>
  <c r="M442" i="12"/>
  <c r="N442" i="12"/>
  <c r="O442" i="12"/>
  <c r="P442" i="12"/>
  <c r="Q442" i="12"/>
  <c r="R442" i="12"/>
  <c r="S442" i="12"/>
  <c r="T442" i="12"/>
  <c r="U442" i="12"/>
  <c r="V442" i="12"/>
  <c r="W442" i="12"/>
  <c r="X442" i="12"/>
  <c r="Y442" i="12"/>
  <c r="Z442" i="12"/>
  <c r="AA442" i="12"/>
  <c r="AB442" i="12"/>
  <c r="AC442" i="12"/>
  <c r="AD442" i="12"/>
  <c r="AE442" i="12"/>
  <c r="H443" i="12"/>
  <c r="I443" i="12"/>
  <c r="J443" i="12"/>
  <c r="K443" i="12"/>
  <c r="L443" i="12"/>
  <c r="M443" i="12"/>
  <c r="N443" i="12"/>
  <c r="O443" i="12"/>
  <c r="P443" i="12"/>
  <c r="Q443" i="12"/>
  <c r="R443" i="12"/>
  <c r="S443" i="12"/>
  <c r="T443" i="12"/>
  <c r="U443" i="12"/>
  <c r="V443" i="12"/>
  <c r="W443" i="12"/>
  <c r="X443" i="12"/>
  <c r="Y443" i="12"/>
  <c r="Z443" i="12"/>
  <c r="AA443" i="12"/>
  <c r="AB443" i="12"/>
  <c r="AC443" i="12"/>
  <c r="AD443" i="12"/>
  <c r="AE443" i="12"/>
  <c r="H444" i="12"/>
  <c r="I444" i="12"/>
  <c r="J444" i="12"/>
  <c r="K444" i="12"/>
  <c r="L444" i="12"/>
  <c r="M444" i="12"/>
  <c r="N444" i="12"/>
  <c r="O444" i="12"/>
  <c r="P444" i="12"/>
  <c r="Q444" i="12"/>
  <c r="R444" i="12"/>
  <c r="S444" i="12"/>
  <c r="T444" i="12"/>
  <c r="U444" i="12"/>
  <c r="V444" i="12"/>
  <c r="W444" i="12"/>
  <c r="X444" i="12"/>
  <c r="Y444" i="12"/>
  <c r="Z444" i="12"/>
  <c r="AA444" i="12"/>
  <c r="AB444" i="12"/>
  <c r="AC444" i="12"/>
  <c r="AD444" i="12"/>
  <c r="AE444" i="12"/>
  <c r="H445" i="12"/>
  <c r="I445" i="12"/>
  <c r="J445" i="12"/>
  <c r="K445" i="12"/>
  <c r="L445" i="12"/>
  <c r="M445" i="12"/>
  <c r="N445" i="12"/>
  <c r="O445" i="12"/>
  <c r="P445" i="12"/>
  <c r="Q445" i="12"/>
  <c r="R445" i="12"/>
  <c r="S445" i="12"/>
  <c r="T445" i="12"/>
  <c r="U445" i="12"/>
  <c r="V445" i="12"/>
  <c r="W445" i="12"/>
  <c r="X445" i="12"/>
  <c r="Y445" i="12"/>
  <c r="Z445" i="12"/>
  <c r="AA445" i="12"/>
  <c r="AB445" i="12"/>
  <c r="AC445" i="12"/>
  <c r="AD445" i="12"/>
  <c r="AE445" i="12"/>
  <c r="H446" i="12"/>
  <c r="I446" i="12"/>
  <c r="J446" i="12"/>
  <c r="K446" i="12"/>
  <c r="L446" i="12"/>
  <c r="M446" i="12"/>
  <c r="N446" i="12"/>
  <c r="O446" i="12"/>
  <c r="P446" i="12"/>
  <c r="Q446" i="12"/>
  <c r="R446" i="12"/>
  <c r="S446" i="12"/>
  <c r="T446" i="12"/>
  <c r="U446" i="12"/>
  <c r="V446" i="12"/>
  <c r="W446" i="12"/>
  <c r="X446" i="12"/>
  <c r="Y446" i="12"/>
  <c r="Z446" i="12"/>
  <c r="AA446" i="12"/>
  <c r="AB446" i="12"/>
  <c r="AC446" i="12"/>
  <c r="AD446" i="12"/>
  <c r="AE446" i="12"/>
  <c r="H447" i="12"/>
  <c r="I447" i="12"/>
  <c r="J447" i="12"/>
  <c r="K447" i="12"/>
  <c r="L447" i="12"/>
  <c r="M447" i="12"/>
  <c r="N447" i="12"/>
  <c r="O447" i="12"/>
  <c r="P447" i="12"/>
  <c r="Q447" i="12"/>
  <c r="R447" i="12"/>
  <c r="S447" i="12"/>
  <c r="T447" i="12"/>
  <c r="U447" i="12"/>
  <c r="V447" i="12"/>
  <c r="W447" i="12"/>
  <c r="X447" i="12"/>
  <c r="Y447" i="12"/>
  <c r="Z447" i="12"/>
  <c r="AA447" i="12"/>
  <c r="AB447" i="12"/>
  <c r="AC447" i="12"/>
  <c r="AD447" i="12"/>
  <c r="AE447" i="12"/>
  <c r="H448" i="12"/>
  <c r="I448" i="12"/>
  <c r="J448" i="12"/>
  <c r="K448" i="12"/>
  <c r="L448" i="12"/>
  <c r="M448" i="12"/>
  <c r="N448" i="12"/>
  <c r="O448" i="12"/>
  <c r="P448" i="12"/>
  <c r="Q448" i="12"/>
  <c r="R448" i="12"/>
  <c r="S448" i="12"/>
  <c r="T448" i="12"/>
  <c r="U448" i="12"/>
  <c r="V448" i="12"/>
  <c r="W448" i="12"/>
  <c r="X448" i="12"/>
  <c r="Y448" i="12"/>
  <c r="Z448" i="12"/>
  <c r="AA448" i="12"/>
  <c r="AB448" i="12"/>
  <c r="AC448" i="12"/>
  <c r="AD448" i="12"/>
  <c r="AE448" i="12"/>
  <c r="H449" i="12"/>
  <c r="I449" i="12"/>
  <c r="J449" i="12"/>
  <c r="K449" i="12"/>
  <c r="L449" i="12"/>
  <c r="M449" i="12"/>
  <c r="N449" i="12"/>
  <c r="O449" i="12"/>
  <c r="P449" i="12"/>
  <c r="Q449" i="12"/>
  <c r="R449" i="12"/>
  <c r="S449" i="12"/>
  <c r="T449" i="12"/>
  <c r="U449" i="12"/>
  <c r="V449" i="12"/>
  <c r="W449" i="12"/>
  <c r="X449" i="12"/>
  <c r="Y449" i="12"/>
  <c r="Z449" i="12"/>
  <c r="AA449" i="12"/>
  <c r="AB449" i="12"/>
  <c r="AC449" i="12"/>
  <c r="AD449" i="12"/>
  <c r="AE449" i="12"/>
  <c r="H450" i="12"/>
  <c r="I450" i="12"/>
  <c r="J450" i="12"/>
  <c r="K450" i="12"/>
  <c r="L450" i="12"/>
  <c r="M450" i="12"/>
  <c r="N450" i="12"/>
  <c r="O450" i="12"/>
  <c r="P450" i="12"/>
  <c r="Q450" i="12"/>
  <c r="R450" i="12"/>
  <c r="S450" i="12"/>
  <c r="T450" i="12"/>
  <c r="U450" i="12"/>
  <c r="V450" i="12"/>
  <c r="W450" i="12"/>
  <c r="X450" i="12"/>
  <c r="Y450" i="12"/>
  <c r="Z450" i="12"/>
  <c r="AA450" i="12"/>
  <c r="AB450" i="12"/>
  <c r="AC450" i="12"/>
  <c r="AD450" i="12"/>
  <c r="AE450" i="12"/>
  <c r="H451" i="12"/>
  <c r="I451" i="12"/>
  <c r="J451" i="12"/>
  <c r="K451" i="12"/>
  <c r="L451" i="12"/>
  <c r="M451" i="12"/>
  <c r="N451" i="12"/>
  <c r="O451" i="12"/>
  <c r="P451" i="12"/>
  <c r="Q451" i="12"/>
  <c r="R451" i="12"/>
  <c r="S451" i="12"/>
  <c r="T451" i="12"/>
  <c r="U451" i="12"/>
  <c r="V451" i="12"/>
  <c r="W451" i="12"/>
  <c r="X451" i="12"/>
  <c r="Y451" i="12"/>
  <c r="Z451" i="12"/>
  <c r="AA451" i="12"/>
  <c r="AB451" i="12"/>
  <c r="AC451" i="12"/>
  <c r="AD451" i="12"/>
  <c r="AE451" i="12"/>
  <c r="H452" i="12"/>
  <c r="I452" i="12"/>
  <c r="J452" i="12"/>
  <c r="K452" i="12"/>
  <c r="L452" i="12"/>
  <c r="M452" i="12"/>
  <c r="N452" i="12"/>
  <c r="O452" i="12"/>
  <c r="P452" i="12"/>
  <c r="Q452" i="12"/>
  <c r="R452" i="12"/>
  <c r="S452" i="12"/>
  <c r="T452" i="12"/>
  <c r="U452" i="12"/>
  <c r="V452" i="12"/>
  <c r="W452" i="12"/>
  <c r="X452" i="12"/>
  <c r="Y452" i="12"/>
  <c r="Z452" i="12"/>
  <c r="AA452" i="12"/>
  <c r="AB452" i="12"/>
  <c r="AC452" i="12"/>
  <c r="AD452" i="12"/>
  <c r="AE452" i="12"/>
  <c r="H453" i="12"/>
  <c r="I453" i="12"/>
  <c r="J453" i="12"/>
  <c r="K453" i="12"/>
  <c r="L453" i="12"/>
  <c r="M453" i="12"/>
  <c r="N453" i="12"/>
  <c r="O453" i="12"/>
  <c r="P453" i="12"/>
  <c r="Q453" i="12"/>
  <c r="R453" i="12"/>
  <c r="S453" i="12"/>
  <c r="T453" i="12"/>
  <c r="U453" i="12"/>
  <c r="V453" i="12"/>
  <c r="W453" i="12"/>
  <c r="X453" i="12"/>
  <c r="Y453" i="12"/>
  <c r="Z453" i="12"/>
  <c r="AA453" i="12"/>
  <c r="AB453" i="12"/>
  <c r="AC453" i="12"/>
  <c r="AD453" i="12"/>
  <c r="AE453" i="12"/>
  <c r="H454" i="12"/>
  <c r="I454" i="12"/>
  <c r="J454" i="12"/>
  <c r="K454" i="12"/>
  <c r="L454" i="12"/>
  <c r="M454" i="12"/>
  <c r="N454" i="12"/>
  <c r="O454" i="12"/>
  <c r="P454" i="12"/>
  <c r="Q454" i="12"/>
  <c r="R454" i="12"/>
  <c r="S454" i="12"/>
  <c r="T454" i="12"/>
  <c r="U454" i="12"/>
  <c r="V454" i="12"/>
  <c r="W454" i="12"/>
  <c r="X454" i="12"/>
  <c r="Y454" i="12"/>
  <c r="Z454" i="12"/>
  <c r="AA454" i="12"/>
  <c r="AB454" i="12"/>
  <c r="AC454" i="12"/>
  <c r="AD454" i="12"/>
  <c r="AE454" i="12"/>
  <c r="H455" i="12"/>
  <c r="I455" i="12"/>
  <c r="J455" i="12"/>
  <c r="K455" i="12"/>
  <c r="L455" i="12"/>
  <c r="M455" i="12"/>
  <c r="N455" i="12"/>
  <c r="O455" i="12"/>
  <c r="P455" i="12"/>
  <c r="Q455" i="12"/>
  <c r="R455" i="12"/>
  <c r="S455" i="12"/>
  <c r="T455" i="12"/>
  <c r="U455" i="12"/>
  <c r="V455" i="12"/>
  <c r="W455" i="12"/>
  <c r="X455" i="12"/>
  <c r="Y455" i="12"/>
  <c r="Z455" i="12"/>
  <c r="AA455" i="12"/>
  <c r="AB455" i="12"/>
  <c r="AC455" i="12"/>
  <c r="AD455" i="12"/>
  <c r="AE455" i="12"/>
  <c r="H456" i="12"/>
  <c r="I456" i="12"/>
  <c r="J456" i="12"/>
  <c r="K456" i="12"/>
  <c r="L456" i="12"/>
  <c r="M456" i="12"/>
  <c r="N456" i="12"/>
  <c r="O456" i="12"/>
  <c r="P456" i="12"/>
  <c r="Q456" i="12"/>
  <c r="R456" i="12"/>
  <c r="S456" i="12"/>
  <c r="T456" i="12"/>
  <c r="U456" i="12"/>
  <c r="V456" i="12"/>
  <c r="W456" i="12"/>
  <c r="X456" i="12"/>
  <c r="Y456" i="12"/>
  <c r="Z456" i="12"/>
  <c r="AA456" i="12"/>
  <c r="AB456" i="12"/>
  <c r="AC456" i="12"/>
  <c r="AD456" i="12"/>
  <c r="AE456" i="12"/>
  <c r="H457" i="12"/>
  <c r="I457" i="12"/>
  <c r="J457" i="12"/>
  <c r="K457" i="12"/>
  <c r="L457" i="12"/>
  <c r="M457" i="12"/>
  <c r="N457" i="12"/>
  <c r="O457" i="12"/>
  <c r="P457" i="12"/>
  <c r="Q457" i="12"/>
  <c r="R457" i="12"/>
  <c r="S457" i="12"/>
  <c r="T457" i="12"/>
  <c r="U457" i="12"/>
  <c r="V457" i="12"/>
  <c r="W457" i="12"/>
  <c r="X457" i="12"/>
  <c r="Y457" i="12"/>
  <c r="Z457" i="12"/>
  <c r="AA457" i="12"/>
  <c r="AB457" i="12"/>
  <c r="AC457" i="12"/>
  <c r="AD457" i="12"/>
  <c r="AE457" i="12"/>
  <c r="H458" i="12"/>
  <c r="I458" i="12"/>
  <c r="J458" i="12"/>
  <c r="K458" i="12"/>
  <c r="L458" i="12"/>
  <c r="M458" i="12"/>
  <c r="N458" i="12"/>
  <c r="O458" i="12"/>
  <c r="P458" i="12"/>
  <c r="Q458" i="12"/>
  <c r="R458" i="12"/>
  <c r="S458" i="12"/>
  <c r="T458" i="12"/>
  <c r="U458" i="12"/>
  <c r="V458" i="12"/>
  <c r="W458" i="12"/>
  <c r="X458" i="12"/>
  <c r="Y458" i="12"/>
  <c r="Z458" i="12"/>
  <c r="AA458" i="12"/>
  <c r="AB458" i="12"/>
  <c r="AC458" i="12"/>
  <c r="AD458" i="12"/>
  <c r="AE458" i="12"/>
  <c r="H459" i="12"/>
  <c r="I459" i="12"/>
  <c r="J459" i="12"/>
  <c r="K459" i="12"/>
  <c r="L459" i="12"/>
  <c r="M459" i="12"/>
  <c r="N459" i="12"/>
  <c r="O459" i="12"/>
  <c r="P459" i="12"/>
  <c r="Q459" i="12"/>
  <c r="R459" i="12"/>
  <c r="S459" i="12"/>
  <c r="T459" i="12"/>
  <c r="U459" i="12"/>
  <c r="V459" i="12"/>
  <c r="W459" i="12"/>
  <c r="X459" i="12"/>
  <c r="Y459" i="12"/>
  <c r="Z459" i="12"/>
  <c r="AA459" i="12"/>
  <c r="AB459" i="12"/>
  <c r="AC459" i="12"/>
  <c r="AD459" i="12"/>
  <c r="AE459" i="12"/>
  <c r="H460" i="12"/>
  <c r="I460" i="12"/>
  <c r="J460" i="12"/>
  <c r="K460" i="12"/>
  <c r="L460" i="12"/>
  <c r="M460" i="12"/>
  <c r="N460" i="12"/>
  <c r="O460" i="12"/>
  <c r="P460" i="12"/>
  <c r="Q460" i="12"/>
  <c r="R460" i="12"/>
  <c r="S460" i="12"/>
  <c r="T460" i="12"/>
  <c r="U460" i="12"/>
  <c r="V460" i="12"/>
  <c r="W460" i="12"/>
  <c r="X460" i="12"/>
  <c r="Y460" i="12"/>
  <c r="Z460" i="12"/>
  <c r="AA460" i="12"/>
  <c r="AB460" i="12"/>
  <c r="AC460" i="12"/>
  <c r="AD460" i="12"/>
  <c r="AE460" i="12"/>
  <c r="H461" i="12"/>
  <c r="I461" i="12"/>
  <c r="J461" i="12"/>
  <c r="K461" i="12"/>
  <c r="L461" i="12"/>
  <c r="M461" i="12"/>
  <c r="N461" i="12"/>
  <c r="O461" i="12"/>
  <c r="P461" i="12"/>
  <c r="Q461" i="12"/>
  <c r="R461" i="12"/>
  <c r="S461" i="12"/>
  <c r="T461" i="12"/>
  <c r="U461" i="12"/>
  <c r="V461" i="12"/>
  <c r="W461" i="12"/>
  <c r="X461" i="12"/>
  <c r="Y461" i="12"/>
  <c r="Z461" i="12"/>
  <c r="AA461" i="12"/>
  <c r="AB461" i="12"/>
  <c r="AC461" i="12"/>
  <c r="AD461" i="12"/>
  <c r="AE461" i="12"/>
  <c r="H462" i="12"/>
  <c r="I462" i="12"/>
  <c r="J462" i="12"/>
  <c r="K462" i="12"/>
  <c r="L462" i="12"/>
  <c r="M462" i="12"/>
  <c r="N462" i="12"/>
  <c r="O462" i="12"/>
  <c r="P462" i="12"/>
  <c r="Q462" i="12"/>
  <c r="R462" i="12"/>
  <c r="S462" i="12"/>
  <c r="T462" i="12"/>
  <c r="U462" i="12"/>
  <c r="V462" i="12"/>
  <c r="W462" i="12"/>
  <c r="X462" i="12"/>
  <c r="Y462" i="12"/>
  <c r="Z462" i="12"/>
  <c r="AA462" i="12"/>
  <c r="AB462" i="12"/>
  <c r="AC462" i="12"/>
  <c r="AD462" i="12"/>
  <c r="AE462" i="12"/>
  <c r="H463" i="12"/>
  <c r="I463" i="12"/>
  <c r="J463" i="12"/>
  <c r="K463" i="12"/>
  <c r="L463" i="12"/>
  <c r="M463" i="12"/>
  <c r="N463" i="12"/>
  <c r="O463" i="12"/>
  <c r="P463" i="12"/>
  <c r="Q463" i="12"/>
  <c r="R463" i="12"/>
  <c r="S463" i="12"/>
  <c r="T463" i="12"/>
  <c r="U463" i="12"/>
  <c r="V463" i="12"/>
  <c r="W463" i="12"/>
  <c r="X463" i="12"/>
  <c r="Y463" i="12"/>
  <c r="Z463" i="12"/>
  <c r="AA463" i="12"/>
  <c r="AB463" i="12"/>
  <c r="AC463" i="12"/>
  <c r="AD463" i="12"/>
  <c r="AE463" i="12"/>
  <c r="H464" i="12"/>
  <c r="I464" i="12"/>
  <c r="J464" i="12"/>
  <c r="K464" i="12"/>
  <c r="L464" i="12"/>
  <c r="M464" i="12"/>
  <c r="N464" i="12"/>
  <c r="O464" i="12"/>
  <c r="P464" i="12"/>
  <c r="Q464" i="12"/>
  <c r="R464" i="12"/>
  <c r="S464" i="12"/>
  <c r="T464" i="12"/>
  <c r="U464" i="12"/>
  <c r="V464" i="12"/>
  <c r="W464" i="12"/>
  <c r="X464" i="12"/>
  <c r="Y464" i="12"/>
  <c r="Z464" i="12"/>
  <c r="AA464" i="12"/>
  <c r="AB464" i="12"/>
  <c r="AC464" i="12"/>
  <c r="AD464" i="12"/>
  <c r="AE464" i="12"/>
  <c r="H465" i="12"/>
  <c r="I465" i="12"/>
  <c r="J465" i="12"/>
  <c r="K465" i="12"/>
  <c r="L465" i="12"/>
  <c r="M465" i="12"/>
  <c r="N465" i="12"/>
  <c r="O465" i="12"/>
  <c r="P465" i="12"/>
  <c r="Q465" i="12"/>
  <c r="R465" i="12"/>
  <c r="S465" i="12"/>
  <c r="T465" i="12"/>
  <c r="U465" i="12"/>
  <c r="V465" i="12"/>
  <c r="W465" i="12"/>
  <c r="X465" i="12"/>
  <c r="Y465" i="12"/>
  <c r="Z465" i="12"/>
  <c r="AA465" i="12"/>
  <c r="AB465" i="12"/>
  <c r="AC465" i="12"/>
  <c r="AD465" i="12"/>
  <c r="AE465" i="12"/>
  <c r="H466" i="12"/>
  <c r="I466" i="12"/>
  <c r="J466" i="12"/>
  <c r="K466" i="12"/>
  <c r="L466" i="12"/>
  <c r="M466" i="12"/>
  <c r="N466" i="12"/>
  <c r="O466" i="12"/>
  <c r="P466" i="12"/>
  <c r="Q466" i="12"/>
  <c r="R466" i="12"/>
  <c r="S466" i="12"/>
  <c r="T466" i="12"/>
  <c r="U466" i="12"/>
  <c r="V466" i="12"/>
  <c r="W466" i="12"/>
  <c r="X466" i="12"/>
  <c r="Y466" i="12"/>
  <c r="Z466" i="12"/>
  <c r="AA466" i="12"/>
  <c r="AB466" i="12"/>
  <c r="AC466" i="12"/>
  <c r="AD466" i="12"/>
  <c r="AE466" i="12"/>
  <c r="H467" i="12"/>
  <c r="I467" i="12"/>
  <c r="J467" i="12"/>
  <c r="K467" i="12"/>
  <c r="L467" i="12"/>
  <c r="M467" i="12"/>
  <c r="N467" i="12"/>
  <c r="O467" i="12"/>
  <c r="P467" i="12"/>
  <c r="Q467" i="12"/>
  <c r="R467" i="12"/>
  <c r="S467" i="12"/>
  <c r="T467" i="12"/>
  <c r="U467" i="12"/>
  <c r="V467" i="12"/>
  <c r="W467" i="12"/>
  <c r="X467" i="12"/>
  <c r="Y467" i="12"/>
  <c r="Z467" i="12"/>
  <c r="AA467" i="12"/>
  <c r="AB467" i="12"/>
  <c r="AC467" i="12"/>
  <c r="AD467" i="12"/>
  <c r="AE467" i="12"/>
  <c r="H468" i="12"/>
  <c r="I468" i="12"/>
  <c r="J468" i="12"/>
  <c r="K468" i="12"/>
  <c r="L468" i="12"/>
  <c r="M468" i="12"/>
  <c r="N468" i="12"/>
  <c r="O468" i="12"/>
  <c r="P468" i="12"/>
  <c r="Q468" i="12"/>
  <c r="R468" i="12"/>
  <c r="S468" i="12"/>
  <c r="T468" i="12"/>
  <c r="U468" i="12"/>
  <c r="V468" i="12"/>
  <c r="W468" i="12"/>
  <c r="X468" i="12"/>
  <c r="Y468" i="12"/>
  <c r="Z468" i="12"/>
  <c r="AA468" i="12"/>
  <c r="AB468" i="12"/>
  <c r="AC468" i="12"/>
  <c r="AD468" i="12"/>
  <c r="AE468" i="12"/>
  <c r="H469" i="12"/>
  <c r="I469" i="12"/>
  <c r="J469" i="12"/>
  <c r="K469" i="12"/>
  <c r="L469" i="12"/>
  <c r="M469" i="12"/>
  <c r="N469" i="12"/>
  <c r="O469" i="12"/>
  <c r="P469" i="12"/>
  <c r="Q469" i="12"/>
  <c r="R469" i="12"/>
  <c r="S469" i="12"/>
  <c r="T469" i="12"/>
  <c r="U469" i="12"/>
  <c r="V469" i="12"/>
  <c r="W469" i="12"/>
  <c r="X469" i="12"/>
  <c r="Y469" i="12"/>
  <c r="Z469" i="12"/>
  <c r="AA469" i="12"/>
  <c r="AB469" i="12"/>
  <c r="AC469" i="12"/>
  <c r="AD469" i="12"/>
  <c r="AE469" i="12"/>
  <c r="H470" i="12"/>
  <c r="I470" i="12"/>
  <c r="J470" i="12"/>
  <c r="K470" i="12"/>
  <c r="L470" i="12"/>
  <c r="M470" i="12"/>
  <c r="N470" i="12"/>
  <c r="O470" i="12"/>
  <c r="P470" i="12"/>
  <c r="Q470" i="12"/>
  <c r="R470" i="12"/>
  <c r="S470" i="12"/>
  <c r="T470" i="12"/>
  <c r="U470" i="12"/>
  <c r="V470" i="12"/>
  <c r="W470" i="12"/>
  <c r="X470" i="12"/>
  <c r="Y470" i="12"/>
  <c r="Z470" i="12"/>
  <c r="AA470" i="12"/>
  <c r="AB470" i="12"/>
  <c r="AC470" i="12"/>
  <c r="AD470" i="12"/>
  <c r="AE470" i="12"/>
  <c r="H471" i="12"/>
  <c r="I471" i="12"/>
  <c r="J471" i="12"/>
  <c r="K471" i="12"/>
  <c r="L471" i="12"/>
  <c r="M471" i="12"/>
  <c r="N471" i="12"/>
  <c r="O471" i="12"/>
  <c r="P471" i="12"/>
  <c r="Q471" i="12"/>
  <c r="R471" i="12"/>
  <c r="S471" i="12"/>
  <c r="T471" i="12"/>
  <c r="U471" i="12"/>
  <c r="V471" i="12"/>
  <c r="W471" i="12"/>
  <c r="X471" i="12"/>
  <c r="Y471" i="12"/>
  <c r="Z471" i="12"/>
  <c r="AA471" i="12"/>
  <c r="AB471" i="12"/>
  <c r="AC471" i="12"/>
  <c r="AD471" i="12"/>
  <c r="AE471" i="12"/>
  <c r="H472" i="12"/>
  <c r="I472" i="12"/>
  <c r="J472" i="12"/>
  <c r="K472" i="12"/>
  <c r="L472" i="12"/>
  <c r="M472" i="12"/>
  <c r="N472" i="12"/>
  <c r="O472" i="12"/>
  <c r="P472" i="12"/>
  <c r="Q472" i="12"/>
  <c r="R472" i="12"/>
  <c r="S472" i="12"/>
  <c r="T472" i="12"/>
  <c r="U472" i="12"/>
  <c r="V472" i="12"/>
  <c r="W472" i="12"/>
  <c r="X472" i="12"/>
  <c r="Y472" i="12"/>
  <c r="Z472" i="12"/>
  <c r="AA472" i="12"/>
  <c r="AB472" i="12"/>
  <c r="AC472" i="12"/>
  <c r="AD472" i="12"/>
  <c r="AE472" i="12"/>
  <c r="H473" i="12"/>
  <c r="I473" i="12"/>
  <c r="J473" i="12"/>
  <c r="K473" i="12"/>
  <c r="L473" i="12"/>
  <c r="M473" i="12"/>
  <c r="N473" i="12"/>
  <c r="O473" i="12"/>
  <c r="P473" i="12"/>
  <c r="Q473" i="12"/>
  <c r="R473" i="12"/>
  <c r="S473" i="12"/>
  <c r="T473" i="12"/>
  <c r="U473" i="12"/>
  <c r="V473" i="12"/>
  <c r="W473" i="12"/>
  <c r="X473" i="12"/>
  <c r="Y473" i="12"/>
  <c r="Z473" i="12"/>
  <c r="AA473" i="12"/>
  <c r="AB473" i="12"/>
  <c r="AC473" i="12"/>
  <c r="AD473" i="12"/>
  <c r="AE473" i="12"/>
  <c r="H474" i="12"/>
  <c r="I474" i="12"/>
  <c r="J474" i="12"/>
  <c r="K474" i="12"/>
  <c r="L474" i="12"/>
  <c r="M474" i="12"/>
  <c r="N474" i="12"/>
  <c r="O474" i="12"/>
  <c r="P474" i="12"/>
  <c r="Q474" i="12"/>
  <c r="R474" i="12"/>
  <c r="S474" i="12"/>
  <c r="T474" i="12"/>
  <c r="U474" i="12"/>
  <c r="V474" i="12"/>
  <c r="W474" i="12"/>
  <c r="X474" i="12"/>
  <c r="Y474" i="12"/>
  <c r="Z474" i="12"/>
  <c r="AA474" i="12"/>
  <c r="AB474" i="12"/>
  <c r="AC474" i="12"/>
  <c r="AD474" i="12"/>
  <c r="AE474" i="12"/>
  <c r="H475" i="12"/>
  <c r="I475" i="12"/>
  <c r="J475" i="12"/>
  <c r="K475" i="12"/>
  <c r="L475" i="12"/>
  <c r="M475" i="12"/>
  <c r="N475" i="12"/>
  <c r="O475" i="12"/>
  <c r="P475" i="12"/>
  <c r="Q475" i="12"/>
  <c r="R475" i="12"/>
  <c r="S475" i="12"/>
  <c r="T475" i="12"/>
  <c r="U475" i="12"/>
  <c r="V475" i="12"/>
  <c r="W475" i="12"/>
  <c r="X475" i="12"/>
  <c r="Y475" i="12"/>
  <c r="Z475" i="12"/>
  <c r="AA475" i="12"/>
  <c r="AB475" i="12"/>
  <c r="AC475" i="12"/>
  <c r="AD475" i="12"/>
  <c r="AE475" i="12"/>
  <c r="H476" i="12"/>
  <c r="I476" i="12"/>
  <c r="J476" i="12"/>
  <c r="K476" i="12"/>
  <c r="L476" i="12"/>
  <c r="M476" i="12"/>
  <c r="N476" i="12"/>
  <c r="O476" i="12"/>
  <c r="P476" i="12"/>
  <c r="Q476" i="12"/>
  <c r="R476" i="12"/>
  <c r="S476" i="12"/>
  <c r="T476" i="12"/>
  <c r="U476" i="12"/>
  <c r="V476" i="12"/>
  <c r="W476" i="12"/>
  <c r="X476" i="12"/>
  <c r="Y476" i="12"/>
  <c r="Z476" i="12"/>
  <c r="AA476" i="12"/>
  <c r="AB476" i="12"/>
  <c r="AC476" i="12"/>
  <c r="AD476" i="12"/>
  <c r="AE476" i="12"/>
  <c r="H477" i="12"/>
  <c r="I477" i="12"/>
  <c r="J477" i="12"/>
  <c r="K477" i="12"/>
  <c r="L477" i="12"/>
  <c r="M477" i="12"/>
  <c r="N477" i="12"/>
  <c r="O477" i="12"/>
  <c r="P477" i="12"/>
  <c r="Q477" i="12"/>
  <c r="R477" i="12"/>
  <c r="S477" i="12"/>
  <c r="T477" i="12"/>
  <c r="U477" i="12"/>
  <c r="V477" i="12"/>
  <c r="W477" i="12"/>
  <c r="X477" i="12"/>
  <c r="Y477" i="12"/>
  <c r="Z477" i="12"/>
  <c r="AA477" i="12"/>
  <c r="AB477" i="12"/>
  <c r="AC477" i="12"/>
  <c r="AD477" i="12"/>
  <c r="AE477" i="12"/>
  <c r="H478" i="12"/>
  <c r="I478" i="12"/>
  <c r="J478" i="12"/>
  <c r="K478" i="12"/>
  <c r="L478" i="12"/>
  <c r="M478" i="12"/>
  <c r="N478" i="12"/>
  <c r="O478" i="12"/>
  <c r="P478" i="12"/>
  <c r="Q478" i="12"/>
  <c r="R478" i="12"/>
  <c r="S478" i="12"/>
  <c r="T478" i="12"/>
  <c r="U478" i="12"/>
  <c r="V478" i="12"/>
  <c r="W478" i="12"/>
  <c r="X478" i="12"/>
  <c r="Y478" i="12"/>
  <c r="Z478" i="12"/>
  <c r="AA478" i="12"/>
  <c r="AB478" i="12"/>
  <c r="AC478" i="12"/>
  <c r="AD478" i="12"/>
  <c r="AE478" i="12"/>
  <c r="H479" i="12"/>
  <c r="I479" i="12"/>
  <c r="J479" i="12"/>
  <c r="K479" i="12"/>
  <c r="L479" i="12"/>
  <c r="M479" i="12"/>
  <c r="N479" i="12"/>
  <c r="O479" i="12"/>
  <c r="P479" i="12"/>
  <c r="Q479" i="12"/>
  <c r="R479" i="12"/>
  <c r="S479" i="12"/>
  <c r="T479" i="12"/>
  <c r="U479" i="12"/>
  <c r="V479" i="12"/>
  <c r="W479" i="12"/>
  <c r="X479" i="12"/>
  <c r="Y479" i="12"/>
  <c r="Z479" i="12"/>
  <c r="AA479" i="12"/>
  <c r="AB479" i="12"/>
  <c r="AC479" i="12"/>
  <c r="AD479" i="12"/>
  <c r="AE479" i="12"/>
  <c r="H480" i="12"/>
  <c r="I480" i="12"/>
  <c r="J480" i="12"/>
  <c r="K480" i="12"/>
  <c r="L480" i="12"/>
  <c r="M480" i="12"/>
  <c r="N480" i="12"/>
  <c r="O480" i="12"/>
  <c r="P480" i="12"/>
  <c r="Q480" i="12"/>
  <c r="R480" i="12"/>
  <c r="S480" i="12"/>
  <c r="T480" i="12"/>
  <c r="U480" i="12"/>
  <c r="V480" i="12"/>
  <c r="W480" i="12"/>
  <c r="X480" i="12"/>
  <c r="Y480" i="12"/>
  <c r="Z480" i="12"/>
  <c r="AA480" i="12"/>
  <c r="AB480" i="12"/>
  <c r="AC480" i="12"/>
  <c r="AD480" i="12"/>
  <c r="AE480" i="12"/>
  <c r="H481" i="12"/>
  <c r="I481" i="12"/>
  <c r="J481" i="12"/>
  <c r="K481" i="12"/>
  <c r="L481" i="12"/>
  <c r="M481" i="12"/>
  <c r="N481" i="12"/>
  <c r="O481" i="12"/>
  <c r="P481" i="12"/>
  <c r="Q481" i="12"/>
  <c r="R481" i="12"/>
  <c r="S481" i="12"/>
  <c r="T481" i="12"/>
  <c r="U481" i="12"/>
  <c r="V481" i="12"/>
  <c r="W481" i="12"/>
  <c r="X481" i="12"/>
  <c r="Y481" i="12"/>
  <c r="Z481" i="12"/>
  <c r="AA481" i="12"/>
  <c r="AB481" i="12"/>
  <c r="AC481" i="12"/>
  <c r="AD481" i="12"/>
  <c r="AE481" i="12"/>
  <c r="H482" i="12"/>
  <c r="I482" i="12"/>
  <c r="J482" i="12"/>
  <c r="K482" i="12"/>
  <c r="L482" i="12"/>
  <c r="M482" i="12"/>
  <c r="N482" i="12"/>
  <c r="O482" i="12"/>
  <c r="P482" i="12"/>
  <c r="Q482" i="12"/>
  <c r="R482" i="12"/>
  <c r="S482" i="12"/>
  <c r="T482" i="12"/>
  <c r="U482" i="12"/>
  <c r="V482" i="12"/>
  <c r="W482" i="12"/>
  <c r="X482" i="12"/>
  <c r="Y482" i="12"/>
  <c r="Z482" i="12"/>
  <c r="AA482" i="12"/>
  <c r="AB482" i="12"/>
  <c r="AC482" i="12"/>
  <c r="AD482" i="12"/>
  <c r="AE482" i="12"/>
  <c r="H483" i="12"/>
  <c r="I483" i="12"/>
  <c r="J483" i="12"/>
  <c r="K483" i="12"/>
  <c r="L483" i="12"/>
  <c r="M483" i="12"/>
  <c r="N483" i="12"/>
  <c r="O483" i="12"/>
  <c r="P483" i="12"/>
  <c r="Q483" i="12"/>
  <c r="R483" i="12"/>
  <c r="S483" i="12"/>
  <c r="T483" i="12"/>
  <c r="U483" i="12"/>
  <c r="V483" i="12"/>
  <c r="W483" i="12"/>
  <c r="X483" i="12"/>
  <c r="Y483" i="12"/>
  <c r="Z483" i="12"/>
  <c r="AA483" i="12"/>
  <c r="AB483" i="12"/>
  <c r="AC483" i="12"/>
  <c r="AD483" i="12"/>
  <c r="AE483" i="12"/>
  <c r="H484" i="12"/>
  <c r="I484" i="12"/>
  <c r="J484" i="12"/>
  <c r="K484" i="12"/>
  <c r="L484" i="12"/>
  <c r="M484" i="12"/>
  <c r="N484" i="12"/>
  <c r="O484" i="12"/>
  <c r="P484" i="12"/>
  <c r="Q484" i="12"/>
  <c r="R484" i="12"/>
  <c r="S484" i="12"/>
  <c r="T484" i="12"/>
  <c r="U484" i="12"/>
  <c r="V484" i="12"/>
  <c r="W484" i="12"/>
  <c r="X484" i="12"/>
  <c r="Y484" i="12"/>
  <c r="Z484" i="12"/>
  <c r="AA484" i="12"/>
  <c r="AB484" i="12"/>
  <c r="AC484" i="12"/>
  <c r="AD484" i="12"/>
  <c r="AE484" i="12"/>
  <c r="H485" i="12"/>
  <c r="I485" i="12"/>
  <c r="J485" i="12"/>
  <c r="K485" i="12"/>
  <c r="L485" i="12"/>
  <c r="M485" i="12"/>
  <c r="N485" i="12"/>
  <c r="O485" i="12"/>
  <c r="P485" i="12"/>
  <c r="Q485" i="12"/>
  <c r="R485" i="12"/>
  <c r="S485" i="12"/>
  <c r="T485" i="12"/>
  <c r="U485" i="12"/>
  <c r="V485" i="12"/>
  <c r="W485" i="12"/>
  <c r="X485" i="12"/>
  <c r="Y485" i="12"/>
  <c r="Z485" i="12"/>
  <c r="AA485" i="12"/>
  <c r="AB485" i="12"/>
  <c r="AC485" i="12"/>
  <c r="AD485" i="12"/>
  <c r="AE485" i="12"/>
  <c r="H486" i="12"/>
  <c r="I486" i="12"/>
  <c r="J486" i="12"/>
  <c r="K486" i="12"/>
  <c r="L486" i="12"/>
  <c r="M486" i="12"/>
  <c r="N486" i="12"/>
  <c r="O486" i="12"/>
  <c r="P486" i="12"/>
  <c r="Q486" i="12"/>
  <c r="R486" i="12"/>
  <c r="S486" i="12"/>
  <c r="T486" i="12"/>
  <c r="U486" i="12"/>
  <c r="V486" i="12"/>
  <c r="W486" i="12"/>
  <c r="X486" i="12"/>
  <c r="Y486" i="12"/>
  <c r="Z486" i="12"/>
  <c r="AA486" i="12"/>
  <c r="AB486" i="12"/>
  <c r="AC486" i="12"/>
  <c r="AD486" i="12"/>
  <c r="AE486" i="12"/>
  <c r="H487" i="12"/>
  <c r="I487" i="12"/>
  <c r="J487" i="12"/>
  <c r="K487" i="12"/>
  <c r="L487" i="12"/>
  <c r="M487" i="12"/>
  <c r="N487" i="12"/>
  <c r="O487" i="12"/>
  <c r="P487" i="12"/>
  <c r="Q487" i="12"/>
  <c r="R487" i="12"/>
  <c r="S487" i="12"/>
  <c r="T487" i="12"/>
  <c r="U487" i="12"/>
  <c r="V487" i="12"/>
  <c r="W487" i="12"/>
  <c r="X487" i="12"/>
  <c r="Y487" i="12"/>
  <c r="Z487" i="12"/>
  <c r="AA487" i="12"/>
  <c r="AB487" i="12"/>
  <c r="AC487" i="12"/>
  <c r="AD487" i="12"/>
  <c r="AE487" i="12"/>
  <c r="H488" i="12"/>
  <c r="I488" i="12"/>
  <c r="J488" i="12"/>
  <c r="K488" i="12"/>
  <c r="L488" i="12"/>
  <c r="M488" i="12"/>
  <c r="N488" i="12"/>
  <c r="O488" i="12"/>
  <c r="P488" i="12"/>
  <c r="Q488" i="12"/>
  <c r="R488" i="12"/>
  <c r="S488" i="12"/>
  <c r="T488" i="12"/>
  <c r="U488" i="12"/>
  <c r="V488" i="12"/>
  <c r="W488" i="12"/>
  <c r="X488" i="12"/>
  <c r="Y488" i="12"/>
  <c r="Z488" i="12"/>
  <c r="AA488" i="12"/>
  <c r="AB488" i="12"/>
  <c r="AC488" i="12"/>
  <c r="AD488" i="12"/>
  <c r="AE488" i="12"/>
  <c r="H489" i="12"/>
  <c r="I489" i="12"/>
  <c r="J489" i="12"/>
  <c r="K489" i="12"/>
  <c r="L489" i="12"/>
  <c r="M489" i="12"/>
  <c r="N489" i="12"/>
  <c r="O489" i="12"/>
  <c r="P489" i="12"/>
  <c r="Q489" i="12"/>
  <c r="R489" i="12"/>
  <c r="S489" i="12"/>
  <c r="T489" i="12"/>
  <c r="U489" i="12"/>
  <c r="V489" i="12"/>
  <c r="W489" i="12"/>
  <c r="X489" i="12"/>
  <c r="Y489" i="12"/>
  <c r="Z489" i="12"/>
  <c r="AA489" i="12"/>
  <c r="AB489" i="12"/>
  <c r="AC489" i="12"/>
  <c r="AD489" i="12"/>
  <c r="AE489" i="12"/>
  <c r="H490" i="12"/>
  <c r="I490" i="12"/>
  <c r="J490" i="12"/>
  <c r="K490" i="12"/>
  <c r="L490" i="12"/>
  <c r="M490" i="12"/>
  <c r="N490" i="12"/>
  <c r="O490" i="12"/>
  <c r="P490" i="12"/>
  <c r="Q490" i="12"/>
  <c r="R490" i="12"/>
  <c r="S490" i="12"/>
  <c r="T490" i="12"/>
  <c r="U490" i="12"/>
  <c r="V490" i="12"/>
  <c r="W490" i="12"/>
  <c r="X490" i="12"/>
  <c r="Y490" i="12"/>
  <c r="Z490" i="12"/>
  <c r="AA490" i="12"/>
  <c r="AB490" i="12"/>
  <c r="AC490" i="12"/>
  <c r="AD490" i="12"/>
  <c r="AE490" i="12"/>
  <c r="H491" i="12"/>
  <c r="I491" i="12"/>
  <c r="J491" i="12"/>
  <c r="K491" i="12"/>
  <c r="L491" i="12"/>
  <c r="M491" i="12"/>
  <c r="N491" i="12"/>
  <c r="O491" i="12"/>
  <c r="P491" i="12"/>
  <c r="Q491" i="12"/>
  <c r="R491" i="12"/>
  <c r="S491" i="12"/>
  <c r="T491" i="12"/>
  <c r="U491" i="12"/>
  <c r="V491" i="12"/>
  <c r="W491" i="12"/>
  <c r="X491" i="12"/>
  <c r="Y491" i="12"/>
  <c r="Z491" i="12"/>
  <c r="AA491" i="12"/>
  <c r="AB491" i="12"/>
  <c r="AC491" i="12"/>
  <c r="AD491" i="12"/>
  <c r="AE491" i="12"/>
  <c r="H492" i="12"/>
  <c r="I492" i="12"/>
  <c r="J492" i="12"/>
  <c r="K492" i="12"/>
  <c r="L492" i="12"/>
  <c r="M492" i="12"/>
  <c r="N492" i="12"/>
  <c r="O492" i="12"/>
  <c r="P492" i="12"/>
  <c r="Q492" i="12"/>
  <c r="R492" i="12"/>
  <c r="S492" i="12"/>
  <c r="T492" i="12"/>
  <c r="U492" i="12"/>
  <c r="V492" i="12"/>
  <c r="W492" i="12"/>
  <c r="X492" i="12"/>
  <c r="Y492" i="12"/>
  <c r="Z492" i="12"/>
  <c r="AA492" i="12"/>
  <c r="AB492" i="12"/>
  <c r="AC492" i="12"/>
  <c r="AD492" i="12"/>
  <c r="AE492" i="12"/>
  <c r="H493" i="12"/>
  <c r="I493" i="12"/>
  <c r="J493" i="12"/>
  <c r="K493" i="12"/>
  <c r="L493" i="12"/>
  <c r="M493" i="12"/>
  <c r="N493" i="12"/>
  <c r="O493" i="12"/>
  <c r="P493" i="12"/>
  <c r="Q493" i="12"/>
  <c r="R493" i="12"/>
  <c r="S493" i="12"/>
  <c r="T493" i="12"/>
  <c r="U493" i="12"/>
  <c r="V493" i="12"/>
  <c r="W493" i="12"/>
  <c r="X493" i="12"/>
  <c r="Y493" i="12"/>
  <c r="Z493" i="12"/>
  <c r="AA493" i="12"/>
  <c r="AB493" i="12"/>
  <c r="AC493" i="12"/>
  <c r="AD493" i="12"/>
  <c r="AE493" i="12"/>
  <c r="H494" i="12"/>
  <c r="I494" i="12"/>
  <c r="J494" i="12"/>
  <c r="K494" i="12"/>
  <c r="L494" i="12"/>
  <c r="M494" i="12"/>
  <c r="N494" i="12"/>
  <c r="O494" i="12"/>
  <c r="P494" i="12"/>
  <c r="Q494" i="12"/>
  <c r="R494" i="12"/>
  <c r="S494" i="12"/>
  <c r="T494" i="12"/>
  <c r="U494" i="12"/>
  <c r="V494" i="12"/>
  <c r="W494" i="12"/>
  <c r="X494" i="12"/>
  <c r="Y494" i="12"/>
  <c r="Z494" i="12"/>
  <c r="AA494" i="12"/>
  <c r="AB494" i="12"/>
  <c r="AC494" i="12"/>
  <c r="AD494" i="12"/>
  <c r="AE494" i="12"/>
  <c r="H495" i="12"/>
  <c r="I495" i="12"/>
  <c r="J495" i="12"/>
  <c r="K495" i="12"/>
  <c r="L495" i="12"/>
  <c r="M495" i="12"/>
  <c r="N495" i="12"/>
  <c r="O495" i="12"/>
  <c r="P495" i="12"/>
  <c r="Q495" i="12"/>
  <c r="R495" i="12"/>
  <c r="S495" i="12"/>
  <c r="T495" i="12"/>
  <c r="U495" i="12"/>
  <c r="V495" i="12"/>
  <c r="W495" i="12"/>
  <c r="X495" i="12"/>
  <c r="Y495" i="12"/>
  <c r="Z495" i="12"/>
  <c r="AA495" i="12"/>
  <c r="AB495" i="12"/>
  <c r="AC495" i="12"/>
  <c r="AD495" i="12"/>
  <c r="AE495" i="12"/>
  <c r="H496" i="12"/>
  <c r="I496" i="12"/>
  <c r="J496" i="12"/>
  <c r="K496" i="12"/>
  <c r="L496" i="12"/>
  <c r="M496" i="12"/>
  <c r="N496" i="12"/>
  <c r="O496" i="12"/>
  <c r="P496" i="12"/>
  <c r="Q496" i="12"/>
  <c r="R496" i="12"/>
  <c r="S496" i="12"/>
  <c r="T496" i="12"/>
  <c r="U496" i="12"/>
  <c r="V496" i="12"/>
  <c r="W496" i="12"/>
  <c r="X496" i="12"/>
  <c r="Y496" i="12"/>
  <c r="Z496" i="12"/>
  <c r="AA496" i="12"/>
  <c r="AB496" i="12"/>
  <c r="AC496" i="12"/>
  <c r="AD496" i="12"/>
  <c r="AE496" i="12"/>
  <c r="H497" i="12"/>
  <c r="I497" i="12"/>
  <c r="J497" i="12"/>
  <c r="K497" i="12"/>
  <c r="L497" i="12"/>
  <c r="M497" i="12"/>
  <c r="N497" i="12"/>
  <c r="O497" i="12"/>
  <c r="P497" i="12"/>
  <c r="Q497" i="12"/>
  <c r="R497" i="12"/>
  <c r="S497" i="12"/>
  <c r="T497" i="12"/>
  <c r="U497" i="12"/>
  <c r="V497" i="12"/>
  <c r="W497" i="12"/>
  <c r="X497" i="12"/>
  <c r="Y497" i="12"/>
  <c r="Z497" i="12"/>
  <c r="AA497" i="12"/>
  <c r="AB497" i="12"/>
  <c r="AC497" i="12"/>
  <c r="AD497" i="12"/>
  <c r="AE497" i="12"/>
  <c r="H498" i="12"/>
  <c r="I498" i="12"/>
  <c r="J498" i="12"/>
  <c r="K498" i="12"/>
  <c r="L498" i="12"/>
  <c r="M498" i="12"/>
  <c r="N498" i="12"/>
  <c r="O498" i="12"/>
  <c r="P498" i="12"/>
  <c r="Q498" i="12"/>
  <c r="R498" i="12"/>
  <c r="S498" i="12"/>
  <c r="T498" i="12"/>
  <c r="U498" i="12"/>
  <c r="V498" i="12"/>
  <c r="W498" i="12"/>
  <c r="X498" i="12"/>
  <c r="Y498" i="12"/>
  <c r="Z498" i="12"/>
  <c r="AA498" i="12"/>
  <c r="AB498" i="12"/>
  <c r="AC498" i="12"/>
  <c r="AD498" i="12"/>
  <c r="AE498" i="12"/>
  <c r="H499" i="12"/>
  <c r="I499" i="12"/>
  <c r="J499" i="12"/>
  <c r="K499" i="12"/>
  <c r="L499" i="12"/>
  <c r="M499" i="12"/>
  <c r="N499" i="12"/>
  <c r="O499" i="12"/>
  <c r="P499" i="12"/>
  <c r="Q499" i="12"/>
  <c r="R499" i="12"/>
  <c r="S499" i="12"/>
  <c r="T499" i="12"/>
  <c r="U499" i="12"/>
  <c r="V499" i="12"/>
  <c r="W499" i="12"/>
  <c r="X499" i="12"/>
  <c r="Y499" i="12"/>
  <c r="Z499" i="12"/>
  <c r="AA499" i="12"/>
  <c r="AB499" i="12"/>
  <c r="AC499" i="12"/>
  <c r="AD499" i="12"/>
  <c r="AE499" i="12"/>
  <c r="H500" i="12"/>
  <c r="I500" i="12"/>
  <c r="J500" i="12"/>
  <c r="K500" i="12"/>
  <c r="L500" i="12"/>
  <c r="M500" i="12"/>
  <c r="N500" i="12"/>
  <c r="O500" i="12"/>
  <c r="P500" i="12"/>
  <c r="Q500" i="12"/>
  <c r="R500" i="12"/>
  <c r="S500" i="12"/>
  <c r="T500" i="12"/>
  <c r="U500" i="12"/>
  <c r="V500" i="12"/>
  <c r="W500" i="12"/>
  <c r="X500" i="12"/>
  <c r="Y500" i="12"/>
  <c r="Z500" i="12"/>
  <c r="AA500" i="12"/>
  <c r="AB500" i="12"/>
  <c r="AC500" i="12"/>
  <c r="AD500" i="12"/>
  <c r="AE500" i="12"/>
  <c r="H501" i="12"/>
  <c r="I501" i="12"/>
  <c r="J501" i="12"/>
  <c r="K501" i="12"/>
  <c r="L501" i="12"/>
  <c r="M501" i="12"/>
  <c r="N501" i="12"/>
  <c r="O501" i="12"/>
  <c r="P501" i="12"/>
  <c r="Q501" i="12"/>
  <c r="R501" i="12"/>
  <c r="S501" i="12"/>
  <c r="T501" i="12"/>
  <c r="U501" i="12"/>
  <c r="V501" i="12"/>
  <c r="W501" i="12"/>
  <c r="X501" i="12"/>
  <c r="Y501" i="12"/>
  <c r="Z501" i="12"/>
  <c r="AA501" i="12"/>
  <c r="AB501" i="12"/>
  <c r="AC501" i="12"/>
  <c r="AD501" i="12"/>
  <c r="AE501" i="12"/>
  <c r="H502" i="12"/>
  <c r="I502" i="12"/>
  <c r="J502" i="12"/>
  <c r="K502" i="12"/>
  <c r="L502" i="12"/>
  <c r="M502" i="12"/>
  <c r="N502" i="12"/>
  <c r="O502" i="12"/>
  <c r="P502" i="12"/>
  <c r="Q502" i="12"/>
  <c r="R502" i="12"/>
  <c r="S502" i="12"/>
  <c r="T502" i="12"/>
  <c r="U502" i="12"/>
  <c r="V502" i="12"/>
  <c r="W502" i="12"/>
  <c r="X502" i="12"/>
  <c r="Y502" i="12"/>
  <c r="Z502" i="12"/>
  <c r="AA502" i="12"/>
  <c r="AB502" i="12"/>
  <c r="AC502" i="12"/>
  <c r="AD502" i="12"/>
  <c r="AE502" i="12"/>
  <c r="H503" i="12"/>
  <c r="I503" i="12"/>
  <c r="J503" i="12"/>
  <c r="K503" i="12"/>
  <c r="L503" i="12"/>
  <c r="M503" i="12"/>
  <c r="N503" i="12"/>
  <c r="O503" i="12"/>
  <c r="P503" i="12"/>
  <c r="Q503" i="12"/>
  <c r="R503" i="12"/>
  <c r="S503" i="12"/>
  <c r="T503" i="12"/>
  <c r="U503" i="12"/>
  <c r="V503" i="12"/>
  <c r="W503" i="12"/>
  <c r="X503" i="12"/>
  <c r="Y503" i="12"/>
  <c r="Z503" i="12"/>
  <c r="AA503" i="12"/>
  <c r="AB503" i="12"/>
  <c r="AC503" i="12"/>
  <c r="AD503" i="12"/>
  <c r="AE503" i="12"/>
  <c r="H504" i="12"/>
  <c r="I504" i="12"/>
  <c r="J504" i="12"/>
  <c r="K504" i="12"/>
  <c r="L504" i="12"/>
  <c r="M504" i="12"/>
  <c r="N504" i="12"/>
  <c r="O504" i="12"/>
  <c r="P504" i="12"/>
  <c r="Q504" i="12"/>
  <c r="R504" i="12"/>
  <c r="S504" i="12"/>
  <c r="T504" i="12"/>
  <c r="U504" i="12"/>
  <c r="V504" i="12"/>
  <c r="W504" i="12"/>
  <c r="X504" i="12"/>
  <c r="Y504" i="12"/>
  <c r="Z504" i="12"/>
  <c r="AA504" i="12"/>
  <c r="AB504" i="12"/>
  <c r="AC504" i="12"/>
  <c r="AD504" i="12"/>
  <c r="AE504" i="12"/>
  <c r="H505" i="12"/>
  <c r="I505" i="12"/>
  <c r="J505" i="12"/>
  <c r="K505" i="12"/>
  <c r="L505" i="12"/>
  <c r="M505" i="12"/>
  <c r="N505" i="12"/>
  <c r="O505" i="12"/>
  <c r="P505" i="12"/>
  <c r="Q505" i="12"/>
  <c r="R505" i="12"/>
  <c r="S505" i="12"/>
  <c r="T505" i="12"/>
  <c r="U505" i="12"/>
  <c r="V505" i="12"/>
  <c r="W505" i="12"/>
  <c r="X505" i="12"/>
  <c r="Y505" i="12"/>
  <c r="Z505" i="12"/>
  <c r="AA505" i="12"/>
  <c r="AB505" i="12"/>
  <c r="AC505" i="12"/>
  <c r="AD505" i="12"/>
  <c r="AE505" i="12"/>
  <c r="H506" i="12"/>
  <c r="I506" i="12"/>
  <c r="J506" i="12"/>
  <c r="K506" i="12"/>
  <c r="L506" i="12"/>
  <c r="M506" i="12"/>
  <c r="N506" i="12"/>
  <c r="O506" i="12"/>
  <c r="P506" i="12"/>
  <c r="Q506" i="12"/>
  <c r="R506" i="12"/>
  <c r="S506" i="12"/>
  <c r="T506" i="12"/>
  <c r="U506" i="12"/>
  <c r="V506" i="12"/>
  <c r="W506" i="12"/>
  <c r="X506" i="12"/>
  <c r="Y506" i="12"/>
  <c r="Z506" i="12"/>
  <c r="AA506" i="12"/>
  <c r="AB506" i="12"/>
  <c r="AC506" i="12"/>
  <c r="AD506" i="12"/>
  <c r="AE506" i="12"/>
  <c r="H507" i="12"/>
  <c r="I507" i="12"/>
  <c r="J507" i="12"/>
  <c r="K507" i="12"/>
  <c r="L507" i="12"/>
  <c r="M507" i="12"/>
  <c r="N507" i="12"/>
  <c r="O507" i="12"/>
  <c r="P507" i="12"/>
  <c r="Q507" i="12"/>
  <c r="R507" i="12"/>
  <c r="S507" i="12"/>
  <c r="T507" i="12"/>
  <c r="U507" i="12"/>
  <c r="V507" i="12"/>
  <c r="W507" i="12"/>
  <c r="X507" i="12"/>
  <c r="Y507" i="12"/>
  <c r="Z507" i="12"/>
  <c r="AA507" i="12"/>
  <c r="AB507" i="12"/>
  <c r="AC507" i="12"/>
  <c r="AD507" i="12"/>
  <c r="AE507" i="12"/>
  <c r="H508" i="12"/>
  <c r="I508" i="12"/>
  <c r="J508" i="12"/>
  <c r="K508" i="12"/>
  <c r="L508" i="12"/>
  <c r="M508" i="12"/>
  <c r="N508" i="12"/>
  <c r="O508" i="12"/>
  <c r="P508" i="12"/>
  <c r="Q508" i="12"/>
  <c r="R508" i="12"/>
  <c r="S508" i="12"/>
  <c r="T508" i="12"/>
  <c r="U508" i="12"/>
  <c r="V508" i="12"/>
  <c r="W508" i="12"/>
  <c r="X508" i="12"/>
  <c r="Y508" i="12"/>
  <c r="Z508" i="12"/>
  <c r="AA508" i="12"/>
  <c r="AB508" i="12"/>
  <c r="AC508" i="12"/>
  <c r="AD508" i="12"/>
  <c r="AE508" i="12"/>
  <c r="H509" i="12"/>
  <c r="I509" i="12"/>
  <c r="J509" i="12"/>
  <c r="K509" i="12"/>
  <c r="L509" i="12"/>
  <c r="M509" i="12"/>
  <c r="N509" i="12"/>
  <c r="O509" i="12"/>
  <c r="P509" i="12"/>
  <c r="Q509" i="12"/>
  <c r="R509" i="12"/>
  <c r="S509" i="12"/>
  <c r="T509" i="12"/>
  <c r="U509" i="12"/>
  <c r="V509" i="12"/>
  <c r="W509" i="12"/>
  <c r="X509" i="12"/>
  <c r="Y509" i="12"/>
  <c r="Z509" i="12"/>
  <c r="AA509" i="12"/>
  <c r="AB509" i="12"/>
  <c r="AC509" i="12"/>
  <c r="AD509" i="12"/>
  <c r="AE509" i="12"/>
  <c r="H510" i="12"/>
  <c r="I510" i="12"/>
  <c r="J510" i="12"/>
  <c r="K510" i="12"/>
  <c r="L510" i="12"/>
  <c r="M510" i="12"/>
  <c r="N510" i="12"/>
  <c r="O510" i="12"/>
  <c r="P510" i="12"/>
  <c r="Q510" i="12"/>
  <c r="R510" i="12"/>
  <c r="S510" i="12"/>
  <c r="T510" i="12"/>
  <c r="U510" i="12"/>
  <c r="V510" i="12"/>
  <c r="W510" i="12"/>
  <c r="X510" i="12"/>
  <c r="Y510" i="12"/>
  <c r="Z510" i="12"/>
  <c r="AA510" i="12"/>
  <c r="AB510" i="12"/>
  <c r="AC510" i="12"/>
  <c r="AD510" i="12"/>
  <c r="AE510" i="12"/>
  <c r="H511" i="12"/>
  <c r="I511" i="12"/>
  <c r="J511" i="12"/>
  <c r="K511" i="12"/>
  <c r="L511" i="12"/>
  <c r="M511" i="12"/>
  <c r="N511" i="12"/>
  <c r="O511" i="12"/>
  <c r="P511" i="12"/>
  <c r="Q511" i="12"/>
  <c r="R511" i="12"/>
  <c r="S511" i="12"/>
  <c r="T511" i="12"/>
  <c r="U511" i="12"/>
  <c r="V511" i="12"/>
  <c r="W511" i="12"/>
  <c r="X511" i="12"/>
  <c r="Y511" i="12"/>
  <c r="Z511" i="12"/>
  <c r="AA511" i="12"/>
  <c r="AB511" i="12"/>
  <c r="AC511" i="12"/>
  <c r="AD511" i="12"/>
  <c r="AE511" i="12"/>
  <c r="H512" i="12"/>
  <c r="I512" i="12"/>
  <c r="J512" i="12"/>
  <c r="K512" i="12"/>
  <c r="L512" i="12"/>
  <c r="M512" i="12"/>
  <c r="N512" i="12"/>
  <c r="O512" i="12"/>
  <c r="P512" i="12"/>
  <c r="Q512" i="12"/>
  <c r="R512" i="12"/>
  <c r="S512" i="12"/>
  <c r="T512" i="12"/>
  <c r="U512" i="12"/>
  <c r="V512" i="12"/>
  <c r="W512" i="12"/>
  <c r="X512" i="12"/>
  <c r="Y512" i="12"/>
  <c r="Z512" i="12"/>
  <c r="AA512" i="12"/>
  <c r="AB512" i="12"/>
  <c r="AC512" i="12"/>
  <c r="AD512" i="12"/>
  <c r="AE512" i="12"/>
  <c r="H513" i="12"/>
  <c r="I513" i="12"/>
  <c r="J513" i="12"/>
  <c r="K513" i="12"/>
  <c r="L513" i="12"/>
  <c r="M513" i="12"/>
  <c r="N513" i="12"/>
  <c r="O513" i="12"/>
  <c r="P513" i="12"/>
  <c r="Q513" i="12"/>
  <c r="R513" i="12"/>
  <c r="S513" i="12"/>
  <c r="T513" i="12"/>
  <c r="U513" i="12"/>
  <c r="V513" i="12"/>
  <c r="W513" i="12"/>
  <c r="X513" i="12"/>
  <c r="Y513" i="12"/>
  <c r="Z513" i="12"/>
  <c r="AA513" i="12"/>
  <c r="AB513" i="12"/>
  <c r="AC513" i="12"/>
  <c r="AD513" i="12"/>
  <c r="AE513" i="12"/>
  <c r="H514" i="12"/>
  <c r="I514" i="12"/>
  <c r="J514" i="12"/>
  <c r="K514" i="12"/>
  <c r="L514" i="12"/>
  <c r="M514" i="12"/>
  <c r="N514" i="12"/>
  <c r="O514" i="12"/>
  <c r="P514" i="12"/>
  <c r="Q514" i="12"/>
  <c r="R514" i="12"/>
  <c r="S514" i="12"/>
  <c r="T514" i="12"/>
  <c r="U514" i="12"/>
  <c r="V514" i="12"/>
  <c r="W514" i="12"/>
  <c r="X514" i="12"/>
  <c r="Y514" i="12"/>
  <c r="Z514" i="12"/>
  <c r="AA514" i="12"/>
  <c r="AB514" i="12"/>
  <c r="AC514" i="12"/>
  <c r="AD514" i="12"/>
  <c r="AE514" i="12"/>
  <c r="H515" i="12"/>
  <c r="I515" i="12"/>
  <c r="J515" i="12"/>
  <c r="K515" i="12"/>
  <c r="L515" i="12"/>
  <c r="M515" i="12"/>
  <c r="N515" i="12"/>
  <c r="O515" i="12"/>
  <c r="P515" i="12"/>
  <c r="Q515" i="12"/>
  <c r="R515" i="12"/>
  <c r="S515" i="12"/>
  <c r="T515" i="12"/>
  <c r="U515" i="12"/>
  <c r="V515" i="12"/>
  <c r="W515" i="12"/>
  <c r="X515" i="12"/>
  <c r="Y515" i="12"/>
  <c r="Z515" i="12"/>
  <c r="AA515" i="12"/>
  <c r="AB515" i="12"/>
  <c r="AC515" i="12"/>
  <c r="AD515" i="12"/>
  <c r="AE515" i="12"/>
  <c r="H516" i="12"/>
  <c r="I516" i="12"/>
  <c r="J516" i="12"/>
  <c r="K516" i="12"/>
  <c r="L516" i="12"/>
  <c r="M516" i="12"/>
  <c r="N516" i="12"/>
  <c r="O516" i="12"/>
  <c r="P516" i="12"/>
  <c r="Q516" i="12"/>
  <c r="R516" i="12"/>
  <c r="S516" i="12"/>
  <c r="T516" i="12"/>
  <c r="U516" i="12"/>
  <c r="V516" i="12"/>
  <c r="W516" i="12"/>
  <c r="X516" i="12"/>
  <c r="Y516" i="12"/>
  <c r="Z516" i="12"/>
  <c r="AA516" i="12"/>
  <c r="AB516" i="12"/>
  <c r="AC516" i="12"/>
  <c r="AD516" i="12"/>
  <c r="AE516" i="12"/>
  <c r="H517" i="12"/>
  <c r="I517" i="12"/>
  <c r="J517" i="12"/>
  <c r="K517" i="12"/>
  <c r="L517" i="12"/>
  <c r="M517" i="12"/>
  <c r="N517" i="12"/>
  <c r="O517" i="12"/>
  <c r="P517" i="12"/>
  <c r="Q517" i="12"/>
  <c r="R517" i="12"/>
  <c r="S517" i="12"/>
  <c r="T517" i="12"/>
  <c r="U517" i="12"/>
  <c r="V517" i="12"/>
  <c r="W517" i="12"/>
  <c r="X517" i="12"/>
  <c r="Y517" i="12"/>
  <c r="Z517" i="12"/>
  <c r="AA517" i="12"/>
  <c r="AB517" i="12"/>
  <c r="AC517" i="12"/>
  <c r="AD517" i="12"/>
  <c r="AE517" i="12"/>
  <c r="H518" i="12"/>
  <c r="I518" i="12"/>
  <c r="J518" i="12"/>
  <c r="K518" i="12"/>
  <c r="L518" i="12"/>
  <c r="M518" i="12"/>
  <c r="N518" i="12"/>
  <c r="O518" i="12"/>
  <c r="P518" i="12"/>
  <c r="Q518" i="12"/>
  <c r="R518" i="12"/>
  <c r="S518" i="12"/>
  <c r="T518" i="12"/>
  <c r="U518" i="12"/>
  <c r="V518" i="12"/>
  <c r="W518" i="12"/>
  <c r="X518" i="12"/>
  <c r="Y518" i="12"/>
  <c r="Z518" i="12"/>
  <c r="AA518" i="12"/>
  <c r="AB518" i="12"/>
  <c r="AC518" i="12"/>
  <c r="AD518" i="12"/>
  <c r="AE518" i="12"/>
  <c r="H519" i="12"/>
  <c r="I519" i="12"/>
  <c r="J519" i="12"/>
  <c r="K519" i="12"/>
  <c r="L519" i="12"/>
  <c r="M519" i="12"/>
  <c r="N519" i="12"/>
  <c r="O519" i="12"/>
  <c r="P519" i="12"/>
  <c r="Q519" i="12"/>
  <c r="R519" i="12"/>
  <c r="S519" i="12"/>
  <c r="T519" i="12"/>
  <c r="U519" i="12"/>
  <c r="V519" i="12"/>
  <c r="W519" i="12"/>
  <c r="X519" i="12"/>
  <c r="Y519" i="12"/>
  <c r="Z519" i="12"/>
  <c r="AA519" i="12"/>
  <c r="AB519" i="12"/>
  <c r="AC519" i="12"/>
  <c r="AD519" i="12"/>
  <c r="AE519" i="12"/>
  <c r="H520" i="12"/>
  <c r="I520" i="12"/>
  <c r="J520" i="12"/>
  <c r="K520" i="12"/>
  <c r="L520" i="12"/>
  <c r="M520" i="12"/>
  <c r="N520" i="12"/>
  <c r="O520" i="12"/>
  <c r="P520" i="12"/>
  <c r="Q520" i="12"/>
  <c r="R520" i="12"/>
  <c r="S520" i="12"/>
  <c r="T520" i="12"/>
  <c r="U520" i="12"/>
  <c r="V520" i="12"/>
  <c r="W520" i="12"/>
  <c r="X520" i="12"/>
  <c r="Y520" i="12"/>
  <c r="Z520" i="12"/>
  <c r="AA520" i="12"/>
  <c r="AB520" i="12"/>
  <c r="AC520" i="12"/>
  <c r="AD520" i="12"/>
  <c r="AE520" i="12"/>
  <c r="H521" i="12"/>
  <c r="I521" i="12"/>
  <c r="J521" i="12"/>
  <c r="K521" i="12"/>
  <c r="L521" i="12"/>
  <c r="M521" i="12"/>
  <c r="N521" i="12"/>
  <c r="O521" i="12"/>
  <c r="P521" i="12"/>
  <c r="Q521" i="12"/>
  <c r="R521" i="12"/>
  <c r="S521" i="12"/>
  <c r="T521" i="12"/>
  <c r="U521" i="12"/>
  <c r="V521" i="12"/>
  <c r="W521" i="12"/>
  <c r="X521" i="12"/>
  <c r="Y521" i="12"/>
  <c r="Z521" i="12"/>
  <c r="AA521" i="12"/>
  <c r="AB521" i="12"/>
  <c r="AC521" i="12"/>
  <c r="AD521" i="12"/>
  <c r="AE521" i="12"/>
  <c r="H522" i="12"/>
  <c r="I522" i="12"/>
  <c r="J522" i="12"/>
  <c r="K522" i="12"/>
  <c r="L522" i="12"/>
  <c r="M522" i="12"/>
  <c r="N522" i="12"/>
  <c r="O522" i="12"/>
  <c r="P522" i="12"/>
  <c r="Q522" i="12"/>
  <c r="R522" i="12"/>
  <c r="S522" i="12"/>
  <c r="T522" i="12"/>
  <c r="U522" i="12"/>
  <c r="V522" i="12"/>
  <c r="W522" i="12"/>
  <c r="X522" i="12"/>
  <c r="Y522" i="12"/>
  <c r="Z522" i="12"/>
  <c r="AA522" i="12"/>
  <c r="AB522" i="12"/>
  <c r="AC522" i="12"/>
  <c r="AD522" i="12"/>
  <c r="AE522" i="12"/>
  <c r="H523" i="12"/>
  <c r="I523" i="12"/>
  <c r="J523" i="12"/>
  <c r="K523" i="12"/>
  <c r="L523" i="12"/>
  <c r="M523" i="12"/>
  <c r="N523" i="12"/>
  <c r="O523" i="12"/>
  <c r="P523" i="12"/>
  <c r="Q523" i="12"/>
  <c r="R523" i="12"/>
  <c r="S523" i="12"/>
  <c r="T523" i="12"/>
  <c r="U523" i="12"/>
  <c r="V523" i="12"/>
  <c r="W523" i="12"/>
  <c r="X523" i="12"/>
  <c r="Y523" i="12"/>
  <c r="Z523" i="12"/>
  <c r="AA523" i="12"/>
  <c r="AB523" i="12"/>
  <c r="AC523" i="12"/>
  <c r="AD523" i="12"/>
  <c r="AE523" i="12"/>
  <c r="H524" i="12"/>
  <c r="I524" i="12"/>
  <c r="J524" i="12"/>
  <c r="K524" i="12"/>
  <c r="L524" i="12"/>
  <c r="M524" i="12"/>
  <c r="N524" i="12"/>
  <c r="O524" i="12"/>
  <c r="P524" i="12"/>
  <c r="Q524" i="12"/>
  <c r="R524" i="12"/>
  <c r="S524" i="12"/>
  <c r="T524" i="12"/>
  <c r="U524" i="12"/>
  <c r="V524" i="12"/>
  <c r="W524" i="12"/>
  <c r="X524" i="12"/>
  <c r="Y524" i="12"/>
  <c r="Z524" i="12"/>
  <c r="AA524" i="12"/>
  <c r="AB524" i="12"/>
  <c r="AC524" i="12"/>
  <c r="AD524" i="12"/>
  <c r="AE524" i="12"/>
  <c r="H525" i="12"/>
  <c r="I525" i="12"/>
  <c r="J525" i="12"/>
  <c r="K525" i="12"/>
  <c r="L525" i="12"/>
  <c r="M525" i="12"/>
  <c r="N525" i="12"/>
  <c r="O525" i="12"/>
  <c r="P525" i="12"/>
  <c r="Q525" i="12"/>
  <c r="R525" i="12"/>
  <c r="S525" i="12"/>
  <c r="T525" i="12"/>
  <c r="U525" i="12"/>
  <c r="V525" i="12"/>
  <c r="W525" i="12"/>
  <c r="X525" i="12"/>
  <c r="Y525" i="12"/>
  <c r="Z525" i="12"/>
  <c r="AA525" i="12"/>
  <c r="AB525" i="12"/>
  <c r="AC525" i="12"/>
  <c r="AD525" i="12"/>
  <c r="AE525" i="12"/>
  <c r="H526" i="12"/>
  <c r="I526" i="12"/>
  <c r="J526" i="12"/>
  <c r="K526" i="12"/>
  <c r="L526" i="12"/>
  <c r="M526" i="12"/>
  <c r="N526" i="12"/>
  <c r="O526" i="12"/>
  <c r="P526" i="12"/>
  <c r="Q526" i="12"/>
  <c r="R526" i="12"/>
  <c r="S526" i="12"/>
  <c r="T526" i="12"/>
  <c r="U526" i="12"/>
  <c r="V526" i="12"/>
  <c r="W526" i="12"/>
  <c r="X526" i="12"/>
  <c r="Y526" i="12"/>
  <c r="Z526" i="12"/>
  <c r="AA526" i="12"/>
  <c r="AB526" i="12"/>
  <c r="AC526" i="12"/>
  <c r="AD526" i="12"/>
  <c r="AE526" i="12"/>
  <c r="H527" i="12"/>
  <c r="I527" i="12"/>
  <c r="J527" i="12"/>
  <c r="K527" i="12"/>
  <c r="L527" i="12"/>
  <c r="M527" i="12"/>
  <c r="N527" i="12"/>
  <c r="O527" i="12"/>
  <c r="P527" i="12"/>
  <c r="Q527" i="12"/>
  <c r="R527" i="12"/>
  <c r="S527" i="12"/>
  <c r="T527" i="12"/>
  <c r="U527" i="12"/>
  <c r="V527" i="12"/>
  <c r="W527" i="12"/>
  <c r="X527" i="12"/>
  <c r="Y527" i="12"/>
  <c r="Z527" i="12"/>
  <c r="AA527" i="12"/>
  <c r="AB527" i="12"/>
  <c r="AC527" i="12"/>
  <c r="AD527" i="12"/>
  <c r="AE527" i="12"/>
  <c r="H528" i="12"/>
  <c r="I528" i="12"/>
  <c r="J528" i="12"/>
  <c r="K528" i="12"/>
  <c r="L528" i="12"/>
  <c r="M528" i="12"/>
  <c r="N528" i="12"/>
  <c r="O528" i="12"/>
  <c r="P528" i="12"/>
  <c r="Q528" i="12"/>
  <c r="R528" i="12"/>
  <c r="S528" i="12"/>
  <c r="T528" i="12"/>
  <c r="U528" i="12"/>
  <c r="V528" i="12"/>
  <c r="W528" i="12"/>
  <c r="X528" i="12"/>
  <c r="Y528" i="12"/>
  <c r="Z528" i="12"/>
  <c r="AA528" i="12"/>
  <c r="AB528" i="12"/>
  <c r="AC528" i="12"/>
  <c r="AD528" i="12"/>
  <c r="AE528" i="12"/>
  <c r="H529" i="12"/>
  <c r="I529" i="12"/>
  <c r="J529" i="12"/>
  <c r="K529" i="12"/>
  <c r="L529" i="12"/>
  <c r="M529" i="12"/>
  <c r="N529" i="12"/>
  <c r="O529" i="12"/>
  <c r="P529" i="12"/>
  <c r="Q529" i="12"/>
  <c r="R529" i="12"/>
  <c r="S529" i="12"/>
  <c r="T529" i="12"/>
  <c r="U529" i="12"/>
  <c r="V529" i="12"/>
  <c r="W529" i="12"/>
  <c r="X529" i="12"/>
  <c r="Y529" i="12"/>
  <c r="Z529" i="12"/>
  <c r="AA529" i="12"/>
  <c r="AB529" i="12"/>
  <c r="AC529" i="12"/>
  <c r="AD529" i="12"/>
  <c r="AE529" i="12"/>
  <c r="H530" i="12"/>
  <c r="I530" i="12"/>
  <c r="J530" i="12"/>
  <c r="K530" i="12"/>
  <c r="L530" i="12"/>
  <c r="M530" i="12"/>
  <c r="N530" i="12"/>
  <c r="O530" i="12"/>
  <c r="P530" i="12"/>
  <c r="Q530" i="12"/>
  <c r="R530" i="12"/>
  <c r="S530" i="12"/>
  <c r="T530" i="12"/>
  <c r="U530" i="12"/>
  <c r="V530" i="12"/>
  <c r="W530" i="12"/>
  <c r="X530" i="12"/>
  <c r="Y530" i="12"/>
  <c r="Z530" i="12"/>
  <c r="AA530" i="12"/>
  <c r="AB530" i="12"/>
  <c r="AC530" i="12"/>
  <c r="AD530" i="12"/>
  <c r="AE530" i="12"/>
  <c r="H531" i="12"/>
  <c r="I531" i="12"/>
  <c r="J531" i="12"/>
  <c r="K531" i="12"/>
  <c r="L531" i="12"/>
  <c r="M531" i="12"/>
  <c r="N531" i="12"/>
  <c r="O531" i="12"/>
  <c r="P531" i="12"/>
  <c r="Q531" i="12"/>
  <c r="R531" i="12"/>
  <c r="S531" i="12"/>
  <c r="T531" i="12"/>
  <c r="U531" i="12"/>
  <c r="V531" i="12"/>
  <c r="W531" i="12"/>
  <c r="X531" i="12"/>
  <c r="Y531" i="12"/>
  <c r="Z531" i="12"/>
  <c r="AA531" i="12"/>
  <c r="AB531" i="12"/>
  <c r="AC531" i="12"/>
  <c r="AD531" i="12"/>
  <c r="AE531" i="12"/>
  <c r="H532" i="12"/>
  <c r="I532" i="12"/>
  <c r="J532" i="12"/>
  <c r="K532" i="12"/>
  <c r="L532" i="12"/>
  <c r="M532" i="12"/>
  <c r="N532" i="12"/>
  <c r="O532" i="12"/>
  <c r="P532" i="12"/>
  <c r="Q532" i="12"/>
  <c r="R532" i="12"/>
  <c r="S532" i="12"/>
  <c r="T532" i="12"/>
  <c r="U532" i="12"/>
  <c r="V532" i="12"/>
  <c r="W532" i="12"/>
  <c r="X532" i="12"/>
  <c r="Y532" i="12"/>
  <c r="Z532" i="12"/>
  <c r="AA532" i="12"/>
  <c r="AB532" i="12"/>
  <c r="AC532" i="12"/>
  <c r="AD532" i="12"/>
  <c r="AE532" i="12"/>
  <c r="H533" i="12"/>
  <c r="I533" i="12"/>
  <c r="J533" i="12"/>
  <c r="K533" i="12"/>
  <c r="L533" i="12"/>
  <c r="M533" i="12"/>
  <c r="N533" i="12"/>
  <c r="O533" i="12"/>
  <c r="P533" i="12"/>
  <c r="Q533" i="12"/>
  <c r="R533" i="12"/>
  <c r="S533" i="12"/>
  <c r="T533" i="12"/>
  <c r="U533" i="12"/>
  <c r="V533" i="12"/>
  <c r="W533" i="12"/>
  <c r="X533" i="12"/>
  <c r="Y533" i="12"/>
  <c r="Z533" i="12"/>
  <c r="AA533" i="12"/>
  <c r="AB533" i="12"/>
  <c r="AC533" i="12"/>
  <c r="AD533" i="12"/>
  <c r="AE533" i="12"/>
  <c r="H534" i="12"/>
  <c r="I534" i="12"/>
  <c r="J534" i="12"/>
  <c r="K534" i="12"/>
  <c r="L534" i="12"/>
  <c r="M534" i="12"/>
  <c r="N534" i="12"/>
  <c r="O534" i="12"/>
  <c r="P534" i="12"/>
  <c r="Q534" i="12"/>
  <c r="R534" i="12"/>
  <c r="S534" i="12"/>
  <c r="T534" i="12"/>
  <c r="U534" i="12"/>
  <c r="V534" i="12"/>
  <c r="W534" i="12"/>
  <c r="X534" i="12"/>
  <c r="Y534" i="12"/>
  <c r="Z534" i="12"/>
  <c r="AA534" i="12"/>
  <c r="AB534" i="12"/>
  <c r="AC534" i="12"/>
  <c r="AD534" i="12"/>
  <c r="AE534" i="12"/>
  <c r="H535" i="12"/>
  <c r="I535" i="12"/>
  <c r="J535" i="12"/>
  <c r="K535" i="12"/>
  <c r="L535" i="12"/>
  <c r="M535" i="12"/>
  <c r="N535" i="12"/>
  <c r="O535" i="12"/>
  <c r="P535" i="12"/>
  <c r="Q535" i="12"/>
  <c r="R535" i="12"/>
  <c r="S535" i="12"/>
  <c r="T535" i="12"/>
  <c r="U535" i="12"/>
  <c r="V535" i="12"/>
  <c r="W535" i="12"/>
  <c r="X535" i="12"/>
  <c r="Y535" i="12"/>
  <c r="Z535" i="12"/>
  <c r="AA535" i="12"/>
  <c r="AB535" i="12"/>
  <c r="AC535" i="12"/>
  <c r="AD535" i="12"/>
  <c r="AE535" i="12"/>
  <c r="H536" i="12"/>
  <c r="I536" i="12"/>
  <c r="J536" i="12"/>
  <c r="K536" i="12"/>
  <c r="L536" i="12"/>
  <c r="M536" i="12"/>
  <c r="N536" i="12"/>
  <c r="O536" i="12"/>
  <c r="P536" i="12"/>
  <c r="Q536" i="12"/>
  <c r="R536" i="12"/>
  <c r="S536" i="12"/>
  <c r="T536" i="12"/>
  <c r="U536" i="12"/>
  <c r="V536" i="12"/>
  <c r="W536" i="12"/>
  <c r="X536" i="12"/>
  <c r="Y536" i="12"/>
  <c r="Z536" i="12"/>
  <c r="AA536" i="12"/>
  <c r="AB536" i="12"/>
  <c r="AC536" i="12"/>
  <c r="AD536" i="12"/>
  <c r="AE536" i="12"/>
  <c r="H537" i="12"/>
  <c r="I537" i="12"/>
  <c r="J537" i="12"/>
  <c r="K537" i="12"/>
  <c r="L537" i="12"/>
  <c r="M537" i="12"/>
  <c r="N537" i="12"/>
  <c r="O537" i="12"/>
  <c r="P537" i="12"/>
  <c r="Q537" i="12"/>
  <c r="R537" i="12"/>
  <c r="S537" i="12"/>
  <c r="T537" i="12"/>
  <c r="U537" i="12"/>
  <c r="V537" i="12"/>
  <c r="W537" i="12"/>
  <c r="X537" i="12"/>
  <c r="Y537" i="12"/>
  <c r="Z537" i="12"/>
  <c r="AA537" i="12"/>
  <c r="AB537" i="12"/>
  <c r="AC537" i="12"/>
  <c r="AD537" i="12"/>
  <c r="AE537" i="12"/>
  <c r="H538" i="12"/>
  <c r="I538" i="12"/>
  <c r="J538" i="12"/>
  <c r="K538" i="12"/>
  <c r="L538" i="12"/>
  <c r="M538" i="12"/>
  <c r="N538" i="12"/>
  <c r="O538" i="12"/>
  <c r="P538" i="12"/>
  <c r="Q538" i="12"/>
  <c r="R538" i="12"/>
  <c r="S538" i="12"/>
  <c r="T538" i="12"/>
  <c r="U538" i="12"/>
  <c r="V538" i="12"/>
  <c r="W538" i="12"/>
  <c r="X538" i="12"/>
  <c r="Y538" i="12"/>
  <c r="Z538" i="12"/>
  <c r="AA538" i="12"/>
  <c r="AB538" i="12"/>
  <c r="AC538" i="12"/>
  <c r="AD538" i="12"/>
  <c r="AE538" i="12"/>
  <c r="H539" i="12"/>
  <c r="I539" i="12"/>
  <c r="J539" i="12"/>
  <c r="K539" i="12"/>
  <c r="L539" i="12"/>
  <c r="M539" i="12"/>
  <c r="N539" i="12"/>
  <c r="O539" i="12"/>
  <c r="P539" i="12"/>
  <c r="Q539" i="12"/>
  <c r="R539" i="12"/>
  <c r="S539" i="12"/>
  <c r="T539" i="12"/>
  <c r="U539" i="12"/>
  <c r="V539" i="12"/>
  <c r="W539" i="12"/>
  <c r="X539" i="12"/>
  <c r="Y539" i="12"/>
  <c r="Z539" i="12"/>
  <c r="AA539" i="12"/>
  <c r="AB539" i="12"/>
  <c r="AC539" i="12"/>
  <c r="AD539" i="12"/>
  <c r="AE539" i="12"/>
  <c r="H540" i="12"/>
  <c r="I540" i="12"/>
  <c r="J540" i="12"/>
  <c r="K540" i="12"/>
  <c r="L540" i="12"/>
  <c r="M540" i="12"/>
  <c r="N540" i="12"/>
  <c r="O540" i="12"/>
  <c r="P540" i="12"/>
  <c r="Q540" i="12"/>
  <c r="R540" i="12"/>
  <c r="S540" i="12"/>
  <c r="T540" i="12"/>
  <c r="U540" i="12"/>
  <c r="V540" i="12"/>
  <c r="W540" i="12"/>
  <c r="X540" i="12"/>
  <c r="Y540" i="12"/>
  <c r="Z540" i="12"/>
  <c r="AA540" i="12"/>
  <c r="AB540" i="12"/>
  <c r="AC540" i="12"/>
  <c r="AD540" i="12"/>
  <c r="AE540" i="12"/>
  <c r="H541" i="12"/>
  <c r="I541" i="12"/>
  <c r="J541" i="12"/>
  <c r="K541" i="12"/>
  <c r="L541" i="12"/>
  <c r="M541" i="12"/>
  <c r="N541" i="12"/>
  <c r="O541" i="12"/>
  <c r="P541" i="12"/>
  <c r="Q541" i="12"/>
  <c r="R541" i="12"/>
  <c r="S541" i="12"/>
  <c r="T541" i="12"/>
  <c r="U541" i="12"/>
  <c r="V541" i="12"/>
  <c r="W541" i="12"/>
  <c r="X541" i="12"/>
  <c r="Y541" i="12"/>
  <c r="Z541" i="12"/>
  <c r="AA541" i="12"/>
  <c r="AB541" i="12"/>
  <c r="AC541" i="12"/>
  <c r="AD541" i="12"/>
  <c r="AE541" i="12"/>
  <c r="H542" i="12"/>
  <c r="I542" i="12"/>
  <c r="J542" i="12"/>
  <c r="K542" i="12"/>
  <c r="L542" i="12"/>
  <c r="M542" i="12"/>
  <c r="N542" i="12"/>
  <c r="O542" i="12"/>
  <c r="P542" i="12"/>
  <c r="Q542" i="12"/>
  <c r="R542" i="12"/>
  <c r="S542" i="12"/>
  <c r="T542" i="12"/>
  <c r="U542" i="12"/>
  <c r="V542" i="12"/>
  <c r="W542" i="12"/>
  <c r="X542" i="12"/>
  <c r="Y542" i="12"/>
  <c r="Z542" i="12"/>
  <c r="AA542" i="12"/>
  <c r="AB542" i="12"/>
  <c r="AC542" i="12"/>
  <c r="AD542" i="12"/>
  <c r="AE542" i="12"/>
  <c r="H543" i="12"/>
  <c r="I543" i="12"/>
  <c r="J543" i="12"/>
  <c r="K543" i="12"/>
  <c r="L543" i="12"/>
  <c r="M543" i="12"/>
  <c r="N543" i="12"/>
  <c r="O543" i="12"/>
  <c r="P543" i="12"/>
  <c r="Q543" i="12"/>
  <c r="R543" i="12"/>
  <c r="S543" i="12"/>
  <c r="T543" i="12"/>
  <c r="U543" i="12"/>
  <c r="V543" i="12"/>
  <c r="W543" i="12"/>
  <c r="X543" i="12"/>
  <c r="Y543" i="12"/>
  <c r="Z543" i="12"/>
  <c r="AA543" i="12"/>
  <c r="AB543" i="12"/>
  <c r="AC543" i="12"/>
  <c r="AD543" i="12"/>
  <c r="AE543" i="12"/>
  <c r="H544" i="12"/>
  <c r="I544" i="12"/>
  <c r="J544" i="12"/>
  <c r="K544" i="12"/>
  <c r="L544" i="12"/>
  <c r="M544" i="12"/>
  <c r="N544" i="12"/>
  <c r="O544" i="12"/>
  <c r="P544" i="12"/>
  <c r="Q544" i="12"/>
  <c r="R544" i="12"/>
  <c r="S544" i="12"/>
  <c r="T544" i="12"/>
  <c r="U544" i="12"/>
  <c r="V544" i="12"/>
  <c r="W544" i="12"/>
  <c r="X544" i="12"/>
  <c r="Y544" i="12"/>
  <c r="Z544" i="12"/>
  <c r="AA544" i="12"/>
  <c r="AB544" i="12"/>
  <c r="AC544" i="12"/>
  <c r="AD544" i="12"/>
  <c r="AE544" i="12"/>
  <c r="H545" i="12"/>
  <c r="I545" i="12"/>
  <c r="J545" i="12"/>
  <c r="K545" i="12"/>
  <c r="L545" i="12"/>
  <c r="M545" i="12"/>
  <c r="N545" i="12"/>
  <c r="O545" i="12"/>
  <c r="P545" i="12"/>
  <c r="Q545" i="12"/>
  <c r="R545" i="12"/>
  <c r="S545" i="12"/>
  <c r="T545" i="12"/>
  <c r="U545" i="12"/>
  <c r="V545" i="12"/>
  <c r="W545" i="12"/>
  <c r="X545" i="12"/>
  <c r="Y545" i="12"/>
  <c r="Z545" i="12"/>
  <c r="AA545" i="12"/>
  <c r="AB545" i="12"/>
  <c r="AC545" i="12"/>
  <c r="AD545" i="12"/>
  <c r="AE545" i="12"/>
  <c r="H546" i="12"/>
  <c r="I546" i="12"/>
  <c r="J546" i="12"/>
  <c r="K546" i="12"/>
  <c r="L546" i="12"/>
  <c r="M546" i="12"/>
  <c r="N546" i="12"/>
  <c r="O546" i="12"/>
  <c r="P546" i="12"/>
  <c r="Q546" i="12"/>
  <c r="R546" i="12"/>
  <c r="S546" i="12"/>
  <c r="T546" i="12"/>
  <c r="U546" i="12"/>
  <c r="V546" i="12"/>
  <c r="W546" i="12"/>
  <c r="X546" i="12"/>
  <c r="Y546" i="12"/>
  <c r="Z546" i="12"/>
  <c r="AA546" i="12"/>
  <c r="AB546" i="12"/>
  <c r="AC546" i="12"/>
  <c r="AD546" i="12"/>
  <c r="AE546" i="12"/>
  <c r="H547" i="12"/>
  <c r="I547" i="12"/>
  <c r="J547" i="12"/>
  <c r="K547" i="12"/>
  <c r="L547" i="12"/>
  <c r="M547" i="12"/>
  <c r="N547" i="12"/>
  <c r="O547" i="12"/>
  <c r="P547" i="12"/>
  <c r="Q547" i="12"/>
  <c r="R547" i="12"/>
  <c r="S547" i="12"/>
  <c r="T547" i="12"/>
  <c r="U547" i="12"/>
  <c r="V547" i="12"/>
  <c r="W547" i="12"/>
  <c r="X547" i="12"/>
  <c r="Y547" i="12"/>
  <c r="Z547" i="12"/>
  <c r="AA547" i="12"/>
  <c r="AB547" i="12"/>
  <c r="AC547" i="12"/>
  <c r="AD547" i="12"/>
  <c r="AE547" i="12"/>
  <c r="H548" i="12"/>
  <c r="I548" i="12"/>
  <c r="J548" i="12"/>
  <c r="K548" i="12"/>
  <c r="L548" i="12"/>
  <c r="M548" i="12"/>
  <c r="N548" i="12"/>
  <c r="O548" i="12"/>
  <c r="P548" i="12"/>
  <c r="Q548" i="12"/>
  <c r="R548" i="12"/>
  <c r="S548" i="12"/>
  <c r="T548" i="12"/>
  <c r="U548" i="12"/>
  <c r="V548" i="12"/>
  <c r="W548" i="12"/>
  <c r="X548" i="12"/>
  <c r="Y548" i="12"/>
  <c r="Z548" i="12"/>
  <c r="AA548" i="12"/>
  <c r="AB548" i="12"/>
  <c r="AC548" i="12"/>
  <c r="AD548" i="12"/>
  <c r="AE548" i="12"/>
  <c r="H549" i="12"/>
  <c r="I549" i="12"/>
  <c r="J549" i="12"/>
  <c r="K549" i="12"/>
  <c r="L549" i="12"/>
  <c r="M549" i="12"/>
  <c r="N549" i="12"/>
  <c r="O549" i="12"/>
  <c r="P549" i="12"/>
  <c r="Q549" i="12"/>
  <c r="R549" i="12"/>
  <c r="S549" i="12"/>
  <c r="T549" i="12"/>
  <c r="U549" i="12"/>
  <c r="V549" i="12"/>
  <c r="W549" i="12"/>
  <c r="X549" i="12"/>
  <c r="Y549" i="12"/>
  <c r="Z549" i="12"/>
  <c r="AA549" i="12"/>
  <c r="AB549" i="12"/>
  <c r="AC549" i="12"/>
  <c r="AD549" i="12"/>
  <c r="AE549" i="12"/>
  <c r="H550" i="12"/>
  <c r="I550" i="12"/>
  <c r="J550" i="12"/>
  <c r="K550" i="12"/>
  <c r="L550" i="12"/>
  <c r="M550" i="12"/>
  <c r="N550" i="12"/>
  <c r="O550" i="12"/>
  <c r="P550" i="12"/>
  <c r="Q550" i="12"/>
  <c r="R550" i="12"/>
  <c r="S550" i="12"/>
  <c r="T550" i="12"/>
  <c r="U550" i="12"/>
  <c r="V550" i="12"/>
  <c r="W550" i="12"/>
  <c r="X550" i="12"/>
  <c r="Y550" i="12"/>
  <c r="Z550" i="12"/>
  <c r="AA550" i="12"/>
  <c r="AB550" i="12"/>
  <c r="AC550" i="12"/>
  <c r="AD550" i="12"/>
  <c r="AE550" i="12"/>
  <c r="H551" i="12"/>
  <c r="I551" i="12"/>
  <c r="J551" i="12"/>
  <c r="K551" i="12"/>
  <c r="L551" i="12"/>
  <c r="M551" i="12"/>
  <c r="N551" i="12"/>
  <c r="O551" i="12"/>
  <c r="P551" i="12"/>
  <c r="Q551" i="12"/>
  <c r="R551" i="12"/>
  <c r="S551" i="12"/>
  <c r="T551" i="12"/>
  <c r="U551" i="12"/>
  <c r="V551" i="12"/>
  <c r="W551" i="12"/>
  <c r="X551" i="12"/>
  <c r="Y551" i="12"/>
  <c r="Z551" i="12"/>
  <c r="AA551" i="12"/>
  <c r="AB551" i="12"/>
  <c r="AC551" i="12"/>
  <c r="AD551" i="12"/>
  <c r="AE551" i="12"/>
  <c r="H552" i="12"/>
  <c r="I552" i="12"/>
  <c r="J552" i="12"/>
  <c r="K552" i="12"/>
  <c r="L552" i="12"/>
  <c r="M552" i="12"/>
  <c r="N552" i="12"/>
  <c r="O552" i="12"/>
  <c r="P552" i="12"/>
  <c r="Q552" i="12"/>
  <c r="R552" i="12"/>
  <c r="S552" i="12"/>
  <c r="T552" i="12"/>
  <c r="U552" i="12"/>
  <c r="V552" i="12"/>
  <c r="W552" i="12"/>
  <c r="X552" i="12"/>
  <c r="Y552" i="12"/>
  <c r="Z552" i="12"/>
  <c r="AA552" i="12"/>
  <c r="AB552" i="12"/>
  <c r="AC552" i="12"/>
  <c r="AD552" i="12"/>
  <c r="AE552" i="12"/>
  <c r="H553" i="12"/>
  <c r="I553" i="12"/>
  <c r="J553" i="12"/>
  <c r="K553" i="12"/>
  <c r="L553" i="12"/>
  <c r="M553" i="12"/>
  <c r="N553" i="12"/>
  <c r="O553" i="12"/>
  <c r="P553" i="12"/>
  <c r="Q553" i="12"/>
  <c r="R553" i="12"/>
  <c r="S553" i="12"/>
  <c r="T553" i="12"/>
  <c r="U553" i="12"/>
  <c r="V553" i="12"/>
  <c r="W553" i="12"/>
  <c r="X553" i="12"/>
  <c r="Y553" i="12"/>
  <c r="Z553" i="12"/>
  <c r="AA553" i="12"/>
  <c r="AB553" i="12"/>
  <c r="AC553" i="12"/>
  <c r="AD553" i="12"/>
  <c r="AE553" i="12"/>
  <c r="H554" i="12"/>
  <c r="I554" i="12"/>
  <c r="J554" i="12"/>
  <c r="K554" i="12"/>
  <c r="L554" i="12"/>
  <c r="M554" i="12"/>
  <c r="N554" i="12"/>
  <c r="O554" i="12"/>
  <c r="P554" i="12"/>
  <c r="Q554" i="12"/>
  <c r="R554" i="12"/>
  <c r="S554" i="12"/>
  <c r="T554" i="12"/>
  <c r="U554" i="12"/>
  <c r="V554" i="12"/>
  <c r="W554" i="12"/>
  <c r="X554" i="12"/>
  <c r="Y554" i="12"/>
  <c r="Z554" i="12"/>
  <c r="AA554" i="12"/>
  <c r="AB554" i="12"/>
  <c r="AC554" i="12"/>
  <c r="AD554" i="12"/>
  <c r="AE554" i="12"/>
  <c r="H555" i="12"/>
  <c r="I555" i="12"/>
  <c r="J555" i="12"/>
  <c r="K555" i="12"/>
  <c r="L555" i="12"/>
  <c r="M555" i="12"/>
  <c r="N555" i="12"/>
  <c r="O555" i="12"/>
  <c r="P555" i="12"/>
  <c r="Q555" i="12"/>
  <c r="R555" i="12"/>
  <c r="S555" i="12"/>
  <c r="T555" i="12"/>
  <c r="U555" i="12"/>
  <c r="V555" i="12"/>
  <c r="W555" i="12"/>
  <c r="X555" i="12"/>
  <c r="Y555" i="12"/>
  <c r="Z555" i="12"/>
  <c r="AA555" i="12"/>
  <c r="AB555" i="12"/>
  <c r="AC555" i="12"/>
  <c r="AD555" i="12"/>
  <c r="AE555" i="12"/>
  <c r="H556" i="12"/>
  <c r="I556" i="12"/>
  <c r="J556" i="12"/>
  <c r="K556" i="12"/>
  <c r="L556" i="12"/>
  <c r="M556" i="12"/>
  <c r="N556" i="12"/>
  <c r="O556" i="12"/>
  <c r="P556" i="12"/>
  <c r="Q556" i="12"/>
  <c r="R556" i="12"/>
  <c r="S556" i="12"/>
  <c r="T556" i="12"/>
  <c r="U556" i="12"/>
  <c r="V556" i="12"/>
  <c r="W556" i="12"/>
  <c r="X556" i="12"/>
  <c r="Y556" i="12"/>
  <c r="Z556" i="12"/>
  <c r="AA556" i="12"/>
  <c r="AB556" i="12"/>
  <c r="AC556" i="12"/>
  <c r="AD556" i="12"/>
  <c r="AE556" i="12"/>
  <c r="H557" i="12"/>
  <c r="I557" i="12"/>
  <c r="J557" i="12"/>
  <c r="K557" i="12"/>
  <c r="L557" i="12"/>
  <c r="M557" i="12"/>
  <c r="N557" i="12"/>
  <c r="O557" i="12"/>
  <c r="P557" i="12"/>
  <c r="Q557" i="12"/>
  <c r="R557" i="12"/>
  <c r="S557" i="12"/>
  <c r="T557" i="12"/>
  <c r="U557" i="12"/>
  <c r="V557" i="12"/>
  <c r="W557" i="12"/>
  <c r="X557" i="12"/>
  <c r="Y557" i="12"/>
  <c r="Z557" i="12"/>
  <c r="AA557" i="12"/>
  <c r="AB557" i="12"/>
  <c r="AC557" i="12"/>
  <c r="AD557" i="12"/>
  <c r="AE557" i="12"/>
  <c r="H558" i="12"/>
  <c r="I558" i="12"/>
  <c r="J558" i="12"/>
  <c r="K558" i="12"/>
  <c r="L558" i="12"/>
  <c r="M558" i="12"/>
  <c r="N558" i="12"/>
  <c r="O558" i="12"/>
  <c r="P558" i="12"/>
  <c r="Q558" i="12"/>
  <c r="R558" i="12"/>
  <c r="S558" i="12"/>
  <c r="T558" i="12"/>
  <c r="U558" i="12"/>
  <c r="V558" i="12"/>
  <c r="W558" i="12"/>
  <c r="X558" i="12"/>
  <c r="Y558" i="12"/>
  <c r="Z558" i="12"/>
  <c r="AA558" i="12"/>
  <c r="AB558" i="12"/>
  <c r="AC558" i="12"/>
  <c r="AD558" i="12"/>
  <c r="AE558" i="12"/>
  <c r="H559" i="12"/>
  <c r="I559" i="12"/>
  <c r="J559" i="12"/>
  <c r="K559" i="12"/>
  <c r="L559" i="12"/>
  <c r="M559" i="12"/>
  <c r="N559" i="12"/>
  <c r="O559" i="12"/>
  <c r="P559" i="12"/>
  <c r="Q559" i="12"/>
  <c r="R559" i="12"/>
  <c r="S559" i="12"/>
  <c r="T559" i="12"/>
  <c r="U559" i="12"/>
  <c r="V559" i="12"/>
  <c r="W559" i="12"/>
  <c r="X559" i="12"/>
  <c r="Y559" i="12"/>
  <c r="Z559" i="12"/>
  <c r="AA559" i="12"/>
  <c r="AB559" i="12"/>
  <c r="AC559" i="12"/>
  <c r="AD559" i="12"/>
  <c r="AE559" i="12"/>
  <c r="H560" i="12"/>
  <c r="I560" i="12"/>
  <c r="J560" i="12"/>
  <c r="K560" i="12"/>
  <c r="L560" i="12"/>
  <c r="M560" i="12"/>
  <c r="N560" i="12"/>
  <c r="O560" i="12"/>
  <c r="P560" i="12"/>
  <c r="Q560" i="12"/>
  <c r="R560" i="12"/>
  <c r="S560" i="12"/>
  <c r="T560" i="12"/>
  <c r="U560" i="12"/>
  <c r="V560" i="12"/>
  <c r="W560" i="12"/>
  <c r="X560" i="12"/>
  <c r="Y560" i="12"/>
  <c r="Z560" i="12"/>
  <c r="AA560" i="12"/>
  <c r="AB560" i="12"/>
  <c r="AC560" i="12"/>
  <c r="AD560" i="12"/>
  <c r="AE560" i="12"/>
  <c r="H561" i="12"/>
  <c r="I561" i="12"/>
  <c r="J561" i="12"/>
  <c r="K561" i="12"/>
  <c r="L561" i="12"/>
  <c r="M561" i="12"/>
  <c r="N561" i="12"/>
  <c r="O561" i="12"/>
  <c r="P561" i="12"/>
  <c r="Q561" i="12"/>
  <c r="R561" i="12"/>
  <c r="S561" i="12"/>
  <c r="T561" i="12"/>
  <c r="U561" i="12"/>
  <c r="V561" i="12"/>
  <c r="W561" i="12"/>
  <c r="X561" i="12"/>
  <c r="Y561" i="12"/>
  <c r="Z561" i="12"/>
  <c r="AA561" i="12"/>
  <c r="AB561" i="12"/>
  <c r="AC561" i="12"/>
  <c r="AD561" i="12"/>
  <c r="AE561" i="12"/>
  <c r="H562" i="12"/>
  <c r="I562" i="12"/>
  <c r="J562" i="12"/>
  <c r="K562" i="12"/>
  <c r="L562" i="12"/>
  <c r="M562" i="12"/>
  <c r="N562" i="12"/>
  <c r="O562" i="12"/>
  <c r="P562" i="12"/>
  <c r="Q562" i="12"/>
  <c r="R562" i="12"/>
  <c r="S562" i="12"/>
  <c r="T562" i="12"/>
  <c r="U562" i="12"/>
  <c r="V562" i="12"/>
  <c r="W562" i="12"/>
  <c r="X562" i="12"/>
  <c r="Y562" i="12"/>
  <c r="Z562" i="12"/>
  <c r="AA562" i="12"/>
  <c r="AB562" i="12"/>
  <c r="AC562" i="12"/>
  <c r="AD562" i="12"/>
  <c r="AE562" i="12"/>
  <c r="H563" i="12"/>
  <c r="I563" i="12"/>
  <c r="J563" i="12"/>
  <c r="K563" i="12"/>
  <c r="L563" i="12"/>
  <c r="M563" i="12"/>
  <c r="N563" i="12"/>
  <c r="O563" i="12"/>
  <c r="P563" i="12"/>
  <c r="Q563" i="12"/>
  <c r="R563" i="12"/>
  <c r="S563" i="12"/>
  <c r="T563" i="12"/>
  <c r="U563" i="12"/>
  <c r="V563" i="12"/>
  <c r="W563" i="12"/>
  <c r="X563" i="12"/>
  <c r="Y563" i="12"/>
  <c r="Z563" i="12"/>
  <c r="AA563" i="12"/>
  <c r="AB563" i="12"/>
  <c r="AC563" i="12"/>
  <c r="AD563" i="12"/>
  <c r="AE563" i="12"/>
  <c r="H564" i="12"/>
  <c r="I564" i="12"/>
  <c r="J564" i="12"/>
  <c r="K564" i="12"/>
  <c r="L564" i="12"/>
  <c r="M564" i="12"/>
  <c r="N564" i="12"/>
  <c r="O564" i="12"/>
  <c r="P564" i="12"/>
  <c r="Q564" i="12"/>
  <c r="R564" i="12"/>
  <c r="S564" i="12"/>
  <c r="T564" i="12"/>
  <c r="U564" i="12"/>
  <c r="V564" i="12"/>
  <c r="W564" i="12"/>
  <c r="X564" i="12"/>
  <c r="Y564" i="12"/>
  <c r="Z564" i="12"/>
  <c r="AA564" i="12"/>
  <c r="AB564" i="12"/>
  <c r="AC564" i="12"/>
  <c r="AD564" i="12"/>
  <c r="AE564" i="12"/>
  <c r="H565" i="12"/>
  <c r="I565" i="12"/>
  <c r="J565" i="12"/>
  <c r="K565" i="12"/>
  <c r="L565" i="12"/>
  <c r="M565" i="12"/>
  <c r="N565" i="12"/>
  <c r="O565" i="12"/>
  <c r="P565" i="12"/>
  <c r="Q565" i="12"/>
  <c r="R565" i="12"/>
  <c r="S565" i="12"/>
  <c r="T565" i="12"/>
  <c r="U565" i="12"/>
  <c r="V565" i="12"/>
  <c r="W565" i="12"/>
  <c r="X565" i="12"/>
  <c r="Y565" i="12"/>
  <c r="Z565" i="12"/>
  <c r="AA565" i="12"/>
  <c r="AB565" i="12"/>
  <c r="AC565" i="12"/>
  <c r="AD565" i="12"/>
  <c r="AE565" i="12"/>
  <c r="H566" i="12"/>
  <c r="I566" i="12"/>
  <c r="J566" i="12"/>
  <c r="K566" i="12"/>
  <c r="L566" i="12"/>
  <c r="M566" i="12"/>
  <c r="N566" i="12"/>
  <c r="O566" i="12"/>
  <c r="P566" i="12"/>
  <c r="Q566" i="12"/>
  <c r="R566" i="12"/>
  <c r="S566" i="12"/>
  <c r="T566" i="12"/>
  <c r="U566" i="12"/>
  <c r="V566" i="12"/>
  <c r="W566" i="12"/>
  <c r="X566" i="12"/>
  <c r="Y566" i="12"/>
  <c r="Z566" i="12"/>
  <c r="AA566" i="12"/>
  <c r="AB566" i="12"/>
  <c r="AC566" i="12"/>
  <c r="AD566" i="12"/>
  <c r="AE566" i="12"/>
  <c r="H567" i="12"/>
  <c r="I567" i="12"/>
  <c r="J567" i="12"/>
  <c r="K567" i="12"/>
  <c r="L567" i="12"/>
  <c r="M567" i="12"/>
  <c r="N567" i="12"/>
  <c r="O567" i="12"/>
  <c r="P567" i="12"/>
  <c r="Q567" i="12"/>
  <c r="R567" i="12"/>
  <c r="S567" i="12"/>
  <c r="T567" i="12"/>
  <c r="U567" i="12"/>
  <c r="V567" i="12"/>
  <c r="W567" i="12"/>
  <c r="X567" i="12"/>
  <c r="Y567" i="12"/>
  <c r="Z567" i="12"/>
  <c r="AA567" i="12"/>
  <c r="AB567" i="12"/>
  <c r="AC567" i="12"/>
  <c r="AD567" i="12"/>
  <c r="AE567" i="12"/>
  <c r="H568" i="12"/>
  <c r="I568" i="12"/>
  <c r="J568" i="12"/>
  <c r="K568" i="12"/>
  <c r="L568" i="12"/>
  <c r="M568" i="12"/>
  <c r="N568" i="12"/>
  <c r="O568" i="12"/>
  <c r="P568" i="12"/>
  <c r="Q568" i="12"/>
  <c r="R568" i="12"/>
  <c r="S568" i="12"/>
  <c r="T568" i="12"/>
  <c r="U568" i="12"/>
  <c r="V568" i="12"/>
  <c r="W568" i="12"/>
  <c r="X568" i="12"/>
  <c r="Y568" i="12"/>
  <c r="Z568" i="12"/>
  <c r="AA568" i="12"/>
  <c r="AB568" i="12"/>
  <c r="AC568" i="12"/>
  <c r="AD568" i="12"/>
  <c r="AE568" i="12"/>
  <c r="H569" i="12"/>
  <c r="I569" i="12"/>
  <c r="J569" i="12"/>
  <c r="K569" i="12"/>
  <c r="L569" i="12"/>
  <c r="M569" i="12"/>
  <c r="N569" i="12"/>
  <c r="O569" i="12"/>
  <c r="P569" i="12"/>
  <c r="Q569" i="12"/>
  <c r="R569" i="12"/>
  <c r="S569" i="12"/>
  <c r="T569" i="12"/>
  <c r="U569" i="12"/>
  <c r="V569" i="12"/>
  <c r="W569" i="12"/>
  <c r="X569" i="12"/>
  <c r="Y569" i="12"/>
  <c r="Z569" i="12"/>
  <c r="AA569" i="12"/>
  <c r="AB569" i="12"/>
  <c r="AC569" i="12"/>
  <c r="AD569" i="12"/>
  <c r="AE569" i="12"/>
  <c r="H570" i="12"/>
  <c r="I570" i="12"/>
  <c r="J570" i="12"/>
  <c r="K570" i="12"/>
  <c r="L570" i="12"/>
  <c r="M570" i="12"/>
  <c r="N570" i="12"/>
  <c r="O570" i="12"/>
  <c r="P570" i="12"/>
  <c r="Q570" i="12"/>
  <c r="R570" i="12"/>
  <c r="S570" i="12"/>
  <c r="T570" i="12"/>
  <c r="U570" i="12"/>
  <c r="V570" i="12"/>
  <c r="W570" i="12"/>
  <c r="X570" i="12"/>
  <c r="Y570" i="12"/>
  <c r="Z570" i="12"/>
  <c r="AA570" i="12"/>
  <c r="AB570" i="12"/>
  <c r="AC570" i="12"/>
  <c r="AD570" i="12"/>
  <c r="AE570" i="12"/>
  <c r="H571" i="12"/>
  <c r="I571" i="12"/>
  <c r="J571" i="12"/>
  <c r="K571" i="12"/>
  <c r="L571" i="12"/>
  <c r="M571" i="12"/>
  <c r="N571" i="12"/>
  <c r="O571" i="12"/>
  <c r="P571" i="12"/>
  <c r="Q571" i="12"/>
  <c r="R571" i="12"/>
  <c r="S571" i="12"/>
  <c r="T571" i="12"/>
  <c r="U571" i="12"/>
  <c r="V571" i="12"/>
  <c r="W571" i="12"/>
  <c r="X571" i="12"/>
  <c r="Y571" i="12"/>
  <c r="Z571" i="12"/>
  <c r="AA571" i="12"/>
  <c r="AB571" i="12"/>
  <c r="AC571" i="12"/>
  <c r="AD571" i="12"/>
  <c r="AE571" i="12"/>
  <c r="H572" i="12"/>
  <c r="I572" i="12"/>
  <c r="J572" i="12"/>
  <c r="K572" i="12"/>
  <c r="L572" i="12"/>
  <c r="M572" i="12"/>
  <c r="N572" i="12"/>
  <c r="O572" i="12"/>
  <c r="P572" i="12"/>
  <c r="Q572" i="12"/>
  <c r="R572" i="12"/>
  <c r="S572" i="12"/>
  <c r="T572" i="12"/>
  <c r="U572" i="12"/>
  <c r="V572" i="12"/>
  <c r="W572" i="12"/>
  <c r="X572" i="12"/>
  <c r="Y572" i="12"/>
  <c r="Z572" i="12"/>
  <c r="AA572" i="12"/>
  <c r="AB572" i="12"/>
  <c r="AC572" i="12"/>
  <c r="AD572" i="12"/>
  <c r="AE572" i="12"/>
  <c r="H573" i="12"/>
  <c r="I573" i="12"/>
  <c r="J573" i="12"/>
  <c r="K573" i="12"/>
  <c r="L573" i="12"/>
  <c r="M573" i="12"/>
  <c r="N573" i="12"/>
  <c r="O573" i="12"/>
  <c r="P573" i="12"/>
  <c r="Q573" i="12"/>
  <c r="R573" i="12"/>
  <c r="S573" i="12"/>
  <c r="T573" i="12"/>
  <c r="U573" i="12"/>
  <c r="V573" i="12"/>
  <c r="W573" i="12"/>
  <c r="X573" i="12"/>
  <c r="Y573" i="12"/>
  <c r="Z573" i="12"/>
  <c r="AA573" i="12"/>
  <c r="AB573" i="12"/>
  <c r="AC573" i="12"/>
  <c r="AD573" i="12"/>
  <c r="AE573" i="12"/>
  <c r="H574" i="12"/>
  <c r="I574" i="12"/>
  <c r="J574" i="12"/>
  <c r="K574" i="12"/>
  <c r="L574" i="12"/>
  <c r="M574" i="12"/>
  <c r="N574" i="12"/>
  <c r="O574" i="12"/>
  <c r="P574" i="12"/>
  <c r="Q574" i="12"/>
  <c r="R574" i="12"/>
  <c r="S574" i="12"/>
  <c r="T574" i="12"/>
  <c r="U574" i="12"/>
  <c r="V574" i="12"/>
  <c r="W574" i="12"/>
  <c r="X574" i="12"/>
  <c r="Y574" i="12"/>
  <c r="Z574" i="12"/>
  <c r="AA574" i="12"/>
  <c r="AB574" i="12"/>
  <c r="AC574" i="12"/>
  <c r="AD574" i="12"/>
  <c r="AE574" i="12"/>
  <c r="H575" i="12"/>
  <c r="I575" i="12"/>
  <c r="J575" i="12"/>
  <c r="K575" i="12"/>
  <c r="L575" i="12"/>
  <c r="M575" i="12"/>
  <c r="N575" i="12"/>
  <c r="O575" i="12"/>
  <c r="P575" i="12"/>
  <c r="Q575" i="12"/>
  <c r="R575" i="12"/>
  <c r="S575" i="12"/>
  <c r="T575" i="12"/>
  <c r="U575" i="12"/>
  <c r="V575" i="12"/>
  <c r="W575" i="12"/>
  <c r="X575" i="12"/>
  <c r="Y575" i="12"/>
  <c r="Z575" i="12"/>
  <c r="AA575" i="12"/>
  <c r="AB575" i="12"/>
  <c r="AC575" i="12"/>
  <c r="AD575" i="12"/>
  <c r="AE575" i="12"/>
  <c r="H576" i="12"/>
  <c r="I576" i="12"/>
  <c r="J576" i="12"/>
  <c r="K576" i="12"/>
  <c r="L576" i="12"/>
  <c r="M576" i="12"/>
  <c r="N576" i="12"/>
  <c r="O576" i="12"/>
  <c r="P576" i="12"/>
  <c r="Q576" i="12"/>
  <c r="R576" i="12"/>
  <c r="S576" i="12"/>
  <c r="T576" i="12"/>
  <c r="U576" i="12"/>
  <c r="V576" i="12"/>
  <c r="W576" i="12"/>
  <c r="X576" i="12"/>
  <c r="Y576" i="12"/>
  <c r="Z576" i="12"/>
  <c r="AA576" i="12"/>
  <c r="AB576" i="12"/>
  <c r="AC576" i="12"/>
  <c r="AD576" i="12"/>
  <c r="AE576" i="12"/>
  <c r="H577" i="12"/>
  <c r="I577" i="12"/>
  <c r="J577" i="12"/>
  <c r="K577" i="12"/>
  <c r="L577" i="12"/>
  <c r="M577" i="12"/>
  <c r="N577" i="12"/>
  <c r="O577" i="12"/>
  <c r="P577" i="12"/>
  <c r="Q577" i="12"/>
  <c r="R577" i="12"/>
  <c r="S577" i="12"/>
  <c r="T577" i="12"/>
  <c r="U577" i="12"/>
  <c r="V577" i="12"/>
  <c r="W577" i="12"/>
  <c r="X577" i="12"/>
  <c r="Y577" i="12"/>
  <c r="Z577" i="12"/>
  <c r="AA577" i="12"/>
  <c r="AB577" i="12"/>
  <c r="AC577" i="12"/>
  <c r="AD577" i="12"/>
  <c r="AE577" i="12"/>
  <c r="H578" i="12"/>
  <c r="I578" i="12"/>
  <c r="J578" i="12"/>
  <c r="K578" i="12"/>
  <c r="L578" i="12"/>
  <c r="M578" i="12"/>
  <c r="N578" i="12"/>
  <c r="O578" i="12"/>
  <c r="P578" i="12"/>
  <c r="Q578" i="12"/>
  <c r="R578" i="12"/>
  <c r="S578" i="12"/>
  <c r="T578" i="12"/>
  <c r="U578" i="12"/>
  <c r="V578" i="12"/>
  <c r="W578" i="12"/>
  <c r="X578" i="12"/>
  <c r="Y578" i="12"/>
  <c r="Z578" i="12"/>
  <c r="AA578" i="12"/>
  <c r="AB578" i="12"/>
  <c r="AC578" i="12"/>
  <c r="AD578" i="12"/>
  <c r="AE578" i="12"/>
  <c r="H579" i="12"/>
  <c r="I579" i="12"/>
  <c r="J579" i="12"/>
  <c r="K579" i="12"/>
  <c r="L579" i="12"/>
  <c r="M579" i="12"/>
  <c r="N579" i="12"/>
  <c r="O579" i="12"/>
  <c r="P579" i="12"/>
  <c r="Q579" i="12"/>
  <c r="R579" i="12"/>
  <c r="S579" i="12"/>
  <c r="T579" i="12"/>
  <c r="U579" i="12"/>
  <c r="V579" i="12"/>
  <c r="W579" i="12"/>
  <c r="X579" i="12"/>
  <c r="Y579" i="12"/>
  <c r="Z579" i="12"/>
  <c r="AA579" i="12"/>
  <c r="AB579" i="12"/>
  <c r="AC579" i="12"/>
  <c r="AD579" i="12"/>
  <c r="AE579" i="12"/>
  <c r="H580" i="12"/>
  <c r="I580" i="12"/>
  <c r="J580" i="12"/>
  <c r="K580" i="12"/>
  <c r="L580" i="12"/>
  <c r="M580" i="12"/>
  <c r="N580" i="12"/>
  <c r="O580" i="12"/>
  <c r="P580" i="12"/>
  <c r="Q580" i="12"/>
  <c r="R580" i="12"/>
  <c r="S580" i="12"/>
  <c r="T580" i="12"/>
  <c r="U580" i="12"/>
  <c r="V580" i="12"/>
  <c r="W580" i="12"/>
  <c r="X580" i="12"/>
  <c r="Y580" i="12"/>
  <c r="Z580" i="12"/>
  <c r="AA580" i="12"/>
  <c r="AB580" i="12"/>
  <c r="AC580" i="12"/>
  <c r="AD580" i="12"/>
  <c r="AE580" i="12"/>
  <c r="H581" i="12"/>
  <c r="I581" i="12"/>
  <c r="J581" i="12"/>
  <c r="K581" i="12"/>
  <c r="L581" i="12"/>
  <c r="M581" i="12"/>
  <c r="N581" i="12"/>
  <c r="O581" i="12"/>
  <c r="P581" i="12"/>
  <c r="Q581" i="12"/>
  <c r="R581" i="12"/>
  <c r="S581" i="12"/>
  <c r="T581" i="12"/>
  <c r="U581" i="12"/>
  <c r="V581" i="12"/>
  <c r="W581" i="12"/>
  <c r="X581" i="12"/>
  <c r="Y581" i="12"/>
  <c r="Z581" i="12"/>
  <c r="AA581" i="12"/>
  <c r="AB581" i="12"/>
  <c r="AC581" i="12"/>
  <c r="AD581" i="12"/>
  <c r="AE581" i="12"/>
  <c r="H582" i="12"/>
  <c r="I582" i="12"/>
  <c r="J582" i="12"/>
  <c r="K582" i="12"/>
  <c r="L582" i="12"/>
  <c r="M582" i="12"/>
  <c r="N582" i="12"/>
  <c r="O582" i="12"/>
  <c r="P582" i="12"/>
  <c r="Q582" i="12"/>
  <c r="R582" i="12"/>
  <c r="S582" i="12"/>
  <c r="T582" i="12"/>
  <c r="U582" i="12"/>
  <c r="V582" i="12"/>
  <c r="W582" i="12"/>
  <c r="X582" i="12"/>
  <c r="Y582" i="12"/>
  <c r="Z582" i="12"/>
  <c r="AA582" i="12"/>
  <c r="AB582" i="12"/>
  <c r="AC582" i="12"/>
  <c r="AD582" i="12"/>
  <c r="AE582" i="12"/>
  <c r="H583" i="12"/>
  <c r="I583" i="12"/>
  <c r="J583" i="12"/>
  <c r="K583" i="12"/>
  <c r="L583" i="12"/>
  <c r="M583" i="12"/>
  <c r="N583" i="12"/>
  <c r="O583" i="12"/>
  <c r="P583" i="12"/>
  <c r="Q583" i="12"/>
  <c r="R583" i="12"/>
  <c r="S583" i="12"/>
  <c r="T583" i="12"/>
  <c r="U583" i="12"/>
  <c r="V583" i="12"/>
  <c r="W583" i="12"/>
  <c r="X583" i="12"/>
  <c r="Y583" i="12"/>
  <c r="Z583" i="12"/>
  <c r="AA583" i="12"/>
  <c r="AB583" i="12"/>
  <c r="AC583" i="12"/>
  <c r="AD583" i="12"/>
  <c r="AE583" i="12"/>
  <c r="H584" i="12"/>
  <c r="I584" i="12"/>
  <c r="J584" i="12"/>
  <c r="K584" i="12"/>
  <c r="L584" i="12"/>
  <c r="M584" i="12"/>
  <c r="N584" i="12"/>
  <c r="O584" i="12"/>
  <c r="P584" i="12"/>
  <c r="Q584" i="12"/>
  <c r="R584" i="12"/>
  <c r="S584" i="12"/>
  <c r="T584" i="12"/>
  <c r="U584" i="12"/>
  <c r="V584" i="12"/>
  <c r="W584" i="12"/>
  <c r="X584" i="12"/>
  <c r="Y584" i="12"/>
  <c r="Z584" i="12"/>
  <c r="AA584" i="12"/>
  <c r="AB584" i="12"/>
  <c r="AC584" i="12"/>
  <c r="AD584" i="12"/>
  <c r="AE584" i="12"/>
  <c r="H585" i="12"/>
  <c r="I585" i="12"/>
  <c r="J585" i="12"/>
  <c r="K585" i="12"/>
  <c r="L585" i="12"/>
  <c r="M585" i="12"/>
  <c r="N585" i="12"/>
  <c r="O585" i="12"/>
  <c r="P585" i="12"/>
  <c r="Q585" i="12"/>
  <c r="R585" i="12"/>
  <c r="S585" i="12"/>
  <c r="T585" i="12"/>
  <c r="U585" i="12"/>
  <c r="V585" i="12"/>
  <c r="W585" i="12"/>
  <c r="X585" i="12"/>
  <c r="Y585" i="12"/>
  <c r="Z585" i="12"/>
  <c r="AA585" i="12"/>
  <c r="AB585" i="12"/>
  <c r="AC585" i="12"/>
  <c r="AD585" i="12"/>
  <c r="AE585" i="12"/>
  <c r="H586" i="12"/>
  <c r="I586" i="12"/>
  <c r="J586" i="12"/>
  <c r="K586" i="12"/>
  <c r="L586" i="12"/>
  <c r="M586" i="12"/>
  <c r="N586" i="12"/>
  <c r="O586" i="12"/>
  <c r="P586" i="12"/>
  <c r="Q586" i="12"/>
  <c r="R586" i="12"/>
  <c r="S586" i="12"/>
  <c r="T586" i="12"/>
  <c r="U586" i="12"/>
  <c r="V586" i="12"/>
  <c r="W586" i="12"/>
  <c r="X586" i="12"/>
  <c r="Y586" i="12"/>
  <c r="Z586" i="12"/>
  <c r="AA586" i="12"/>
  <c r="AB586" i="12"/>
  <c r="AC586" i="12"/>
  <c r="AD586" i="12"/>
  <c r="AE586" i="12"/>
  <c r="H587" i="12"/>
  <c r="I587" i="12"/>
  <c r="J587" i="12"/>
  <c r="K587" i="12"/>
  <c r="L587" i="12"/>
  <c r="M587" i="12"/>
  <c r="N587" i="12"/>
  <c r="O587" i="12"/>
  <c r="P587" i="12"/>
  <c r="Q587" i="12"/>
  <c r="R587" i="12"/>
  <c r="S587" i="12"/>
  <c r="T587" i="12"/>
  <c r="U587" i="12"/>
  <c r="V587" i="12"/>
  <c r="W587" i="12"/>
  <c r="X587" i="12"/>
  <c r="Y587" i="12"/>
  <c r="Z587" i="12"/>
  <c r="AA587" i="12"/>
  <c r="AB587" i="12"/>
  <c r="AC587" i="12"/>
  <c r="AD587" i="12"/>
  <c r="AE587" i="12"/>
  <c r="H588" i="12"/>
  <c r="I588" i="12"/>
  <c r="J588" i="12"/>
  <c r="K588" i="12"/>
  <c r="L588" i="12"/>
  <c r="M588" i="12"/>
  <c r="N588" i="12"/>
  <c r="O588" i="12"/>
  <c r="P588" i="12"/>
  <c r="Q588" i="12"/>
  <c r="R588" i="12"/>
  <c r="S588" i="12"/>
  <c r="T588" i="12"/>
  <c r="U588" i="12"/>
  <c r="V588" i="12"/>
  <c r="W588" i="12"/>
  <c r="X588" i="12"/>
  <c r="Y588" i="12"/>
  <c r="Z588" i="12"/>
  <c r="AA588" i="12"/>
  <c r="AB588" i="12"/>
  <c r="AC588" i="12"/>
  <c r="AD588" i="12"/>
  <c r="AE588" i="12"/>
  <c r="H589" i="12"/>
  <c r="I589" i="12"/>
  <c r="J589" i="12"/>
  <c r="K589" i="12"/>
  <c r="L589" i="12"/>
  <c r="M589" i="12"/>
  <c r="N589" i="12"/>
  <c r="O589" i="12"/>
  <c r="P589" i="12"/>
  <c r="Q589" i="12"/>
  <c r="R589" i="12"/>
  <c r="S589" i="12"/>
  <c r="T589" i="12"/>
  <c r="U589" i="12"/>
  <c r="V589" i="12"/>
  <c r="W589" i="12"/>
  <c r="X589" i="12"/>
  <c r="Y589" i="12"/>
  <c r="Z589" i="12"/>
  <c r="AA589" i="12"/>
  <c r="AB589" i="12"/>
  <c r="AC589" i="12"/>
  <c r="AD589" i="12"/>
  <c r="AE589" i="12"/>
  <c r="H590" i="12"/>
  <c r="I590" i="12"/>
  <c r="J590" i="12"/>
  <c r="K590" i="12"/>
  <c r="L590" i="12"/>
  <c r="M590" i="12"/>
  <c r="N590" i="12"/>
  <c r="O590" i="12"/>
  <c r="P590" i="12"/>
  <c r="Q590" i="12"/>
  <c r="R590" i="12"/>
  <c r="S590" i="12"/>
  <c r="T590" i="12"/>
  <c r="U590" i="12"/>
  <c r="V590" i="12"/>
  <c r="W590" i="12"/>
  <c r="X590" i="12"/>
  <c r="Y590" i="12"/>
  <c r="Z590" i="12"/>
  <c r="AA590" i="12"/>
  <c r="AB590" i="12"/>
  <c r="AC590" i="12"/>
  <c r="AD590" i="12"/>
  <c r="AE590" i="12"/>
  <c r="H591" i="12"/>
  <c r="I591" i="12"/>
  <c r="J591" i="12"/>
  <c r="K591" i="12"/>
  <c r="L591" i="12"/>
  <c r="M591" i="12"/>
  <c r="N591" i="12"/>
  <c r="O591" i="12"/>
  <c r="P591" i="12"/>
  <c r="Q591" i="12"/>
  <c r="R591" i="12"/>
  <c r="S591" i="12"/>
  <c r="T591" i="12"/>
  <c r="U591" i="12"/>
  <c r="V591" i="12"/>
  <c r="W591" i="12"/>
  <c r="X591" i="12"/>
  <c r="Y591" i="12"/>
  <c r="Z591" i="12"/>
  <c r="AA591" i="12"/>
  <c r="AB591" i="12"/>
  <c r="AC591" i="12"/>
  <c r="AD591" i="12"/>
  <c r="AE591" i="12"/>
  <c r="H592" i="12"/>
  <c r="I592" i="12"/>
  <c r="J592" i="12"/>
  <c r="K592" i="12"/>
  <c r="L592" i="12"/>
  <c r="M592" i="12"/>
  <c r="N592" i="12"/>
  <c r="O592" i="12"/>
  <c r="P592" i="12"/>
  <c r="Q592" i="12"/>
  <c r="R592" i="12"/>
  <c r="S592" i="12"/>
  <c r="T592" i="12"/>
  <c r="U592" i="12"/>
  <c r="V592" i="12"/>
  <c r="W592" i="12"/>
  <c r="X592" i="12"/>
  <c r="Y592" i="12"/>
  <c r="Z592" i="12"/>
  <c r="AA592" i="12"/>
  <c r="AB592" i="12"/>
  <c r="AC592" i="12"/>
  <c r="AD592" i="12"/>
  <c r="AE592" i="12"/>
  <c r="H593" i="12"/>
  <c r="I593" i="12"/>
  <c r="J593" i="12"/>
  <c r="K593" i="12"/>
  <c r="L593" i="12"/>
  <c r="M593" i="12"/>
  <c r="N593" i="12"/>
  <c r="O593" i="12"/>
  <c r="P593" i="12"/>
  <c r="Q593" i="12"/>
  <c r="R593" i="12"/>
  <c r="S593" i="12"/>
  <c r="T593" i="12"/>
  <c r="U593" i="12"/>
  <c r="V593" i="12"/>
  <c r="W593" i="12"/>
  <c r="X593" i="12"/>
  <c r="Y593" i="12"/>
  <c r="Z593" i="12"/>
  <c r="AA593" i="12"/>
  <c r="AB593" i="12"/>
  <c r="AC593" i="12"/>
  <c r="AD593" i="12"/>
  <c r="AE593" i="12"/>
  <c r="H594" i="12"/>
  <c r="I594" i="12"/>
  <c r="J594" i="12"/>
  <c r="K594" i="12"/>
  <c r="L594" i="12"/>
  <c r="M594" i="12"/>
  <c r="N594" i="12"/>
  <c r="O594" i="12"/>
  <c r="P594" i="12"/>
  <c r="Q594" i="12"/>
  <c r="R594" i="12"/>
  <c r="S594" i="12"/>
  <c r="T594" i="12"/>
  <c r="U594" i="12"/>
  <c r="V594" i="12"/>
  <c r="W594" i="12"/>
  <c r="X594" i="12"/>
  <c r="Y594" i="12"/>
  <c r="Z594" i="12"/>
  <c r="AA594" i="12"/>
  <c r="AB594" i="12"/>
  <c r="AC594" i="12"/>
  <c r="AD594" i="12"/>
  <c r="AE594" i="12"/>
  <c r="H595" i="12"/>
  <c r="I595" i="12"/>
  <c r="J595" i="12"/>
  <c r="K595" i="12"/>
  <c r="L595" i="12"/>
  <c r="M595" i="12"/>
  <c r="N595" i="12"/>
  <c r="O595" i="12"/>
  <c r="P595" i="12"/>
  <c r="Q595" i="12"/>
  <c r="R595" i="12"/>
  <c r="S595" i="12"/>
  <c r="T595" i="12"/>
  <c r="U595" i="12"/>
  <c r="V595" i="12"/>
  <c r="W595" i="12"/>
  <c r="X595" i="12"/>
  <c r="Y595" i="12"/>
  <c r="Z595" i="12"/>
  <c r="AA595" i="12"/>
  <c r="AB595" i="12"/>
  <c r="AC595" i="12"/>
  <c r="AD595" i="12"/>
  <c r="AE595" i="12"/>
  <c r="H596" i="12"/>
  <c r="I596" i="12"/>
  <c r="J596" i="12"/>
  <c r="K596" i="12"/>
  <c r="L596" i="12"/>
  <c r="M596" i="12"/>
  <c r="N596" i="12"/>
  <c r="O596" i="12"/>
  <c r="P596" i="12"/>
  <c r="Q596" i="12"/>
  <c r="R596" i="12"/>
  <c r="S596" i="12"/>
  <c r="T596" i="12"/>
  <c r="U596" i="12"/>
  <c r="V596" i="12"/>
  <c r="W596" i="12"/>
  <c r="X596" i="12"/>
  <c r="Y596" i="12"/>
  <c r="Z596" i="12"/>
  <c r="AA596" i="12"/>
  <c r="AB596" i="12"/>
  <c r="AC596" i="12"/>
  <c r="AD596" i="12"/>
  <c r="AE596" i="12"/>
  <c r="H597" i="12"/>
  <c r="I597" i="12"/>
  <c r="J597" i="12"/>
  <c r="K597" i="12"/>
  <c r="L597" i="12"/>
  <c r="M597" i="12"/>
  <c r="N597" i="12"/>
  <c r="O597" i="12"/>
  <c r="P597" i="12"/>
  <c r="Q597" i="12"/>
  <c r="R597" i="12"/>
  <c r="S597" i="12"/>
  <c r="T597" i="12"/>
  <c r="U597" i="12"/>
  <c r="V597" i="12"/>
  <c r="W597" i="12"/>
  <c r="X597" i="12"/>
  <c r="Y597" i="12"/>
  <c r="Z597" i="12"/>
  <c r="AA597" i="12"/>
  <c r="AB597" i="12"/>
  <c r="AC597" i="12"/>
  <c r="AD597" i="12"/>
  <c r="AE597" i="12"/>
  <c r="H598" i="12"/>
  <c r="I598" i="12"/>
  <c r="J598" i="12"/>
  <c r="K598" i="12"/>
  <c r="L598" i="12"/>
  <c r="M598" i="12"/>
  <c r="N598" i="12"/>
  <c r="O598" i="12"/>
  <c r="P598" i="12"/>
  <c r="Q598" i="12"/>
  <c r="R598" i="12"/>
  <c r="S598" i="12"/>
  <c r="T598" i="12"/>
  <c r="U598" i="12"/>
  <c r="V598" i="12"/>
  <c r="W598" i="12"/>
  <c r="X598" i="12"/>
  <c r="Y598" i="12"/>
  <c r="Z598" i="12"/>
  <c r="AA598" i="12"/>
  <c r="AB598" i="12"/>
  <c r="AC598" i="12"/>
  <c r="AD598" i="12"/>
  <c r="AE598" i="12"/>
  <c r="H599" i="12"/>
  <c r="I599" i="12"/>
  <c r="J599" i="12"/>
  <c r="K599" i="12"/>
  <c r="L599" i="12"/>
  <c r="M599" i="12"/>
  <c r="N599" i="12"/>
  <c r="O599" i="12"/>
  <c r="P599" i="12"/>
  <c r="Q599" i="12"/>
  <c r="R599" i="12"/>
  <c r="S599" i="12"/>
  <c r="T599" i="12"/>
  <c r="U599" i="12"/>
  <c r="V599" i="12"/>
  <c r="W599" i="12"/>
  <c r="X599" i="12"/>
  <c r="Y599" i="12"/>
  <c r="Z599" i="12"/>
  <c r="AA599" i="12"/>
  <c r="AB599" i="12"/>
  <c r="AC599" i="12"/>
  <c r="AD599" i="12"/>
  <c r="AE599" i="12"/>
  <c r="H600" i="12"/>
  <c r="I600" i="12"/>
  <c r="J600" i="12"/>
  <c r="K600" i="12"/>
  <c r="L600" i="12"/>
  <c r="M600" i="12"/>
  <c r="N600" i="12"/>
  <c r="O600" i="12"/>
  <c r="P600" i="12"/>
  <c r="Q600" i="12"/>
  <c r="R600" i="12"/>
  <c r="S600" i="12"/>
  <c r="T600" i="12"/>
  <c r="U600" i="12"/>
  <c r="V600" i="12"/>
  <c r="W600" i="12"/>
  <c r="X600" i="12"/>
  <c r="Y600" i="12"/>
  <c r="Z600" i="12"/>
  <c r="AA600" i="12"/>
  <c r="AB600" i="12"/>
  <c r="AC600" i="12"/>
  <c r="AD600" i="12"/>
  <c r="AE600" i="12"/>
  <c r="H601" i="12"/>
  <c r="I601" i="12"/>
  <c r="J601" i="12"/>
  <c r="K601" i="12"/>
  <c r="L601" i="12"/>
  <c r="M601" i="12"/>
  <c r="N601" i="12"/>
  <c r="O601" i="12"/>
  <c r="P601" i="12"/>
  <c r="Q601" i="12"/>
  <c r="R601" i="12"/>
  <c r="S601" i="12"/>
  <c r="T601" i="12"/>
  <c r="U601" i="12"/>
  <c r="V601" i="12"/>
  <c r="W601" i="12"/>
  <c r="X601" i="12"/>
  <c r="Y601" i="12"/>
  <c r="Z601" i="12"/>
  <c r="AA601" i="12"/>
  <c r="AB601" i="12"/>
  <c r="AC601" i="12"/>
  <c r="AD601" i="12"/>
  <c r="AE601" i="12"/>
  <c r="H602" i="12"/>
  <c r="I602" i="12"/>
  <c r="J602" i="12"/>
  <c r="K602" i="12"/>
  <c r="L602" i="12"/>
  <c r="M602" i="12"/>
  <c r="N602" i="12"/>
  <c r="O602" i="12"/>
  <c r="P602" i="12"/>
  <c r="Q602" i="12"/>
  <c r="R602" i="12"/>
  <c r="S602" i="12"/>
  <c r="T602" i="12"/>
  <c r="U602" i="12"/>
  <c r="V602" i="12"/>
  <c r="W602" i="12"/>
  <c r="X602" i="12"/>
  <c r="Y602" i="12"/>
  <c r="Z602" i="12"/>
  <c r="AA602" i="12"/>
  <c r="AB602" i="12"/>
  <c r="AC602" i="12"/>
  <c r="AD602" i="12"/>
  <c r="AE602" i="12"/>
  <c r="H603" i="12"/>
  <c r="I603" i="12"/>
  <c r="J603" i="12"/>
  <c r="K603" i="12"/>
  <c r="L603" i="12"/>
  <c r="M603" i="12"/>
  <c r="N603" i="12"/>
  <c r="O603" i="12"/>
  <c r="P603" i="12"/>
  <c r="Q603" i="12"/>
  <c r="R603" i="12"/>
  <c r="S603" i="12"/>
  <c r="T603" i="12"/>
  <c r="U603" i="12"/>
  <c r="V603" i="12"/>
  <c r="W603" i="12"/>
  <c r="X603" i="12"/>
  <c r="Y603" i="12"/>
  <c r="Z603" i="12"/>
  <c r="AA603" i="12"/>
  <c r="AB603" i="12"/>
  <c r="AC603" i="12"/>
  <c r="AD603" i="12"/>
  <c r="AE603" i="12"/>
  <c r="H604" i="12"/>
  <c r="I604" i="12"/>
  <c r="J604" i="12"/>
  <c r="K604" i="12"/>
  <c r="L604" i="12"/>
  <c r="M604" i="12"/>
  <c r="N604" i="12"/>
  <c r="O604" i="12"/>
  <c r="P604" i="12"/>
  <c r="Q604" i="12"/>
  <c r="R604" i="12"/>
  <c r="S604" i="12"/>
  <c r="T604" i="12"/>
  <c r="U604" i="12"/>
  <c r="V604" i="12"/>
  <c r="W604" i="12"/>
  <c r="X604" i="12"/>
  <c r="Y604" i="12"/>
  <c r="Z604" i="12"/>
  <c r="AA604" i="12"/>
  <c r="AB604" i="12"/>
  <c r="AC604" i="12"/>
  <c r="AD604" i="12"/>
  <c r="AE604" i="12"/>
  <c r="H605" i="12"/>
  <c r="I605" i="12"/>
  <c r="J605" i="12"/>
  <c r="K605" i="12"/>
  <c r="L605" i="12"/>
  <c r="M605" i="12"/>
  <c r="N605" i="12"/>
  <c r="O605" i="12"/>
  <c r="P605" i="12"/>
  <c r="Q605" i="12"/>
  <c r="R605" i="12"/>
  <c r="S605" i="12"/>
  <c r="T605" i="12"/>
  <c r="U605" i="12"/>
  <c r="V605" i="12"/>
  <c r="W605" i="12"/>
  <c r="X605" i="12"/>
  <c r="Y605" i="12"/>
  <c r="Z605" i="12"/>
  <c r="AA605" i="12"/>
  <c r="AB605" i="12"/>
  <c r="AC605" i="12"/>
  <c r="AD605" i="12"/>
  <c r="AE605" i="12"/>
  <c r="H606" i="12"/>
  <c r="I606" i="12"/>
  <c r="J606" i="12"/>
  <c r="K606" i="12"/>
  <c r="L606" i="12"/>
  <c r="M606" i="12"/>
  <c r="N606" i="12"/>
  <c r="O606" i="12"/>
  <c r="P606" i="12"/>
  <c r="Q606" i="12"/>
  <c r="R606" i="12"/>
  <c r="S606" i="12"/>
  <c r="T606" i="12"/>
  <c r="U606" i="12"/>
  <c r="V606" i="12"/>
  <c r="W606" i="12"/>
  <c r="X606" i="12"/>
  <c r="Y606" i="12"/>
  <c r="Z606" i="12"/>
  <c r="AA606" i="12"/>
  <c r="AB606" i="12"/>
  <c r="AC606" i="12"/>
  <c r="AD606" i="12"/>
  <c r="AE606" i="12"/>
  <c r="H607" i="12"/>
  <c r="I607" i="12"/>
  <c r="J607" i="12"/>
  <c r="K607" i="12"/>
  <c r="L607" i="12"/>
  <c r="M607" i="12"/>
  <c r="N607" i="12"/>
  <c r="O607" i="12"/>
  <c r="P607" i="12"/>
  <c r="Q607" i="12"/>
  <c r="R607" i="12"/>
  <c r="S607" i="12"/>
  <c r="T607" i="12"/>
  <c r="U607" i="12"/>
  <c r="V607" i="12"/>
  <c r="W607" i="12"/>
  <c r="X607" i="12"/>
  <c r="Y607" i="12"/>
  <c r="Z607" i="12"/>
  <c r="AA607" i="12"/>
  <c r="AB607" i="12"/>
  <c r="AC607" i="12"/>
  <c r="AD607" i="12"/>
  <c r="AE607" i="12"/>
  <c r="H608" i="12"/>
  <c r="I608" i="12"/>
  <c r="J608" i="12"/>
  <c r="K608" i="12"/>
  <c r="L608" i="12"/>
  <c r="M608" i="12"/>
  <c r="N608" i="12"/>
  <c r="O608" i="12"/>
  <c r="P608" i="12"/>
  <c r="Q608" i="12"/>
  <c r="R608" i="12"/>
  <c r="S608" i="12"/>
  <c r="T608" i="12"/>
  <c r="U608" i="12"/>
  <c r="V608" i="12"/>
  <c r="W608" i="12"/>
  <c r="X608" i="12"/>
  <c r="Y608" i="12"/>
  <c r="Z608" i="12"/>
  <c r="AA608" i="12"/>
  <c r="AB608" i="12"/>
  <c r="AC608" i="12"/>
  <c r="AD608" i="12"/>
  <c r="AE608" i="12"/>
  <c r="H609" i="12"/>
  <c r="I609" i="12"/>
  <c r="J609" i="12"/>
  <c r="K609" i="12"/>
  <c r="L609" i="12"/>
  <c r="M609" i="12"/>
  <c r="N609" i="12"/>
  <c r="O609" i="12"/>
  <c r="P609" i="12"/>
  <c r="Q609" i="12"/>
  <c r="R609" i="12"/>
  <c r="S609" i="12"/>
  <c r="T609" i="12"/>
  <c r="U609" i="12"/>
  <c r="V609" i="12"/>
  <c r="W609" i="12"/>
  <c r="X609" i="12"/>
  <c r="Y609" i="12"/>
  <c r="Z609" i="12"/>
  <c r="AA609" i="12"/>
  <c r="AB609" i="12"/>
  <c r="AC609" i="12"/>
  <c r="AD609" i="12"/>
  <c r="AE609" i="12"/>
  <c r="H610" i="12"/>
  <c r="I610" i="12"/>
  <c r="J610" i="12"/>
  <c r="K610" i="12"/>
  <c r="L610" i="12"/>
  <c r="M610" i="12"/>
  <c r="N610" i="12"/>
  <c r="O610" i="12"/>
  <c r="P610" i="12"/>
  <c r="Q610" i="12"/>
  <c r="R610" i="12"/>
  <c r="S610" i="12"/>
  <c r="T610" i="12"/>
  <c r="U610" i="12"/>
  <c r="V610" i="12"/>
  <c r="W610" i="12"/>
  <c r="X610" i="12"/>
  <c r="Y610" i="12"/>
  <c r="Z610" i="12"/>
  <c r="AA610" i="12"/>
  <c r="AB610" i="12"/>
  <c r="AC610" i="12"/>
  <c r="AD610" i="12"/>
  <c r="AE610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2" i="12" a="1"/>
  <c r="G2" i="12" s="1"/>
  <c r="I1" i="12" l="1"/>
  <c r="W1" i="12"/>
  <c r="M1" i="12"/>
  <c r="H1" i="12"/>
  <c r="V1" i="12"/>
  <c r="L1" i="12"/>
  <c r="AE1" i="12"/>
  <c r="U1" i="12"/>
  <c r="K1" i="12"/>
  <c r="AD1" i="12"/>
  <c r="T1" i="12"/>
  <c r="J1" i="12"/>
  <c r="AC1" i="12"/>
  <c r="S1" i="12"/>
  <c r="AB1" i="12"/>
  <c r="R1" i="12"/>
  <c r="AA1" i="12"/>
  <c r="Q1" i="12"/>
  <c r="G1" i="12"/>
  <c r="Z1" i="12"/>
  <c r="P1" i="12"/>
  <c r="Y1" i="12"/>
  <c r="O1" i="12"/>
  <c r="X1" i="12"/>
  <c r="N1" i="12"/>
  <c r="AF1" i="13"/>
  <c r="AI2" i="13" s="1"/>
  <c r="AI4" i="13" s="1"/>
  <c r="D1" i="14"/>
  <c r="AF3" i="12"/>
  <c r="AF1" i="12" s="1"/>
  <c r="D1" i="13"/>
  <c r="D7" i="12"/>
  <c r="E7" i="12" s="1"/>
  <c r="D8" i="12"/>
  <c r="E8" i="12" s="1"/>
  <c r="D9" i="12"/>
  <c r="E9" i="12" s="1"/>
  <c r="D10" i="12"/>
  <c r="E10" i="12" s="1"/>
  <c r="D11" i="12"/>
  <c r="E11" i="12" s="1"/>
  <c r="D12" i="12"/>
  <c r="E12" i="12" s="1"/>
  <c r="D13" i="12"/>
  <c r="E13" i="12" s="1"/>
  <c r="D14" i="12"/>
  <c r="E14" i="12" s="1"/>
  <c r="D15" i="12"/>
  <c r="E15" i="12" s="1"/>
  <c r="D16" i="12"/>
  <c r="E16" i="12" s="1"/>
  <c r="D17" i="12"/>
  <c r="E17" i="12" s="1"/>
  <c r="D18" i="12"/>
  <c r="E18" i="12" s="1"/>
  <c r="D19" i="12"/>
  <c r="E19" i="12" s="1"/>
  <c r="D20" i="12"/>
  <c r="E20" i="12" s="1"/>
  <c r="D21" i="12"/>
  <c r="E21" i="12" s="1"/>
  <c r="D22" i="12"/>
  <c r="E22" i="12" s="1"/>
  <c r="D23" i="12"/>
  <c r="E23" i="12" s="1"/>
  <c r="D24" i="12"/>
  <c r="E24" i="12" s="1"/>
  <c r="D25" i="12"/>
  <c r="E25" i="12" s="1"/>
  <c r="D26" i="12"/>
  <c r="E26" i="12" s="1"/>
  <c r="D27" i="12"/>
  <c r="E27" i="12" s="1"/>
  <c r="D28" i="12"/>
  <c r="E28" i="12" s="1"/>
  <c r="D29" i="12"/>
  <c r="E29" i="12" s="1"/>
  <c r="D30" i="12"/>
  <c r="E30" i="12" s="1"/>
  <c r="D31" i="12"/>
  <c r="E31" i="12" s="1"/>
  <c r="D32" i="12"/>
  <c r="E32" i="12" s="1"/>
  <c r="D33" i="12"/>
  <c r="E33" i="12" s="1"/>
  <c r="D34" i="12"/>
  <c r="E34" i="12" s="1"/>
  <c r="D35" i="12"/>
  <c r="E35" i="12" s="1"/>
  <c r="D36" i="12"/>
  <c r="E36" i="12" s="1"/>
  <c r="D37" i="12"/>
  <c r="E37" i="12" s="1"/>
  <c r="D38" i="12"/>
  <c r="E38" i="12" s="1"/>
  <c r="D39" i="12"/>
  <c r="E39" i="12" s="1"/>
  <c r="D40" i="12"/>
  <c r="E40" i="12" s="1"/>
  <c r="D41" i="12"/>
  <c r="E41" i="12" s="1"/>
  <c r="D42" i="12"/>
  <c r="E42" i="12" s="1"/>
  <c r="D43" i="12"/>
  <c r="E43" i="12" s="1"/>
  <c r="D44" i="12"/>
  <c r="E44" i="12" s="1"/>
  <c r="D45" i="12"/>
  <c r="E45" i="12" s="1"/>
  <c r="D46" i="12"/>
  <c r="E46" i="12" s="1"/>
  <c r="D47" i="12"/>
  <c r="E47" i="12" s="1"/>
  <c r="D48" i="12"/>
  <c r="E48" i="12" s="1"/>
  <c r="D49" i="12"/>
  <c r="E49" i="12" s="1"/>
  <c r="D50" i="12"/>
  <c r="E50" i="12" s="1"/>
  <c r="D51" i="12"/>
  <c r="E51" i="12" s="1"/>
  <c r="D52" i="12"/>
  <c r="E52" i="12" s="1"/>
  <c r="D53" i="12"/>
  <c r="E53" i="12" s="1"/>
  <c r="D54" i="12"/>
  <c r="E54" i="12" s="1"/>
  <c r="D55" i="12"/>
  <c r="E55" i="12" s="1"/>
  <c r="D56" i="12"/>
  <c r="E56" i="12" s="1"/>
  <c r="D57" i="12"/>
  <c r="E57" i="12" s="1"/>
  <c r="D58" i="12"/>
  <c r="E58" i="12" s="1"/>
  <c r="D59" i="12"/>
  <c r="E59" i="12" s="1"/>
  <c r="D60" i="12"/>
  <c r="E60" i="12" s="1"/>
  <c r="D61" i="12"/>
  <c r="E61" i="12" s="1"/>
  <c r="D62" i="12"/>
  <c r="E62" i="12" s="1"/>
  <c r="D63" i="12"/>
  <c r="E63" i="12" s="1"/>
  <c r="D64" i="12"/>
  <c r="E64" i="12" s="1"/>
  <c r="D65" i="12"/>
  <c r="E65" i="12" s="1"/>
  <c r="D66" i="12"/>
  <c r="E66" i="12" s="1"/>
  <c r="D67" i="12"/>
  <c r="E67" i="12" s="1"/>
  <c r="D68" i="12"/>
  <c r="E68" i="12" s="1"/>
  <c r="D69" i="12"/>
  <c r="E69" i="12" s="1"/>
  <c r="D70" i="12"/>
  <c r="E70" i="12" s="1"/>
  <c r="D71" i="12"/>
  <c r="E71" i="12" s="1"/>
  <c r="D72" i="12"/>
  <c r="E72" i="12" s="1"/>
  <c r="D73" i="12"/>
  <c r="E73" i="12" s="1"/>
  <c r="D74" i="12"/>
  <c r="E74" i="12" s="1"/>
  <c r="D75" i="12"/>
  <c r="E75" i="12" s="1"/>
  <c r="D76" i="12"/>
  <c r="E76" i="12" s="1"/>
  <c r="D77" i="12"/>
  <c r="E77" i="12" s="1"/>
  <c r="D78" i="12"/>
  <c r="E78" i="12" s="1"/>
  <c r="D79" i="12"/>
  <c r="E79" i="12" s="1"/>
  <c r="D80" i="12"/>
  <c r="E80" i="12" s="1"/>
  <c r="D81" i="12"/>
  <c r="E81" i="12" s="1"/>
  <c r="D82" i="12"/>
  <c r="E82" i="12" s="1"/>
  <c r="D83" i="12"/>
  <c r="E83" i="12" s="1"/>
  <c r="D84" i="12"/>
  <c r="E84" i="12" s="1"/>
  <c r="D85" i="12"/>
  <c r="E85" i="12" s="1"/>
  <c r="D86" i="12"/>
  <c r="E86" i="12" s="1"/>
  <c r="D87" i="12"/>
  <c r="E87" i="12" s="1"/>
  <c r="D88" i="12"/>
  <c r="E88" i="12" s="1"/>
  <c r="D89" i="12"/>
  <c r="E89" i="12" s="1"/>
  <c r="D90" i="12"/>
  <c r="E90" i="12" s="1"/>
  <c r="D91" i="12"/>
  <c r="E91" i="12" s="1"/>
  <c r="D92" i="12"/>
  <c r="E92" i="12" s="1"/>
  <c r="D93" i="12"/>
  <c r="E93" i="12" s="1"/>
  <c r="D94" i="12"/>
  <c r="E94" i="12" s="1"/>
  <c r="D95" i="12"/>
  <c r="E95" i="12" s="1"/>
  <c r="D96" i="12"/>
  <c r="E96" i="12" s="1"/>
  <c r="D97" i="12"/>
  <c r="E97" i="12" s="1"/>
  <c r="D98" i="12"/>
  <c r="E98" i="12" s="1"/>
  <c r="D99" i="12"/>
  <c r="E99" i="12" s="1"/>
  <c r="D100" i="12"/>
  <c r="E100" i="12" s="1"/>
  <c r="D101" i="12"/>
  <c r="E101" i="12" s="1"/>
  <c r="D102" i="12"/>
  <c r="E102" i="12" s="1"/>
  <c r="D103" i="12"/>
  <c r="E103" i="12" s="1"/>
  <c r="D104" i="12"/>
  <c r="E104" i="12" s="1"/>
  <c r="D105" i="12"/>
  <c r="E105" i="12" s="1"/>
  <c r="D106" i="12"/>
  <c r="E106" i="12" s="1"/>
  <c r="D107" i="12"/>
  <c r="E107" i="12" s="1"/>
  <c r="D108" i="12"/>
  <c r="E108" i="12" s="1"/>
  <c r="D109" i="12"/>
  <c r="E109" i="12" s="1"/>
  <c r="D110" i="12"/>
  <c r="E110" i="12" s="1"/>
  <c r="D111" i="12"/>
  <c r="E111" i="12" s="1"/>
  <c r="D112" i="12"/>
  <c r="E112" i="12" s="1"/>
  <c r="D113" i="12"/>
  <c r="E113" i="12" s="1"/>
  <c r="D114" i="12"/>
  <c r="E114" i="12" s="1"/>
  <c r="D115" i="12"/>
  <c r="E115" i="12" s="1"/>
  <c r="D116" i="12"/>
  <c r="E116" i="12" s="1"/>
  <c r="D117" i="12"/>
  <c r="E117" i="12" s="1"/>
  <c r="D118" i="12"/>
  <c r="E118" i="12" s="1"/>
  <c r="D119" i="12"/>
  <c r="E119" i="12" s="1"/>
  <c r="D120" i="12"/>
  <c r="E120" i="12" s="1"/>
  <c r="D121" i="12"/>
  <c r="E121" i="12" s="1"/>
  <c r="D122" i="12"/>
  <c r="E122" i="12" s="1"/>
  <c r="D123" i="12"/>
  <c r="E123" i="12" s="1"/>
  <c r="D124" i="12"/>
  <c r="E124" i="12" s="1"/>
  <c r="D125" i="12"/>
  <c r="E125" i="12" s="1"/>
  <c r="D126" i="12"/>
  <c r="E126" i="12" s="1"/>
  <c r="D127" i="12"/>
  <c r="E127" i="12" s="1"/>
  <c r="D128" i="12"/>
  <c r="E128" i="12" s="1"/>
  <c r="D129" i="12"/>
  <c r="E129" i="12" s="1"/>
  <c r="D130" i="12"/>
  <c r="E130" i="12" s="1"/>
  <c r="D131" i="12"/>
  <c r="E131" i="12" s="1"/>
  <c r="D132" i="12"/>
  <c r="E132" i="12" s="1"/>
  <c r="D133" i="12"/>
  <c r="E133" i="12" s="1"/>
  <c r="D134" i="12"/>
  <c r="E134" i="12" s="1"/>
  <c r="D135" i="12"/>
  <c r="E135" i="12" s="1"/>
  <c r="D136" i="12"/>
  <c r="E136" i="12" s="1"/>
  <c r="D137" i="12"/>
  <c r="E137" i="12" s="1"/>
  <c r="D138" i="12"/>
  <c r="E138" i="12" s="1"/>
  <c r="D139" i="12"/>
  <c r="E139" i="12" s="1"/>
  <c r="D140" i="12"/>
  <c r="E140" i="12" s="1"/>
  <c r="D141" i="12"/>
  <c r="E141" i="12" s="1"/>
  <c r="D142" i="12"/>
  <c r="E142" i="12" s="1"/>
  <c r="D143" i="12"/>
  <c r="E143" i="12" s="1"/>
  <c r="D144" i="12"/>
  <c r="E144" i="12" s="1"/>
  <c r="D145" i="12"/>
  <c r="E145" i="12" s="1"/>
  <c r="D146" i="12"/>
  <c r="E146" i="12" s="1"/>
  <c r="D147" i="12"/>
  <c r="E147" i="12" s="1"/>
  <c r="D148" i="12"/>
  <c r="E148" i="12" s="1"/>
  <c r="D149" i="12"/>
  <c r="E149" i="12" s="1"/>
  <c r="D150" i="12"/>
  <c r="E150" i="12" s="1"/>
  <c r="D151" i="12"/>
  <c r="E151" i="12" s="1"/>
  <c r="D152" i="12"/>
  <c r="E152" i="12" s="1"/>
  <c r="D153" i="12"/>
  <c r="E153" i="12" s="1"/>
  <c r="D154" i="12"/>
  <c r="E154" i="12" s="1"/>
  <c r="D155" i="12"/>
  <c r="E155" i="12" s="1"/>
  <c r="D156" i="12"/>
  <c r="E156" i="12" s="1"/>
  <c r="D157" i="12"/>
  <c r="E157" i="12" s="1"/>
  <c r="D158" i="12"/>
  <c r="E158" i="12" s="1"/>
  <c r="D159" i="12"/>
  <c r="E159" i="12" s="1"/>
  <c r="D160" i="12"/>
  <c r="E160" i="12" s="1"/>
  <c r="D161" i="12"/>
  <c r="E161" i="12" s="1"/>
  <c r="D162" i="12"/>
  <c r="E162" i="12" s="1"/>
  <c r="D163" i="12"/>
  <c r="E163" i="12" s="1"/>
  <c r="D164" i="12"/>
  <c r="E164" i="12" s="1"/>
  <c r="D165" i="12"/>
  <c r="E165" i="12" s="1"/>
  <c r="D166" i="12"/>
  <c r="E166" i="12" s="1"/>
  <c r="D167" i="12"/>
  <c r="E167" i="12" s="1"/>
  <c r="D168" i="12"/>
  <c r="E168" i="12" s="1"/>
  <c r="D169" i="12"/>
  <c r="E169" i="12" s="1"/>
  <c r="D170" i="12"/>
  <c r="E170" i="12" s="1"/>
  <c r="D171" i="12"/>
  <c r="E171" i="12" s="1"/>
  <c r="D172" i="12"/>
  <c r="E172" i="12" s="1"/>
  <c r="D173" i="12"/>
  <c r="E173" i="12" s="1"/>
  <c r="D174" i="12"/>
  <c r="E174" i="12" s="1"/>
  <c r="D175" i="12"/>
  <c r="E175" i="12" s="1"/>
  <c r="D176" i="12"/>
  <c r="E176" i="12" s="1"/>
  <c r="D177" i="12"/>
  <c r="E177" i="12" s="1"/>
  <c r="D178" i="12"/>
  <c r="E178" i="12" s="1"/>
  <c r="D179" i="12"/>
  <c r="E179" i="12" s="1"/>
  <c r="D180" i="12"/>
  <c r="E180" i="12" s="1"/>
  <c r="D181" i="12"/>
  <c r="E181" i="12" s="1"/>
  <c r="D182" i="12"/>
  <c r="E182" i="12" s="1"/>
  <c r="D183" i="12"/>
  <c r="E183" i="12" s="1"/>
  <c r="D184" i="12"/>
  <c r="E184" i="12" s="1"/>
  <c r="D185" i="12"/>
  <c r="E185" i="12" s="1"/>
  <c r="D186" i="12"/>
  <c r="E186" i="12" s="1"/>
  <c r="D187" i="12"/>
  <c r="E187" i="12" s="1"/>
  <c r="D188" i="12"/>
  <c r="E188" i="12" s="1"/>
  <c r="D189" i="12"/>
  <c r="E189" i="12" s="1"/>
  <c r="D190" i="12"/>
  <c r="E190" i="12" s="1"/>
  <c r="D191" i="12"/>
  <c r="E191" i="12" s="1"/>
  <c r="D192" i="12"/>
  <c r="E192" i="12" s="1"/>
  <c r="D193" i="12"/>
  <c r="E193" i="12" s="1"/>
  <c r="D194" i="12"/>
  <c r="E194" i="12" s="1"/>
  <c r="D195" i="12"/>
  <c r="E195" i="12" s="1"/>
  <c r="D196" i="12"/>
  <c r="E196" i="12" s="1"/>
  <c r="D197" i="12"/>
  <c r="E197" i="12" s="1"/>
  <c r="D198" i="12"/>
  <c r="E198" i="12" s="1"/>
  <c r="D199" i="12"/>
  <c r="E199" i="12" s="1"/>
  <c r="D200" i="12"/>
  <c r="E200" i="12" s="1"/>
  <c r="D201" i="12"/>
  <c r="E201" i="12" s="1"/>
  <c r="D202" i="12"/>
  <c r="E202" i="12" s="1"/>
  <c r="D203" i="12"/>
  <c r="E203" i="12" s="1"/>
  <c r="D204" i="12"/>
  <c r="E204" i="12" s="1"/>
  <c r="D205" i="12"/>
  <c r="E205" i="12" s="1"/>
  <c r="D206" i="12"/>
  <c r="E206" i="12" s="1"/>
  <c r="D207" i="12"/>
  <c r="E207" i="12" s="1"/>
  <c r="D208" i="12"/>
  <c r="E208" i="12" s="1"/>
  <c r="D209" i="12"/>
  <c r="E209" i="12" s="1"/>
  <c r="D210" i="12"/>
  <c r="E210" i="12" s="1"/>
  <c r="D211" i="12"/>
  <c r="E211" i="12" s="1"/>
  <c r="D212" i="12"/>
  <c r="E212" i="12" s="1"/>
  <c r="D213" i="12"/>
  <c r="E213" i="12" s="1"/>
  <c r="D214" i="12"/>
  <c r="E214" i="12" s="1"/>
  <c r="D215" i="12"/>
  <c r="E215" i="12" s="1"/>
  <c r="D216" i="12"/>
  <c r="E216" i="12" s="1"/>
  <c r="D217" i="12"/>
  <c r="E217" i="12" s="1"/>
  <c r="D218" i="12"/>
  <c r="E218" i="12" s="1"/>
  <c r="D219" i="12"/>
  <c r="E219" i="12" s="1"/>
  <c r="D220" i="12"/>
  <c r="E220" i="12" s="1"/>
  <c r="D221" i="12"/>
  <c r="E221" i="12" s="1"/>
  <c r="D222" i="12"/>
  <c r="E222" i="12" s="1"/>
  <c r="D223" i="12"/>
  <c r="E223" i="12" s="1"/>
  <c r="D224" i="12"/>
  <c r="E224" i="12" s="1"/>
  <c r="D225" i="12"/>
  <c r="E225" i="12" s="1"/>
  <c r="D226" i="12"/>
  <c r="E226" i="12" s="1"/>
  <c r="D227" i="12"/>
  <c r="E227" i="12" s="1"/>
  <c r="D228" i="12"/>
  <c r="E228" i="12" s="1"/>
  <c r="D229" i="12"/>
  <c r="E229" i="12" s="1"/>
  <c r="D230" i="12"/>
  <c r="E230" i="12" s="1"/>
  <c r="D231" i="12"/>
  <c r="E231" i="12" s="1"/>
  <c r="D232" i="12"/>
  <c r="E232" i="12" s="1"/>
  <c r="D233" i="12"/>
  <c r="E233" i="12" s="1"/>
  <c r="D234" i="12"/>
  <c r="E234" i="12" s="1"/>
  <c r="D235" i="12"/>
  <c r="E235" i="12" s="1"/>
  <c r="D236" i="12"/>
  <c r="E236" i="12" s="1"/>
  <c r="D237" i="12"/>
  <c r="E237" i="12" s="1"/>
  <c r="D238" i="12"/>
  <c r="E238" i="12" s="1"/>
  <c r="D239" i="12"/>
  <c r="E239" i="12" s="1"/>
  <c r="D240" i="12"/>
  <c r="E240" i="12" s="1"/>
  <c r="D241" i="12"/>
  <c r="E241" i="12" s="1"/>
  <c r="D242" i="12"/>
  <c r="E242" i="12" s="1"/>
  <c r="D243" i="12"/>
  <c r="E243" i="12" s="1"/>
  <c r="D244" i="12"/>
  <c r="E244" i="12" s="1"/>
  <c r="D245" i="12"/>
  <c r="E245" i="12" s="1"/>
  <c r="D246" i="12"/>
  <c r="E246" i="12" s="1"/>
  <c r="D247" i="12"/>
  <c r="E247" i="12" s="1"/>
  <c r="D248" i="12"/>
  <c r="E248" i="12" s="1"/>
  <c r="D249" i="12"/>
  <c r="E249" i="12" s="1"/>
  <c r="D250" i="12"/>
  <c r="E250" i="12" s="1"/>
  <c r="D251" i="12"/>
  <c r="E251" i="12" s="1"/>
  <c r="D252" i="12"/>
  <c r="E252" i="12" s="1"/>
  <c r="D253" i="12"/>
  <c r="E253" i="12" s="1"/>
  <c r="D254" i="12"/>
  <c r="E254" i="12" s="1"/>
  <c r="D255" i="12"/>
  <c r="E255" i="12" s="1"/>
  <c r="D256" i="12"/>
  <c r="E256" i="12" s="1"/>
  <c r="D257" i="12"/>
  <c r="E257" i="12" s="1"/>
  <c r="D258" i="12"/>
  <c r="E258" i="12" s="1"/>
  <c r="D259" i="12"/>
  <c r="E259" i="12" s="1"/>
  <c r="D260" i="12"/>
  <c r="E260" i="12" s="1"/>
  <c r="D261" i="12"/>
  <c r="E261" i="12" s="1"/>
  <c r="D262" i="12"/>
  <c r="E262" i="12" s="1"/>
  <c r="D263" i="12"/>
  <c r="E263" i="12" s="1"/>
  <c r="D264" i="12"/>
  <c r="E264" i="12" s="1"/>
  <c r="D265" i="12"/>
  <c r="E265" i="12" s="1"/>
  <c r="D266" i="12"/>
  <c r="E266" i="12" s="1"/>
  <c r="D267" i="12"/>
  <c r="E267" i="12" s="1"/>
  <c r="D268" i="12"/>
  <c r="E268" i="12" s="1"/>
  <c r="D269" i="12"/>
  <c r="E269" i="12" s="1"/>
  <c r="D270" i="12"/>
  <c r="E270" i="12" s="1"/>
  <c r="D271" i="12"/>
  <c r="E271" i="12" s="1"/>
  <c r="D272" i="12"/>
  <c r="E272" i="12" s="1"/>
  <c r="D273" i="12"/>
  <c r="E273" i="12" s="1"/>
  <c r="D274" i="12"/>
  <c r="E274" i="12" s="1"/>
  <c r="D275" i="12"/>
  <c r="E275" i="12" s="1"/>
  <c r="D276" i="12"/>
  <c r="E276" i="12" s="1"/>
  <c r="D277" i="12"/>
  <c r="E277" i="12" s="1"/>
  <c r="D278" i="12"/>
  <c r="E278" i="12" s="1"/>
  <c r="D279" i="12"/>
  <c r="E279" i="12" s="1"/>
  <c r="D280" i="12"/>
  <c r="E280" i="12" s="1"/>
  <c r="D281" i="12"/>
  <c r="E281" i="12" s="1"/>
  <c r="D282" i="12"/>
  <c r="E282" i="12" s="1"/>
  <c r="D283" i="12"/>
  <c r="E283" i="12" s="1"/>
  <c r="D284" i="12"/>
  <c r="E284" i="12" s="1"/>
  <c r="D285" i="12"/>
  <c r="E285" i="12" s="1"/>
  <c r="D286" i="12"/>
  <c r="E286" i="12" s="1"/>
  <c r="D287" i="12"/>
  <c r="E287" i="12" s="1"/>
  <c r="D288" i="12"/>
  <c r="E288" i="12" s="1"/>
  <c r="D289" i="12"/>
  <c r="E289" i="12" s="1"/>
  <c r="D290" i="12"/>
  <c r="E290" i="12" s="1"/>
  <c r="D291" i="12"/>
  <c r="E291" i="12" s="1"/>
  <c r="D292" i="12"/>
  <c r="E292" i="12" s="1"/>
  <c r="D293" i="12"/>
  <c r="E293" i="12" s="1"/>
  <c r="D294" i="12"/>
  <c r="E294" i="12" s="1"/>
  <c r="D295" i="12"/>
  <c r="E295" i="12" s="1"/>
  <c r="D296" i="12"/>
  <c r="E296" i="12" s="1"/>
  <c r="D297" i="12"/>
  <c r="E297" i="12" s="1"/>
  <c r="D298" i="12"/>
  <c r="E298" i="12" s="1"/>
  <c r="D299" i="12"/>
  <c r="E299" i="12" s="1"/>
  <c r="D300" i="12"/>
  <c r="E300" i="12" s="1"/>
  <c r="D301" i="12"/>
  <c r="E301" i="12" s="1"/>
  <c r="D302" i="12"/>
  <c r="E302" i="12" s="1"/>
  <c r="D303" i="12"/>
  <c r="E303" i="12" s="1"/>
  <c r="D304" i="12"/>
  <c r="E304" i="12" s="1"/>
  <c r="D305" i="12"/>
  <c r="E305" i="12" s="1"/>
  <c r="D306" i="12"/>
  <c r="E306" i="12" s="1"/>
  <c r="D307" i="12"/>
  <c r="E307" i="12" s="1"/>
  <c r="D308" i="12"/>
  <c r="E308" i="12" s="1"/>
  <c r="D309" i="12"/>
  <c r="E309" i="12" s="1"/>
  <c r="D310" i="12"/>
  <c r="E310" i="12" s="1"/>
  <c r="D311" i="12"/>
  <c r="E311" i="12" s="1"/>
  <c r="D312" i="12"/>
  <c r="E312" i="12" s="1"/>
  <c r="D313" i="12"/>
  <c r="E313" i="12" s="1"/>
  <c r="D314" i="12"/>
  <c r="E314" i="12" s="1"/>
  <c r="D315" i="12"/>
  <c r="E315" i="12" s="1"/>
  <c r="D316" i="12"/>
  <c r="E316" i="12" s="1"/>
  <c r="D317" i="12"/>
  <c r="E317" i="12" s="1"/>
  <c r="D318" i="12"/>
  <c r="E318" i="12" s="1"/>
  <c r="D319" i="12"/>
  <c r="E319" i="12" s="1"/>
  <c r="D320" i="12"/>
  <c r="E320" i="12" s="1"/>
  <c r="D321" i="12"/>
  <c r="E321" i="12" s="1"/>
  <c r="D322" i="12"/>
  <c r="E322" i="12" s="1"/>
  <c r="D323" i="12"/>
  <c r="E323" i="12" s="1"/>
  <c r="D324" i="12"/>
  <c r="E324" i="12" s="1"/>
  <c r="D325" i="12"/>
  <c r="E325" i="12" s="1"/>
  <c r="D326" i="12"/>
  <c r="E326" i="12" s="1"/>
  <c r="D327" i="12"/>
  <c r="E327" i="12" s="1"/>
  <c r="D328" i="12"/>
  <c r="E328" i="12" s="1"/>
  <c r="D329" i="12"/>
  <c r="E329" i="12" s="1"/>
  <c r="D330" i="12"/>
  <c r="E330" i="12" s="1"/>
  <c r="D331" i="12"/>
  <c r="E331" i="12" s="1"/>
  <c r="D332" i="12"/>
  <c r="E332" i="12" s="1"/>
  <c r="D333" i="12"/>
  <c r="E333" i="12" s="1"/>
  <c r="D334" i="12"/>
  <c r="E334" i="12" s="1"/>
  <c r="D335" i="12"/>
  <c r="E335" i="12" s="1"/>
  <c r="D336" i="12"/>
  <c r="E336" i="12" s="1"/>
  <c r="D337" i="12"/>
  <c r="E337" i="12" s="1"/>
  <c r="D338" i="12"/>
  <c r="E338" i="12" s="1"/>
  <c r="D339" i="12"/>
  <c r="E339" i="12" s="1"/>
  <c r="D340" i="12"/>
  <c r="E340" i="12" s="1"/>
  <c r="D341" i="12"/>
  <c r="E341" i="12" s="1"/>
  <c r="D342" i="12"/>
  <c r="E342" i="12" s="1"/>
  <c r="D343" i="12"/>
  <c r="E343" i="12" s="1"/>
  <c r="D344" i="12"/>
  <c r="E344" i="12" s="1"/>
  <c r="D345" i="12"/>
  <c r="E345" i="12" s="1"/>
  <c r="D346" i="12"/>
  <c r="E346" i="12" s="1"/>
  <c r="D347" i="12"/>
  <c r="E347" i="12" s="1"/>
  <c r="D348" i="12"/>
  <c r="E348" i="12" s="1"/>
  <c r="D349" i="12"/>
  <c r="E349" i="12" s="1"/>
  <c r="D350" i="12"/>
  <c r="E350" i="12" s="1"/>
  <c r="D351" i="12"/>
  <c r="E351" i="12" s="1"/>
  <c r="D352" i="12"/>
  <c r="E352" i="12" s="1"/>
  <c r="D353" i="12"/>
  <c r="E353" i="12" s="1"/>
  <c r="D354" i="12"/>
  <c r="E354" i="12" s="1"/>
  <c r="D355" i="12"/>
  <c r="E355" i="12" s="1"/>
  <c r="D356" i="12"/>
  <c r="E356" i="12" s="1"/>
  <c r="D357" i="12"/>
  <c r="E357" i="12" s="1"/>
  <c r="D358" i="12"/>
  <c r="E358" i="12" s="1"/>
  <c r="D359" i="12"/>
  <c r="E359" i="12" s="1"/>
  <c r="D360" i="12"/>
  <c r="E360" i="12" s="1"/>
  <c r="D361" i="12"/>
  <c r="E361" i="12" s="1"/>
  <c r="D362" i="12"/>
  <c r="E362" i="12" s="1"/>
  <c r="D363" i="12"/>
  <c r="E363" i="12" s="1"/>
  <c r="D364" i="12"/>
  <c r="E364" i="12" s="1"/>
  <c r="D365" i="12"/>
  <c r="E365" i="12" s="1"/>
  <c r="D366" i="12"/>
  <c r="E366" i="12" s="1"/>
  <c r="D367" i="12"/>
  <c r="E367" i="12" s="1"/>
  <c r="D368" i="12"/>
  <c r="E368" i="12" s="1"/>
  <c r="D369" i="12"/>
  <c r="E369" i="12" s="1"/>
  <c r="D370" i="12"/>
  <c r="E370" i="12" s="1"/>
  <c r="D371" i="12"/>
  <c r="E371" i="12" s="1"/>
  <c r="D372" i="12"/>
  <c r="E372" i="12" s="1"/>
  <c r="D373" i="12"/>
  <c r="E373" i="12" s="1"/>
  <c r="D374" i="12"/>
  <c r="E374" i="12" s="1"/>
  <c r="D375" i="12"/>
  <c r="E375" i="12" s="1"/>
  <c r="D376" i="12"/>
  <c r="E376" i="12" s="1"/>
  <c r="D377" i="12"/>
  <c r="E377" i="12" s="1"/>
  <c r="D378" i="12"/>
  <c r="E378" i="12" s="1"/>
  <c r="D379" i="12"/>
  <c r="E379" i="12" s="1"/>
  <c r="D380" i="12"/>
  <c r="E380" i="12" s="1"/>
  <c r="D381" i="12"/>
  <c r="E381" i="12" s="1"/>
  <c r="D382" i="12"/>
  <c r="E382" i="12" s="1"/>
  <c r="D383" i="12"/>
  <c r="E383" i="12" s="1"/>
  <c r="D384" i="12"/>
  <c r="E384" i="12" s="1"/>
  <c r="D385" i="12"/>
  <c r="E385" i="12" s="1"/>
  <c r="D386" i="12"/>
  <c r="E386" i="12" s="1"/>
  <c r="D387" i="12"/>
  <c r="E387" i="12" s="1"/>
  <c r="D388" i="12"/>
  <c r="E388" i="12" s="1"/>
  <c r="D389" i="12"/>
  <c r="E389" i="12" s="1"/>
  <c r="D390" i="12"/>
  <c r="E390" i="12" s="1"/>
  <c r="D391" i="12"/>
  <c r="E391" i="12" s="1"/>
  <c r="D392" i="12"/>
  <c r="E392" i="12" s="1"/>
  <c r="D393" i="12"/>
  <c r="E393" i="12" s="1"/>
  <c r="D394" i="12"/>
  <c r="E394" i="12" s="1"/>
  <c r="D395" i="12"/>
  <c r="E395" i="12" s="1"/>
  <c r="D396" i="12"/>
  <c r="E396" i="12" s="1"/>
  <c r="D397" i="12"/>
  <c r="E397" i="12" s="1"/>
  <c r="D398" i="12"/>
  <c r="E398" i="12" s="1"/>
  <c r="D399" i="12"/>
  <c r="E399" i="12" s="1"/>
  <c r="D400" i="12"/>
  <c r="E400" i="12" s="1"/>
  <c r="D401" i="12"/>
  <c r="E401" i="12" s="1"/>
  <c r="D402" i="12"/>
  <c r="E402" i="12" s="1"/>
  <c r="D403" i="12"/>
  <c r="E403" i="12" s="1"/>
  <c r="D404" i="12"/>
  <c r="E404" i="12" s="1"/>
  <c r="D405" i="12"/>
  <c r="E405" i="12" s="1"/>
  <c r="D406" i="12"/>
  <c r="E406" i="12" s="1"/>
  <c r="D407" i="12"/>
  <c r="E407" i="12" s="1"/>
  <c r="D408" i="12"/>
  <c r="E408" i="12" s="1"/>
  <c r="D409" i="12"/>
  <c r="E409" i="12" s="1"/>
  <c r="D410" i="12"/>
  <c r="E410" i="12" s="1"/>
  <c r="D411" i="12"/>
  <c r="E411" i="12" s="1"/>
  <c r="D412" i="12"/>
  <c r="E412" i="12" s="1"/>
  <c r="D413" i="12"/>
  <c r="E413" i="12" s="1"/>
  <c r="D414" i="12"/>
  <c r="E414" i="12" s="1"/>
  <c r="D415" i="12"/>
  <c r="E415" i="12" s="1"/>
  <c r="D416" i="12"/>
  <c r="E416" i="12" s="1"/>
  <c r="D417" i="12"/>
  <c r="E417" i="12" s="1"/>
  <c r="D418" i="12"/>
  <c r="E418" i="12" s="1"/>
  <c r="D419" i="12"/>
  <c r="E419" i="12" s="1"/>
  <c r="D420" i="12"/>
  <c r="E420" i="12" s="1"/>
  <c r="D421" i="12"/>
  <c r="E421" i="12" s="1"/>
  <c r="D422" i="12"/>
  <c r="E422" i="12" s="1"/>
  <c r="D423" i="12"/>
  <c r="E423" i="12" s="1"/>
  <c r="D424" i="12"/>
  <c r="E424" i="12" s="1"/>
  <c r="D425" i="12"/>
  <c r="E425" i="12" s="1"/>
  <c r="D426" i="12"/>
  <c r="E426" i="12" s="1"/>
  <c r="D427" i="12"/>
  <c r="E427" i="12" s="1"/>
  <c r="D428" i="12"/>
  <c r="E428" i="12" s="1"/>
  <c r="D429" i="12"/>
  <c r="E429" i="12" s="1"/>
  <c r="D430" i="12"/>
  <c r="E430" i="12" s="1"/>
  <c r="D431" i="12"/>
  <c r="E431" i="12" s="1"/>
  <c r="D432" i="12"/>
  <c r="E432" i="12" s="1"/>
  <c r="D433" i="12"/>
  <c r="E433" i="12" s="1"/>
  <c r="D434" i="12"/>
  <c r="E434" i="12" s="1"/>
  <c r="D435" i="12"/>
  <c r="E435" i="12" s="1"/>
  <c r="D436" i="12"/>
  <c r="E436" i="12" s="1"/>
  <c r="D437" i="12"/>
  <c r="E437" i="12" s="1"/>
  <c r="D438" i="12"/>
  <c r="E438" i="12" s="1"/>
  <c r="D439" i="12"/>
  <c r="E439" i="12" s="1"/>
  <c r="D440" i="12"/>
  <c r="E440" i="12" s="1"/>
  <c r="D441" i="12"/>
  <c r="E441" i="12" s="1"/>
  <c r="D442" i="12"/>
  <c r="E442" i="12" s="1"/>
  <c r="D443" i="12"/>
  <c r="E443" i="12" s="1"/>
  <c r="D444" i="12"/>
  <c r="E444" i="12" s="1"/>
  <c r="D445" i="12"/>
  <c r="E445" i="12" s="1"/>
  <c r="D446" i="12"/>
  <c r="E446" i="12" s="1"/>
  <c r="D447" i="12"/>
  <c r="E447" i="12" s="1"/>
  <c r="D448" i="12"/>
  <c r="E448" i="12" s="1"/>
  <c r="D449" i="12"/>
  <c r="E449" i="12" s="1"/>
  <c r="D450" i="12"/>
  <c r="E450" i="12" s="1"/>
  <c r="D451" i="12"/>
  <c r="E451" i="12" s="1"/>
  <c r="D452" i="12"/>
  <c r="E452" i="12" s="1"/>
  <c r="D453" i="12"/>
  <c r="E453" i="12" s="1"/>
  <c r="D454" i="12"/>
  <c r="E454" i="12" s="1"/>
  <c r="D455" i="12"/>
  <c r="E455" i="12" s="1"/>
  <c r="D456" i="12"/>
  <c r="E456" i="12" s="1"/>
  <c r="D457" i="12"/>
  <c r="E457" i="12" s="1"/>
  <c r="D458" i="12"/>
  <c r="E458" i="12" s="1"/>
  <c r="D459" i="12"/>
  <c r="E459" i="12" s="1"/>
  <c r="D460" i="12"/>
  <c r="E460" i="12" s="1"/>
  <c r="D461" i="12"/>
  <c r="E461" i="12" s="1"/>
  <c r="D462" i="12"/>
  <c r="E462" i="12" s="1"/>
  <c r="D463" i="12"/>
  <c r="E463" i="12" s="1"/>
  <c r="D464" i="12"/>
  <c r="E464" i="12" s="1"/>
  <c r="D465" i="12"/>
  <c r="E465" i="12" s="1"/>
  <c r="D466" i="12"/>
  <c r="E466" i="12" s="1"/>
  <c r="D467" i="12"/>
  <c r="E467" i="12" s="1"/>
  <c r="D468" i="12"/>
  <c r="E468" i="12" s="1"/>
  <c r="D469" i="12"/>
  <c r="E469" i="12" s="1"/>
  <c r="D470" i="12"/>
  <c r="E470" i="12" s="1"/>
  <c r="D471" i="12"/>
  <c r="E471" i="12" s="1"/>
  <c r="D472" i="12"/>
  <c r="E472" i="12" s="1"/>
  <c r="D473" i="12"/>
  <c r="E473" i="12" s="1"/>
  <c r="D474" i="12"/>
  <c r="E474" i="12" s="1"/>
  <c r="D475" i="12"/>
  <c r="E475" i="12" s="1"/>
  <c r="D476" i="12"/>
  <c r="E476" i="12" s="1"/>
  <c r="D477" i="12"/>
  <c r="E477" i="12" s="1"/>
  <c r="D478" i="12"/>
  <c r="E478" i="12" s="1"/>
  <c r="D479" i="12"/>
  <c r="E479" i="12" s="1"/>
  <c r="D480" i="12"/>
  <c r="E480" i="12" s="1"/>
  <c r="D481" i="12"/>
  <c r="E481" i="12" s="1"/>
  <c r="D482" i="12"/>
  <c r="E482" i="12" s="1"/>
  <c r="D483" i="12"/>
  <c r="E483" i="12" s="1"/>
  <c r="D484" i="12"/>
  <c r="E484" i="12" s="1"/>
  <c r="D485" i="12"/>
  <c r="E485" i="12" s="1"/>
  <c r="D486" i="12"/>
  <c r="E486" i="12" s="1"/>
  <c r="D487" i="12"/>
  <c r="E487" i="12" s="1"/>
  <c r="D488" i="12"/>
  <c r="E488" i="12" s="1"/>
  <c r="D489" i="12"/>
  <c r="E489" i="12" s="1"/>
  <c r="D490" i="12"/>
  <c r="E490" i="12" s="1"/>
  <c r="D491" i="12"/>
  <c r="E491" i="12" s="1"/>
  <c r="D492" i="12"/>
  <c r="E492" i="12" s="1"/>
  <c r="D493" i="12"/>
  <c r="E493" i="12" s="1"/>
  <c r="D494" i="12"/>
  <c r="E494" i="12" s="1"/>
  <c r="D495" i="12"/>
  <c r="E495" i="12" s="1"/>
  <c r="D496" i="12"/>
  <c r="E496" i="12" s="1"/>
  <c r="D497" i="12"/>
  <c r="E497" i="12" s="1"/>
  <c r="D498" i="12"/>
  <c r="E498" i="12" s="1"/>
  <c r="D499" i="12"/>
  <c r="E499" i="12" s="1"/>
  <c r="D500" i="12"/>
  <c r="E500" i="12" s="1"/>
  <c r="D501" i="12"/>
  <c r="E501" i="12" s="1"/>
  <c r="D502" i="12"/>
  <c r="E502" i="12" s="1"/>
  <c r="D503" i="12"/>
  <c r="E503" i="12" s="1"/>
  <c r="D504" i="12"/>
  <c r="E504" i="12" s="1"/>
  <c r="D505" i="12"/>
  <c r="E505" i="12" s="1"/>
  <c r="D506" i="12"/>
  <c r="E506" i="12" s="1"/>
  <c r="D507" i="12"/>
  <c r="E507" i="12" s="1"/>
  <c r="D508" i="12"/>
  <c r="E508" i="12" s="1"/>
  <c r="D509" i="12"/>
  <c r="E509" i="12" s="1"/>
  <c r="D510" i="12"/>
  <c r="E510" i="12" s="1"/>
  <c r="D511" i="12"/>
  <c r="E511" i="12" s="1"/>
  <c r="D512" i="12"/>
  <c r="E512" i="12" s="1"/>
  <c r="D513" i="12"/>
  <c r="E513" i="12" s="1"/>
  <c r="D514" i="12"/>
  <c r="E514" i="12" s="1"/>
  <c r="D515" i="12"/>
  <c r="E515" i="12" s="1"/>
  <c r="D516" i="12"/>
  <c r="E516" i="12" s="1"/>
  <c r="D517" i="12"/>
  <c r="E517" i="12" s="1"/>
  <c r="D518" i="12"/>
  <c r="E518" i="12" s="1"/>
  <c r="D519" i="12"/>
  <c r="E519" i="12" s="1"/>
  <c r="D520" i="12"/>
  <c r="E520" i="12" s="1"/>
  <c r="D521" i="12"/>
  <c r="E521" i="12" s="1"/>
  <c r="D522" i="12"/>
  <c r="E522" i="12" s="1"/>
  <c r="D523" i="12"/>
  <c r="E523" i="12" s="1"/>
  <c r="D524" i="12"/>
  <c r="E524" i="12" s="1"/>
  <c r="D525" i="12"/>
  <c r="E525" i="12" s="1"/>
  <c r="D526" i="12"/>
  <c r="E526" i="12" s="1"/>
  <c r="D527" i="12"/>
  <c r="E527" i="12" s="1"/>
  <c r="D528" i="12"/>
  <c r="E528" i="12" s="1"/>
  <c r="D529" i="12"/>
  <c r="E529" i="12" s="1"/>
  <c r="D530" i="12"/>
  <c r="E530" i="12" s="1"/>
  <c r="D531" i="12"/>
  <c r="E531" i="12" s="1"/>
  <c r="D532" i="12"/>
  <c r="E532" i="12" s="1"/>
  <c r="D533" i="12"/>
  <c r="E533" i="12" s="1"/>
  <c r="D534" i="12"/>
  <c r="E534" i="12" s="1"/>
  <c r="D535" i="12"/>
  <c r="E535" i="12" s="1"/>
  <c r="D536" i="12"/>
  <c r="E536" i="12" s="1"/>
  <c r="D537" i="12"/>
  <c r="E537" i="12" s="1"/>
  <c r="D538" i="12"/>
  <c r="E538" i="12" s="1"/>
  <c r="D539" i="12"/>
  <c r="E539" i="12" s="1"/>
  <c r="D540" i="12"/>
  <c r="E540" i="12" s="1"/>
  <c r="D541" i="12"/>
  <c r="E541" i="12" s="1"/>
  <c r="D542" i="12"/>
  <c r="E542" i="12" s="1"/>
  <c r="D543" i="12"/>
  <c r="E543" i="12" s="1"/>
  <c r="D544" i="12"/>
  <c r="E544" i="12" s="1"/>
  <c r="D545" i="12"/>
  <c r="E545" i="12" s="1"/>
  <c r="D546" i="12"/>
  <c r="E546" i="12" s="1"/>
  <c r="D547" i="12"/>
  <c r="E547" i="12" s="1"/>
  <c r="D548" i="12"/>
  <c r="E548" i="12" s="1"/>
  <c r="D549" i="12"/>
  <c r="E549" i="12" s="1"/>
  <c r="D550" i="12"/>
  <c r="E550" i="12" s="1"/>
  <c r="D551" i="12"/>
  <c r="E551" i="12" s="1"/>
  <c r="D552" i="12"/>
  <c r="E552" i="12" s="1"/>
  <c r="D553" i="12"/>
  <c r="E553" i="12" s="1"/>
  <c r="D554" i="12"/>
  <c r="E554" i="12" s="1"/>
  <c r="D555" i="12"/>
  <c r="E555" i="12" s="1"/>
  <c r="D556" i="12"/>
  <c r="E556" i="12" s="1"/>
  <c r="D557" i="12"/>
  <c r="E557" i="12" s="1"/>
  <c r="D558" i="12"/>
  <c r="E558" i="12" s="1"/>
  <c r="D559" i="12"/>
  <c r="E559" i="12" s="1"/>
  <c r="D560" i="12"/>
  <c r="E560" i="12" s="1"/>
  <c r="D561" i="12"/>
  <c r="E561" i="12" s="1"/>
  <c r="D562" i="12"/>
  <c r="E562" i="12" s="1"/>
  <c r="D563" i="12"/>
  <c r="E563" i="12" s="1"/>
  <c r="D564" i="12"/>
  <c r="E564" i="12" s="1"/>
  <c r="D565" i="12"/>
  <c r="E565" i="12" s="1"/>
  <c r="D566" i="12"/>
  <c r="E566" i="12" s="1"/>
  <c r="D567" i="12"/>
  <c r="E567" i="12" s="1"/>
  <c r="D568" i="12"/>
  <c r="E568" i="12" s="1"/>
  <c r="D569" i="12"/>
  <c r="E569" i="12" s="1"/>
  <c r="D570" i="12"/>
  <c r="E570" i="12" s="1"/>
  <c r="D571" i="12"/>
  <c r="E571" i="12" s="1"/>
  <c r="D572" i="12"/>
  <c r="E572" i="12" s="1"/>
  <c r="D573" i="12"/>
  <c r="E573" i="12" s="1"/>
  <c r="D574" i="12"/>
  <c r="E574" i="12" s="1"/>
  <c r="D575" i="12"/>
  <c r="E575" i="12" s="1"/>
  <c r="D576" i="12"/>
  <c r="E576" i="12" s="1"/>
  <c r="D577" i="12"/>
  <c r="E577" i="12" s="1"/>
  <c r="D578" i="12"/>
  <c r="E578" i="12" s="1"/>
  <c r="D579" i="12"/>
  <c r="E579" i="12" s="1"/>
  <c r="D580" i="12"/>
  <c r="E580" i="12" s="1"/>
  <c r="D581" i="12"/>
  <c r="E581" i="12" s="1"/>
  <c r="D582" i="12"/>
  <c r="E582" i="12" s="1"/>
  <c r="D583" i="12"/>
  <c r="E583" i="12" s="1"/>
  <c r="D584" i="12"/>
  <c r="E584" i="12" s="1"/>
  <c r="D585" i="12"/>
  <c r="E585" i="12" s="1"/>
  <c r="D586" i="12"/>
  <c r="E586" i="12" s="1"/>
  <c r="D587" i="12"/>
  <c r="E587" i="12" s="1"/>
  <c r="D588" i="12"/>
  <c r="E588" i="12" s="1"/>
  <c r="D589" i="12"/>
  <c r="E589" i="12" s="1"/>
  <c r="D590" i="12"/>
  <c r="E590" i="12" s="1"/>
  <c r="D591" i="12"/>
  <c r="E591" i="12" s="1"/>
  <c r="D592" i="12"/>
  <c r="E592" i="12" s="1"/>
  <c r="D593" i="12"/>
  <c r="E593" i="12" s="1"/>
  <c r="D594" i="12"/>
  <c r="E594" i="12" s="1"/>
  <c r="D595" i="12"/>
  <c r="E595" i="12" s="1"/>
  <c r="D596" i="12"/>
  <c r="E596" i="12" s="1"/>
  <c r="D597" i="12"/>
  <c r="E597" i="12" s="1"/>
  <c r="D598" i="12"/>
  <c r="E598" i="12" s="1"/>
  <c r="D599" i="12"/>
  <c r="E599" i="12" s="1"/>
  <c r="D600" i="12"/>
  <c r="E600" i="12" s="1"/>
  <c r="D601" i="12"/>
  <c r="E601" i="12" s="1"/>
  <c r="D602" i="12"/>
  <c r="E602" i="12" s="1"/>
  <c r="D603" i="12"/>
  <c r="E603" i="12" s="1"/>
  <c r="D604" i="12"/>
  <c r="E604" i="12" s="1"/>
  <c r="D605" i="12"/>
  <c r="E605" i="12" s="1"/>
  <c r="D606" i="12"/>
  <c r="E606" i="12" s="1"/>
  <c r="D607" i="12"/>
  <c r="E607" i="12" s="1"/>
  <c r="D608" i="12"/>
  <c r="E608" i="12" s="1"/>
  <c r="D609" i="12"/>
  <c r="E609" i="12" s="1"/>
  <c r="D610" i="12"/>
  <c r="E610" i="12" s="1"/>
  <c r="E6" i="12"/>
  <c r="AI2" i="12" l="1"/>
  <c r="AI4" i="12" s="1"/>
  <c r="D1" i="12"/>
  <c r="K35" i="11"/>
  <c r="K34" i="11"/>
  <c r="K33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6" i="11"/>
  <c r="J31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I31" i="11"/>
  <c r="J6" i="11"/>
  <c r="H31" i="11"/>
  <c r="D2" i="11"/>
  <c r="C6" i="11"/>
  <c r="D6" i="11" s="1"/>
  <c r="K35" i="10"/>
  <c r="K34" i="10"/>
  <c r="K33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6" i="10"/>
  <c r="I31" i="10"/>
  <c r="H31" i="10"/>
  <c r="D2" i="10"/>
  <c r="C6" i="10"/>
  <c r="D6" i="10" s="1"/>
  <c r="K35" i="9"/>
  <c r="K34" i="9"/>
  <c r="K33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6" i="9"/>
  <c r="I31" i="9"/>
  <c r="H31" i="9"/>
  <c r="D2" i="9"/>
  <c r="C6" i="9"/>
  <c r="D6" i="9" s="1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G3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Y70" i="8"/>
  <c r="Z70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Y72" i="8"/>
  <c r="Z72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Y90" i="8"/>
  <c r="Z90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Y91" i="8"/>
  <c r="Z91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Y92" i="8"/>
  <c r="Z92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Y93" i="8"/>
  <c r="Z93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Y94" i="8"/>
  <c r="Z94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Y95" i="8"/>
  <c r="Z95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Y96" i="8"/>
  <c r="Z96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Y97" i="8"/>
  <c r="Z97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Y98" i="8"/>
  <c r="Z98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Y99" i="8"/>
  <c r="Z99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Y100" i="8"/>
  <c r="Z100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Y101" i="8"/>
  <c r="Z101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Y102" i="8"/>
  <c r="Z102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Y103" i="8"/>
  <c r="Z103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Y104" i="8"/>
  <c r="Z104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Y106" i="8"/>
  <c r="Z106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Y107" i="8"/>
  <c r="Z107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Y108" i="8"/>
  <c r="Z108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Y109" i="8"/>
  <c r="Z109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Y110" i="8"/>
  <c r="Z110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Y111" i="8"/>
  <c r="Z111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Y112" i="8"/>
  <c r="Z112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Y113" i="8"/>
  <c r="Z113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Y114" i="8"/>
  <c r="Z114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Y115" i="8"/>
  <c r="Z115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Y116" i="8"/>
  <c r="Z116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Y117" i="8"/>
  <c r="Z117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Y118" i="8"/>
  <c r="Z118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Y119" i="8"/>
  <c r="Z119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Y120" i="8"/>
  <c r="Z120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Y121" i="8"/>
  <c r="Z121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Y122" i="8"/>
  <c r="Z122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Y123" i="8"/>
  <c r="Z123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Y124" i="8"/>
  <c r="Z124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Y125" i="8"/>
  <c r="Z125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Y126" i="8"/>
  <c r="Z126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Y127" i="8"/>
  <c r="Z127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Y128" i="8"/>
  <c r="Z128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Y129" i="8"/>
  <c r="Z129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Y130" i="8"/>
  <c r="Z130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Y131" i="8"/>
  <c r="Z131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Y132" i="8"/>
  <c r="Z132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Y134" i="8"/>
  <c r="Z134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Y135" i="8"/>
  <c r="Z135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Y136" i="8"/>
  <c r="Z136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Y137" i="8"/>
  <c r="Z137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Y138" i="8"/>
  <c r="Z138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Y139" i="8"/>
  <c r="Z139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Y140" i="8"/>
  <c r="Z140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Y141" i="8"/>
  <c r="Z141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Y142" i="8"/>
  <c r="Z142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Y143" i="8"/>
  <c r="Z143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Y144" i="8"/>
  <c r="Z144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Y145" i="8"/>
  <c r="Z145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Y146" i="8"/>
  <c r="Z146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Y147" i="8"/>
  <c r="Z147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Y148" i="8"/>
  <c r="Z148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Y149" i="8"/>
  <c r="Z149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Y150" i="8"/>
  <c r="Z150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Y151" i="8"/>
  <c r="Z151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Y152" i="8"/>
  <c r="Z152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Y153" i="8"/>
  <c r="Z153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Y154" i="8"/>
  <c r="Z154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Y155" i="8"/>
  <c r="Z155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Y156" i="8"/>
  <c r="Z156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Y157" i="8"/>
  <c r="Z157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Y158" i="8"/>
  <c r="Z158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Y159" i="8"/>
  <c r="Z159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Y160" i="8"/>
  <c r="Z160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Y161" i="8"/>
  <c r="Z161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Y162" i="8"/>
  <c r="Z162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Y163" i="8"/>
  <c r="Z163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Y164" i="8"/>
  <c r="Z164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Y165" i="8"/>
  <c r="Z165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Y166" i="8"/>
  <c r="Z166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Y167" i="8"/>
  <c r="Z167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Y168" i="8"/>
  <c r="Z168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Y169" i="8"/>
  <c r="Z169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Y170" i="8"/>
  <c r="Z170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Y171" i="8"/>
  <c r="Z171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Y172" i="8"/>
  <c r="Z172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Y173" i="8"/>
  <c r="Z173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Y174" i="8"/>
  <c r="Z174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Y175" i="8"/>
  <c r="Z175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Y176" i="8"/>
  <c r="Z176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Y177" i="8"/>
  <c r="Z177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Y178" i="8"/>
  <c r="Z178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Y179" i="8"/>
  <c r="Z179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Y180" i="8"/>
  <c r="Z180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Y182" i="8"/>
  <c r="Z182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Y183" i="8"/>
  <c r="Z183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Y184" i="8"/>
  <c r="Z184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Y185" i="8"/>
  <c r="Z185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Y186" i="8"/>
  <c r="Z186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Y187" i="8"/>
  <c r="Z187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Y188" i="8"/>
  <c r="Z188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Y189" i="8"/>
  <c r="Z189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Y190" i="8"/>
  <c r="Z190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Y191" i="8"/>
  <c r="Z191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Y192" i="8"/>
  <c r="Z192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Y193" i="8"/>
  <c r="Z193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Y194" i="8"/>
  <c r="Z194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Y195" i="8"/>
  <c r="Z195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Y196" i="8"/>
  <c r="Z196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Y197" i="8"/>
  <c r="Z197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Y198" i="8"/>
  <c r="Z198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Y199" i="8"/>
  <c r="Z199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Y200" i="8"/>
  <c r="Z200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Y201" i="8"/>
  <c r="Z201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Y202" i="8"/>
  <c r="Z202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Y203" i="8"/>
  <c r="Z203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Y204" i="8"/>
  <c r="Z204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Y205" i="8"/>
  <c r="Z205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Y206" i="8"/>
  <c r="Z206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Y207" i="8"/>
  <c r="Z207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Y208" i="8"/>
  <c r="Z208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Y209" i="8"/>
  <c r="Z209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Y210" i="8"/>
  <c r="Z210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Y211" i="8"/>
  <c r="Z211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Y212" i="8"/>
  <c r="Z212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Y213" i="8"/>
  <c r="Z213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Y214" i="8"/>
  <c r="Z214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Y215" i="8"/>
  <c r="Z215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Y216" i="8"/>
  <c r="Z216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Y217" i="8"/>
  <c r="Z217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Y218" i="8"/>
  <c r="Z218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Y219" i="8"/>
  <c r="Z219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Y220" i="8"/>
  <c r="Z220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Y221" i="8"/>
  <c r="Z221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Y222" i="8"/>
  <c r="Z222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Y223" i="8"/>
  <c r="Z223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Y224" i="8"/>
  <c r="Z224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Y225" i="8"/>
  <c r="Z225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Y226" i="8"/>
  <c r="Z226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Y227" i="8"/>
  <c r="Z227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Y228" i="8"/>
  <c r="Z228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Y229" i="8"/>
  <c r="Z229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Y230" i="8"/>
  <c r="Z230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Y231" i="8"/>
  <c r="Z231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Y232" i="8"/>
  <c r="Z232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Y233" i="8"/>
  <c r="Z233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Y234" i="8"/>
  <c r="Z234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Y235" i="8"/>
  <c r="Z235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Y236" i="8"/>
  <c r="Z236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Y237" i="8"/>
  <c r="Z237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Y238" i="8"/>
  <c r="Z238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Y239" i="8"/>
  <c r="Z239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Y240" i="8"/>
  <c r="Z240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Y241" i="8"/>
  <c r="Z241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Y242" i="8"/>
  <c r="Z242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Y243" i="8"/>
  <c r="Z243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Y244" i="8"/>
  <c r="Z244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Y245" i="8"/>
  <c r="Z245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Y246" i="8"/>
  <c r="Z246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Y247" i="8"/>
  <c r="Z247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Y248" i="8"/>
  <c r="Z248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Y249" i="8"/>
  <c r="Z249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Y250" i="8"/>
  <c r="Z250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Y251" i="8"/>
  <c r="Z251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Y252" i="8"/>
  <c r="Z252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Y253" i="8"/>
  <c r="Z253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Y254" i="8"/>
  <c r="Z254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Y255" i="8"/>
  <c r="Z255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Y256" i="8"/>
  <c r="Z256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Y257" i="8"/>
  <c r="Z257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Y258" i="8"/>
  <c r="Z258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Y259" i="8"/>
  <c r="Z259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Y260" i="8"/>
  <c r="Z260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Y261" i="8"/>
  <c r="Z261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Y262" i="8"/>
  <c r="Z262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Y263" i="8"/>
  <c r="Z263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Y264" i="8"/>
  <c r="Z264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Y265" i="8"/>
  <c r="Z265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Y266" i="8"/>
  <c r="Z266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Y267" i="8"/>
  <c r="Z267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Y268" i="8"/>
  <c r="Z268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Y269" i="8"/>
  <c r="Z269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Y270" i="8"/>
  <c r="Z270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Y271" i="8"/>
  <c r="Z271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Y272" i="8"/>
  <c r="Z272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Y273" i="8"/>
  <c r="Z273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Y274" i="8"/>
  <c r="Z274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Y275" i="8"/>
  <c r="Z275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Y276" i="8"/>
  <c r="Z276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Y277" i="8"/>
  <c r="Z277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Y278" i="8"/>
  <c r="Z278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Y279" i="8"/>
  <c r="Z279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Y280" i="8"/>
  <c r="Z280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Y281" i="8"/>
  <c r="Z281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Y282" i="8"/>
  <c r="Z282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Y283" i="8"/>
  <c r="Z283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Y284" i="8"/>
  <c r="Z284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Y285" i="8"/>
  <c r="Z285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Y286" i="8"/>
  <c r="Z286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Y287" i="8"/>
  <c r="Z287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Y288" i="8"/>
  <c r="Z288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Y289" i="8"/>
  <c r="Z289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Y290" i="8"/>
  <c r="Z290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Y291" i="8"/>
  <c r="Z291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Y292" i="8"/>
  <c r="Z292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Y293" i="8"/>
  <c r="Z293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Y294" i="8"/>
  <c r="Z294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Y295" i="8"/>
  <c r="Z295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Y296" i="8"/>
  <c r="Z296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Y297" i="8"/>
  <c r="Z297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Y298" i="8"/>
  <c r="Z298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Y299" i="8"/>
  <c r="Z299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Y300" i="8"/>
  <c r="Z300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Y301" i="8"/>
  <c r="Z301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Y302" i="8"/>
  <c r="Z302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Y303" i="8"/>
  <c r="Z303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Y304" i="8"/>
  <c r="Z304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Y305" i="8"/>
  <c r="Z305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Y306" i="8"/>
  <c r="Z306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Y307" i="8"/>
  <c r="Z307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Y308" i="8"/>
  <c r="Z308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Y309" i="8"/>
  <c r="Z309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Y310" i="8"/>
  <c r="Z310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Y311" i="8"/>
  <c r="Z311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Y312" i="8"/>
  <c r="Z312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Y313" i="8"/>
  <c r="Z313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Y314" i="8"/>
  <c r="Z314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Y315" i="8"/>
  <c r="Z315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Y316" i="8"/>
  <c r="Z316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Y317" i="8"/>
  <c r="Z317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Y318" i="8"/>
  <c r="Z318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Y319" i="8"/>
  <c r="Z319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Y320" i="8"/>
  <c r="Z320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Y321" i="8"/>
  <c r="Z321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Y322" i="8"/>
  <c r="Z322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Y323" i="8"/>
  <c r="Z323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Y324" i="8"/>
  <c r="Z324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Y325" i="8"/>
  <c r="Z325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Y326" i="8"/>
  <c r="Z326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Y327" i="8"/>
  <c r="Z327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Y328" i="8"/>
  <c r="Z328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Y329" i="8"/>
  <c r="Z329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Y330" i="8"/>
  <c r="Z330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Y331" i="8"/>
  <c r="Z331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Y332" i="8"/>
  <c r="Z332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Y333" i="8"/>
  <c r="Z333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Y334" i="8"/>
  <c r="Z334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Y335" i="8"/>
  <c r="Z335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Y336" i="8"/>
  <c r="Z336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Y337" i="8"/>
  <c r="Z337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Y338" i="8"/>
  <c r="Z338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Y339" i="8"/>
  <c r="Z339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Y340" i="8"/>
  <c r="Z340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Y341" i="8"/>
  <c r="Z341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Y342" i="8"/>
  <c r="Z342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Y343" i="8"/>
  <c r="Z343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Y344" i="8"/>
  <c r="Z344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Y345" i="8"/>
  <c r="Z345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Y346" i="8"/>
  <c r="Z346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Y347" i="8"/>
  <c r="Z347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Y348" i="8"/>
  <c r="Z348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Y349" i="8"/>
  <c r="Z349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Y350" i="8"/>
  <c r="Z350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Y351" i="8"/>
  <c r="Z351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Y352" i="8"/>
  <c r="Z352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Y353" i="8"/>
  <c r="Z353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Y354" i="8"/>
  <c r="Z354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Y355" i="8"/>
  <c r="Z355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Y356" i="8"/>
  <c r="Z356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Y357" i="8"/>
  <c r="Z357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Y358" i="8"/>
  <c r="Z358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Y359" i="8"/>
  <c r="Z359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Y360" i="8"/>
  <c r="Z360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Y361" i="8"/>
  <c r="Z361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Y362" i="8"/>
  <c r="Z362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Y363" i="8"/>
  <c r="Z363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Y364" i="8"/>
  <c r="Z364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Y365" i="8"/>
  <c r="Z365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Y366" i="8"/>
  <c r="Z366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Y367" i="8"/>
  <c r="Z367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Y368" i="8"/>
  <c r="Z368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Y369" i="8"/>
  <c r="Z369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Y370" i="8"/>
  <c r="Z370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Y371" i="8"/>
  <c r="Z371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Y372" i="8"/>
  <c r="Z372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Y373" i="8"/>
  <c r="Z373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Y374" i="8"/>
  <c r="Z374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Y375" i="8"/>
  <c r="Z375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Y376" i="8"/>
  <c r="Z376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Y377" i="8"/>
  <c r="Z377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Y378" i="8"/>
  <c r="Z378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Y379" i="8"/>
  <c r="Z379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Y380" i="8"/>
  <c r="Z380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Y381" i="8"/>
  <c r="Z381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Y382" i="8"/>
  <c r="Z382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Y383" i="8"/>
  <c r="Z383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Y384" i="8"/>
  <c r="Z384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Y385" i="8"/>
  <c r="Z385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Y386" i="8"/>
  <c r="Z386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Y387" i="8"/>
  <c r="Z387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Y388" i="8"/>
  <c r="Z388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Y389" i="8"/>
  <c r="Z389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Y390" i="8"/>
  <c r="Z390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Y391" i="8"/>
  <c r="Z391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Y392" i="8"/>
  <c r="Z392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Y393" i="8"/>
  <c r="Z393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Y394" i="8"/>
  <c r="Z394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Y395" i="8"/>
  <c r="Z395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Y396" i="8"/>
  <c r="Z396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Y397" i="8"/>
  <c r="Z397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Y398" i="8"/>
  <c r="Z398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Y399" i="8"/>
  <c r="Z399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Y400" i="8"/>
  <c r="Z400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Y401" i="8"/>
  <c r="Z401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Y402" i="8"/>
  <c r="Z402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Y403" i="8"/>
  <c r="Z403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Y404" i="8"/>
  <c r="Z404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Y405" i="8"/>
  <c r="Z405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Y406" i="8"/>
  <c r="Z406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Y407" i="8"/>
  <c r="Z407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Y408" i="8"/>
  <c r="Z408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Y409" i="8"/>
  <c r="Z409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Y410" i="8"/>
  <c r="Z410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Y411" i="8"/>
  <c r="Z411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Y412" i="8"/>
  <c r="Z412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Y413" i="8"/>
  <c r="Z413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Y414" i="8"/>
  <c r="Z414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Y415" i="8"/>
  <c r="Z415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Y416" i="8"/>
  <c r="Z416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Y417" i="8"/>
  <c r="Z417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Y418" i="8"/>
  <c r="Z418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Y419" i="8"/>
  <c r="Z419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Y420" i="8"/>
  <c r="Z420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Y421" i="8"/>
  <c r="Z421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Y422" i="8"/>
  <c r="Z422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Y423" i="8"/>
  <c r="Z423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Y424" i="8"/>
  <c r="Z424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Y425" i="8"/>
  <c r="Z425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Y426" i="8"/>
  <c r="Z426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Y427" i="8"/>
  <c r="Z427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Y428" i="8"/>
  <c r="Z428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Y429" i="8"/>
  <c r="Z429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Y430" i="8"/>
  <c r="Z430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Y431" i="8"/>
  <c r="Z431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Y432" i="8"/>
  <c r="Z432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Y433" i="8"/>
  <c r="Z433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Y434" i="8"/>
  <c r="Z434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Y435" i="8"/>
  <c r="Z435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Y436" i="8"/>
  <c r="Z436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Y437" i="8"/>
  <c r="Z437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Y438" i="8"/>
  <c r="Z438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Y439" i="8"/>
  <c r="Z439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Y440" i="8"/>
  <c r="Z440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Y441" i="8"/>
  <c r="Z441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Y442" i="8"/>
  <c r="Z442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Y443" i="8"/>
  <c r="Z443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Y444" i="8"/>
  <c r="Z444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Y445" i="8"/>
  <c r="Z445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H6" i="8"/>
  <c r="G6" i="8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W3" i="7"/>
  <c r="X3" i="7"/>
  <c r="Y3" i="7"/>
  <c r="Z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G3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W6" i="7"/>
  <c r="X6" i="7"/>
  <c r="Y6" i="7"/>
  <c r="Z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H6" i="7"/>
  <c r="G6" i="7"/>
  <c r="G1" i="7"/>
  <c r="AI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G3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R467" i="6"/>
  <c r="S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R537" i="6"/>
  <c r="S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R538" i="6"/>
  <c r="S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R539" i="6"/>
  <c r="S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R540" i="6"/>
  <c r="S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R541" i="6"/>
  <c r="S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R542" i="6"/>
  <c r="S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R543" i="6"/>
  <c r="S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R544" i="6"/>
  <c r="S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R545" i="6"/>
  <c r="S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R546" i="6"/>
  <c r="S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R547" i="6"/>
  <c r="S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R548" i="6"/>
  <c r="S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R549" i="6"/>
  <c r="S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R550" i="6"/>
  <c r="S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R551" i="6"/>
  <c r="S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R552" i="6"/>
  <c r="S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R553" i="6"/>
  <c r="S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R554" i="6"/>
  <c r="S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R555" i="6"/>
  <c r="S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R556" i="6"/>
  <c r="S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R557" i="6"/>
  <c r="S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R558" i="6"/>
  <c r="S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R559" i="6"/>
  <c r="S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R560" i="6"/>
  <c r="S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R561" i="6"/>
  <c r="S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R562" i="6"/>
  <c r="S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R563" i="6"/>
  <c r="S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R564" i="6"/>
  <c r="S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R565" i="6"/>
  <c r="S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R566" i="6"/>
  <c r="S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R567" i="6"/>
  <c r="S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R568" i="6"/>
  <c r="S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R569" i="6"/>
  <c r="S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R570" i="6"/>
  <c r="S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R571" i="6"/>
  <c r="S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R572" i="6"/>
  <c r="S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R573" i="6"/>
  <c r="S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R574" i="6"/>
  <c r="S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R575" i="6"/>
  <c r="S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R576" i="6"/>
  <c r="S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R577" i="6"/>
  <c r="S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R578" i="6"/>
  <c r="S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R579" i="6"/>
  <c r="S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R580" i="6"/>
  <c r="S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R581" i="6"/>
  <c r="S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R582" i="6"/>
  <c r="S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R583" i="6"/>
  <c r="S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R584" i="6"/>
  <c r="S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R585" i="6"/>
  <c r="S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R586" i="6"/>
  <c r="S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R587" i="6"/>
  <c r="S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R588" i="6"/>
  <c r="S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R589" i="6"/>
  <c r="S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R590" i="6"/>
  <c r="S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R591" i="6"/>
  <c r="S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R592" i="6"/>
  <c r="S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R593" i="6"/>
  <c r="S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R594" i="6"/>
  <c r="S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R595" i="6"/>
  <c r="S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R596" i="6"/>
  <c r="S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R597" i="6"/>
  <c r="S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R598" i="6"/>
  <c r="S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R599" i="6"/>
  <c r="S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R600" i="6"/>
  <c r="S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R601" i="6"/>
  <c r="S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R602" i="6"/>
  <c r="S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R603" i="6"/>
  <c r="S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R604" i="6"/>
  <c r="S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R605" i="6"/>
  <c r="S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R606" i="6"/>
  <c r="S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R607" i="6"/>
  <c r="S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R608" i="6"/>
  <c r="S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R609" i="6"/>
  <c r="S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R610" i="6"/>
  <c r="S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I6" i="6"/>
  <c r="J6" i="6"/>
  <c r="K6" i="6"/>
  <c r="L6" i="6"/>
  <c r="M6" i="6"/>
  <c r="N6" i="6"/>
  <c r="O6" i="6"/>
  <c r="P6" i="6"/>
  <c r="Q6" i="6"/>
  <c r="I7" i="6"/>
  <c r="J7" i="6"/>
  <c r="K7" i="6"/>
  <c r="L7" i="6"/>
  <c r="M7" i="6"/>
  <c r="N7" i="6"/>
  <c r="O7" i="6"/>
  <c r="P7" i="6"/>
  <c r="Q7" i="6"/>
  <c r="I8" i="6"/>
  <c r="J8" i="6"/>
  <c r="K8" i="6"/>
  <c r="L8" i="6"/>
  <c r="M8" i="6"/>
  <c r="N8" i="6"/>
  <c r="O8" i="6"/>
  <c r="P8" i="6"/>
  <c r="Q8" i="6"/>
  <c r="I9" i="6"/>
  <c r="J9" i="6"/>
  <c r="K9" i="6"/>
  <c r="L9" i="6"/>
  <c r="M9" i="6"/>
  <c r="N9" i="6"/>
  <c r="O9" i="6"/>
  <c r="P9" i="6"/>
  <c r="Q9" i="6"/>
  <c r="I10" i="6"/>
  <c r="J10" i="6"/>
  <c r="K10" i="6"/>
  <c r="L10" i="6"/>
  <c r="M10" i="6"/>
  <c r="N10" i="6"/>
  <c r="O10" i="6"/>
  <c r="P10" i="6"/>
  <c r="Q10" i="6"/>
  <c r="I11" i="6"/>
  <c r="J11" i="6"/>
  <c r="K11" i="6"/>
  <c r="L11" i="6"/>
  <c r="M11" i="6"/>
  <c r="N11" i="6"/>
  <c r="O11" i="6"/>
  <c r="P11" i="6"/>
  <c r="Q11" i="6"/>
  <c r="I12" i="6"/>
  <c r="J12" i="6"/>
  <c r="K12" i="6"/>
  <c r="L12" i="6"/>
  <c r="M12" i="6"/>
  <c r="N12" i="6"/>
  <c r="O12" i="6"/>
  <c r="P12" i="6"/>
  <c r="Q12" i="6"/>
  <c r="I13" i="6"/>
  <c r="J13" i="6"/>
  <c r="K13" i="6"/>
  <c r="L13" i="6"/>
  <c r="M13" i="6"/>
  <c r="N13" i="6"/>
  <c r="O13" i="6"/>
  <c r="P13" i="6"/>
  <c r="Q13" i="6"/>
  <c r="I14" i="6"/>
  <c r="J14" i="6"/>
  <c r="K14" i="6"/>
  <c r="L14" i="6"/>
  <c r="M14" i="6"/>
  <c r="N14" i="6"/>
  <c r="O14" i="6"/>
  <c r="P14" i="6"/>
  <c r="Q14" i="6"/>
  <c r="I15" i="6"/>
  <c r="J15" i="6"/>
  <c r="K15" i="6"/>
  <c r="L15" i="6"/>
  <c r="M15" i="6"/>
  <c r="N15" i="6"/>
  <c r="O15" i="6"/>
  <c r="P15" i="6"/>
  <c r="Q15" i="6"/>
  <c r="I16" i="6"/>
  <c r="J16" i="6"/>
  <c r="K16" i="6"/>
  <c r="L16" i="6"/>
  <c r="M16" i="6"/>
  <c r="N16" i="6"/>
  <c r="O16" i="6"/>
  <c r="P16" i="6"/>
  <c r="Q16" i="6"/>
  <c r="I17" i="6"/>
  <c r="J17" i="6"/>
  <c r="K17" i="6"/>
  <c r="L17" i="6"/>
  <c r="M17" i="6"/>
  <c r="N17" i="6"/>
  <c r="O17" i="6"/>
  <c r="P17" i="6"/>
  <c r="Q17" i="6"/>
  <c r="I18" i="6"/>
  <c r="J18" i="6"/>
  <c r="K18" i="6"/>
  <c r="L18" i="6"/>
  <c r="M18" i="6"/>
  <c r="N18" i="6"/>
  <c r="O18" i="6"/>
  <c r="P18" i="6"/>
  <c r="Q18" i="6"/>
  <c r="I19" i="6"/>
  <c r="J19" i="6"/>
  <c r="K19" i="6"/>
  <c r="L19" i="6"/>
  <c r="M19" i="6"/>
  <c r="N19" i="6"/>
  <c r="O19" i="6"/>
  <c r="P19" i="6"/>
  <c r="Q19" i="6"/>
  <c r="I20" i="6"/>
  <c r="J20" i="6"/>
  <c r="K20" i="6"/>
  <c r="L20" i="6"/>
  <c r="M20" i="6"/>
  <c r="N20" i="6"/>
  <c r="O20" i="6"/>
  <c r="P20" i="6"/>
  <c r="Q20" i="6"/>
  <c r="I21" i="6"/>
  <c r="J21" i="6"/>
  <c r="K21" i="6"/>
  <c r="L21" i="6"/>
  <c r="M21" i="6"/>
  <c r="N21" i="6"/>
  <c r="O21" i="6"/>
  <c r="P21" i="6"/>
  <c r="Q21" i="6"/>
  <c r="I22" i="6"/>
  <c r="J22" i="6"/>
  <c r="K22" i="6"/>
  <c r="L22" i="6"/>
  <c r="M22" i="6"/>
  <c r="N22" i="6"/>
  <c r="O22" i="6"/>
  <c r="P22" i="6"/>
  <c r="Q22" i="6"/>
  <c r="I23" i="6"/>
  <c r="J23" i="6"/>
  <c r="K23" i="6"/>
  <c r="L23" i="6"/>
  <c r="M23" i="6"/>
  <c r="N23" i="6"/>
  <c r="O23" i="6"/>
  <c r="P23" i="6"/>
  <c r="Q23" i="6"/>
  <c r="I24" i="6"/>
  <c r="J24" i="6"/>
  <c r="K24" i="6"/>
  <c r="L24" i="6"/>
  <c r="M24" i="6"/>
  <c r="N24" i="6"/>
  <c r="O24" i="6"/>
  <c r="P24" i="6"/>
  <c r="Q24" i="6"/>
  <c r="I25" i="6"/>
  <c r="J25" i="6"/>
  <c r="K25" i="6"/>
  <c r="L25" i="6"/>
  <c r="M25" i="6"/>
  <c r="N25" i="6"/>
  <c r="O25" i="6"/>
  <c r="P25" i="6"/>
  <c r="Q25" i="6"/>
  <c r="I26" i="6"/>
  <c r="J26" i="6"/>
  <c r="K26" i="6"/>
  <c r="L26" i="6"/>
  <c r="M26" i="6"/>
  <c r="N26" i="6"/>
  <c r="O26" i="6"/>
  <c r="P26" i="6"/>
  <c r="Q26" i="6"/>
  <c r="I27" i="6"/>
  <c r="J27" i="6"/>
  <c r="K27" i="6"/>
  <c r="L27" i="6"/>
  <c r="M27" i="6"/>
  <c r="N27" i="6"/>
  <c r="O27" i="6"/>
  <c r="P27" i="6"/>
  <c r="Q27" i="6"/>
  <c r="I28" i="6"/>
  <c r="J28" i="6"/>
  <c r="K28" i="6"/>
  <c r="L28" i="6"/>
  <c r="M28" i="6"/>
  <c r="N28" i="6"/>
  <c r="O28" i="6"/>
  <c r="P28" i="6"/>
  <c r="Q28" i="6"/>
  <c r="I29" i="6"/>
  <c r="J29" i="6"/>
  <c r="K29" i="6"/>
  <c r="L29" i="6"/>
  <c r="M29" i="6"/>
  <c r="N29" i="6"/>
  <c r="O29" i="6"/>
  <c r="P29" i="6"/>
  <c r="Q29" i="6"/>
  <c r="I30" i="6"/>
  <c r="J30" i="6"/>
  <c r="K30" i="6"/>
  <c r="L30" i="6"/>
  <c r="M30" i="6"/>
  <c r="N30" i="6"/>
  <c r="O30" i="6"/>
  <c r="P30" i="6"/>
  <c r="Q30" i="6"/>
  <c r="I31" i="6"/>
  <c r="J31" i="6"/>
  <c r="K31" i="6"/>
  <c r="L31" i="6"/>
  <c r="M31" i="6"/>
  <c r="N31" i="6"/>
  <c r="O31" i="6"/>
  <c r="P31" i="6"/>
  <c r="Q31" i="6"/>
  <c r="I32" i="6"/>
  <c r="J32" i="6"/>
  <c r="K32" i="6"/>
  <c r="L32" i="6"/>
  <c r="M32" i="6"/>
  <c r="N32" i="6"/>
  <c r="O32" i="6"/>
  <c r="P32" i="6"/>
  <c r="Q32" i="6"/>
  <c r="I33" i="6"/>
  <c r="J33" i="6"/>
  <c r="K33" i="6"/>
  <c r="L33" i="6"/>
  <c r="M33" i="6"/>
  <c r="N33" i="6"/>
  <c r="O33" i="6"/>
  <c r="P33" i="6"/>
  <c r="Q33" i="6"/>
  <c r="I34" i="6"/>
  <c r="J34" i="6"/>
  <c r="K34" i="6"/>
  <c r="L34" i="6"/>
  <c r="M34" i="6"/>
  <c r="N34" i="6"/>
  <c r="O34" i="6"/>
  <c r="P34" i="6"/>
  <c r="Q34" i="6"/>
  <c r="I35" i="6"/>
  <c r="J35" i="6"/>
  <c r="K35" i="6"/>
  <c r="L35" i="6"/>
  <c r="M35" i="6"/>
  <c r="N35" i="6"/>
  <c r="O35" i="6"/>
  <c r="P35" i="6"/>
  <c r="Q35" i="6"/>
  <c r="I36" i="6"/>
  <c r="J36" i="6"/>
  <c r="K36" i="6"/>
  <c r="L36" i="6"/>
  <c r="M36" i="6"/>
  <c r="N36" i="6"/>
  <c r="O36" i="6"/>
  <c r="P36" i="6"/>
  <c r="Q36" i="6"/>
  <c r="I37" i="6"/>
  <c r="J37" i="6"/>
  <c r="K37" i="6"/>
  <c r="L37" i="6"/>
  <c r="M37" i="6"/>
  <c r="N37" i="6"/>
  <c r="O37" i="6"/>
  <c r="P37" i="6"/>
  <c r="Q37" i="6"/>
  <c r="I38" i="6"/>
  <c r="J38" i="6"/>
  <c r="K38" i="6"/>
  <c r="L38" i="6"/>
  <c r="M38" i="6"/>
  <c r="N38" i="6"/>
  <c r="O38" i="6"/>
  <c r="P38" i="6"/>
  <c r="Q38" i="6"/>
  <c r="I39" i="6"/>
  <c r="J39" i="6"/>
  <c r="K39" i="6"/>
  <c r="L39" i="6"/>
  <c r="M39" i="6"/>
  <c r="N39" i="6"/>
  <c r="O39" i="6"/>
  <c r="P39" i="6"/>
  <c r="Q39" i="6"/>
  <c r="I40" i="6"/>
  <c r="J40" i="6"/>
  <c r="K40" i="6"/>
  <c r="L40" i="6"/>
  <c r="M40" i="6"/>
  <c r="N40" i="6"/>
  <c r="O40" i="6"/>
  <c r="P40" i="6"/>
  <c r="Q40" i="6"/>
  <c r="I41" i="6"/>
  <c r="J41" i="6"/>
  <c r="K41" i="6"/>
  <c r="L41" i="6"/>
  <c r="M41" i="6"/>
  <c r="N41" i="6"/>
  <c r="O41" i="6"/>
  <c r="P41" i="6"/>
  <c r="Q41" i="6"/>
  <c r="I42" i="6"/>
  <c r="J42" i="6"/>
  <c r="K42" i="6"/>
  <c r="L42" i="6"/>
  <c r="M42" i="6"/>
  <c r="N42" i="6"/>
  <c r="O42" i="6"/>
  <c r="P42" i="6"/>
  <c r="Q42" i="6"/>
  <c r="I43" i="6"/>
  <c r="J43" i="6"/>
  <c r="K43" i="6"/>
  <c r="L43" i="6"/>
  <c r="M43" i="6"/>
  <c r="N43" i="6"/>
  <c r="O43" i="6"/>
  <c r="P43" i="6"/>
  <c r="Q43" i="6"/>
  <c r="I44" i="6"/>
  <c r="J44" i="6"/>
  <c r="K44" i="6"/>
  <c r="L44" i="6"/>
  <c r="M44" i="6"/>
  <c r="N44" i="6"/>
  <c r="O44" i="6"/>
  <c r="P44" i="6"/>
  <c r="Q44" i="6"/>
  <c r="I45" i="6"/>
  <c r="J45" i="6"/>
  <c r="K45" i="6"/>
  <c r="L45" i="6"/>
  <c r="M45" i="6"/>
  <c r="N45" i="6"/>
  <c r="O45" i="6"/>
  <c r="P45" i="6"/>
  <c r="Q45" i="6"/>
  <c r="I46" i="6"/>
  <c r="J46" i="6"/>
  <c r="K46" i="6"/>
  <c r="L46" i="6"/>
  <c r="M46" i="6"/>
  <c r="N46" i="6"/>
  <c r="O46" i="6"/>
  <c r="P46" i="6"/>
  <c r="Q46" i="6"/>
  <c r="I47" i="6"/>
  <c r="J47" i="6"/>
  <c r="K47" i="6"/>
  <c r="L47" i="6"/>
  <c r="M47" i="6"/>
  <c r="N47" i="6"/>
  <c r="O47" i="6"/>
  <c r="P47" i="6"/>
  <c r="Q47" i="6"/>
  <c r="I48" i="6"/>
  <c r="J48" i="6"/>
  <c r="K48" i="6"/>
  <c r="L48" i="6"/>
  <c r="M48" i="6"/>
  <c r="N48" i="6"/>
  <c r="O48" i="6"/>
  <c r="P48" i="6"/>
  <c r="Q48" i="6"/>
  <c r="I49" i="6"/>
  <c r="J49" i="6"/>
  <c r="K49" i="6"/>
  <c r="L49" i="6"/>
  <c r="M49" i="6"/>
  <c r="N49" i="6"/>
  <c r="O49" i="6"/>
  <c r="P49" i="6"/>
  <c r="Q49" i="6"/>
  <c r="I50" i="6"/>
  <c r="J50" i="6"/>
  <c r="K50" i="6"/>
  <c r="L50" i="6"/>
  <c r="M50" i="6"/>
  <c r="N50" i="6"/>
  <c r="O50" i="6"/>
  <c r="P50" i="6"/>
  <c r="Q50" i="6"/>
  <c r="I51" i="6"/>
  <c r="J51" i="6"/>
  <c r="K51" i="6"/>
  <c r="L51" i="6"/>
  <c r="M51" i="6"/>
  <c r="N51" i="6"/>
  <c r="O51" i="6"/>
  <c r="P51" i="6"/>
  <c r="Q51" i="6"/>
  <c r="I52" i="6"/>
  <c r="J52" i="6"/>
  <c r="K52" i="6"/>
  <c r="L52" i="6"/>
  <c r="M52" i="6"/>
  <c r="N52" i="6"/>
  <c r="O52" i="6"/>
  <c r="P52" i="6"/>
  <c r="Q52" i="6"/>
  <c r="I53" i="6"/>
  <c r="J53" i="6"/>
  <c r="K53" i="6"/>
  <c r="L53" i="6"/>
  <c r="M53" i="6"/>
  <c r="N53" i="6"/>
  <c r="O53" i="6"/>
  <c r="P53" i="6"/>
  <c r="Q53" i="6"/>
  <c r="I54" i="6"/>
  <c r="J54" i="6"/>
  <c r="K54" i="6"/>
  <c r="L54" i="6"/>
  <c r="M54" i="6"/>
  <c r="N54" i="6"/>
  <c r="O54" i="6"/>
  <c r="P54" i="6"/>
  <c r="Q54" i="6"/>
  <c r="I55" i="6"/>
  <c r="J55" i="6"/>
  <c r="K55" i="6"/>
  <c r="L55" i="6"/>
  <c r="M55" i="6"/>
  <c r="N55" i="6"/>
  <c r="O55" i="6"/>
  <c r="P55" i="6"/>
  <c r="Q55" i="6"/>
  <c r="I56" i="6"/>
  <c r="J56" i="6"/>
  <c r="K56" i="6"/>
  <c r="L56" i="6"/>
  <c r="M56" i="6"/>
  <c r="N56" i="6"/>
  <c r="O56" i="6"/>
  <c r="P56" i="6"/>
  <c r="Q56" i="6"/>
  <c r="I57" i="6"/>
  <c r="J57" i="6"/>
  <c r="K57" i="6"/>
  <c r="L57" i="6"/>
  <c r="M57" i="6"/>
  <c r="N57" i="6"/>
  <c r="O57" i="6"/>
  <c r="P57" i="6"/>
  <c r="Q57" i="6"/>
  <c r="I58" i="6"/>
  <c r="J58" i="6"/>
  <c r="K58" i="6"/>
  <c r="L58" i="6"/>
  <c r="M58" i="6"/>
  <c r="N58" i="6"/>
  <c r="O58" i="6"/>
  <c r="P58" i="6"/>
  <c r="Q58" i="6"/>
  <c r="I59" i="6"/>
  <c r="J59" i="6"/>
  <c r="K59" i="6"/>
  <c r="L59" i="6"/>
  <c r="M59" i="6"/>
  <c r="N59" i="6"/>
  <c r="O59" i="6"/>
  <c r="P59" i="6"/>
  <c r="Q59" i="6"/>
  <c r="I60" i="6"/>
  <c r="J60" i="6"/>
  <c r="K60" i="6"/>
  <c r="L60" i="6"/>
  <c r="M60" i="6"/>
  <c r="N60" i="6"/>
  <c r="O60" i="6"/>
  <c r="P60" i="6"/>
  <c r="Q60" i="6"/>
  <c r="I61" i="6"/>
  <c r="J61" i="6"/>
  <c r="K61" i="6"/>
  <c r="L61" i="6"/>
  <c r="M61" i="6"/>
  <c r="N61" i="6"/>
  <c r="O61" i="6"/>
  <c r="P61" i="6"/>
  <c r="Q61" i="6"/>
  <c r="I62" i="6"/>
  <c r="J62" i="6"/>
  <c r="K62" i="6"/>
  <c r="L62" i="6"/>
  <c r="M62" i="6"/>
  <c r="N62" i="6"/>
  <c r="O62" i="6"/>
  <c r="P62" i="6"/>
  <c r="Q62" i="6"/>
  <c r="I63" i="6"/>
  <c r="J63" i="6"/>
  <c r="K63" i="6"/>
  <c r="L63" i="6"/>
  <c r="M63" i="6"/>
  <c r="N63" i="6"/>
  <c r="O63" i="6"/>
  <c r="P63" i="6"/>
  <c r="Q63" i="6"/>
  <c r="I64" i="6"/>
  <c r="J64" i="6"/>
  <c r="K64" i="6"/>
  <c r="L64" i="6"/>
  <c r="M64" i="6"/>
  <c r="N64" i="6"/>
  <c r="O64" i="6"/>
  <c r="P64" i="6"/>
  <c r="Q64" i="6"/>
  <c r="I65" i="6"/>
  <c r="J65" i="6"/>
  <c r="K65" i="6"/>
  <c r="L65" i="6"/>
  <c r="M65" i="6"/>
  <c r="N65" i="6"/>
  <c r="O65" i="6"/>
  <c r="P65" i="6"/>
  <c r="Q65" i="6"/>
  <c r="I66" i="6"/>
  <c r="J66" i="6"/>
  <c r="K66" i="6"/>
  <c r="L66" i="6"/>
  <c r="M66" i="6"/>
  <c r="N66" i="6"/>
  <c r="O66" i="6"/>
  <c r="P66" i="6"/>
  <c r="Q66" i="6"/>
  <c r="I67" i="6"/>
  <c r="J67" i="6"/>
  <c r="K67" i="6"/>
  <c r="L67" i="6"/>
  <c r="M67" i="6"/>
  <c r="N67" i="6"/>
  <c r="O67" i="6"/>
  <c r="P67" i="6"/>
  <c r="Q67" i="6"/>
  <c r="I68" i="6"/>
  <c r="J68" i="6"/>
  <c r="K68" i="6"/>
  <c r="L68" i="6"/>
  <c r="M68" i="6"/>
  <c r="N68" i="6"/>
  <c r="O68" i="6"/>
  <c r="P68" i="6"/>
  <c r="Q68" i="6"/>
  <c r="I69" i="6"/>
  <c r="J69" i="6"/>
  <c r="K69" i="6"/>
  <c r="L69" i="6"/>
  <c r="M69" i="6"/>
  <c r="N69" i="6"/>
  <c r="O69" i="6"/>
  <c r="P69" i="6"/>
  <c r="Q69" i="6"/>
  <c r="I70" i="6"/>
  <c r="J70" i="6"/>
  <c r="K70" i="6"/>
  <c r="L70" i="6"/>
  <c r="M70" i="6"/>
  <c r="N70" i="6"/>
  <c r="O70" i="6"/>
  <c r="P70" i="6"/>
  <c r="Q70" i="6"/>
  <c r="I71" i="6"/>
  <c r="J71" i="6"/>
  <c r="K71" i="6"/>
  <c r="L71" i="6"/>
  <c r="M71" i="6"/>
  <c r="N71" i="6"/>
  <c r="O71" i="6"/>
  <c r="P71" i="6"/>
  <c r="Q71" i="6"/>
  <c r="I72" i="6"/>
  <c r="J72" i="6"/>
  <c r="K72" i="6"/>
  <c r="L72" i="6"/>
  <c r="M72" i="6"/>
  <c r="N72" i="6"/>
  <c r="O72" i="6"/>
  <c r="P72" i="6"/>
  <c r="Q72" i="6"/>
  <c r="I73" i="6"/>
  <c r="J73" i="6"/>
  <c r="K73" i="6"/>
  <c r="L73" i="6"/>
  <c r="M73" i="6"/>
  <c r="N73" i="6"/>
  <c r="O73" i="6"/>
  <c r="P73" i="6"/>
  <c r="Q73" i="6"/>
  <c r="I74" i="6"/>
  <c r="J74" i="6"/>
  <c r="K74" i="6"/>
  <c r="L74" i="6"/>
  <c r="M74" i="6"/>
  <c r="N74" i="6"/>
  <c r="O74" i="6"/>
  <c r="P74" i="6"/>
  <c r="Q74" i="6"/>
  <c r="I75" i="6"/>
  <c r="J75" i="6"/>
  <c r="K75" i="6"/>
  <c r="L75" i="6"/>
  <c r="M75" i="6"/>
  <c r="N75" i="6"/>
  <c r="O75" i="6"/>
  <c r="P75" i="6"/>
  <c r="Q75" i="6"/>
  <c r="I76" i="6"/>
  <c r="J76" i="6"/>
  <c r="K76" i="6"/>
  <c r="L76" i="6"/>
  <c r="M76" i="6"/>
  <c r="N76" i="6"/>
  <c r="O76" i="6"/>
  <c r="P76" i="6"/>
  <c r="Q76" i="6"/>
  <c r="I77" i="6"/>
  <c r="J77" i="6"/>
  <c r="K77" i="6"/>
  <c r="L77" i="6"/>
  <c r="M77" i="6"/>
  <c r="N77" i="6"/>
  <c r="O77" i="6"/>
  <c r="P77" i="6"/>
  <c r="Q77" i="6"/>
  <c r="I78" i="6"/>
  <c r="J78" i="6"/>
  <c r="K78" i="6"/>
  <c r="L78" i="6"/>
  <c r="M78" i="6"/>
  <c r="N78" i="6"/>
  <c r="O78" i="6"/>
  <c r="P78" i="6"/>
  <c r="Q78" i="6"/>
  <c r="I79" i="6"/>
  <c r="J79" i="6"/>
  <c r="K79" i="6"/>
  <c r="L79" i="6"/>
  <c r="M79" i="6"/>
  <c r="N79" i="6"/>
  <c r="O79" i="6"/>
  <c r="P79" i="6"/>
  <c r="Q79" i="6"/>
  <c r="I80" i="6"/>
  <c r="J80" i="6"/>
  <c r="K80" i="6"/>
  <c r="L80" i="6"/>
  <c r="M80" i="6"/>
  <c r="N80" i="6"/>
  <c r="O80" i="6"/>
  <c r="P80" i="6"/>
  <c r="Q80" i="6"/>
  <c r="I81" i="6"/>
  <c r="J81" i="6"/>
  <c r="K81" i="6"/>
  <c r="L81" i="6"/>
  <c r="M81" i="6"/>
  <c r="N81" i="6"/>
  <c r="O81" i="6"/>
  <c r="P81" i="6"/>
  <c r="Q81" i="6"/>
  <c r="I82" i="6"/>
  <c r="J82" i="6"/>
  <c r="K82" i="6"/>
  <c r="L82" i="6"/>
  <c r="M82" i="6"/>
  <c r="N82" i="6"/>
  <c r="O82" i="6"/>
  <c r="P82" i="6"/>
  <c r="Q82" i="6"/>
  <c r="I83" i="6"/>
  <c r="J83" i="6"/>
  <c r="K83" i="6"/>
  <c r="L83" i="6"/>
  <c r="M83" i="6"/>
  <c r="N83" i="6"/>
  <c r="O83" i="6"/>
  <c r="P83" i="6"/>
  <c r="Q83" i="6"/>
  <c r="I84" i="6"/>
  <c r="J84" i="6"/>
  <c r="K84" i="6"/>
  <c r="L84" i="6"/>
  <c r="M84" i="6"/>
  <c r="N84" i="6"/>
  <c r="O84" i="6"/>
  <c r="P84" i="6"/>
  <c r="Q84" i="6"/>
  <c r="I85" i="6"/>
  <c r="J85" i="6"/>
  <c r="K85" i="6"/>
  <c r="L85" i="6"/>
  <c r="M85" i="6"/>
  <c r="N85" i="6"/>
  <c r="O85" i="6"/>
  <c r="P85" i="6"/>
  <c r="Q85" i="6"/>
  <c r="I86" i="6"/>
  <c r="J86" i="6"/>
  <c r="K86" i="6"/>
  <c r="L86" i="6"/>
  <c r="M86" i="6"/>
  <c r="N86" i="6"/>
  <c r="O86" i="6"/>
  <c r="P86" i="6"/>
  <c r="Q86" i="6"/>
  <c r="I87" i="6"/>
  <c r="J87" i="6"/>
  <c r="K87" i="6"/>
  <c r="L87" i="6"/>
  <c r="M87" i="6"/>
  <c r="N87" i="6"/>
  <c r="O87" i="6"/>
  <c r="P87" i="6"/>
  <c r="Q87" i="6"/>
  <c r="I88" i="6"/>
  <c r="J88" i="6"/>
  <c r="K88" i="6"/>
  <c r="L88" i="6"/>
  <c r="M88" i="6"/>
  <c r="N88" i="6"/>
  <c r="O88" i="6"/>
  <c r="P88" i="6"/>
  <c r="Q88" i="6"/>
  <c r="I89" i="6"/>
  <c r="J89" i="6"/>
  <c r="K89" i="6"/>
  <c r="L89" i="6"/>
  <c r="M89" i="6"/>
  <c r="N89" i="6"/>
  <c r="O89" i="6"/>
  <c r="P89" i="6"/>
  <c r="Q89" i="6"/>
  <c r="I90" i="6"/>
  <c r="J90" i="6"/>
  <c r="K90" i="6"/>
  <c r="L90" i="6"/>
  <c r="M90" i="6"/>
  <c r="N90" i="6"/>
  <c r="O90" i="6"/>
  <c r="P90" i="6"/>
  <c r="Q90" i="6"/>
  <c r="I91" i="6"/>
  <c r="J91" i="6"/>
  <c r="K91" i="6"/>
  <c r="L91" i="6"/>
  <c r="M91" i="6"/>
  <c r="N91" i="6"/>
  <c r="O91" i="6"/>
  <c r="P91" i="6"/>
  <c r="Q91" i="6"/>
  <c r="I92" i="6"/>
  <c r="J92" i="6"/>
  <c r="K92" i="6"/>
  <c r="L92" i="6"/>
  <c r="M92" i="6"/>
  <c r="N92" i="6"/>
  <c r="O92" i="6"/>
  <c r="P92" i="6"/>
  <c r="Q92" i="6"/>
  <c r="I93" i="6"/>
  <c r="J93" i="6"/>
  <c r="K93" i="6"/>
  <c r="L93" i="6"/>
  <c r="M93" i="6"/>
  <c r="N93" i="6"/>
  <c r="O93" i="6"/>
  <c r="P93" i="6"/>
  <c r="Q93" i="6"/>
  <c r="I94" i="6"/>
  <c r="J94" i="6"/>
  <c r="K94" i="6"/>
  <c r="L94" i="6"/>
  <c r="M94" i="6"/>
  <c r="N94" i="6"/>
  <c r="O94" i="6"/>
  <c r="P94" i="6"/>
  <c r="Q94" i="6"/>
  <c r="I95" i="6"/>
  <c r="J95" i="6"/>
  <c r="K95" i="6"/>
  <c r="L95" i="6"/>
  <c r="M95" i="6"/>
  <c r="N95" i="6"/>
  <c r="O95" i="6"/>
  <c r="P95" i="6"/>
  <c r="Q95" i="6"/>
  <c r="I96" i="6"/>
  <c r="J96" i="6"/>
  <c r="K96" i="6"/>
  <c r="L96" i="6"/>
  <c r="M96" i="6"/>
  <c r="N96" i="6"/>
  <c r="O96" i="6"/>
  <c r="P96" i="6"/>
  <c r="Q96" i="6"/>
  <c r="I97" i="6"/>
  <c r="J97" i="6"/>
  <c r="K97" i="6"/>
  <c r="L97" i="6"/>
  <c r="M97" i="6"/>
  <c r="N97" i="6"/>
  <c r="O97" i="6"/>
  <c r="P97" i="6"/>
  <c r="Q97" i="6"/>
  <c r="I98" i="6"/>
  <c r="J98" i="6"/>
  <c r="K98" i="6"/>
  <c r="L98" i="6"/>
  <c r="M98" i="6"/>
  <c r="N98" i="6"/>
  <c r="O98" i="6"/>
  <c r="P98" i="6"/>
  <c r="Q98" i="6"/>
  <c r="I99" i="6"/>
  <c r="J99" i="6"/>
  <c r="K99" i="6"/>
  <c r="L99" i="6"/>
  <c r="M99" i="6"/>
  <c r="N99" i="6"/>
  <c r="O99" i="6"/>
  <c r="P99" i="6"/>
  <c r="Q99" i="6"/>
  <c r="I100" i="6"/>
  <c r="J100" i="6"/>
  <c r="K100" i="6"/>
  <c r="L100" i="6"/>
  <c r="M100" i="6"/>
  <c r="N100" i="6"/>
  <c r="O100" i="6"/>
  <c r="P100" i="6"/>
  <c r="Q100" i="6"/>
  <c r="I101" i="6"/>
  <c r="J101" i="6"/>
  <c r="K101" i="6"/>
  <c r="L101" i="6"/>
  <c r="M101" i="6"/>
  <c r="N101" i="6"/>
  <c r="O101" i="6"/>
  <c r="P101" i="6"/>
  <c r="Q101" i="6"/>
  <c r="I102" i="6"/>
  <c r="J102" i="6"/>
  <c r="K102" i="6"/>
  <c r="L102" i="6"/>
  <c r="M102" i="6"/>
  <c r="N102" i="6"/>
  <c r="O102" i="6"/>
  <c r="P102" i="6"/>
  <c r="Q102" i="6"/>
  <c r="I103" i="6"/>
  <c r="J103" i="6"/>
  <c r="K103" i="6"/>
  <c r="L103" i="6"/>
  <c r="M103" i="6"/>
  <c r="N103" i="6"/>
  <c r="O103" i="6"/>
  <c r="P103" i="6"/>
  <c r="Q103" i="6"/>
  <c r="I104" i="6"/>
  <c r="J104" i="6"/>
  <c r="K104" i="6"/>
  <c r="L104" i="6"/>
  <c r="M104" i="6"/>
  <c r="N104" i="6"/>
  <c r="O104" i="6"/>
  <c r="P104" i="6"/>
  <c r="Q104" i="6"/>
  <c r="I105" i="6"/>
  <c r="J105" i="6"/>
  <c r="K105" i="6"/>
  <c r="L105" i="6"/>
  <c r="M105" i="6"/>
  <c r="N105" i="6"/>
  <c r="O105" i="6"/>
  <c r="P105" i="6"/>
  <c r="Q105" i="6"/>
  <c r="I106" i="6"/>
  <c r="J106" i="6"/>
  <c r="K106" i="6"/>
  <c r="L106" i="6"/>
  <c r="M106" i="6"/>
  <c r="N106" i="6"/>
  <c r="O106" i="6"/>
  <c r="P106" i="6"/>
  <c r="Q106" i="6"/>
  <c r="I107" i="6"/>
  <c r="J107" i="6"/>
  <c r="K107" i="6"/>
  <c r="L107" i="6"/>
  <c r="M107" i="6"/>
  <c r="N107" i="6"/>
  <c r="O107" i="6"/>
  <c r="P107" i="6"/>
  <c r="Q107" i="6"/>
  <c r="I108" i="6"/>
  <c r="J108" i="6"/>
  <c r="K108" i="6"/>
  <c r="L108" i="6"/>
  <c r="M108" i="6"/>
  <c r="N108" i="6"/>
  <c r="O108" i="6"/>
  <c r="P108" i="6"/>
  <c r="Q108" i="6"/>
  <c r="I109" i="6"/>
  <c r="J109" i="6"/>
  <c r="K109" i="6"/>
  <c r="L109" i="6"/>
  <c r="M109" i="6"/>
  <c r="N109" i="6"/>
  <c r="O109" i="6"/>
  <c r="P109" i="6"/>
  <c r="Q109" i="6"/>
  <c r="I110" i="6"/>
  <c r="J110" i="6"/>
  <c r="K110" i="6"/>
  <c r="L110" i="6"/>
  <c r="M110" i="6"/>
  <c r="N110" i="6"/>
  <c r="O110" i="6"/>
  <c r="P110" i="6"/>
  <c r="Q110" i="6"/>
  <c r="I111" i="6"/>
  <c r="J111" i="6"/>
  <c r="K111" i="6"/>
  <c r="L111" i="6"/>
  <c r="M111" i="6"/>
  <c r="N111" i="6"/>
  <c r="O111" i="6"/>
  <c r="P111" i="6"/>
  <c r="Q111" i="6"/>
  <c r="I112" i="6"/>
  <c r="J112" i="6"/>
  <c r="K112" i="6"/>
  <c r="L112" i="6"/>
  <c r="M112" i="6"/>
  <c r="N112" i="6"/>
  <c r="O112" i="6"/>
  <c r="P112" i="6"/>
  <c r="Q112" i="6"/>
  <c r="I113" i="6"/>
  <c r="J113" i="6"/>
  <c r="K113" i="6"/>
  <c r="L113" i="6"/>
  <c r="M113" i="6"/>
  <c r="N113" i="6"/>
  <c r="O113" i="6"/>
  <c r="P113" i="6"/>
  <c r="Q113" i="6"/>
  <c r="I114" i="6"/>
  <c r="J114" i="6"/>
  <c r="K114" i="6"/>
  <c r="L114" i="6"/>
  <c r="M114" i="6"/>
  <c r="N114" i="6"/>
  <c r="O114" i="6"/>
  <c r="P114" i="6"/>
  <c r="Q114" i="6"/>
  <c r="I115" i="6"/>
  <c r="J115" i="6"/>
  <c r="K115" i="6"/>
  <c r="L115" i="6"/>
  <c r="M115" i="6"/>
  <c r="N115" i="6"/>
  <c r="O115" i="6"/>
  <c r="P115" i="6"/>
  <c r="Q115" i="6"/>
  <c r="I116" i="6"/>
  <c r="J116" i="6"/>
  <c r="K116" i="6"/>
  <c r="L116" i="6"/>
  <c r="M116" i="6"/>
  <c r="N116" i="6"/>
  <c r="O116" i="6"/>
  <c r="P116" i="6"/>
  <c r="Q116" i="6"/>
  <c r="I117" i="6"/>
  <c r="J117" i="6"/>
  <c r="K117" i="6"/>
  <c r="L117" i="6"/>
  <c r="M117" i="6"/>
  <c r="N117" i="6"/>
  <c r="O117" i="6"/>
  <c r="P117" i="6"/>
  <c r="Q117" i="6"/>
  <c r="I118" i="6"/>
  <c r="J118" i="6"/>
  <c r="K118" i="6"/>
  <c r="L118" i="6"/>
  <c r="M118" i="6"/>
  <c r="N118" i="6"/>
  <c r="O118" i="6"/>
  <c r="P118" i="6"/>
  <c r="Q118" i="6"/>
  <c r="I119" i="6"/>
  <c r="J119" i="6"/>
  <c r="K119" i="6"/>
  <c r="L119" i="6"/>
  <c r="M119" i="6"/>
  <c r="N119" i="6"/>
  <c r="O119" i="6"/>
  <c r="P119" i="6"/>
  <c r="Q119" i="6"/>
  <c r="I120" i="6"/>
  <c r="J120" i="6"/>
  <c r="K120" i="6"/>
  <c r="L120" i="6"/>
  <c r="M120" i="6"/>
  <c r="N120" i="6"/>
  <c r="O120" i="6"/>
  <c r="P120" i="6"/>
  <c r="Q120" i="6"/>
  <c r="I121" i="6"/>
  <c r="J121" i="6"/>
  <c r="K121" i="6"/>
  <c r="L121" i="6"/>
  <c r="M121" i="6"/>
  <c r="N121" i="6"/>
  <c r="O121" i="6"/>
  <c r="P121" i="6"/>
  <c r="Q121" i="6"/>
  <c r="I122" i="6"/>
  <c r="J122" i="6"/>
  <c r="K122" i="6"/>
  <c r="L122" i="6"/>
  <c r="M122" i="6"/>
  <c r="N122" i="6"/>
  <c r="O122" i="6"/>
  <c r="P122" i="6"/>
  <c r="Q122" i="6"/>
  <c r="I123" i="6"/>
  <c r="J123" i="6"/>
  <c r="K123" i="6"/>
  <c r="L123" i="6"/>
  <c r="M123" i="6"/>
  <c r="N123" i="6"/>
  <c r="O123" i="6"/>
  <c r="P123" i="6"/>
  <c r="Q123" i="6"/>
  <c r="I124" i="6"/>
  <c r="J124" i="6"/>
  <c r="K124" i="6"/>
  <c r="L124" i="6"/>
  <c r="M124" i="6"/>
  <c r="N124" i="6"/>
  <c r="O124" i="6"/>
  <c r="P124" i="6"/>
  <c r="Q124" i="6"/>
  <c r="I125" i="6"/>
  <c r="J125" i="6"/>
  <c r="K125" i="6"/>
  <c r="L125" i="6"/>
  <c r="M125" i="6"/>
  <c r="N125" i="6"/>
  <c r="O125" i="6"/>
  <c r="P125" i="6"/>
  <c r="Q125" i="6"/>
  <c r="I126" i="6"/>
  <c r="J126" i="6"/>
  <c r="K126" i="6"/>
  <c r="L126" i="6"/>
  <c r="M126" i="6"/>
  <c r="N126" i="6"/>
  <c r="O126" i="6"/>
  <c r="P126" i="6"/>
  <c r="Q126" i="6"/>
  <c r="I127" i="6"/>
  <c r="J127" i="6"/>
  <c r="K127" i="6"/>
  <c r="L127" i="6"/>
  <c r="M127" i="6"/>
  <c r="N127" i="6"/>
  <c r="O127" i="6"/>
  <c r="P127" i="6"/>
  <c r="Q127" i="6"/>
  <c r="I128" i="6"/>
  <c r="J128" i="6"/>
  <c r="K128" i="6"/>
  <c r="L128" i="6"/>
  <c r="M128" i="6"/>
  <c r="N128" i="6"/>
  <c r="O128" i="6"/>
  <c r="P128" i="6"/>
  <c r="Q128" i="6"/>
  <c r="I129" i="6"/>
  <c r="J129" i="6"/>
  <c r="K129" i="6"/>
  <c r="L129" i="6"/>
  <c r="M129" i="6"/>
  <c r="N129" i="6"/>
  <c r="O129" i="6"/>
  <c r="P129" i="6"/>
  <c r="Q129" i="6"/>
  <c r="I130" i="6"/>
  <c r="J130" i="6"/>
  <c r="K130" i="6"/>
  <c r="L130" i="6"/>
  <c r="M130" i="6"/>
  <c r="N130" i="6"/>
  <c r="O130" i="6"/>
  <c r="P130" i="6"/>
  <c r="Q130" i="6"/>
  <c r="I131" i="6"/>
  <c r="J131" i="6"/>
  <c r="K131" i="6"/>
  <c r="L131" i="6"/>
  <c r="M131" i="6"/>
  <c r="N131" i="6"/>
  <c r="O131" i="6"/>
  <c r="P131" i="6"/>
  <c r="Q131" i="6"/>
  <c r="I132" i="6"/>
  <c r="J132" i="6"/>
  <c r="K132" i="6"/>
  <c r="L132" i="6"/>
  <c r="M132" i="6"/>
  <c r="N132" i="6"/>
  <c r="O132" i="6"/>
  <c r="P132" i="6"/>
  <c r="Q132" i="6"/>
  <c r="I133" i="6"/>
  <c r="J133" i="6"/>
  <c r="K133" i="6"/>
  <c r="L133" i="6"/>
  <c r="M133" i="6"/>
  <c r="N133" i="6"/>
  <c r="O133" i="6"/>
  <c r="P133" i="6"/>
  <c r="Q133" i="6"/>
  <c r="I134" i="6"/>
  <c r="J134" i="6"/>
  <c r="K134" i="6"/>
  <c r="L134" i="6"/>
  <c r="M134" i="6"/>
  <c r="N134" i="6"/>
  <c r="O134" i="6"/>
  <c r="P134" i="6"/>
  <c r="Q134" i="6"/>
  <c r="I135" i="6"/>
  <c r="J135" i="6"/>
  <c r="K135" i="6"/>
  <c r="L135" i="6"/>
  <c r="M135" i="6"/>
  <c r="N135" i="6"/>
  <c r="O135" i="6"/>
  <c r="P135" i="6"/>
  <c r="Q135" i="6"/>
  <c r="I136" i="6"/>
  <c r="J136" i="6"/>
  <c r="K136" i="6"/>
  <c r="L136" i="6"/>
  <c r="M136" i="6"/>
  <c r="N136" i="6"/>
  <c r="O136" i="6"/>
  <c r="P136" i="6"/>
  <c r="Q136" i="6"/>
  <c r="I137" i="6"/>
  <c r="J137" i="6"/>
  <c r="K137" i="6"/>
  <c r="L137" i="6"/>
  <c r="M137" i="6"/>
  <c r="N137" i="6"/>
  <c r="O137" i="6"/>
  <c r="P137" i="6"/>
  <c r="Q137" i="6"/>
  <c r="I138" i="6"/>
  <c r="J138" i="6"/>
  <c r="K138" i="6"/>
  <c r="L138" i="6"/>
  <c r="M138" i="6"/>
  <c r="N138" i="6"/>
  <c r="O138" i="6"/>
  <c r="P138" i="6"/>
  <c r="Q138" i="6"/>
  <c r="I139" i="6"/>
  <c r="J139" i="6"/>
  <c r="K139" i="6"/>
  <c r="L139" i="6"/>
  <c r="M139" i="6"/>
  <c r="N139" i="6"/>
  <c r="O139" i="6"/>
  <c r="P139" i="6"/>
  <c r="Q139" i="6"/>
  <c r="I140" i="6"/>
  <c r="J140" i="6"/>
  <c r="K140" i="6"/>
  <c r="L140" i="6"/>
  <c r="M140" i="6"/>
  <c r="N140" i="6"/>
  <c r="O140" i="6"/>
  <c r="P140" i="6"/>
  <c r="Q140" i="6"/>
  <c r="I141" i="6"/>
  <c r="J141" i="6"/>
  <c r="K141" i="6"/>
  <c r="L141" i="6"/>
  <c r="M141" i="6"/>
  <c r="N141" i="6"/>
  <c r="O141" i="6"/>
  <c r="P141" i="6"/>
  <c r="Q141" i="6"/>
  <c r="I142" i="6"/>
  <c r="J142" i="6"/>
  <c r="K142" i="6"/>
  <c r="L142" i="6"/>
  <c r="M142" i="6"/>
  <c r="N142" i="6"/>
  <c r="O142" i="6"/>
  <c r="P142" i="6"/>
  <c r="Q142" i="6"/>
  <c r="I143" i="6"/>
  <c r="J143" i="6"/>
  <c r="K143" i="6"/>
  <c r="L143" i="6"/>
  <c r="M143" i="6"/>
  <c r="N143" i="6"/>
  <c r="O143" i="6"/>
  <c r="P143" i="6"/>
  <c r="Q143" i="6"/>
  <c r="I144" i="6"/>
  <c r="J144" i="6"/>
  <c r="K144" i="6"/>
  <c r="L144" i="6"/>
  <c r="M144" i="6"/>
  <c r="N144" i="6"/>
  <c r="O144" i="6"/>
  <c r="P144" i="6"/>
  <c r="Q144" i="6"/>
  <c r="I145" i="6"/>
  <c r="J145" i="6"/>
  <c r="K145" i="6"/>
  <c r="L145" i="6"/>
  <c r="M145" i="6"/>
  <c r="N145" i="6"/>
  <c r="O145" i="6"/>
  <c r="P145" i="6"/>
  <c r="Q145" i="6"/>
  <c r="I146" i="6"/>
  <c r="J146" i="6"/>
  <c r="K146" i="6"/>
  <c r="L146" i="6"/>
  <c r="M146" i="6"/>
  <c r="N146" i="6"/>
  <c r="O146" i="6"/>
  <c r="P146" i="6"/>
  <c r="Q146" i="6"/>
  <c r="I147" i="6"/>
  <c r="J147" i="6"/>
  <c r="K147" i="6"/>
  <c r="L147" i="6"/>
  <c r="M147" i="6"/>
  <c r="N147" i="6"/>
  <c r="O147" i="6"/>
  <c r="P147" i="6"/>
  <c r="Q147" i="6"/>
  <c r="I148" i="6"/>
  <c r="J148" i="6"/>
  <c r="K148" i="6"/>
  <c r="L148" i="6"/>
  <c r="M148" i="6"/>
  <c r="N148" i="6"/>
  <c r="O148" i="6"/>
  <c r="P148" i="6"/>
  <c r="Q148" i="6"/>
  <c r="I149" i="6"/>
  <c r="J149" i="6"/>
  <c r="K149" i="6"/>
  <c r="L149" i="6"/>
  <c r="M149" i="6"/>
  <c r="N149" i="6"/>
  <c r="O149" i="6"/>
  <c r="P149" i="6"/>
  <c r="Q149" i="6"/>
  <c r="I150" i="6"/>
  <c r="J150" i="6"/>
  <c r="K150" i="6"/>
  <c r="L150" i="6"/>
  <c r="M150" i="6"/>
  <c r="N150" i="6"/>
  <c r="O150" i="6"/>
  <c r="P150" i="6"/>
  <c r="Q150" i="6"/>
  <c r="I151" i="6"/>
  <c r="J151" i="6"/>
  <c r="K151" i="6"/>
  <c r="L151" i="6"/>
  <c r="M151" i="6"/>
  <c r="N151" i="6"/>
  <c r="O151" i="6"/>
  <c r="P151" i="6"/>
  <c r="Q151" i="6"/>
  <c r="I152" i="6"/>
  <c r="J152" i="6"/>
  <c r="K152" i="6"/>
  <c r="L152" i="6"/>
  <c r="M152" i="6"/>
  <c r="N152" i="6"/>
  <c r="O152" i="6"/>
  <c r="P152" i="6"/>
  <c r="Q152" i="6"/>
  <c r="I153" i="6"/>
  <c r="J153" i="6"/>
  <c r="K153" i="6"/>
  <c r="L153" i="6"/>
  <c r="M153" i="6"/>
  <c r="N153" i="6"/>
  <c r="O153" i="6"/>
  <c r="P153" i="6"/>
  <c r="Q153" i="6"/>
  <c r="I154" i="6"/>
  <c r="J154" i="6"/>
  <c r="K154" i="6"/>
  <c r="L154" i="6"/>
  <c r="M154" i="6"/>
  <c r="N154" i="6"/>
  <c r="O154" i="6"/>
  <c r="P154" i="6"/>
  <c r="Q154" i="6"/>
  <c r="I155" i="6"/>
  <c r="J155" i="6"/>
  <c r="K155" i="6"/>
  <c r="L155" i="6"/>
  <c r="M155" i="6"/>
  <c r="N155" i="6"/>
  <c r="O155" i="6"/>
  <c r="P155" i="6"/>
  <c r="Q155" i="6"/>
  <c r="I156" i="6"/>
  <c r="J156" i="6"/>
  <c r="K156" i="6"/>
  <c r="L156" i="6"/>
  <c r="M156" i="6"/>
  <c r="N156" i="6"/>
  <c r="O156" i="6"/>
  <c r="P156" i="6"/>
  <c r="Q156" i="6"/>
  <c r="I157" i="6"/>
  <c r="J157" i="6"/>
  <c r="K157" i="6"/>
  <c r="L157" i="6"/>
  <c r="M157" i="6"/>
  <c r="N157" i="6"/>
  <c r="O157" i="6"/>
  <c r="P157" i="6"/>
  <c r="Q157" i="6"/>
  <c r="I158" i="6"/>
  <c r="J158" i="6"/>
  <c r="K158" i="6"/>
  <c r="L158" i="6"/>
  <c r="M158" i="6"/>
  <c r="N158" i="6"/>
  <c r="O158" i="6"/>
  <c r="P158" i="6"/>
  <c r="Q158" i="6"/>
  <c r="I159" i="6"/>
  <c r="J159" i="6"/>
  <c r="K159" i="6"/>
  <c r="L159" i="6"/>
  <c r="M159" i="6"/>
  <c r="N159" i="6"/>
  <c r="O159" i="6"/>
  <c r="P159" i="6"/>
  <c r="Q159" i="6"/>
  <c r="I160" i="6"/>
  <c r="J160" i="6"/>
  <c r="K160" i="6"/>
  <c r="L160" i="6"/>
  <c r="M160" i="6"/>
  <c r="N160" i="6"/>
  <c r="O160" i="6"/>
  <c r="P160" i="6"/>
  <c r="Q160" i="6"/>
  <c r="I161" i="6"/>
  <c r="J161" i="6"/>
  <c r="K161" i="6"/>
  <c r="L161" i="6"/>
  <c r="M161" i="6"/>
  <c r="N161" i="6"/>
  <c r="O161" i="6"/>
  <c r="P161" i="6"/>
  <c r="Q161" i="6"/>
  <c r="I162" i="6"/>
  <c r="J162" i="6"/>
  <c r="K162" i="6"/>
  <c r="L162" i="6"/>
  <c r="M162" i="6"/>
  <c r="N162" i="6"/>
  <c r="O162" i="6"/>
  <c r="P162" i="6"/>
  <c r="Q162" i="6"/>
  <c r="I163" i="6"/>
  <c r="J163" i="6"/>
  <c r="K163" i="6"/>
  <c r="L163" i="6"/>
  <c r="M163" i="6"/>
  <c r="N163" i="6"/>
  <c r="O163" i="6"/>
  <c r="P163" i="6"/>
  <c r="Q163" i="6"/>
  <c r="I164" i="6"/>
  <c r="J164" i="6"/>
  <c r="K164" i="6"/>
  <c r="L164" i="6"/>
  <c r="M164" i="6"/>
  <c r="N164" i="6"/>
  <c r="O164" i="6"/>
  <c r="P164" i="6"/>
  <c r="Q164" i="6"/>
  <c r="I165" i="6"/>
  <c r="J165" i="6"/>
  <c r="K165" i="6"/>
  <c r="L165" i="6"/>
  <c r="M165" i="6"/>
  <c r="N165" i="6"/>
  <c r="O165" i="6"/>
  <c r="P165" i="6"/>
  <c r="Q165" i="6"/>
  <c r="I166" i="6"/>
  <c r="J166" i="6"/>
  <c r="K166" i="6"/>
  <c r="L166" i="6"/>
  <c r="M166" i="6"/>
  <c r="N166" i="6"/>
  <c r="O166" i="6"/>
  <c r="P166" i="6"/>
  <c r="Q166" i="6"/>
  <c r="I167" i="6"/>
  <c r="J167" i="6"/>
  <c r="K167" i="6"/>
  <c r="L167" i="6"/>
  <c r="M167" i="6"/>
  <c r="N167" i="6"/>
  <c r="O167" i="6"/>
  <c r="P167" i="6"/>
  <c r="Q167" i="6"/>
  <c r="I168" i="6"/>
  <c r="J168" i="6"/>
  <c r="K168" i="6"/>
  <c r="L168" i="6"/>
  <c r="M168" i="6"/>
  <c r="N168" i="6"/>
  <c r="O168" i="6"/>
  <c r="P168" i="6"/>
  <c r="Q168" i="6"/>
  <c r="I169" i="6"/>
  <c r="J169" i="6"/>
  <c r="K169" i="6"/>
  <c r="L169" i="6"/>
  <c r="M169" i="6"/>
  <c r="N169" i="6"/>
  <c r="O169" i="6"/>
  <c r="P169" i="6"/>
  <c r="Q169" i="6"/>
  <c r="I170" i="6"/>
  <c r="J170" i="6"/>
  <c r="K170" i="6"/>
  <c r="L170" i="6"/>
  <c r="M170" i="6"/>
  <c r="N170" i="6"/>
  <c r="O170" i="6"/>
  <c r="P170" i="6"/>
  <c r="Q170" i="6"/>
  <c r="I171" i="6"/>
  <c r="J171" i="6"/>
  <c r="K171" i="6"/>
  <c r="L171" i="6"/>
  <c r="M171" i="6"/>
  <c r="N171" i="6"/>
  <c r="O171" i="6"/>
  <c r="P171" i="6"/>
  <c r="Q171" i="6"/>
  <c r="I172" i="6"/>
  <c r="J172" i="6"/>
  <c r="K172" i="6"/>
  <c r="L172" i="6"/>
  <c r="M172" i="6"/>
  <c r="N172" i="6"/>
  <c r="O172" i="6"/>
  <c r="P172" i="6"/>
  <c r="Q172" i="6"/>
  <c r="I173" i="6"/>
  <c r="J173" i="6"/>
  <c r="K173" i="6"/>
  <c r="L173" i="6"/>
  <c r="M173" i="6"/>
  <c r="N173" i="6"/>
  <c r="O173" i="6"/>
  <c r="P173" i="6"/>
  <c r="Q173" i="6"/>
  <c r="I174" i="6"/>
  <c r="J174" i="6"/>
  <c r="K174" i="6"/>
  <c r="L174" i="6"/>
  <c r="M174" i="6"/>
  <c r="N174" i="6"/>
  <c r="O174" i="6"/>
  <c r="P174" i="6"/>
  <c r="Q174" i="6"/>
  <c r="I175" i="6"/>
  <c r="J175" i="6"/>
  <c r="K175" i="6"/>
  <c r="L175" i="6"/>
  <c r="M175" i="6"/>
  <c r="N175" i="6"/>
  <c r="O175" i="6"/>
  <c r="P175" i="6"/>
  <c r="Q175" i="6"/>
  <c r="I176" i="6"/>
  <c r="J176" i="6"/>
  <c r="K176" i="6"/>
  <c r="L176" i="6"/>
  <c r="M176" i="6"/>
  <c r="N176" i="6"/>
  <c r="O176" i="6"/>
  <c r="P176" i="6"/>
  <c r="Q176" i="6"/>
  <c r="I177" i="6"/>
  <c r="J177" i="6"/>
  <c r="K177" i="6"/>
  <c r="L177" i="6"/>
  <c r="M177" i="6"/>
  <c r="N177" i="6"/>
  <c r="O177" i="6"/>
  <c r="P177" i="6"/>
  <c r="Q177" i="6"/>
  <c r="I178" i="6"/>
  <c r="J178" i="6"/>
  <c r="K178" i="6"/>
  <c r="L178" i="6"/>
  <c r="M178" i="6"/>
  <c r="N178" i="6"/>
  <c r="O178" i="6"/>
  <c r="P178" i="6"/>
  <c r="Q178" i="6"/>
  <c r="I179" i="6"/>
  <c r="J179" i="6"/>
  <c r="K179" i="6"/>
  <c r="L179" i="6"/>
  <c r="M179" i="6"/>
  <c r="N179" i="6"/>
  <c r="O179" i="6"/>
  <c r="P179" i="6"/>
  <c r="Q179" i="6"/>
  <c r="I180" i="6"/>
  <c r="J180" i="6"/>
  <c r="K180" i="6"/>
  <c r="L180" i="6"/>
  <c r="M180" i="6"/>
  <c r="N180" i="6"/>
  <c r="O180" i="6"/>
  <c r="P180" i="6"/>
  <c r="Q180" i="6"/>
  <c r="I181" i="6"/>
  <c r="J181" i="6"/>
  <c r="K181" i="6"/>
  <c r="L181" i="6"/>
  <c r="M181" i="6"/>
  <c r="N181" i="6"/>
  <c r="O181" i="6"/>
  <c r="P181" i="6"/>
  <c r="Q181" i="6"/>
  <c r="I182" i="6"/>
  <c r="J182" i="6"/>
  <c r="K182" i="6"/>
  <c r="L182" i="6"/>
  <c r="M182" i="6"/>
  <c r="N182" i="6"/>
  <c r="O182" i="6"/>
  <c r="P182" i="6"/>
  <c r="Q182" i="6"/>
  <c r="I183" i="6"/>
  <c r="J183" i="6"/>
  <c r="K183" i="6"/>
  <c r="L183" i="6"/>
  <c r="M183" i="6"/>
  <c r="N183" i="6"/>
  <c r="O183" i="6"/>
  <c r="P183" i="6"/>
  <c r="Q183" i="6"/>
  <c r="I184" i="6"/>
  <c r="J184" i="6"/>
  <c r="K184" i="6"/>
  <c r="L184" i="6"/>
  <c r="M184" i="6"/>
  <c r="N184" i="6"/>
  <c r="O184" i="6"/>
  <c r="P184" i="6"/>
  <c r="Q184" i="6"/>
  <c r="I185" i="6"/>
  <c r="J185" i="6"/>
  <c r="K185" i="6"/>
  <c r="L185" i="6"/>
  <c r="M185" i="6"/>
  <c r="N185" i="6"/>
  <c r="O185" i="6"/>
  <c r="P185" i="6"/>
  <c r="Q185" i="6"/>
  <c r="I186" i="6"/>
  <c r="J186" i="6"/>
  <c r="K186" i="6"/>
  <c r="L186" i="6"/>
  <c r="M186" i="6"/>
  <c r="N186" i="6"/>
  <c r="O186" i="6"/>
  <c r="P186" i="6"/>
  <c r="Q186" i="6"/>
  <c r="I187" i="6"/>
  <c r="J187" i="6"/>
  <c r="K187" i="6"/>
  <c r="L187" i="6"/>
  <c r="M187" i="6"/>
  <c r="N187" i="6"/>
  <c r="O187" i="6"/>
  <c r="P187" i="6"/>
  <c r="Q187" i="6"/>
  <c r="I188" i="6"/>
  <c r="J188" i="6"/>
  <c r="K188" i="6"/>
  <c r="L188" i="6"/>
  <c r="M188" i="6"/>
  <c r="N188" i="6"/>
  <c r="O188" i="6"/>
  <c r="P188" i="6"/>
  <c r="Q188" i="6"/>
  <c r="I189" i="6"/>
  <c r="J189" i="6"/>
  <c r="K189" i="6"/>
  <c r="L189" i="6"/>
  <c r="M189" i="6"/>
  <c r="N189" i="6"/>
  <c r="O189" i="6"/>
  <c r="P189" i="6"/>
  <c r="Q189" i="6"/>
  <c r="I190" i="6"/>
  <c r="J190" i="6"/>
  <c r="K190" i="6"/>
  <c r="L190" i="6"/>
  <c r="M190" i="6"/>
  <c r="N190" i="6"/>
  <c r="O190" i="6"/>
  <c r="P190" i="6"/>
  <c r="Q190" i="6"/>
  <c r="I191" i="6"/>
  <c r="J191" i="6"/>
  <c r="K191" i="6"/>
  <c r="L191" i="6"/>
  <c r="M191" i="6"/>
  <c r="N191" i="6"/>
  <c r="O191" i="6"/>
  <c r="P191" i="6"/>
  <c r="Q191" i="6"/>
  <c r="I192" i="6"/>
  <c r="J192" i="6"/>
  <c r="K192" i="6"/>
  <c r="L192" i="6"/>
  <c r="M192" i="6"/>
  <c r="N192" i="6"/>
  <c r="O192" i="6"/>
  <c r="P192" i="6"/>
  <c r="Q192" i="6"/>
  <c r="I193" i="6"/>
  <c r="J193" i="6"/>
  <c r="K193" i="6"/>
  <c r="L193" i="6"/>
  <c r="M193" i="6"/>
  <c r="N193" i="6"/>
  <c r="O193" i="6"/>
  <c r="P193" i="6"/>
  <c r="Q193" i="6"/>
  <c r="I194" i="6"/>
  <c r="J194" i="6"/>
  <c r="K194" i="6"/>
  <c r="L194" i="6"/>
  <c r="M194" i="6"/>
  <c r="N194" i="6"/>
  <c r="O194" i="6"/>
  <c r="P194" i="6"/>
  <c r="Q194" i="6"/>
  <c r="I195" i="6"/>
  <c r="J195" i="6"/>
  <c r="K195" i="6"/>
  <c r="L195" i="6"/>
  <c r="M195" i="6"/>
  <c r="N195" i="6"/>
  <c r="O195" i="6"/>
  <c r="P195" i="6"/>
  <c r="Q195" i="6"/>
  <c r="I196" i="6"/>
  <c r="J196" i="6"/>
  <c r="K196" i="6"/>
  <c r="L196" i="6"/>
  <c r="M196" i="6"/>
  <c r="N196" i="6"/>
  <c r="O196" i="6"/>
  <c r="P196" i="6"/>
  <c r="Q196" i="6"/>
  <c r="I197" i="6"/>
  <c r="J197" i="6"/>
  <c r="K197" i="6"/>
  <c r="L197" i="6"/>
  <c r="M197" i="6"/>
  <c r="N197" i="6"/>
  <c r="O197" i="6"/>
  <c r="P197" i="6"/>
  <c r="Q197" i="6"/>
  <c r="I198" i="6"/>
  <c r="J198" i="6"/>
  <c r="K198" i="6"/>
  <c r="L198" i="6"/>
  <c r="M198" i="6"/>
  <c r="N198" i="6"/>
  <c r="O198" i="6"/>
  <c r="P198" i="6"/>
  <c r="Q198" i="6"/>
  <c r="I199" i="6"/>
  <c r="J199" i="6"/>
  <c r="K199" i="6"/>
  <c r="L199" i="6"/>
  <c r="M199" i="6"/>
  <c r="N199" i="6"/>
  <c r="O199" i="6"/>
  <c r="P199" i="6"/>
  <c r="Q199" i="6"/>
  <c r="I200" i="6"/>
  <c r="J200" i="6"/>
  <c r="K200" i="6"/>
  <c r="L200" i="6"/>
  <c r="M200" i="6"/>
  <c r="N200" i="6"/>
  <c r="O200" i="6"/>
  <c r="P200" i="6"/>
  <c r="Q200" i="6"/>
  <c r="I201" i="6"/>
  <c r="J201" i="6"/>
  <c r="K201" i="6"/>
  <c r="L201" i="6"/>
  <c r="M201" i="6"/>
  <c r="N201" i="6"/>
  <c r="O201" i="6"/>
  <c r="P201" i="6"/>
  <c r="Q201" i="6"/>
  <c r="I202" i="6"/>
  <c r="J202" i="6"/>
  <c r="K202" i="6"/>
  <c r="L202" i="6"/>
  <c r="M202" i="6"/>
  <c r="N202" i="6"/>
  <c r="O202" i="6"/>
  <c r="P202" i="6"/>
  <c r="Q202" i="6"/>
  <c r="I203" i="6"/>
  <c r="J203" i="6"/>
  <c r="K203" i="6"/>
  <c r="L203" i="6"/>
  <c r="M203" i="6"/>
  <c r="N203" i="6"/>
  <c r="O203" i="6"/>
  <c r="P203" i="6"/>
  <c r="Q203" i="6"/>
  <c r="I204" i="6"/>
  <c r="J204" i="6"/>
  <c r="K204" i="6"/>
  <c r="L204" i="6"/>
  <c r="M204" i="6"/>
  <c r="N204" i="6"/>
  <c r="O204" i="6"/>
  <c r="P204" i="6"/>
  <c r="Q204" i="6"/>
  <c r="I205" i="6"/>
  <c r="J205" i="6"/>
  <c r="K205" i="6"/>
  <c r="L205" i="6"/>
  <c r="M205" i="6"/>
  <c r="N205" i="6"/>
  <c r="O205" i="6"/>
  <c r="P205" i="6"/>
  <c r="Q205" i="6"/>
  <c r="I206" i="6"/>
  <c r="J206" i="6"/>
  <c r="K206" i="6"/>
  <c r="L206" i="6"/>
  <c r="M206" i="6"/>
  <c r="N206" i="6"/>
  <c r="O206" i="6"/>
  <c r="P206" i="6"/>
  <c r="Q206" i="6"/>
  <c r="I207" i="6"/>
  <c r="J207" i="6"/>
  <c r="K207" i="6"/>
  <c r="L207" i="6"/>
  <c r="M207" i="6"/>
  <c r="N207" i="6"/>
  <c r="O207" i="6"/>
  <c r="P207" i="6"/>
  <c r="Q207" i="6"/>
  <c r="I208" i="6"/>
  <c r="J208" i="6"/>
  <c r="K208" i="6"/>
  <c r="L208" i="6"/>
  <c r="M208" i="6"/>
  <c r="N208" i="6"/>
  <c r="O208" i="6"/>
  <c r="P208" i="6"/>
  <c r="Q208" i="6"/>
  <c r="I209" i="6"/>
  <c r="J209" i="6"/>
  <c r="K209" i="6"/>
  <c r="L209" i="6"/>
  <c r="M209" i="6"/>
  <c r="N209" i="6"/>
  <c r="O209" i="6"/>
  <c r="P209" i="6"/>
  <c r="Q209" i="6"/>
  <c r="I210" i="6"/>
  <c r="J210" i="6"/>
  <c r="K210" i="6"/>
  <c r="L210" i="6"/>
  <c r="M210" i="6"/>
  <c r="N210" i="6"/>
  <c r="O210" i="6"/>
  <c r="P210" i="6"/>
  <c r="Q210" i="6"/>
  <c r="I211" i="6"/>
  <c r="J211" i="6"/>
  <c r="K211" i="6"/>
  <c r="L211" i="6"/>
  <c r="M211" i="6"/>
  <c r="N211" i="6"/>
  <c r="O211" i="6"/>
  <c r="P211" i="6"/>
  <c r="Q211" i="6"/>
  <c r="I212" i="6"/>
  <c r="J212" i="6"/>
  <c r="K212" i="6"/>
  <c r="L212" i="6"/>
  <c r="M212" i="6"/>
  <c r="N212" i="6"/>
  <c r="O212" i="6"/>
  <c r="P212" i="6"/>
  <c r="Q212" i="6"/>
  <c r="I213" i="6"/>
  <c r="J213" i="6"/>
  <c r="K213" i="6"/>
  <c r="L213" i="6"/>
  <c r="M213" i="6"/>
  <c r="N213" i="6"/>
  <c r="O213" i="6"/>
  <c r="P213" i="6"/>
  <c r="Q213" i="6"/>
  <c r="I214" i="6"/>
  <c r="J214" i="6"/>
  <c r="K214" i="6"/>
  <c r="L214" i="6"/>
  <c r="M214" i="6"/>
  <c r="N214" i="6"/>
  <c r="O214" i="6"/>
  <c r="P214" i="6"/>
  <c r="Q214" i="6"/>
  <c r="I215" i="6"/>
  <c r="J215" i="6"/>
  <c r="K215" i="6"/>
  <c r="L215" i="6"/>
  <c r="M215" i="6"/>
  <c r="N215" i="6"/>
  <c r="O215" i="6"/>
  <c r="P215" i="6"/>
  <c r="Q215" i="6"/>
  <c r="I216" i="6"/>
  <c r="J216" i="6"/>
  <c r="K216" i="6"/>
  <c r="L216" i="6"/>
  <c r="M216" i="6"/>
  <c r="N216" i="6"/>
  <c r="O216" i="6"/>
  <c r="P216" i="6"/>
  <c r="Q216" i="6"/>
  <c r="I217" i="6"/>
  <c r="J217" i="6"/>
  <c r="K217" i="6"/>
  <c r="L217" i="6"/>
  <c r="M217" i="6"/>
  <c r="N217" i="6"/>
  <c r="O217" i="6"/>
  <c r="P217" i="6"/>
  <c r="Q217" i="6"/>
  <c r="I218" i="6"/>
  <c r="J218" i="6"/>
  <c r="K218" i="6"/>
  <c r="L218" i="6"/>
  <c r="M218" i="6"/>
  <c r="N218" i="6"/>
  <c r="O218" i="6"/>
  <c r="P218" i="6"/>
  <c r="Q218" i="6"/>
  <c r="I219" i="6"/>
  <c r="J219" i="6"/>
  <c r="K219" i="6"/>
  <c r="L219" i="6"/>
  <c r="M219" i="6"/>
  <c r="N219" i="6"/>
  <c r="O219" i="6"/>
  <c r="P219" i="6"/>
  <c r="Q219" i="6"/>
  <c r="I220" i="6"/>
  <c r="J220" i="6"/>
  <c r="K220" i="6"/>
  <c r="L220" i="6"/>
  <c r="M220" i="6"/>
  <c r="N220" i="6"/>
  <c r="O220" i="6"/>
  <c r="P220" i="6"/>
  <c r="Q220" i="6"/>
  <c r="I221" i="6"/>
  <c r="J221" i="6"/>
  <c r="K221" i="6"/>
  <c r="L221" i="6"/>
  <c r="M221" i="6"/>
  <c r="N221" i="6"/>
  <c r="O221" i="6"/>
  <c r="P221" i="6"/>
  <c r="Q221" i="6"/>
  <c r="I222" i="6"/>
  <c r="J222" i="6"/>
  <c r="K222" i="6"/>
  <c r="L222" i="6"/>
  <c r="M222" i="6"/>
  <c r="N222" i="6"/>
  <c r="O222" i="6"/>
  <c r="P222" i="6"/>
  <c r="Q222" i="6"/>
  <c r="I223" i="6"/>
  <c r="J223" i="6"/>
  <c r="K223" i="6"/>
  <c r="L223" i="6"/>
  <c r="M223" i="6"/>
  <c r="N223" i="6"/>
  <c r="O223" i="6"/>
  <c r="P223" i="6"/>
  <c r="Q223" i="6"/>
  <c r="I224" i="6"/>
  <c r="J224" i="6"/>
  <c r="K224" i="6"/>
  <c r="L224" i="6"/>
  <c r="M224" i="6"/>
  <c r="N224" i="6"/>
  <c r="O224" i="6"/>
  <c r="P224" i="6"/>
  <c r="Q224" i="6"/>
  <c r="I225" i="6"/>
  <c r="J225" i="6"/>
  <c r="K225" i="6"/>
  <c r="L225" i="6"/>
  <c r="M225" i="6"/>
  <c r="N225" i="6"/>
  <c r="O225" i="6"/>
  <c r="P225" i="6"/>
  <c r="Q225" i="6"/>
  <c r="I226" i="6"/>
  <c r="J226" i="6"/>
  <c r="K226" i="6"/>
  <c r="L226" i="6"/>
  <c r="M226" i="6"/>
  <c r="N226" i="6"/>
  <c r="O226" i="6"/>
  <c r="P226" i="6"/>
  <c r="Q226" i="6"/>
  <c r="I227" i="6"/>
  <c r="J227" i="6"/>
  <c r="K227" i="6"/>
  <c r="L227" i="6"/>
  <c r="M227" i="6"/>
  <c r="N227" i="6"/>
  <c r="O227" i="6"/>
  <c r="P227" i="6"/>
  <c r="Q227" i="6"/>
  <c r="I228" i="6"/>
  <c r="J228" i="6"/>
  <c r="K228" i="6"/>
  <c r="L228" i="6"/>
  <c r="M228" i="6"/>
  <c r="N228" i="6"/>
  <c r="O228" i="6"/>
  <c r="P228" i="6"/>
  <c r="Q228" i="6"/>
  <c r="I229" i="6"/>
  <c r="J229" i="6"/>
  <c r="K229" i="6"/>
  <c r="L229" i="6"/>
  <c r="M229" i="6"/>
  <c r="N229" i="6"/>
  <c r="O229" i="6"/>
  <c r="P229" i="6"/>
  <c r="Q229" i="6"/>
  <c r="I230" i="6"/>
  <c r="J230" i="6"/>
  <c r="K230" i="6"/>
  <c r="L230" i="6"/>
  <c r="M230" i="6"/>
  <c r="N230" i="6"/>
  <c r="O230" i="6"/>
  <c r="P230" i="6"/>
  <c r="Q230" i="6"/>
  <c r="I231" i="6"/>
  <c r="J231" i="6"/>
  <c r="K231" i="6"/>
  <c r="L231" i="6"/>
  <c r="M231" i="6"/>
  <c r="N231" i="6"/>
  <c r="O231" i="6"/>
  <c r="P231" i="6"/>
  <c r="Q231" i="6"/>
  <c r="I232" i="6"/>
  <c r="J232" i="6"/>
  <c r="K232" i="6"/>
  <c r="L232" i="6"/>
  <c r="M232" i="6"/>
  <c r="N232" i="6"/>
  <c r="O232" i="6"/>
  <c r="P232" i="6"/>
  <c r="Q232" i="6"/>
  <c r="I233" i="6"/>
  <c r="J233" i="6"/>
  <c r="K233" i="6"/>
  <c r="L233" i="6"/>
  <c r="M233" i="6"/>
  <c r="N233" i="6"/>
  <c r="O233" i="6"/>
  <c r="P233" i="6"/>
  <c r="Q233" i="6"/>
  <c r="I234" i="6"/>
  <c r="J234" i="6"/>
  <c r="K234" i="6"/>
  <c r="L234" i="6"/>
  <c r="M234" i="6"/>
  <c r="N234" i="6"/>
  <c r="O234" i="6"/>
  <c r="P234" i="6"/>
  <c r="Q234" i="6"/>
  <c r="I235" i="6"/>
  <c r="J235" i="6"/>
  <c r="K235" i="6"/>
  <c r="L235" i="6"/>
  <c r="M235" i="6"/>
  <c r="N235" i="6"/>
  <c r="O235" i="6"/>
  <c r="P235" i="6"/>
  <c r="Q235" i="6"/>
  <c r="I236" i="6"/>
  <c r="J236" i="6"/>
  <c r="K236" i="6"/>
  <c r="L236" i="6"/>
  <c r="M236" i="6"/>
  <c r="N236" i="6"/>
  <c r="O236" i="6"/>
  <c r="P236" i="6"/>
  <c r="Q236" i="6"/>
  <c r="I237" i="6"/>
  <c r="J237" i="6"/>
  <c r="K237" i="6"/>
  <c r="L237" i="6"/>
  <c r="M237" i="6"/>
  <c r="N237" i="6"/>
  <c r="O237" i="6"/>
  <c r="P237" i="6"/>
  <c r="Q237" i="6"/>
  <c r="I238" i="6"/>
  <c r="J238" i="6"/>
  <c r="K238" i="6"/>
  <c r="L238" i="6"/>
  <c r="M238" i="6"/>
  <c r="N238" i="6"/>
  <c r="O238" i="6"/>
  <c r="P238" i="6"/>
  <c r="Q238" i="6"/>
  <c r="I239" i="6"/>
  <c r="J239" i="6"/>
  <c r="K239" i="6"/>
  <c r="L239" i="6"/>
  <c r="M239" i="6"/>
  <c r="N239" i="6"/>
  <c r="O239" i="6"/>
  <c r="P239" i="6"/>
  <c r="Q239" i="6"/>
  <c r="I240" i="6"/>
  <c r="J240" i="6"/>
  <c r="K240" i="6"/>
  <c r="L240" i="6"/>
  <c r="M240" i="6"/>
  <c r="N240" i="6"/>
  <c r="O240" i="6"/>
  <c r="P240" i="6"/>
  <c r="Q240" i="6"/>
  <c r="I241" i="6"/>
  <c r="J241" i="6"/>
  <c r="K241" i="6"/>
  <c r="L241" i="6"/>
  <c r="M241" i="6"/>
  <c r="N241" i="6"/>
  <c r="O241" i="6"/>
  <c r="P241" i="6"/>
  <c r="Q241" i="6"/>
  <c r="I242" i="6"/>
  <c r="J242" i="6"/>
  <c r="K242" i="6"/>
  <c r="L242" i="6"/>
  <c r="M242" i="6"/>
  <c r="N242" i="6"/>
  <c r="O242" i="6"/>
  <c r="P242" i="6"/>
  <c r="Q242" i="6"/>
  <c r="I243" i="6"/>
  <c r="J243" i="6"/>
  <c r="K243" i="6"/>
  <c r="L243" i="6"/>
  <c r="M243" i="6"/>
  <c r="N243" i="6"/>
  <c r="O243" i="6"/>
  <c r="P243" i="6"/>
  <c r="Q243" i="6"/>
  <c r="I244" i="6"/>
  <c r="J244" i="6"/>
  <c r="K244" i="6"/>
  <c r="L244" i="6"/>
  <c r="M244" i="6"/>
  <c r="N244" i="6"/>
  <c r="O244" i="6"/>
  <c r="P244" i="6"/>
  <c r="Q244" i="6"/>
  <c r="I245" i="6"/>
  <c r="J245" i="6"/>
  <c r="K245" i="6"/>
  <c r="L245" i="6"/>
  <c r="M245" i="6"/>
  <c r="N245" i="6"/>
  <c r="O245" i="6"/>
  <c r="P245" i="6"/>
  <c r="Q245" i="6"/>
  <c r="I246" i="6"/>
  <c r="J246" i="6"/>
  <c r="K246" i="6"/>
  <c r="L246" i="6"/>
  <c r="M246" i="6"/>
  <c r="N246" i="6"/>
  <c r="O246" i="6"/>
  <c r="P246" i="6"/>
  <c r="Q246" i="6"/>
  <c r="I247" i="6"/>
  <c r="J247" i="6"/>
  <c r="K247" i="6"/>
  <c r="L247" i="6"/>
  <c r="M247" i="6"/>
  <c r="N247" i="6"/>
  <c r="O247" i="6"/>
  <c r="P247" i="6"/>
  <c r="Q247" i="6"/>
  <c r="I248" i="6"/>
  <c r="J248" i="6"/>
  <c r="K248" i="6"/>
  <c r="L248" i="6"/>
  <c r="M248" i="6"/>
  <c r="N248" i="6"/>
  <c r="O248" i="6"/>
  <c r="P248" i="6"/>
  <c r="Q248" i="6"/>
  <c r="I249" i="6"/>
  <c r="J249" i="6"/>
  <c r="K249" i="6"/>
  <c r="L249" i="6"/>
  <c r="M249" i="6"/>
  <c r="N249" i="6"/>
  <c r="O249" i="6"/>
  <c r="P249" i="6"/>
  <c r="Q249" i="6"/>
  <c r="I250" i="6"/>
  <c r="J250" i="6"/>
  <c r="K250" i="6"/>
  <c r="L250" i="6"/>
  <c r="M250" i="6"/>
  <c r="N250" i="6"/>
  <c r="O250" i="6"/>
  <c r="P250" i="6"/>
  <c r="Q250" i="6"/>
  <c r="I251" i="6"/>
  <c r="J251" i="6"/>
  <c r="K251" i="6"/>
  <c r="L251" i="6"/>
  <c r="M251" i="6"/>
  <c r="N251" i="6"/>
  <c r="O251" i="6"/>
  <c r="P251" i="6"/>
  <c r="Q251" i="6"/>
  <c r="I252" i="6"/>
  <c r="J252" i="6"/>
  <c r="K252" i="6"/>
  <c r="L252" i="6"/>
  <c r="M252" i="6"/>
  <c r="N252" i="6"/>
  <c r="O252" i="6"/>
  <c r="P252" i="6"/>
  <c r="Q252" i="6"/>
  <c r="I253" i="6"/>
  <c r="J253" i="6"/>
  <c r="K253" i="6"/>
  <c r="L253" i="6"/>
  <c r="M253" i="6"/>
  <c r="N253" i="6"/>
  <c r="O253" i="6"/>
  <c r="P253" i="6"/>
  <c r="Q253" i="6"/>
  <c r="I254" i="6"/>
  <c r="J254" i="6"/>
  <c r="K254" i="6"/>
  <c r="L254" i="6"/>
  <c r="M254" i="6"/>
  <c r="N254" i="6"/>
  <c r="O254" i="6"/>
  <c r="P254" i="6"/>
  <c r="Q254" i="6"/>
  <c r="I255" i="6"/>
  <c r="J255" i="6"/>
  <c r="K255" i="6"/>
  <c r="L255" i="6"/>
  <c r="M255" i="6"/>
  <c r="N255" i="6"/>
  <c r="O255" i="6"/>
  <c r="P255" i="6"/>
  <c r="Q255" i="6"/>
  <c r="I256" i="6"/>
  <c r="J256" i="6"/>
  <c r="K256" i="6"/>
  <c r="L256" i="6"/>
  <c r="M256" i="6"/>
  <c r="N256" i="6"/>
  <c r="O256" i="6"/>
  <c r="P256" i="6"/>
  <c r="Q256" i="6"/>
  <c r="I257" i="6"/>
  <c r="J257" i="6"/>
  <c r="K257" i="6"/>
  <c r="L257" i="6"/>
  <c r="M257" i="6"/>
  <c r="N257" i="6"/>
  <c r="O257" i="6"/>
  <c r="P257" i="6"/>
  <c r="Q257" i="6"/>
  <c r="I258" i="6"/>
  <c r="J258" i="6"/>
  <c r="K258" i="6"/>
  <c r="L258" i="6"/>
  <c r="M258" i="6"/>
  <c r="N258" i="6"/>
  <c r="O258" i="6"/>
  <c r="P258" i="6"/>
  <c r="Q258" i="6"/>
  <c r="I259" i="6"/>
  <c r="J259" i="6"/>
  <c r="K259" i="6"/>
  <c r="L259" i="6"/>
  <c r="M259" i="6"/>
  <c r="N259" i="6"/>
  <c r="O259" i="6"/>
  <c r="P259" i="6"/>
  <c r="Q259" i="6"/>
  <c r="I260" i="6"/>
  <c r="J260" i="6"/>
  <c r="K260" i="6"/>
  <c r="L260" i="6"/>
  <c r="M260" i="6"/>
  <c r="N260" i="6"/>
  <c r="O260" i="6"/>
  <c r="P260" i="6"/>
  <c r="Q260" i="6"/>
  <c r="I261" i="6"/>
  <c r="J261" i="6"/>
  <c r="K261" i="6"/>
  <c r="L261" i="6"/>
  <c r="M261" i="6"/>
  <c r="N261" i="6"/>
  <c r="O261" i="6"/>
  <c r="P261" i="6"/>
  <c r="Q261" i="6"/>
  <c r="I262" i="6"/>
  <c r="J262" i="6"/>
  <c r="K262" i="6"/>
  <c r="L262" i="6"/>
  <c r="M262" i="6"/>
  <c r="N262" i="6"/>
  <c r="O262" i="6"/>
  <c r="P262" i="6"/>
  <c r="Q262" i="6"/>
  <c r="I263" i="6"/>
  <c r="J263" i="6"/>
  <c r="K263" i="6"/>
  <c r="L263" i="6"/>
  <c r="M263" i="6"/>
  <c r="N263" i="6"/>
  <c r="O263" i="6"/>
  <c r="P263" i="6"/>
  <c r="Q263" i="6"/>
  <c r="I264" i="6"/>
  <c r="J264" i="6"/>
  <c r="K264" i="6"/>
  <c r="L264" i="6"/>
  <c r="M264" i="6"/>
  <c r="N264" i="6"/>
  <c r="O264" i="6"/>
  <c r="P264" i="6"/>
  <c r="Q264" i="6"/>
  <c r="I265" i="6"/>
  <c r="J265" i="6"/>
  <c r="K265" i="6"/>
  <c r="L265" i="6"/>
  <c r="M265" i="6"/>
  <c r="N265" i="6"/>
  <c r="O265" i="6"/>
  <c r="P265" i="6"/>
  <c r="Q265" i="6"/>
  <c r="I266" i="6"/>
  <c r="J266" i="6"/>
  <c r="K266" i="6"/>
  <c r="L266" i="6"/>
  <c r="M266" i="6"/>
  <c r="N266" i="6"/>
  <c r="O266" i="6"/>
  <c r="P266" i="6"/>
  <c r="Q266" i="6"/>
  <c r="I267" i="6"/>
  <c r="J267" i="6"/>
  <c r="K267" i="6"/>
  <c r="L267" i="6"/>
  <c r="M267" i="6"/>
  <c r="N267" i="6"/>
  <c r="O267" i="6"/>
  <c r="P267" i="6"/>
  <c r="Q267" i="6"/>
  <c r="I268" i="6"/>
  <c r="J268" i="6"/>
  <c r="K268" i="6"/>
  <c r="L268" i="6"/>
  <c r="M268" i="6"/>
  <c r="N268" i="6"/>
  <c r="O268" i="6"/>
  <c r="P268" i="6"/>
  <c r="Q268" i="6"/>
  <c r="I269" i="6"/>
  <c r="J269" i="6"/>
  <c r="K269" i="6"/>
  <c r="L269" i="6"/>
  <c r="M269" i="6"/>
  <c r="N269" i="6"/>
  <c r="O269" i="6"/>
  <c r="P269" i="6"/>
  <c r="Q269" i="6"/>
  <c r="I270" i="6"/>
  <c r="J270" i="6"/>
  <c r="K270" i="6"/>
  <c r="L270" i="6"/>
  <c r="M270" i="6"/>
  <c r="N270" i="6"/>
  <c r="O270" i="6"/>
  <c r="P270" i="6"/>
  <c r="Q270" i="6"/>
  <c r="I271" i="6"/>
  <c r="J271" i="6"/>
  <c r="K271" i="6"/>
  <c r="L271" i="6"/>
  <c r="M271" i="6"/>
  <c r="N271" i="6"/>
  <c r="O271" i="6"/>
  <c r="P271" i="6"/>
  <c r="Q271" i="6"/>
  <c r="I272" i="6"/>
  <c r="J272" i="6"/>
  <c r="K272" i="6"/>
  <c r="L272" i="6"/>
  <c r="M272" i="6"/>
  <c r="N272" i="6"/>
  <c r="O272" i="6"/>
  <c r="P272" i="6"/>
  <c r="Q272" i="6"/>
  <c r="I273" i="6"/>
  <c r="J273" i="6"/>
  <c r="K273" i="6"/>
  <c r="L273" i="6"/>
  <c r="M273" i="6"/>
  <c r="N273" i="6"/>
  <c r="O273" i="6"/>
  <c r="P273" i="6"/>
  <c r="Q273" i="6"/>
  <c r="I274" i="6"/>
  <c r="J274" i="6"/>
  <c r="K274" i="6"/>
  <c r="L274" i="6"/>
  <c r="M274" i="6"/>
  <c r="N274" i="6"/>
  <c r="O274" i="6"/>
  <c r="P274" i="6"/>
  <c r="Q274" i="6"/>
  <c r="I275" i="6"/>
  <c r="J275" i="6"/>
  <c r="K275" i="6"/>
  <c r="L275" i="6"/>
  <c r="M275" i="6"/>
  <c r="N275" i="6"/>
  <c r="O275" i="6"/>
  <c r="P275" i="6"/>
  <c r="Q275" i="6"/>
  <c r="I276" i="6"/>
  <c r="J276" i="6"/>
  <c r="K276" i="6"/>
  <c r="L276" i="6"/>
  <c r="M276" i="6"/>
  <c r="N276" i="6"/>
  <c r="O276" i="6"/>
  <c r="P276" i="6"/>
  <c r="Q276" i="6"/>
  <c r="I277" i="6"/>
  <c r="J277" i="6"/>
  <c r="K277" i="6"/>
  <c r="L277" i="6"/>
  <c r="M277" i="6"/>
  <c r="N277" i="6"/>
  <c r="O277" i="6"/>
  <c r="P277" i="6"/>
  <c r="Q277" i="6"/>
  <c r="I278" i="6"/>
  <c r="J278" i="6"/>
  <c r="K278" i="6"/>
  <c r="L278" i="6"/>
  <c r="M278" i="6"/>
  <c r="N278" i="6"/>
  <c r="O278" i="6"/>
  <c r="P278" i="6"/>
  <c r="Q278" i="6"/>
  <c r="I279" i="6"/>
  <c r="J279" i="6"/>
  <c r="K279" i="6"/>
  <c r="L279" i="6"/>
  <c r="M279" i="6"/>
  <c r="N279" i="6"/>
  <c r="O279" i="6"/>
  <c r="P279" i="6"/>
  <c r="Q279" i="6"/>
  <c r="I280" i="6"/>
  <c r="J280" i="6"/>
  <c r="K280" i="6"/>
  <c r="L280" i="6"/>
  <c r="M280" i="6"/>
  <c r="N280" i="6"/>
  <c r="O280" i="6"/>
  <c r="P280" i="6"/>
  <c r="Q280" i="6"/>
  <c r="I281" i="6"/>
  <c r="J281" i="6"/>
  <c r="K281" i="6"/>
  <c r="L281" i="6"/>
  <c r="M281" i="6"/>
  <c r="N281" i="6"/>
  <c r="O281" i="6"/>
  <c r="P281" i="6"/>
  <c r="Q281" i="6"/>
  <c r="I282" i="6"/>
  <c r="J282" i="6"/>
  <c r="K282" i="6"/>
  <c r="L282" i="6"/>
  <c r="M282" i="6"/>
  <c r="N282" i="6"/>
  <c r="O282" i="6"/>
  <c r="P282" i="6"/>
  <c r="Q282" i="6"/>
  <c r="I283" i="6"/>
  <c r="J283" i="6"/>
  <c r="K283" i="6"/>
  <c r="L283" i="6"/>
  <c r="M283" i="6"/>
  <c r="N283" i="6"/>
  <c r="O283" i="6"/>
  <c r="P283" i="6"/>
  <c r="Q283" i="6"/>
  <c r="I284" i="6"/>
  <c r="J284" i="6"/>
  <c r="K284" i="6"/>
  <c r="L284" i="6"/>
  <c r="M284" i="6"/>
  <c r="N284" i="6"/>
  <c r="O284" i="6"/>
  <c r="P284" i="6"/>
  <c r="Q284" i="6"/>
  <c r="I285" i="6"/>
  <c r="J285" i="6"/>
  <c r="K285" i="6"/>
  <c r="L285" i="6"/>
  <c r="M285" i="6"/>
  <c r="N285" i="6"/>
  <c r="O285" i="6"/>
  <c r="P285" i="6"/>
  <c r="Q285" i="6"/>
  <c r="I286" i="6"/>
  <c r="J286" i="6"/>
  <c r="K286" i="6"/>
  <c r="L286" i="6"/>
  <c r="M286" i="6"/>
  <c r="N286" i="6"/>
  <c r="O286" i="6"/>
  <c r="P286" i="6"/>
  <c r="Q286" i="6"/>
  <c r="I287" i="6"/>
  <c r="J287" i="6"/>
  <c r="K287" i="6"/>
  <c r="L287" i="6"/>
  <c r="M287" i="6"/>
  <c r="N287" i="6"/>
  <c r="O287" i="6"/>
  <c r="P287" i="6"/>
  <c r="Q287" i="6"/>
  <c r="I288" i="6"/>
  <c r="J288" i="6"/>
  <c r="K288" i="6"/>
  <c r="L288" i="6"/>
  <c r="M288" i="6"/>
  <c r="N288" i="6"/>
  <c r="O288" i="6"/>
  <c r="P288" i="6"/>
  <c r="Q288" i="6"/>
  <c r="I289" i="6"/>
  <c r="J289" i="6"/>
  <c r="K289" i="6"/>
  <c r="L289" i="6"/>
  <c r="M289" i="6"/>
  <c r="N289" i="6"/>
  <c r="O289" i="6"/>
  <c r="P289" i="6"/>
  <c r="Q289" i="6"/>
  <c r="I290" i="6"/>
  <c r="J290" i="6"/>
  <c r="K290" i="6"/>
  <c r="L290" i="6"/>
  <c r="M290" i="6"/>
  <c r="N290" i="6"/>
  <c r="O290" i="6"/>
  <c r="P290" i="6"/>
  <c r="Q290" i="6"/>
  <c r="I291" i="6"/>
  <c r="J291" i="6"/>
  <c r="K291" i="6"/>
  <c r="L291" i="6"/>
  <c r="M291" i="6"/>
  <c r="N291" i="6"/>
  <c r="O291" i="6"/>
  <c r="P291" i="6"/>
  <c r="Q291" i="6"/>
  <c r="I292" i="6"/>
  <c r="J292" i="6"/>
  <c r="K292" i="6"/>
  <c r="L292" i="6"/>
  <c r="M292" i="6"/>
  <c r="N292" i="6"/>
  <c r="O292" i="6"/>
  <c r="P292" i="6"/>
  <c r="Q292" i="6"/>
  <c r="I293" i="6"/>
  <c r="J293" i="6"/>
  <c r="K293" i="6"/>
  <c r="L293" i="6"/>
  <c r="M293" i="6"/>
  <c r="N293" i="6"/>
  <c r="O293" i="6"/>
  <c r="P293" i="6"/>
  <c r="Q293" i="6"/>
  <c r="I294" i="6"/>
  <c r="J294" i="6"/>
  <c r="K294" i="6"/>
  <c r="L294" i="6"/>
  <c r="M294" i="6"/>
  <c r="N294" i="6"/>
  <c r="O294" i="6"/>
  <c r="P294" i="6"/>
  <c r="Q294" i="6"/>
  <c r="I295" i="6"/>
  <c r="J295" i="6"/>
  <c r="K295" i="6"/>
  <c r="L295" i="6"/>
  <c r="M295" i="6"/>
  <c r="N295" i="6"/>
  <c r="O295" i="6"/>
  <c r="P295" i="6"/>
  <c r="Q295" i="6"/>
  <c r="I296" i="6"/>
  <c r="J296" i="6"/>
  <c r="K296" i="6"/>
  <c r="L296" i="6"/>
  <c r="M296" i="6"/>
  <c r="N296" i="6"/>
  <c r="O296" i="6"/>
  <c r="P296" i="6"/>
  <c r="Q296" i="6"/>
  <c r="I297" i="6"/>
  <c r="J297" i="6"/>
  <c r="K297" i="6"/>
  <c r="L297" i="6"/>
  <c r="M297" i="6"/>
  <c r="N297" i="6"/>
  <c r="O297" i="6"/>
  <c r="P297" i="6"/>
  <c r="Q297" i="6"/>
  <c r="I298" i="6"/>
  <c r="J298" i="6"/>
  <c r="K298" i="6"/>
  <c r="L298" i="6"/>
  <c r="M298" i="6"/>
  <c r="N298" i="6"/>
  <c r="O298" i="6"/>
  <c r="P298" i="6"/>
  <c r="Q298" i="6"/>
  <c r="I299" i="6"/>
  <c r="J299" i="6"/>
  <c r="K299" i="6"/>
  <c r="L299" i="6"/>
  <c r="M299" i="6"/>
  <c r="N299" i="6"/>
  <c r="O299" i="6"/>
  <c r="P299" i="6"/>
  <c r="Q299" i="6"/>
  <c r="I300" i="6"/>
  <c r="J300" i="6"/>
  <c r="K300" i="6"/>
  <c r="L300" i="6"/>
  <c r="M300" i="6"/>
  <c r="N300" i="6"/>
  <c r="O300" i="6"/>
  <c r="P300" i="6"/>
  <c r="Q300" i="6"/>
  <c r="I301" i="6"/>
  <c r="J301" i="6"/>
  <c r="K301" i="6"/>
  <c r="L301" i="6"/>
  <c r="M301" i="6"/>
  <c r="N301" i="6"/>
  <c r="O301" i="6"/>
  <c r="P301" i="6"/>
  <c r="Q301" i="6"/>
  <c r="I302" i="6"/>
  <c r="J302" i="6"/>
  <c r="K302" i="6"/>
  <c r="L302" i="6"/>
  <c r="M302" i="6"/>
  <c r="N302" i="6"/>
  <c r="O302" i="6"/>
  <c r="P302" i="6"/>
  <c r="Q302" i="6"/>
  <c r="I303" i="6"/>
  <c r="J303" i="6"/>
  <c r="K303" i="6"/>
  <c r="L303" i="6"/>
  <c r="M303" i="6"/>
  <c r="N303" i="6"/>
  <c r="O303" i="6"/>
  <c r="P303" i="6"/>
  <c r="Q303" i="6"/>
  <c r="I304" i="6"/>
  <c r="J304" i="6"/>
  <c r="K304" i="6"/>
  <c r="L304" i="6"/>
  <c r="M304" i="6"/>
  <c r="N304" i="6"/>
  <c r="O304" i="6"/>
  <c r="P304" i="6"/>
  <c r="Q304" i="6"/>
  <c r="I305" i="6"/>
  <c r="J305" i="6"/>
  <c r="K305" i="6"/>
  <c r="L305" i="6"/>
  <c r="M305" i="6"/>
  <c r="N305" i="6"/>
  <c r="O305" i="6"/>
  <c r="P305" i="6"/>
  <c r="Q305" i="6"/>
  <c r="I306" i="6"/>
  <c r="J306" i="6"/>
  <c r="K306" i="6"/>
  <c r="L306" i="6"/>
  <c r="M306" i="6"/>
  <c r="N306" i="6"/>
  <c r="O306" i="6"/>
  <c r="P306" i="6"/>
  <c r="Q306" i="6"/>
  <c r="I307" i="6"/>
  <c r="J307" i="6"/>
  <c r="K307" i="6"/>
  <c r="L307" i="6"/>
  <c r="M307" i="6"/>
  <c r="N307" i="6"/>
  <c r="O307" i="6"/>
  <c r="P307" i="6"/>
  <c r="Q307" i="6"/>
  <c r="I308" i="6"/>
  <c r="J308" i="6"/>
  <c r="K308" i="6"/>
  <c r="L308" i="6"/>
  <c r="M308" i="6"/>
  <c r="N308" i="6"/>
  <c r="O308" i="6"/>
  <c r="P308" i="6"/>
  <c r="Q308" i="6"/>
  <c r="I309" i="6"/>
  <c r="J309" i="6"/>
  <c r="K309" i="6"/>
  <c r="L309" i="6"/>
  <c r="M309" i="6"/>
  <c r="N309" i="6"/>
  <c r="O309" i="6"/>
  <c r="P309" i="6"/>
  <c r="Q309" i="6"/>
  <c r="I310" i="6"/>
  <c r="J310" i="6"/>
  <c r="K310" i="6"/>
  <c r="L310" i="6"/>
  <c r="M310" i="6"/>
  <c r="N310" i="6"/>
  <c r="O310" i="6"/>
  <c r="P310" i="6"/>
  <c r="Q310" i="6"/>
  <c r="I311" i="6"/>
  <c r="J311" i="6"/>
  <c r="K311" i="6"/>
  <c r="L311" i="6"/>
  <c r="M311" i="6"/>
  <c r="N311" i="6"/>
  <c r="O311" i="6"/>
  <c r="P311" i="6"/>
  <c r="Q311" i="6"/>
  <c r="I312" i="6"/>
  <c r="J312" i="6"/>
  <c r="K312" i="6"/>
  <c r="L312" i="6"/>
  <c r="M312" i="6"/>
  <c r="N312" i="6"/>
  <c r="O312" i="6"/>
  <c r="P312" i="6"/>
  <c r="Q312" i="6"/>
  <c r="I313" i="6"/>
  <c r="J313" i="6"/>
  <c r="K313" i="6"/>
  <c r="L313" i="6"/>
  <c r="M313" i="6"/>
  <c r="N313" i="6"/>
  <c r="O313" i="6"/>
  <c r="P313" i="6"/>
  <c r="Q313" i="6"/>
  <c r="I314" i="6"/>
  <c r="J314" i="6"/>
  <c r="K314" i="6"/>
  <c r="L314" i="6"/>
  <c r="M314" i="6"/>
  <c r="N314" i="6"/>
  <c r="O314" i="6"/>
  <c r="P314" i="6"/>
  <c r="Q314" i="6"/>
  <c r="I315" i="6"/>
  <c r="J315" i="6"/>
  <c r="K315" i="6"/>
  <c r="L315" i="6"/>
  <c r="M315" i="6"/>
  <c r="N315" i="6"/>
  <c r="O315" i="6"/>
  <c r="P315" i="6"/>
  <c r="Q315" i="6"/>
  <c r="I316" i="6"/>
  <c r="J316" i="6"/>
  <c r="K316" i="6"/>
  <c r="L316" i="6"/>
  <c r="M316" i="6"/>
  <c r="N316" i="6"/>
  <c r="O316" i="6"/>
  <c r="P316" i="6"/>
  <c r="Q316" i="6"/>
  <c r="I317" i="6"/>
  <c r="J317" i="6"/>
  <c r="K317" i="6"/>
  <c r="L317" i="6"/>
  <c r="M317" i="6"/>
  <c r="N317" i="6"/>
  <c r="O317" i="6"/>
  <c r="P317" i="6"/>
  <c r="Q317" i="6"/>
  <c r="I318" i="6"/>
  <c r="J318" i="6"/>
  <c r="K318" i="6"/>
  <c r="L318" i="6"/>
  <c r="M318" i="6"/>
  <c r="N318" i="6"/>
  <c r="O318" i="6"/>
  <c r="P318" i="6"/>
  <c r="Q318" i="6"/>
  <c r="I319" i="6"/>
  <c r="J319" i="6"/>
  <c r="K319" i="6"/>
  <c r="L319" i="6"/>
  <c r="M319" i="6"/>
  <c r="N319" i="6"/>
  <c r="O319" i="6"/>
  <c r="P319" i="6"/>
  <c r="Q319" i="6"/>
  <c r="I320" i="6"/>
  <c r="J320" i="6"/>
  <c r="K320" i="6"/>
  <c r="L320" i="6"/>
  <c r="M320" i="6"/>
  <c r="N320" i="6"/>
  <c r="O320" i="6"/>
  <c r="P320" i="6"/>
  <c r="Q320" i="6"/>
  <c r="I321" i="6"/>
  <c r="J321" i="6"/>
  <c r="K321" i="6"/>
  <c r="L321" i="6"/>
  <c r="M321" i="6"/>
  <c r="N321" i="6"/>
  <c r="O321" i="6"/>
  <c r="P321" i="6"/>
  <c r="Q321" i="6"/>
  <c r="I322" i="6"/>
  <c r="J322" i="6"/>
  <c r="K322" i="6"/>
  <c r="L322" i="6"/>
  <c r="M322" i="6"/>
  <c r="N322" i="6"/>
  <c r="O322" i="6"/>
  <c r="P322" i="6"/>
  <c r="Q322" i="6"/>
  <c r="I323" i="6"/>
  <c r="J323" i="6"/>
  <c r="K323" i="6"/>
  <c r="L323" i="6"/>
  <c r="M323" i="6"/>
  <c r="N323" i="6"/>
  <c r="O323" i="6"/>
  <c r="P323" i="6"/>
  <c r="Q323" i="6"/>
  <c r="I324" i="6"/>
  <c r="J324" i="6"/>
  <c r="K324" i="6"/>
  <c r="L324" i="6"/>
  <c r="M324" i="6"/>
  <c r="N324" i="6"/>
  <c r="O324" i="6"/>
  <c r="P324" i="6"/>
  <c r="Q324" i="6"/>
  <c r="I325" i="6"/>
  <c r="J325" i="6"/>
  <c r="K325" i="6"/>
  <c r="L325" i="6"/>
  <c r="M325" i="6"/>
  <c r="N325" i="6"/>
  <c r="O325" i="6"/>
  <c r="P325" i="6"/>
  <c r="Q325" i="6"/>
  <c r="I326" i="6"/>
  <c r="J326" i="6"/>
  <c r="K326" i="6"/>
  <c r="L326" i="6"/>
  <c r="M326" i="6"/>
  <c r="N326" i="6"/>
  <c r="O326" i="6"/>
  <c r="P326" i="6"/>
  <c r="Q326" i="6"/>
  <c r="I327" i="6"/>
  <c r="J327" i="6"/>
  <c r="K327" i="6"/>
  <c r="L327" i="6"/>
  <c r="M327" i="6"/>
  <c r="N327" i="6"/>
  <c r="O327" i="6"/>
  <c r="P327" i="6"/>
  <c r="Q327" i="6"/>
  <c r="I328" i="6"/>
  <c r="J328" i="6"/>
  <c r="K328" i="6"/>
  <c r="L328" i="6"/>
  <c r="M328" i="6"/>
  <c r="N328" i="6"/>
  <c r="O328" i="6"/>
  <c r="P328" i="6"/>
  <c r="Q328" i="6"/>
  <c r="I329" i="6"/>
  <c r="J329" i="6"/>
  <c r="K329" i="6"/>
  <c r="L329" i="6"/>
  <c r="M329" i="6"/>
  <c r="N329" i="6"/>
  <c r="O329" i="6"/>
  <c r="P329" i="6"/>
  <c r="Q329" i="6"/>
  <c r="I330" i="6"/>
  <c r="J330" i="6"/>
  <c r="K330" i="6"/>
  <c r="L330" i="6"/>
  <c r="M330" i="6"/>
  <c r="N330" i="6"/>
  <c r="O330" i="6"/>
  <c r="P330" i="6"/>
  <c r="Q330" i="6"/>
  <c r="I331" i="6"/>
  <c r="J331" i="6"/>
  <c r="K331" i="6"/>
  <c r="L331" i="6"/>
  <c r="M331" i="6"/>
  <c r="N331" i="6"/>
  <c r="O331" i="6"/>
  <c r="P331" i="6"/>
  <c r="Q331" i="6"/>
  <c r="I332" i="6"/>
  <c r="J332" i="6"/>
  <c r="K332" i="6"/>
  <c r="L332" i="6"/>
  <c r="M332" i="6"/>
  <c r="N332" i="6"/>
  <c r="O332" i="6"/>
  <c r="P332" i="6"/>
  <c r="Q332" i="6"/>
  <c r="I333" i="6"/>
  <c r="J333" i="6"/>
  <c r="K333" i="6"/>
  <c r="L333" i="6"/>
  <c r="M333" i="6"/>
  <c r="N333" i="6"/>
  <c r="O333" i="6"/>
  <c r="P333" i="6"/>
  <c r="Q333" i="6"/>
  <c r="I334" i="6"/>
  <c r="J334" i="6"/>
  <c r="K334" i="6"/>
  <c r="L334" i="6"/>
  <c r="M334" i="6"/>
  <c r="N334" i="6"/>
  <c r="O334" i="6"/>
  <c r="P334" i="6"/>
  <c r="Q334" i="6"/>
  <c r="I335" i="6"/>
  <c r="J335" i="6"/>
  <c r="K335" i="6"/>
  <c r="L335" i="6"/>
  <c r="M335" i="6"/>
  <c r="N335" i="6"/>
  <c r="O335" i="6"/>
  <c r="P335" i="6"/>
  <c r="Q335" i="6"/>
  <c r="I336" i="6"/>
  <c r="J336" i="6"/>
  <c r="K336" i="6"/>
  <c r="L336" i="6"/>
  <c r="M336" i="6"/>
  <c r="N336" i="6"/>
  <c r="O336" i="6"/>
  <c r="P336" i="6"/>
  <c r="Q336" i="6"/>
  <c r="I337" i="6"/>
  <c r="J337" i="6"/>
  <c r="K337" i="6"/>
  <c r="L337" i="6"/>
  <c r="M337" i="6"/>
  <c r="N337" i="6"/>
  <c r="O337" i="6"/>
  <c r="P337" i="6"/>
  <c r="Q337" i="6"/>
  <c r="I338" i="6"/>
  <c r="J338" i="6"/>
  <c r="K338" i="6"/>
  <c r="L338" i="6"/>
  <c r="M338" i="6"/>
  <c r="N338" i="6"/>
  <c r="O338" i="6"/>
  <c r="P338" i="6"/>
  <c r="Q338" i="6"/>
  <c r="I339" i="6"/>
  <c r="J339" i="6"/>
  <c r="K339" i="6"/>
  <c r="L339" i="6"/>
  <c r="M339" i="6"/>
  <c r="N339" i="6"/>
  <c r="O339" i="6"/>
  <c r="P339" i="6"/>
  <c r="Q339" i="6"/>
  <c r="I340" i="6"/>
  <c r="J340" i="6"/>
  <c r="K340" i="6"/>
  <c r="L340" i="6"/>
  <c r="M340" i="6"/>
  <c r="N340" i="6"/>
  <c r="O340" i="6"/>
  <c r="P340" i="6"/>
  <c r="Q340" i="6"/>
  <c r="I341" i="6"/>
  <c r="J341" i="6"/>
  <c r="K341" i="6"/>
  <c r="L341" i="6"/>
  <c r="M341" i="6"/>
  <c r="N341" i="6"/>
  <c r="O341" i="6"/>
  <c r="P341" i="6"/>
  <c r="Q341" i="6"/>
  <c r="I342" i="6"/>
  <c r="J342" i="6"/>
  <c r="K342" i="6"/>
  <c r="L342" i="6"/>
  <c r="M342" i="6"/>
  <c r="N342" i="6"/>
  <c r="O342" i="6"/>
  <c r="P342" i="6"/>
  <c r="Q342" i="6"/>
  <c r="I343" i="6"/>
  <c r="J343" i="6"/>
  <c r="K343" i="6"/>
  <c r="L343" i="6"/>
  <c r="M343" i="6"/>
  <c r="N343" i="6"/>
  <c r="O343" i="6"/>
  <c r="P343" i="6"/>
  <c r="Q343" i="6"/>
  <c r="I344" i="6"/>
  <c r="J344" i="6"/>
  <c r="K344" i="6"/>
  <c r="L344" i="6"/>
  <c r="M344" i="6"/>
  <c r="N344" i="6"/>
  <c r="O344" i="6"/>
  <c r="P344" i="6"/>
  <c r="Q344" i="6"/>
  <c r="I345" i="6"/>
  <c r="J345" i="6"/>
  <c r="K345" i="6"/>
  <c r="L345" i="6"/>
  <c r="M345" i="6"/>
  <c r="N345" i="6"/>
  <c r="O345" i="6"/>
  <c r="P345" i="6"/>
  <c r="Q345" i="6"/>
  <c r="I346" i="6"/>
  <c r="J346" i="6"/>
  <c r="K346" i="6"/>
  <c r="L346" i="6"/>
  <c r="M346" i="6"/>
  <c r="N346" i="6"/>
  <c r="O346" i="6"/>
  <c r="P346" i="6"/>
  <c r="Q346" i="6"/>
  <c r="I347" i="6"/>
  <c r="J347" i="6"/>
  <c r="K347" i="6"/>
  <c r="L347" i="6"/>
  <c r="M347" i="6"/>
  <c r="N347" i="6"/>
  <c r="O347" i="6"/>
  <c r="P347" i="6"/>
  <c r="Q347" i="6"/>
  <c r="I348" i="6"/>
  <c r="J348" i="6"/>
  <c r="K348" i="6"/>
  <c r="L348" i="6"/>
  <c r="M348" i="6"/>
  <c r="N348" i="6"/>
  <c r="O348" i="6"/>
  <c r="P348" i="6"/>
  <c r="Q348" i="6"/>
  <c r="I349" i="6"/>
  <c r="J349" i="6"/>
  <c r="K349" i="6"/>
  <c r="L349" i="6"/>
  <c r="M349" i="6"/>
  <c r="N349" i="6"/>
  <c r="O349" i="6"/>
  <c r="P349" i="6"/>
  <c r="Q349" i="6"/>
  <c r="I350" i="6"/>
  <c r="J350" i="6"/>
  <c r="K350" i="6"/>
  <c r="L350" i="6"/>
  <c r="M350" i="6"/>
  <c r="N350" i="6"/>
  <c r="O350" i="6"/>
  <c r="P350" i="6"/>
  <c r="Q350" i="6"/>
  <c r="I351" i="6"/>
  <c r="J351" i="6"/>
  <c r="K351" i="6"/>
  <c r="L351" i="6"/>
  <c r="M351" i="6"/>
  <c r="N351" i="6"/>
  <c r="O351" i="6"/>
  <c r="P351" i="6"/>
  <c r="Q351" i="6"/>
  <c r="I352" i="6"/>
  <c r="J352" i="6"/>
  <c r="K352" i="6"/>
  <c r="L352" i="6"/>
  <c r="M352" i="6"/>
  <c r="N352" i="6"/>
  <c r="O352" i="6"/>
  <c r="P352" i="6"/>
  <c r="Q352" i="6"/>
  <c r="I353" i="6"/>
  <c r="J353" i="6"/>
  <c r="K353" i="6"/>
  <c r="L353" i="6"/>
  <c r="M353" i="6"/>
  <c r="N353" i="6"/>
  <c r="O353" i="6"/>
  <c r="P353" i="6"/>
  <c r="Q353" i="6"/>
  <c r="I354" i="6"/>
  <c r="J354" i="6"/>
  <c r="K354" i="6"/>
  <c r="L354" i="6"/>
  <c r="M354" i="6"/>
  <c r="N354" i="6"/>
  <c r="O354" i="6"/>
  <c r="P354" i="6"/>
  <c r="Q354" i="6"/>
  <c r="I355" i="6"/>
  <c r="J355" i="6"/>
  <c r="K355" i="6"/>
  <c r="L355" i="6"/>
  <c r="M355" i="6"/>
  <c r="N355" i="6"/>
  <c r="O355" i="6"/>
  <c r="P355" i="6"/>
  <c r="Q355" i="6"/>
  <c r="I356" i="6"/>
  <c r="J356" i="6"/>
  <c r="K356" i="6"/>
  <c r="L356" i="6"/>
  <c r="M356" i="6"/>
  <c r="N356" i="6"/>
  <c r="O356" i="6"/>
  <c r="P356" i="6"/>
  <c r="Q356" i="6"/>
  <c r="I357" i="6"/>
  <c r="J357" i="6"/>
  <c r="K357" i="6"/>
  <c r="L357" i="6"/>
  <c r="M357" i="6"/>
  <c r="N357" i="6"/>
  <c r="O357" i="6"/>
  <c r="P357" i="6"/>
  <c r="Q357" i="6"/>
  <c r="I358" i="6"/>
  <c r="J358" i="6"/>
  <c r="K358" i="6"/>
  <c r="L358" i="6"/>
  <c r="M358" i="6"/>
  <c r="N358" i="6"/>
  <c r="O358" i="6"/>
  <c r="P358" i="6"/>
  <c r="Q358" i="6"/>
  <c r="I359" i="6"/>
  <c r="J359" i="6"/>
  <c r="K359" i="6"/>
  <c r="L359" i="6"/>
  <c r="M359" i="6"/>
  <c r="N359" i="6"/>
  <c r="O359" i="6"/>
  <c r="P359" i="6"/>
  <c r="Q359" i="6"/>
  <c r="I360" i="6"/>
  <c r="J360" i="6"/>
  <c r="K360" i="6"/>
  <c r="L360" i="6"/>
  <c r="M360" i="6"/>
  <c r="N360" i="6"/>
  <c r="O360" i="6"/>
  <c r="P360" i="6"/>
  <c r="Q360" i="6"/>
  <c r="I361" i="6"/>
  <c r="J361" i="6"/>
  <c r="K361" i="6"/>
  <c r="L361" i="6"/>
  <c r="M361" i="6"/>
  <c r="N361" i="6"/>
  <c r="O361" i="6"/>
  <c r="P361" i="6"/>
  <c r="Q361" i="6"/>
  <c r="I362" i="6"/>
  <c r="J362" i="6"/>
  <c r="K362" i="6"/>
  <c r="L362" i="6"/>
  <c r="M362" i="6"/>
  <c r="N362" i="6"/>
  <c r="O362" i="6"/>
  <c r="P362" i="6"/>
  <c r="Q362" i="6"/>
  <c r="I363" i="6"/>
  <c r="J363" i="6"/>
  <c r="K363" i="6"/>
  <c r="L363" i="6"/>
  <c r="M363" i="6"/>
  <c r="N363" i="6"/>
  <c r="O363" i="6"/>
  <c r="P363" i="6"/>
  <c r="Q363" i="6"/>
  <c r="I364" i="6"/>
  <c r="J364" i="6"/>
  <c r="K364" i="6"/>
  <c r="L364" i="6"/>
  <c r="M364" i="6"/>
  <c r="N364" i="6"/>
  <c r="O364" i="6"/>
  <c r="P364" i="6"/>
  <c r="Q364" i="6"/>
  <c r="I365" i="6"/>
  <c r="J365" i="6"/>
  <c r="K365" i="6"/>
  <c r="L365" i="6"/>
  <c r="M365" i="6"/>
  <c r="N365" i="6"/>
  <c r="O365" i="6"/>
  <c r="P365" i="6"/>
  <c r="Q365" i="6"/>
  <c r="I366" i="6"/>
  <c r="J366" i="6"/>
  <c r="K366" i="6"/>
  <c r="L366" i="6"/>
  <c r="M366" i="6"/>
  <c r="N366" i="6"/>
  <c r="O366" i="6"/>
  <c r="P366" i="6"/>
  <c r="Q366" i="6"/>
  <c r="I367" i="6"/>
  <c r="J367" i="6"/>
  <c r="K367" i="6"/>
  <c r="L367" i="6"/>
  <c r="M367" i="6"/>
  <c r="N367" i="6"/>
  <c r="O367" i="6"/>
  <c r="P367" i="6"/>
  <c r="Q367" i="6"/>
  <c r="I368" i="6"/>
  <c r="J368" i="6"/>
  <c r="K368" i="6"/>
  <c r="L368" i="6"/>
  <c r="M368" i="6"/>
  <c r="N368" i="6"/>
  <c r="O368" i="6"/>
  <c r="P368" i="6"/>
  <c r="Q368" i="6"/>
  <c r="I369" i="6"/>
  <c r="J369" i="6"/>
  <c r="K369" i="6"/>
  <c r="L369" i="6"/>
  <c r="M369" i="6"/>
  <c r="N369" i="6"/>
  <c r="O369" i="6"/>
  <c r="P369" i="6"/>
  <c r="Q369" i="6"/>
  <c r="I370" i="6"/>
  <c r="J370" i="6"/>
  <c r="K370" i="6"/>
  <c r="L370" i="6"/>
  <c r="M370" i="6"/>
  <c r="N370" i="6"/>
  <c r="O370" i="6"/>
  <c r="P370" i="6"/>
  <c r="Q370" i="6"/>
  <c r="I371" i="6"/>
  <c r="J371" i="6"/>
  <c r="K371" i="6"/>
  <c r="L371" i="6"/>
  <c r="M371" i="6"/>
  <c r="N371" i="6"/>
  <c r="O371" i="6"/>
  <c r="P371" i="6"/>
  <c r="Q371" i="6"/>
  <c r="I372" i="6"/>
  <c r="J372" i="6"/>
  <c r="K372" i="6"/>
  <c r="L372" i="6"/>
  <c r="M372" i="6"/>
  <c r="N372" i="6"/>
  <c r="O372" i="6"/>
  <c r="P372" i="6"/>
  <c r="Q372" i="6"/>
  <c r="I373" i="6"/>
  <c r="J373" i="6"/>
  <c r="K373" i="6"/>
  <c r="L373" i="6"/>
  <c r="M373" i="6"/>
  <c r="N373" i="6"/>
  <c r="O373" i="6"/>
  <c r="P373" i="6"/>
  <c r="Q373" i="6"/>
  <c r="I374" i="6"/>
  <c r="J374" i="6"/>
  <c r="K374" i="6"/>
  <c r="L374" i="6"/>
  <c r="M374" i="6"/>
  <c r="N374" i="6"/>
  <c r="O374" i="6"/>
  <c r="P374" i="6"/>
  <c r="Q374" i="6"/>
  <c r="I375" i="6"/>
  <c r="J375" i="6"/>
  <c r="K375" i="6"/>
  <c r="L375" i="6"/>
  <c r="M375" i="6"/>
  <c r="N375" i="6"/>
  <c r="O375" i="6"/>
  <c r="P375" i="6"/>
  <c r="Q375" i="6"/>
  <c r="I376" i="6"/>
  <c r="J376" i="6"/>
  <c r="K376" i="6"/>
  <c r="L376" i="6"/>
  <c r="M376" i="6"/>
  <c r="N376" i="6"/>
  <c r="O376" i="6"/>
  <c r="P376" i="6"/>
  <c r="Q376" i="6"/>
  <c r="I377" i="6"/>
  <c r="J377" i="6"/>
  <c r="K377" i="6"/>
  <c r="L377" i="6"/>
  <c r="M377" i="6"/>
  <c r="N377" i="6"/>
  <c r="O377" i="6"/>
  <c r="P377" i="6"/>
  <c r="Q377" i="6"/>
  <c r="I378" i="6"/>
  <c r="J378" i="6"/>
  <c r="K378" i="6"/>
  <c r="L378" i="6"/>
  <c r="M378" i="6"/>
  <c r="N378" i="6"/>
  <c r="O378" i="6"/>
  <c r="P378" i="6"/>
  <c r="Q378" i="6"/>
  <c r="I379" i="6"/>
  <c r="J379" i="6"/>
  <c r="K379" i="6"/>
  <c r="L379" i="6"/>
  <c r="M379" i="6"/>
  <c r="N379" i="6"/>
  <c r="O379" i="6"/>
  <c r="P379" i="6"/>
  <c r="Q379" i="6"/>
  <c r="I380" i="6"/>
  <c r="J380" i="6"/>
  <c r="K380" i="6"/>
  <c r="L380" i="6"/>
  <c r="M380" i="6"/>
  <c r="N380" i="6"/>
  <c r="O380" i="6"/>
  <c r="P380" i="6"/>
  <c r="Q380" i="6"/>
  <c r="I381" i="6"/>
  <c r="J381" i="6"/>
  <c r="K381" i="6"/>
  <c r="L381" i="6"/>
  <c r="M381" i="6"/>
  <c r="N381" i="6"/>
  <c r="O381" i="6"/>
  <c r="P381" i="6"/>
  <c r="Q381" i="6"/>
  <c r="I382" i="6"/>
  <c r="J382" i="6"/>
  <c r="K382" i="6"/>
  <c r="L382" i="6"/>
  <c r="M382" i="6"/>
  <c r="N382" i="6"/>
  <c r="O382" i="6"/>
  <c r="P382" i="6"/>
  <c r="Q382" i="6"/>
  <c r="I383" i="6"/>
  <c r="J383" i="6"/>
  <c r="K383" i="6"/>
  <c r="L383" i="6"/>
  <c r="M383" i="6"/>
  <c r="N383" i="6"/>
  <c r="O383" i="6"/>
  <c r="P383" i="6"/>
  <c r="Q383" i="6"/>
  <c r="I384" i="6"/>
  <c r="J384" i="6"/>
  <c r="K384" i="6"/>
  <c r="L384" i="6"/>
  <c r="M384" i="6"/>
  <c r="N384" i="6"/>
  <c r="O384" i="6"/>
  <c r="P384" i="6"/>
  <c r="Q384" i="6"/>
  <c r="I385" i="6"/>
  <c r="J385" i="6"/>
  <c r="K385" i="6"/>
  <c r="L385" i="6"/>
  <c r="M385" i="6"/>
  <c r="N385" i="6"/>
  <c r="O385" i="6"/>
  <c r="P385" i="6"/>
  <c r="Q385" i="6"/>
  <c r="I386" i="6"/>
  <c r="J386" i="6"/>
  <c r="K386" i="6"/>
  <c r="L386" i="6"/>
  <c r="M386" i="6"/>
  <c r="N386" i="6"/>
  <c r="O386" i="6"/>
  <c r="P386" i="6"/>
  <c r="Q386" i="6"/>
  <c r="I387" i="6"/>
  <c r="J387" i="6"/>
  <c r="K387" i="6"/>
  <c r="L387" i="6"/>
  <c r="M387" i="6"/>
  <c r="N387" i="6"/>
  <c r="O387" i="6"/>
  <c r="P387" i="6"/>
  <c r="Q387" i="6"/>
  <c r="I388" i="6"/>
  <c r="J388" i="6"/>
  <c r="K388" i="6"/>
  <c r="L388" i="6"/>
  <c r="M388" i="6"/>
  <c r="N388" i="6"/>
  <c r="O388" i="6"/>
  <c r="P388" i="6"/>
  <c r="Q388" i="6"/>
  <c r="I389" i="6"/>
  <c r="J389" i="6"/>
  <c r="K389" i="6"/>
  <c r="L389" i="6"/>
  <c r="M389" i="6"/>
  <c r="N389" i="6"/>
  <c r="O389" i="6"/>
  <c r="P389" i="6"/>
  <c r="Q389" i="6"/>
  <c r="I390" i="6"/>
  <c r="J390" i="6"/>
  <c r="K390" i="6"/>
  <c r="L390" i="6"/>
  <c r="M390" i="6"/>
  <c r="N390" i="6"/>
  <c r="O390" i="6"/>
  <c r="P390" i="6"/>
  <c r="Q390" i="6"/>
  <c r="I391" i="6"/>
  <c r="J391" i="6"/>
  <c r="K391" i="6"/>
  <c r="L391" i="6"/>
  <c r="M391" i="6"/>
  <c r="N391" i="6"/>
  <c r="O391" i="6"/>
  <c r="P391" i="6"/>
  <c r="Q391" i="6"/>
  <c r="I392" i="6"/>
  <c r="J392" i="6"/>
  <c r="K392" i="6"/>
  <c r="L392" i="6"/>
  <c r="M392" i="6"/>
  <c r="N392" i="6"/>
  <c r="O392" i="6"/>
  <c r="P392" i="6"/>
  <c r="Q392" i="6"/>
  <c r="I393" i="6"/>
  <c r="J393" i="6"/>
  <c r="K393" i="6"/>
  <c r="L393" i="6"/>
  <c r="M393" i="6"/>
  <c r="N393" i="6"/>
  <c r="O393" i="6"/>
  <c r="P393" i="6"/>
  <c r="Q393" i="6"/>
  <c r="I394" i="6"/>
  <c r="J394" i="6"/>
  <c r="K394" i="6"/>
  <c r="L394" i="6"/>
  <c r="M394" i="6"/>
  <c r="N394" i="6"/>
  <c r="O394" i="6"/>
  <c r="P394" i="6"/>
  <c r="Q394" i="6"/>
  <c r="I395" i="6"/>
  <c r="J395" i="6"/>
  <c r="K395" i="6"/>
  <c r="L395" i="6"/>
  <c r="M395" i="6"/>
  <c r="N395" i="6"/>
  <c r="O395" i="6"/>
  <c r="P395" i="6"/>
  <c r="Q395" i="6"/>
  <c r="I396" i="6"/>
  <c r="J396" i="6"/>
  <c r="K396" i="6"/>
  <c r="L396" i="6"/>
  <c r="M396" i="6"/>
  <c r="N396" i="6"/>
  <c r="O396" i="6"/>
  <c r="P396" i="6"/>
  <c r="Q396" i="6"/>
  <c r="I397" i="6"/>
  <c r="J397" i="6"/>
  <c r="K397" i="6"/>
  <c r="L397" i="6"/>
  <c r="M397" i="6"/>
  <c r="N397" i="6"/>
  <c r="O397" i="6"/>
  <c r="P397" i="6"/>
  <c r="Q397" i="6"/>
  <c r="I398" i="6"/>
  <c r="J398" i="6"/>
  <c r="K398" i="6"/>
  <c r="L398" i="6"/>
  <c r="M398" i="6"/>
  <c r="N398" i="6"/>
  <c r="O398" i="6"/>
  <c r="P398" i="6"/>
  <c r="Q398" i="6"/>
  <c r="I399" i="6"/>
  <c r="J399" i="6"/>
  <c r="K399" i="6"/>
  <c r="L399" i="6"/>
  <c r="M399" i="6"/>
  <c r="N399" i="6"/>
  <c r="O399" i="6"/>
  <c r="P399" i="6"/>
  <c r="Q399" i="6"/>
  <c r="I400" i="6"/>
  <c r="J400" i="6"/>
  <c r="K400" i="6"/>
  <c r="L400" i="6"/>
  <c r="M400" i="6"/>
  <c r="N400" i="6"/>
  <c r="O400" i="6"/>
  <c r="P400" i="6"/>
  <c r="Q400" i="6"/>
  <c r="I401" i="6"/>
  <c r="J401" i="6"/>
  <c r="K401" i="6"/>
  <c r="L401" i="6"/>
  <c r="M401" i="6"/>
  <c r="N401" i="6"/>
  <c r="O401" i="6"/>
  <c r="P401" i="6"/>
  <c r="Q401" i="6"/>
  <c r="I402" i="6"/>
  <c r="J402" i="6"/>
  <c r="K402" i="6"/>
  <c r="L402" i="6"/>
  <c r="M402" i="6"/>
  <c r="N402" i="6"/>
  <c r="O402" i="6"/>
  <c r="P402" i="6"/>
  <c r="Q402" i="6"/>
  <c r="I403" i="6"/>
  <c r="J403" i="6"/>
  <c r="K403" i="6"/>
  <c r="L403" i="6"/>
  <c r="M403" i="6"/>
  <c r="N403" i="6"/>
  <c r="O403" i="6"/>
  <c r="P403" i="6"/>
  <c r="Q403" i="6"/>
  <c r="I404" i="6"/>
  <c r="J404" i="6"/>
  <c r="K404" i="6"/>
  <c r="L404" i="6"/>
  <c r="M404" i="6"/>
  <c r="N404" i="6"/>
  <c r="O404" i="6"/>
  <c r="P404" i="6"/>
  <c r="Q404" i="6"/>
  <c r="I405" i="6"/>
  <c r="J405" i="6"/>
  <c r="K405" i="6"/>
  <c r="L405" i="6"/>
  <c r="M405" i="6"/>
  <c r="N405" i="6"/>
  <c r="O405" i="6"/>
  <c r="P405" i="6"/>
  <c r="Q405" i="6"/>
  <c r="I406" i="6"/>
  <c r="J406" i="6"/>
  <c r="K406" i="6"/>
  <c r="L406" i="6"/>
  <c r="M406" i="6"/>
  <c r="N406" i="6"/>
  <c r="O406" i="6"/>
  <c r="P406" i="6"/>
  <c r="Q406" i="6"/>
  <c r="I407" i="6"/>
  <c r="J407" i="6"/>
  <c r="K407" i="6"/>
  <c r="L407" i="6"/>
  <c r="M407" i="6"/>
  <c r="N407" i="6"/>
  <c r="O407" i="6"/>
  <c r="P407" i="6"/>
  <c r="Q407" i="6"/>
  <c r="I408" i="6"/>
  <c r="J408" i="6"/>
  <c r="K408" i="6"/>
  <c r="L408" i="6"/>
  <c r="M408" i="6"/>
  <c r="N408" i="6"/>
  <c r="O408" i="6"/>
  <c r="P408" i="6"/>
  <c r="Q408" i="6"/>
  <c r="I409" i="6"/>
  <c r="J409" i="6"/>
  <c r="K409" i="6"/>
  <c r="L409" i="6"/>
  <c r="M409" i="6"/>
  <c r="N409" i="6"/>
  <c r="O409" i="6"/>
  <c r="P409" i="6"/>
  <c r="Q409" i="6"/>
  <c r="I410" i="6"/>
  <c r="J410" i="6"/>
  <c r="K410" i="6"/>
  <c r="L410" i="6"/>
  <c r="M410" i="6"/>
  <c r="N410" i="6"/>
  <c r="O410" i="6"/>
  <c r="P410" i="6"/>
  <c r="Q410" i="6"/>
  <c r="I411" i="6"/>
  <c r="J411" i="6"/>
  <c r="K411" i="6"/>
  <c r="L411" i="6"/>
  <c r="M411" i="6"/>
  <c r="N411" i="6"/>
  <c r="O411" i="6"/>
  <c r="P411" i="6"/>
  <c r="Q411" i="6"/>
  <c r="I412" i="6"/>
  <c r="J412" i="6"/>
  <c r="K412" i="6"/>
  <c r="L412" i="6"/>
  <c r="M412" i="6"/>
  <c r="N412" i="6"/>
  <c r="O412" i="6"/>
  <c r="P412" i="6"/>
  <c r="Q412" i="6"/>
  <c r="I413" i="6"/>
  <c r="J413" i="6"/>
  <c r="K413" i="6"/>
  <c r="L413" i="6"/>
  <c r="M413" i="6"/>
  <c r="N413" i="6"/>
  <c r="O413" i="6"/>
  <c r="P413" i="6"/>
  <c r="Q413" i="6"/>
  <c r="I414" i="6"/>
  <c r="J414" i="6"/>
  <c r="K414" i="6"/>
  <c r="L414" i="6"/>
  <c r="M414" i="6"/>
  <c r="N414" i="6"/>
  <c r="O414" i="6"/>
  <c r="P414" i="6"/>
  <c r="Q414" i="6"/>
  <c r="I415" i="6"/>
  <c r="J415" i="6"/>
  <c r="K415" i="6"/>
  <c r="L415" i="6"/>
  <c r="M415" i="6"/>
  <c r="N415" i="6"/>
  <c r="O415" i="6"/>
  <c r="P415" i="6"/>
  <c r="Q415" i="6"/>
  <c r="I416" i="6"/>
  <c r="J416" i="6"/>
  <c r="K416" i="6"/>
  <c r="L416" i="6"/>
  <c r="M416" i="6"/>
  <c r="N416" i="6"/>
  <c r="O416" i="6"/>
  <c r="P416" i="6"/>
  <c r="Q416" i="6"/>
  <c r="I417" i="6"/>
  <c r="J417" i="6"/>
  <c r="K417" i="6"/>
  <c r="L417" i="6"/>
  <c r="M417" i="6"/>
  <c r="N417" i="6"/>
  <c r="O417" i="6"/>
  <c r="P417" i="6"/>
  <c r="Q417" i="6"/>
  <c r="I418" i="6"/>
  <c r="J418" i="6"/>
  <c r="K418" i="6"/>
  <c r="L418" i="6"/>
  <c r="M418" i="6"/>
  <c r="N418" i="6"/>
  <c r="O418" i="6"/>
  <c r="P418" i="6"/>
  <c r="Q418" i="6"/>
  <c r="I419" i="6"/>
  <c r="J419" i="6"/>
  <c r="K419" i="6"/>
  <c r="L419" i="6"/>
  <c r="M419" i="6"/>
  <c r="N419" i="6"/>
  <c r="O419" i="6"/>
  <c r="P419" i="6"/>
  <c r="Q419" i="6"/>
  <c r="I420" i="6"/>
  <c r="J420" i="6"/>
  <c r="K420" i="6"/>
  <c r="L420" i="6"/>
  <c r="M420" i="6"/>
  <c r="N420" i="6"/>
  <c r="O420" i="6"/>
  <c r="P420" i="6"/>
  <c r="Q420" i="6"/>
  <c r="I421" i="6"/>
  <c r="J421" i="6"/>
  <c r="K421" i="6"/>
  <c r="L421" i="6"/>
  <c r="M421" i="6"/>
  <c r="N421" i="6"/>
  <c r="O421" i="6"/>
  <c r="P421" i="6"/>
  <c r="Q421" i="6"/>
  <c r="I422" i="6"/>
  <c r="J422" i="6"/>
  <c r="K422" i="6"/>
  <c r="L422" i="6"/>
  <c r="M422" i="6"/>
  <c r="N422" i="6"/>
  <c r="O422" i="6"/>
  <c r="P422" i="6"/>
  <c r="Q422" i="6"/>
  <c r="I423" i="6"/>
  <c r="J423" i="6"/>
  <c r="K423" i="6"/>
  <c r="L423" i="6"/>
  <c r="M423" i="6"/>
  <c r="N423" i="6"/>
  <c r="O423" i="6"/>
  <c r="P423" i="6"/>
  <c r="Q423" i="6"/>
  <c r="I424" i="6"/>
  <c r="J424" i="6"/>
  <c r="K424" i="6"/>
  <c r="L424" i="6"/>
  <c r="M424" i="6"/>
  <c r="N424" i="6"/>
  <c r="O424" i="6"/>
  <c r="P424" i="6"/>
  <c r="Q424" i="6"/>
  <c r="I425" i="6"/>
  <c r="J425" i="6"/>
  <c r="K425" i="6"/>
  <c r="L425" i="6"/>
  <c r="M425" i="6"/>
  <c r="N425" i="6"/>
  <c r="O425" i="6"/>
  <c r="P425" i="6"/>
  <c r="Q425" i="6"/>
  <c r="I426" i="6"/>
  <c r="J426" i="6"/>
  <c r="K426" i="6"/>
  <c r="L426" i="6"/>
  <c r="M426" i="6"/>
  <c r="N426" i="6"/>
  <c r="O426" i="6"/>
  <c r="P426" i="6"/>
  <c r="Q426" i="6"/>
  <c r="I427" i="6"/>
  <c r="J427" i="6"/>
  <c r="K427" i="6"/>
  <c r="L427" i="6"/>
  <c r="M427" i="6"/>
  <c r="N427" i="6"/>
  <c r="O427" i="6"/>
  <c r="P427" i="6"/>
  <c r="Q427" i="6"/>
  <c r="I428" i="6"/>
  <c r="J428" i="6"/>
  <c r="K428" i="6"/>
  <c r="L428" i="6"/>
  <c r="M428" i="6"/>
  <c r="N428" i="6"/>
  <c r="O428" i="6"/>
  <c r="P428" i="6"/>
  <c r="Q428" i="6"/>
  <c r="I429" i="6"/>
  <c r="J429" i="6"/>
  <c r="K429" i="6"/>
  <c r="L429" i="6"/>
  <c r="M429" i="6"/>
  <c r="N429" i="6"/>
  <c r="O429" i="6"/>
  <c r="P429" i="6"/>
  <c r="Q429" i="6"/>
  <c r="I430" i="6"/>
  <c r="J430" i="6"/>
  <c r="K430" i="6"/>
  <c r="L430" i="6"/>
  <c r="M430" i="6"/>
  <c r="N430" i="6"/>
  <c r="O430" i="6"/>
  <c r="P430" i="6"/>
  <c r="Q430" i="6"/>
  <c r="I431" i="6"/>
  <c r="J431" i="6"/>
  <c r="K431" i="6"/>
  <c r="L431" i="6"/>
  <c r="M431" i="6"/>
  <c r="N431" i="6"/>
  <c r="O431" i="6"/>
  <c r="P431" i="6"/>
  <c r="Q431" i="6"/>
  <c r="I432" i="6"/>
  <c r="J432" i="6"/>
  <c r="K432" i="6"/>
  <c r="L432" i="6"/>
  <c r="M432" i="6"/>
  <c r="N432" i="6"/>
  <c r="O432" i="6"/>
  <c r="P432" i="6"/>
  <c r="Q432" i="6"/>
  <c r="I433" i="6"/>
  <c r="J433" i="6"/>
  <c r="K433" i="6"/>
  <c r="L433" i="6"/>
  <c r="M433" i="6"/>
  <c r="N433" i="6"/>
  <c r="O433" i="6"/>
  <c r="P433" i="6"/>
  <c r="Q433" i="6"/>
  <c r="I434" i="6"/>
  <c r="J434" i="6"/>
  <c r="K434" i="6"/>
  <c r="L434" i="6"/>
  <c r="M434" i="6"/>
  <c r="N434" i="6"/>
  <c r="O434" i="6"/>
  <c r="P434" i="6"/>
  <c r="Q434" i="6"/>
  <c r="I435" i="6"/>
  <c r="J435" i="6"/>
  <c r="K435" i="6"/>
  <c r="L435" i="6"/>
  <c r="M435" i="6"/>
  <c r="N435" i="6"/>
  <c r="O435" i="6"/>
  <c r="P435" i="6"/>
  <c r="Q435" i="6"/>
  <c r="I436" i="6"/>
  <c r="J436" i="6"/>
  <c r="K436" i="6"/>
  <c r="L436" i="6"/>
  <c r="M436" i="6"/>
  <c r="N436" i="6"/>
  <c r="O436" i="6"/>
  <c r="P436" i="6"/>
  <c r="Q436" i="6"/>
  <c r="I437" i="6"/>
  <c r="J437" i="6"/>
  <c r="K437" i="6"/>
  <c r="L437" i="6"/>
  <c r="M437" i="6"/>
  <c r="N437" i="6"/>
  <c r="O437" i="6"/>
  <c r="P437" i="6"/>
  <c r="Q437" i="6"/>
  <c r="I438" i="6"/>
  <c r="J438" i="6"/>
  <c r="K438" i="6"/>
  <c r="L438" i="6"/>
  <c r="M438" i="6"/>
  <c r="N438" i="6"/>
  <c r="O438" i="6"/>
  <c r="P438" i="6"/>
  <c r="Q438" i="6"/>
  <c r="I439" i="6"/>
  <c r="J439" i="6"/>
  <c r="K439" i="6"/>
  <c r="L439" i="6"/>
  <c r="M439" i="6"/>
  <c r="N439" i="6"/>
  <c r="O439" i="6"/>
  <c r="P439" i="6"/>
  <c r="Q439" i="6"/>
  <c r="I440" i="6"/>
  <c r="J440" i="6"/>
  <c r="K440" i="6"/>
  <c r="L440" i="6"/>
  <c r="M440" i="6"/>
  <c r="N440" i="6"/>
  <c r="O440" i="6"/>
  <c r="P440" i="6"/>
  <c r="Q440" i="6"/>
  <c r="I441" i="6"/>
  <c r="J441" i="6"/>
  <c r="K441" i="6"/>
  <c r="L441" i="6"/>
  <c r="M441" i="6"/>
  <c r="N441" i="6"/>
  <c r="O441" i="6"/>
  <c r="P441" i="6"/>
  <c r="Q441" i="6"/>
  <c r="I442" i="6"/>
  <c r="J442" i="6"/>
  <c r="K442" i="6"/>
  <c r="L442" i="6"/>
  <c r="M442" i="6"/>
  <c r="N442" i="6"/>
  <c r="O442" i="6"/>
  <c r="P442" i="6"/>
  <c r="Q442" i="6"/>
  <c r="I443" i="6"/>
  <c r="J443" i="6"/>
  <c r="K443" i="6"/>
  <c r="L443" i="6"/>
  <c r="M443" i="6"/>
  <c r="N443" i="6"/>
  <c r="O443" i="6"/>
  <c r="P443" i="6"/>
  <c r="Q443" i="6"/>
  <c r="I444" i="6"/>
  <c r="J444" i="6"/>
  <c r="K444" i="6"/>
  <c r="L444" i="6"/>
  <c r="M444" i="6"/>
  <c r="N444" i="6"/>
  <c r="O444" i="6"/>
  <c r="P444" i="6"/>
  <c r="Q444" i="6"/>
  <c r="I445" i="6"/>
  <c r="J445" i="6"/>
  <c r="K445" i="6"/>
  <c r="L445" i="6"/>
  <c r="M445" i="6"/>
  <c r="N445" i="6"/>
  <c r="O445" i="6"/>
  <c r="P445" i="6"/>
  <c r="Q445" i="6"/>
  <c r="I446" i="6"/>
  <c r="J446" i="6"/>
  <c r="K446" i="6"/>
  <c r="L446" i="6"/>
  <c r="M446" i="6"/>
  <c r="N446" i="6"/>
  <c r="O446" i="6"/>
  <c r="P446" i="6"/>
  <c r="Q446" i="6"/>
  <c r="I447" i="6"/>
  <c r="J447" i="6"/>
  <c r="K447" i="6"/>
  <c r="L447" i="6"/>
  <c r="M447" i="6"/>
  <c r="N447" i="6"/>
  <c r="O447" i="6"/>
  <c r="P447" i="6"/>
  <c r="Q447" i="6"/>
  <c r="I448" i="6"/>
  <c r="J448" i="6"/>
  <c r="K448" i="6"/>
  <c r="L448" i="6"/>
  <c r="M448" i="6"/>
  <c r="N448" i="6"/>
  <c r="O448" i="6"/>
  <c r="P448" i="6"/>
  <c r="Q448" i="6"/>
  <c r="I449" i="6"/>
  <c r="J449" i="6"/>
  <c r="K449" i="6"/>
  <c r="L449" i="6"/>
  <c r="M449" i="6"/>
  <c r="N449" i="6"/>
  <c r="O449" i="6"/>
  <c r="P449" i="6"/>
  <c r="Q449" i="6"/>
  <c r="I450" i="6"/>
  <c r="J450" i="6"/>
  <c r="K450" i="6"/>
  <c r="L450" i="6"/>
  <c r="M450" i="6"/>
  <c r="N450" i="6"/>
  <c r="O450" i="6"/>
  <c r="P450" i="6"/>
  <c r="Q450" i="6"/>
  <c r="I451" i="6"/>
  <c r="J451" i="6"/>
  <c r="K451" i="6"/>
  <c r="L451" i="6"/>
  <c r="M451" i="6"/>
  <c r="N451" i="6"/>
  <c r="O451" i="6"/>
  <c r="P451" i="6"/>
  <c r="Q451" i="6"/>
  <c r="I452" i="6"/>
  <c r="J452" i="6"/>
  <c r="K452" i="6"/>
  <c r="L452" i="6"/>
  <c r="M452" i="6"/>
  <c r="N452" i="6"/>
  <c r="O452" i="6"/>
  <c r="P452" i="6"/>
  <c r="Q452" i="6"/>
  <c r="I453" i="6"/>
  <c r="J453" i="6"/>
  <c r="K453" i="6"/>
  <c r="L453" i="6"/>
  <c r="M453" i="6"/>
  <c r="N453" i="6"/>
  <c r="O453" i="6"/>
  <c r="P453" i="6"/>
  <c r="Q453" i="6"/>
  <c r="I454" i="6"/>
  <c r="J454" i="6"/>
  <c r="K454" i="6"/>
  <c r="L454" i="6"/>
  <c r="M454" i="6"/>
  <c r="N454" i="6"/>
  <c r="O454" i="6"/>
  <c r="P454" i="6"/>
  <c r="Q454" i="6"/>
  <c r="I455" i="6"/>
  <c r="J455" i="6"/>
  <c r="K455" i="6"/>
  <c r="L455" i="6"/>
  <c r="M455" i="6"/>
  <c r="N455" i="6"/>
  <c r="O455" i="6"/>
  <c r="P455" i="6"/>
  <c r="Q455" i="6"/>
  <c r="I456" i="6"/>
  <c r="J456" i="6"/>
  <c r="K456" i="6"/>
  <c r="L456" i="6"/>
  <c r="M456" i="6"/>
  <c r="N456" i="6"/>
  <c r="O456" i="6"/>
  <c r="P456" i="6"/>
  <c r="Q456" i="6"/>
  <c r="I457" i="6"/>
  <c r="J457" i="6"/>
  <c r="K457" i="6"/>
  <c r="L457" i="6"/>
  <c r="M457" i="6"/>
  <c r="N457" i="6"/>
  <c r="O457" i="6"/>
  <c r="P457" i="6"/>
  <c r="Q457" i="6"/>
  <c r="I458" i="6"/>
  <c r="J458" i="6"/>
  <c r="K458" i="6"/>
  <c r="L458" i="6"/>
  <c r="M458" i="6"/>
  <c r="N458" i="6"/>
  <c r="O458" i="6"/>
  <c r="P458" i="6"/>
  <c r="Q458" i="6"/>
  <c r="I459" i="6"/>
  <c r="J459" i="6"/>
  <c r="K459" i="6"/>
  <c r="L459" i="6"/>
  <c r="M459" i="6"/>
  <c r="N459" i="6"/>
  <c r="O459" i="6"/>
  <c r="P459" i="6"/>
  <c r="Q459" i="6"/>
  <c r="I460" i="6"/>
  <c r="J460" i="6"/>
  <c r="K460" i="6"/>
  <c r="L460" i="6"/>
  <c r="M460" i="6"/>
  <c r="N460" i="6"/>
  <c r="O460" i="6"/>
  <c r="P460" i="6"/>
  <c r="Q460" i="6"/>
  <c r="I461" i="6"/>
  <c r="J461" i="6"/>
  <c r="K461" i="6"/>
  <c r="L461" i="6"/>
  <c r="M461" i="6"/>
  <c r="N461" i="6"/>
  <c r="O461" i="6"/>
  <c r="P461" i="6"/>
  <c r="Q461" i="6"/>
  <c r="I462" i="6"/>
  <c r="J462" i="6"/>
  <c r="K462" i="6"/>
  <c r="L462" i="6"/>
  <c r="M462" i="6"/>
  <c r="N462" i="6"/>
  <c r="O462" i="6"/>
  <c r="P462" i="6"/>
  <c r="Q462" i="6"/>
  <c r="I463" i="6"/>
  <c r="J463" i="6"/>
  <c r="K463" i="6"/>
  <c r="L463" i="6"/>
  <c r="M463" i="6"/>
  <c r="N463" i="6"/>
  <c r="O463" i="6"/>
  <c r="P463" i="6"/>
  <c r="Q463" i="6"/>
  <c r="I464" i="6"/>
  <c r="J464" i="6"/>
  <c r="K464" i="6"/>
  <c r="L464" i="6"/>
  <c r="M464" i="6"/>
  <c r="N464" i="6"/>
  <c r="O464" i="6"/>
  <c r="P464" i="6"/>
  <c r="Q464" i="6"/>
  <c r="I465" i="6"/>
  <c r="J465" i="6"/>
  <c r="K465" i="6"/>
  <c r="L465" i="6"/>
  <c r="M465" i="6"/>
  <c r="N465" i="6"/>
  <c r="O465" i="6"/>
  <c r="P465" i="6"/>
  <c r="Q465" i="6"/>
  <c r="I466" i="6"/>
  <c r="J466" i="6"/>
  <c r="K466" i="6"/>
  <c r="L466" i="6"/>
  <c r="M466" i="6"/>
  <c r="N466" i="6"/>
  <c r="O466" i="6"/>
  <c r="P466" i="6"/>
  <c r="Q466" i="6"/>
  <c r="I467" i="6"/>
  <c r="J467" i="6"/>
  <c r="K467" i="6"/>
  <c r="L467" i="6"/>
  <c r="M467" i="6"/>
  <c r="N467" i="6"/>
  <c r="O467" i="6"/>
  <c r="P467" i="6"/>
  <c r="Q467" i="6"/>
  <c r="I468" i="6"/>
  <c r="J468" i="6"/>
  <c r="K468" i="6"/>
  <c r="L468" i="6"/>
  <c r="M468" i="6"/>
  <c r="N468" i="6"/>
  <c r="O468" i="6"/>
  <c r="P468" i="6"/>
  <c r="Q468" i="6"/>
  <c r="I469" i="6"/>
  <c r="J469" i="6"/>
  <c r="K469" i="6"/>
  <c r="L469" i="6"/>
  <c r="M469" i="6"/>
  <c r="N469" i="6"/>
  <c r="O469" i="6"/>
  <c r="P469" i="6"/>
  <c r="Q469" i="6"/>
  <c r="I470" i="6"/>
  <c r="J470" i="6"/>
  <c r="K470" i="6"/>
  <c r="L470" i="6"/>
  <c r="M470" i="6"/>
  <c r="N470" i="6"/>
  <c r="O470" i="6"/>
  <c r="P470" i="6"/>
  <c r="Q470" i="6"/>
  <c r="I471" i="6"/>
  <c r="J471" i="6"/>
  <c r="K471" i="6"/>
  <c r="L471" i="6"/>
  <c r="M471" i="6"/>
  <c r="N471" i="6"/>
  <c r="O471" i="6"/>
  <c r="P471" i="6"/>
  <c r="Q471" i="6"/>
  <c r="I472" i="6"/>
  <c r="J472" i="6"/>
  <c r="K472" i="6"/>
  <c r="L472" i="6"/>
  <c r="M472" i="6"/>
  <c r="N472" i="6"/>
  <c r="O472" i="6"/>
  <c r="P472" i="6"/>
  <c r="Q472" i="6"/>
  <c r="I473" i="6"/>
  <c r="J473" i="6"/>
  <c r="K473" i="6"/>
  <c r="L473" i="6"/>
  <c r="M473" i="6"/>
  <c r="N473" i="6"/>
  <c r="O473" i="6"/>
  <c r="P473" i="6"/>
  <c r="Q473" i="6"/>
  <c r="I474" i="6"/>
  <c r="J474" i="6"/>
  <c r="K474" i="6"/>
  <c r="L474" i="6"/>
  <c r="M474" i="6"/>
  <c r="N474" i="6"/>
  <c r="O474" i="6"/>
  <c r="P474" i="6"/>
  <c r="Q474" i="6"/>
  <c r="I475" i="6"/>
  <c r="J475" i="6"/>
  <c r="K475" i="6"/>
  <c r="L475" i="6"/>
  <c r="M475" i="6"/>
  <c r="N475" i="6"/>
  <c r="O475" i="6"/>
  <c r="P475" i="6"/>
  <c r="Q475" i="6"/>
  <c r="I476" i="6"/>
  <c r="J476" i="6"/>
  <c r="K476" i="6"/>
  <c r="L476" i="6"/>
  <c r="M476" i="6"/>
  <c r="N476" i="6"/>
  <c r="O476" i="6"/>
  <c r="P476" i="6"/>
  <c r="Q476" i="6"/>
  <c r="I477" i="6"/>
  <c r="J477" i="6"/>
  <c r="K477" i="6"/>
  <c r="L477" i="6"/>
  <c r="M477" i="6"/>
  <c r="N477" i="6"/>
  <c r="O477" i="6"/>
  <c r="P477" i="6"/>
  <c r="Q477" i="6"/>
  <c r="I478" i="6"/>
  <c r="J478" i="6"/>
  <c r="K478" i="6"/>
  <c r="L478" i="6"/>
  <c r="M478" i="6"/>
  <c r="N478" i="6"/>
  <c r="O478" i="6"/>
  <c r="P478" i="6"/>
  <c r="Q478" i="6"/>
  <c r="I479" i="6"/>
  <c r="J479" i="6"/>
  <c r="K479" i="6"/>
  <c r="L479" i="6"/>
  <c r="M479" i="6"/>
  <c r="N479" i="6"/>
  <c r="O479" i="6"/>
  <c r="P479" i="6"/>
  <c r="Q479" i="6"/>
  <c r="I480" i="6"/>
  <c r="J480" i="6"/>
  <c r="K480" i="6"/>
  <c r="L480" i="6"/>
  <c r="M480" i="6"/>
  <c r="N480" i="6"/>
  <c r="O480" i="6"/>
  <c r="P480" i="6"/>
  <c r="Q480" i="6"/>
  <c r="I481" i="6"/>
  <c r="J481" i="6"/>
  <c r="K481" i="6"/>
  <c r="L481" i="6"/>
  <c r="M481" i="6"/>
  <c r="N481" i="6"/>
  <c r="O481" i="6"/>
  <c r="P481" i="6"/>
  <c r="Q481" i="6"/>
  <c r="I482" i="6"/>
  <c r="J482" i="6"/>
  <c r="K482" i="6"/>
  <c r="L482" i="6"/>
  <c r="M482" i="6"/>
  <c r="N482" i="6"/>
  <c r="O482" i="6"/>
  <c r="P482" i="6"/>
  <c r="Q482" i="6"/>
  <c r="I483" i="6"/>
  <c r="J483" i="6"/>
  <c r="K483" i="6"/>
  <c r="L483" i="6"/>
  <c r="M483" i="6"/>
  <c r="N483" i="6"/>
  <c r="O483" i="6"/>
  <c r="P483" i="6"/>
  <c r="Q483" i="6"/>
  <c r="I484" i="6"/>
  <c r="J484" i="6"/>
  <c r="K484" i="6"/>
  <c r="L484" i="6"/>
  <c r="M484" i="6"/>
  <c r="N484" i="6"/>
  <c r="O484" i="6"/>
  <c r="P484" i="6"/>
  <c r="Q484" i="6"/>
  <c r="I485" i="6"/>
  <c r="J485" i="6"/>
  <c r="K485" i="6"/>
  <c r="L485" i="6"/>
  <c r="M485" i="6"/>
  <c r="N485" i="6"/>
  <c r="O485" i="6"/>
  <c r="P485" i="6"/>
  <c r="Q485" i="6"/>
  <c r="I486" i="6"/>
  <c r="J486" i="6"/>
  <c r="K486" i="6"/>
  <c r="L486" i="6"/>
  <c r="M486" i="6"/>
  <c r="N486" i="6"/>
  <c r="O486" i="6"/>
  <c r="P486" i="6"/>
  <c r="Q486" i="6"/>
  <c r="I487" i="6"/>
  <c r="J487" i="6"/>
  <c r="K487" i="6"/>
  <c r="L487" i="6"/>
  <c r="M487" i="6"/>
  <c r="N487" i="6"/>
  <c r="O487" i="6"/>
  <c r="P487" i="6"/>
  <c r="Q487" i="6"/>
  <c r="I488" i="6"/>
  <c r="J488" i="6"/>
  <c r="K488" i="6"/>
  <c r="L488" i="6"/>
  <c r="M488" i="6"/>
  <c r="N488" i="6"/>
  <c r="O488" i="6"/>
  <c r="P488" i="6"/>
  <c r="Q488" i="6"/>
  <c r="I489" i="6"/>
  <c r="J489" i="6"/>
  <c r="K489" i="6"/>
  <c r="L489" i="6"/>
  <c r="M489" i="6"/>
  <c r="N489" i="6"/>
  <c r="O489" i="6"/>
  <c r="P489" i="6"/>
  <c r="Q489" i="6"/>
  <c r="I490" i="6"/>
  <c r="J490" i="6"/>
  <c r="K490" i="6"/>
  <c r="L490" i="6"/>
  <c r="M490" i="6"/>
  <c r="N490" i="6"/>
  <c r="O490" i="6"/>
  <c r="P490" i="6"/>
  <c r="Q490" i="6"/>
  <c r="I491" i="6"/>
  <c r="J491" i="6"/>
  <c r="K491" i="6"/>
  <c r="L491" i="6"/>
  <c r="M491" i="6"/>
  <c r="N491" i="6"/>
  <c r="O491" i="6"/>
  <c r="P491" i="6"/>
  <c r="Q491" i="6"/>
  <c r="I492" i="6"/>
  <c r="J492" i="6"/>
  <c r="K492" i="6"/>
  <c r="L492" i="6"/>
  <c r="M492" i="6"/>
  <c r="N492" i="6"/>
  <c r="O492" i="6"/>
  <c r="P492" i="6"/>
  <c r="Q492" i="6"/>
  <c r="I493" i="6"/>
  <c r="J493" i="6"/>
  <c r="K493" i="6"/>
  <c r="L493" i="6"/>
  <c r="M493" i="6"/>
  <c r="N493" i="6"/>
  <c r="O493" i="6"/>
  <c r="P493" i="6"/>
  <c r="Q493" i="6"/>
  <c r="I494" i="6"/>
  <c r="J494" i="6"/>
  <c r="K494" i="6"/>
  <c r="L494" i="6"/>
  <c r="M494" i="6"/>
  <c r="N494" i="6"/>
  <c r="O494" i="6"/>
  <c r="P494" i="6"/>
  <c r="Q494" i="6"/>
  <c r="I495" i="6"/>
  <c r="J495" i="6"/>
  <c r="K495" i="6"/>
  <c r="L495" i="6"/>
  <c r="M495" i="6"/>
  <c r="N495" i="6"/>
  <c r="O495" i="6"/>
  <c r="P495" i="6"/>
  <c r="Q495" i="6"/>
  <c r="I496" i="6"/>
  <c r="J496" i="6"/>
  <c r="K496" i="6"/>
  <c r="L496" i="6"/>
  <c r="M496" i="6"/>
  <c r="N496" i="6"/>
  <c r="O496" i="6"/>
  <c r="P496" i="6"/>
  <c r="Q496" i="6"/>
  <c r="I497" i="6"/>
  <c r="J497" i="6"/>
  <c r="K497" i="6"/>
  <c r="L497" i="6"/>
  <c r="M497" i="6"/>
  <c r="N497" i="6"/>
  <c r="O497" i="6"/>
  <c r="P497" i="6"/>
  <c r="Q497" i="6"/>
  <c r="I498" i="6"/>
  <c r="J498" i="6"/>
  <c r="K498" i="6"/>
  <c r="L498" i="6"/>
  <c r="M498" i="6"/>
  <c r="N498" i="6"/>
  <c r="O498" i="6"/>
  <c r="P498" i="6"/>
  <c r="Q498" i="6"/>
  <c r="I499" i="6"/>
  <c r="J499" i="6"/>
  <c r="K499" i="6"/>
  <c r="L499" i="6"/>
  <c r="M499" i="6"/>
  <c r="N499" i="6"/>
  <c r="O499" i="6"/>
  <c r="P499" i="6"/>
  <c r="Q499" i="6"/>
  <c r="I500" i="6"/>
  <c r="J500" i="6"/>
  <c r="K500" i="6"/>
  <c r="L500" i="6"/>
  <c r="M500" i="6"/>
  <c r="N500" i="6"/>
  <c r="O500" i="6"/>
  <c r="P500" i="6"/>
  <c r="Q500" i="6"/>
  <c r="I501" i="6"/>
  <c r="J501" i="6"/>
  <c r="K501" i="6"/>
  <c r="L501" i="6"/>
  <c r="M501" i="6"/>
  <c r="N501" i="6"/>
  <c r="O501" i="6"/>
  <c r="P501" i="6"/>
  <c r="Q501" i="6"/>
  <c r="I502" i="6"/>
  <c r="J502" i="6"/>
  <c r="K502" i="6"/>
  <c r="L502" i="6"/>
  <c r="M502" i="6"/>
  <c r="N502" i="6"/>
  <c r="O502" i="6"/>
  <c r="P502" i="6"/>
  <c r="Q502" i="6"/>
  <c r="I503" i="6"/>
  <c r="J503" i="6"/>
  <c r="K503" i="6"/>
  <c r="L503" i="6"/>
  <c r="M503" i="6"/>
  <c r="N503" i="6"/>
  <c r="O503" i="6"/>
  <c r="P503" i="6"/>
  <c r="Q503" i="6"/>
  <c r="I504" i="6"/>
  <c r="J504" i="6"/>
  <c r="K504" i="6"/>
  <c r="L504" i="6"/>
  <c r="M504" i="6"/>
  <c r="N504" i="6"/>
  <c r="O504" i="6"/>
  <c r="P504" i="6"/>
  <c r="Q504" i="6"/>
  <c r="I505" i="6"/>
  <c r="J505" i="6"/>
  <c r="K505" i="6"/>
  <c r="L505" i="6"/>
  <c r="M505" i="6"/>
  <c r="N505" i="6"/>
  <c r="O505" i="6"/>
  <c r="P505" i="6"/>
  <c r="Q505" i="6"/>
  <c r="I506" i="6"/>
  <c r="J506" i="6"/>
  <c r="K506" i="6"/>
  <c r="L506" i="6"/>
  <c r="M506" i="6"/>
  <c r="N506" i="6"/>
  <c r="O506" i="6"/>
  <c r="P506" i="6"/>
  <c r="Q506" i="6"/>
  <c r="I507" i="6"/>
  <c r="J507" i="6"/>
  <c r="K507" i="6"/>
  <c r="L507" i="6"/>
  <c r="M507" i="6"/>
  <c r="N507" i="6"/>
  <c r="O507" i="6"/>
  <c r="P507" i="6"/>
  <c r="Q507" i="6"/>
  <c r="I508" i="6"/>
  <c r="J508" i="6"/>
  <c r="K508" i="6"/>
  <c r="L508" i="6"/>
  <c r="M508" i="6"/>
  <c r="N508" i="6"/>
  <c r="O508" i="6"/>
  <c r="P508" i="6"/>
  <c r="Q508" i="6"/>
  <c r="I509" i="6"/>
  <c r="J509" i="6"/>
  <c r="K509" i="6"/>
  <c r="L509" i="6"/>
  <c r="M509" i="6"/>
  <c r="N509" i="6"/>
  <c r="O509" i="6"/>
  <c r="P509" i="6"/>
  <c r="Q509" i="6"/>
  <c r="I510" i="6"/>
  <c r="J510" i="6"/>
  <c r="K510" i="6"/>
  <c r="L510" i="6"/>
  <c r="M510" i="6"/>
  <c r="N510" i="6"/>
  <c r="O510" i="6"/>
  <c r="P510" i="6"/>
  <c r="Q510" i="6"/>
  <c r="I511" i="6"/>
  <c r="J511" i="6"/>
  <c r="K511" i="6"/>
  <c r="L511" i="6"/>
  <c r="M511" i="6"/>
  <c r="N511" i="6"/>
  <c r="O511" i="6"/>
  <c r="P511" i="6"/>
  <c r="Q511" i="6"/>
  <c r="I512" i="6"/>
  <c r="J512" i="6"/>
  <c r="K512" i="6"/>
  <c r="L512" i="6"/>
  <c r="M512" i="6"/>
  <c r="N512" i="6"/>
  <c r="O512" i="6"/>
  <c r="P512" i="6"/>
  <c r="Q512" i="6"/>
  <c r="I513" i="6"/>
  <c r="J513" i="6"/>
  <c r="K513" i="6"/>
  <c r="L513" i="6"/>
  <c r="M513" i="6"/>
  <c r="N513" i="6"/>
  <c r="O513" i="6"/>
  <c r="P513" i="6"/>
  <c r="Q513" i="6"/>
  <c r="I514" i="6"/>
  <c r="J514" i="6"/>
  <c r="K514" i="6"/>
  <c r="L514" i="6"/>
  <c r="M514" i="6"/>
  <c r="N514" i="6"/>
  <c r="O514" i="6"/>
  <c r="P514" i="6"/>
  <c r="Q514" i="6"/>
  <c r="I515" i="6"/>
  <c r="J515" i="6"/>
  <c r="K515" i="6"/>
  <c r="L515" i="6"/>
  <c r="M515" i="6"/>
  <c r="N515" i="6"/>
  <c r="O515" i="6"/>
  <c r="P515" i="6"/>
  <c r="Q515" i="6"/>
  <c r="I516" i="6"/>
  <c r="J516" i="6"/>
  <c r="K516" i="6"/>
  <c r="L516" i="6"/>
  <c r="M516" i="6"/>
  <c r="N516" i="6"/>
  <c r="O516" i="6"/>
  <c r="P516" i="6"/>
  <c r="Q516" i="6"/>
  <c r="I517" i="6"/>
  <c r="J517" i="6"/>
  <c r="K517" i="6"/>
  <c r="L517" i="6"/>
  <c r="M517" i="6"/>
  <c r="N517" i="6"/>
  <c r="O517" i="6"/>
  <c r="P517" i="6"/>
  <c r="Q517" i="6"/>
  <c r="I518" i="6"/>
  <c r="J518" i="6"/>
  <c r="K518" i="6"/>
  <c r="L518" i="6"/>
  <c r="M518" i="6"/>
  <c r="N518" i="6"/>
  <c r="O518" i="6"/>
  <c r="P518" i="6"/>
  <c r="Q518" i="6"/>
  <c r="I519" i="6"/>
  <c r="J519" i="6"/>
  <c r="K519" i="6"/>
  <c r="L519" i="6"/>
  <c r="M519" i="6"/>
  <c r="N519" i="6"/>
  <c r="O519" i="6"/>
  <c r="P519" i="6"/>
  <c r="Q519" i="6"/>
  <c r="I520" i="6"/>
  <c r="J520" i="6"/>
  <c r="K520" i="6"/>
  <c r="L520" i="6"/>
  <c r="M520" i="6"/>
  <c r="N520" i="6"/>
  <c r="O520" i="6"/>
  <c r="P520" i="6"/>
  <c r="Q520" i="6"/>
  <c r="I521" i="6"/>
  <c r="J521" i="6"/>
  <c r="K521" i="6"/>
  <c r="L521" i="6"/>
  <c r="M521" i="6"/>
  <c r="N521" i="6"/>
  <c r="O521" i="6"/>
  <c r="P521" i="6"/>
  <c r="Q521" i="6"/>
  <c r="I522" i="6"/>
  <c r="J522" i="6"/>
  <c r="K522" i="6"/>
  <c r="L522" i="6"/>
  <c r="M522" i="6"/>
  <c r="N522" i="6"/>
  <c r="O522" i="6"/>
  <c r="P522" i="6"/>
  <c r="Q522" i="6"/>
  <c r="I523" i="6"/>
  <c r="J523" i="6"/>
  <c r="K523" i="6"/>
  <c r="L523" i="6"/>
  <c r="M523" i="6"/>
  <c r="N523" i="6"/>
  <c r="O523" i="6"/>
  <c r="P523" i="6"/>
  <c r="Q523" i="6"/>
  <c r="I524" i="6"/>
  <c r="J524" i="6"/>
  <c r="K524" i="6"/>
  <c r="L524" i="6"/>
  <c r="M524" i="6"/>
  <c r="N524" i="6"/>
  <c r="O524" i="6"/>
  <c r="P524" i="6"/>
  <c r="Q524" i="6"/>
  <c r="I525" i="6"/>
  <c r="J525" i="6"/>
  <c r="K525" i="6"/>
  <c r="L525" i="6"/>
  <c r="M525" i="6"/>
  <c r="N525" i="6"/>
  <c r="O525" i="6"/>
  <c r="P525" i="6"/>
  <c r="Q525" i="6"/>
  <c r="I526" i="6"/>
  <c r="J526" i="6"/>
  <c r="K526" i="6"/>
  <c r="L526" i="6"/>
  <c r="M526" i="6"/>
  <c r="N526" i="6"/>
  <c r="O526" i="6"/>
  <c r="P526" i="6"/>
  <c r="Q526" i="6"/>
  <c r="I527" i="6"/>
  <c r="J527" i="6"/>
  <c r="K527" i="6"/>
  <c r="L527" i="6"/>
  <c r="M527" i="6"/>
  <c r="N527" i="6"/>
  <c r="O527" i="6"/>
  <c r="P527" i="6"/>
  <c r="Q527" i="6"/>
  <c r="I528" i="6"/>
  <c r="J528" i="6"/>
  <c r="K528" i="6"/>
  <c r="L528" i="6"/>
  <c r="M528" i="6"/>
  <c r="N528" i="6"/>
  <c r="O528" i="6"/>
  <c r="P528" i="6"/>
  <c r="Q528" i="6"/>
  <c r="I529" i="6"/>
  <c r="J529" i="6"/>
  <c r="K529" i="6"/>
  <c r="L529" i="6"/>
  <c r="M529" i="6"/>
  <c r="N529" i="6"/>
  <c r="O529" i="6"/>
  <c r="P529" i="6"/>
  <c r="Q529" i="6"/>
  <c r="I530" i="6"/>
  <c r="J530" i="6"/>
  <c r="K530" i="6"/>
  <c r="L530" i="6"/>
  <c r="M530" i="6"/>
  <c r="N530" i="6"/>
  <c r="O530" i="6"/>
  <c r="P530" i="6"/>
  <c r="Q530" i="6"/>
  <c r="I531" i="6"/>
  <c r="J531" i="6"/>
  <c r="K531" i="6"/>
  <c r="L531" i="6"/>
  <c r="M531" i="6"/>
  <c r="N531" i="6"/>
  <c r="O531" i="6"/>
  <c r="P531" i="6"/>
  <c r="Q531" i="6"/>
  <c r="I532" i="6"/>
  <c r="J532" i="6"/>
  <c r="K532" i="6"/>
  <c r="L532" i="6"/>
  <c r="M532" i="6"/>
  <c r="N532" i="6"/>
  <c r="O532" i="6"/>
  <c r="P532" i="6"/>
  <c r="Q532" i="6"/>
  <c r="I533" i="6"/>
  <c r="J533" i="6"/>
  <c r="K533" i="6"/>
  <c r="L533" i="6"/>
  <c r="M533" i="6"/>
  <c r="N533" i="6"/>
  <c r="O533" i="6"/>
  <c r="P533" i="6"/>
  <c r="Q533" i="6"/>
  <c r="I534" i="6"/>
  <c r="J534" i="6"/>
  <c r="K534" i="6"/>
  <c r="L534" i="6"/>
  <c r="M534" i="6"/>
  <c r="N534" i="6"/>
  <c r="O534" i="6"/>
  <c r="P534" i="6"/>
  <c r="Q534" i="6"/>
  <c r="I535" i="6"/>
  <c r="J535" i="6"/>
  <c r="K535" i="6"/>
  <c r="L535" i="6"/>
  <c r="M535" i="6"/>
  <c r="N535" i="6"/>
  <c r="O535" i="6"/>
  <c r="P535" i="6"/>
  <c r="Q535" i="6"/>
  <c r="I536" i="6"/>
  <c r="J536" i="6"/>
  <c r="K536" i="6"/>
  <c r="L536" i="6"/>
  <c r="M536" i="6"/>
  <c r="N536" i="6"/>
  <c r="O536" i="6"/>
  <c r="P536" i="6"/>
  <c r="Q536" i="6"/>
  <c r="I537" i="6"/>
  <c r="J537" i="6"/>
  <c r="K537" i="6"/>
  <c r="L537" i="6"/>
  <c r="M537" i="6"/>
  <c r="N537" i="6"/>
  <c r="O537" i="6"/>
  <c r="P537" i="6"/>
  <c r="Q537" i="6"/>
  <c r="I538" i="6"/>
  <c r="J538" i="6"/>
  <c r="K538" i="6"/>
  <c r="L538" i="6"/>
  <c r="M538" i="6"/>
  <c r="N538" i="6"/>
  <c r="O538" i="6"/>
  <c r="P538" i="6"/>
  <c r="Q538" i="6"/>
  <c r="I539" i="6"/>
  <c r="J539" i="6"/>
  <c r="K539" i="6"/>
  <c r="L539" i="6"/>
  <c r="M539" i="6"/>
  <c r="N539" i="6"/>
  <c r="O539" i="6"/>
  <c r="P539" i="6"/>
  <c r="Q539" i="6"/>
  <c r="I540" i="6"/>
  <c r="J540" i="6"/>
  <c r="K540" i="6"/>
  <c r="L540" i="6"/>
  <c r="M540" i="6"/>
  <c r="N540" i="6"/>
  <c r="O540" i="6"/>
  <c r="P540" i="6"/>
  <c r="Q540" i="6"/>
  <c r="I541" i="6"/>
  <c r="J541" i="6"/>
  <c r="K541" i="6"/>
  <c r="L541" i="6"/>
  <c r="M541" i="6"/>
  <c r="N541" i="6"/>
  <c r="O541" i="6"/>
  <c r="P541" i="6"/>
  <c r="Q541" i="6"/>
  <c r="I542" i="6"/>
  <c r="J542" i="6"/>
  <c r="K542" i="6"/>
  <c r="L542" i="6"/>
  <c r="M542" i="6"/>
  <c r="N542" i="6"/>
  <c r="O542" i="6"/>
  <c r="P542" i="6"/>
  <c r="Q542" i="6"/>
  <c r="I543" i="6"/>
  <c r="J543" i="6"/>
  <c r="K543" i="6"/>
  <c r="L543" i="6"/>
  <c r="M543" i="6"/>
  <c r="N543" i="6"/>
  <c r="O543" i="6"/>
  <c r="P543" i="6"/>
  <c r="Q543" i="6"/>
  <c r="I544" i="6"/>
  <c r="J544" i="6"/>
  <c r="K544" i="6"/>
  <c r="L544" i="6"/>
  <c r="M544" i="6"/>
  <c r="N544" i="6"/>
  <c r="O544" i="6"/>
  <c r="P544" i="6"/>
  <c r="Q544" i="6"/>
  <c r="I545" i="6"/>
  <c r="J545" i="6"/>
  <c r="K545" i="6"/>
  <c r="L545" i="6"/>
  <c r="M545" i="6"/>
  <c r="N545" i="6"/>
  <c r="O545" i="6"/>
  <c r="P545" i="6"/>
  <c r="Q545" i="6"/>
  <c r="I546" i="6"/>
  <c r="J546" i="6"/>
  <c r="K546" i="6"/>
  <c r="L546" i="6"/>
  <c r="M546" i="6"/>
  <c r="N546" i="6"/>
  <c r="O546" i="6"/>
  <c r="P546" i="6"/>
  <c r="Q546" i="6"/>
  <c r="I547" i="6"/>
  <c r="J547" i="6"/>
  <c r="K547" i="6"/>
  <c r="L547" i="6"/>
  <c r="M547" i="6"/>
  <c r="N547" i="6"/>
  <c r="O547" i="6"/>
  <c r="P547" i="6"/>
  <c r="Q547" i="6"/>
  <c r="I548" i="6"/>
  <c r="J548" i="6"/>
  <c r="K548" i="6"/>
  <c r="L548" i="6"/>
  <c r="M548" i="6"/>
  <c r="N548" i="6"/>
  <c r="O548" i="6"/>
  <c r="P548" i="6"/>
  <c r="Q548" i="6"/>
  <c r="I549" i="6"/>
  <c r="J549" i="6"/>
  <c r="K549" i="6"/>
  <c r="L549" i="6"/>
  <c r="M549" i="6"/>
  <c r="N549" i="6"/>
  <c r="O549" i="6"/>
  <c r="P549" i="6"/>
  <c r="Q549" i="6"/>
  <c r="I550" i="6"/>
  <c r="J550" i="6"/>
  <c r="K550" i="6"/>
  <c r="L550" i="6"/>
  <c r="M550" i="6"/>
  <c r="N550" i="6"/>
  <c r="O550" i="6"/>
  <c r="P550" i="6"/>
  <c r="Q550" i="6"/>
  <c r="I551" i="6"/>
  <c r="J551" i="6"/>
  <c r="K551" i="6"/>
  <c r="L551" i="6"/>
  <c r="M551" i="6"/>
  <c r="N551" i="6"/>
  <c r="O551" i="6"/>
  <c r="P551" i="6"/>
  <c r="Q551" i="6"/>
  <c r="I552" i="6"/>
  <c r="J552" i="6"/>
  <c r="K552" i="6"/>
  <c r="L552" i="6"/>
  <c r="M552" i="6"/>
  <c r="N552" i="6"/>
  <c r="O552" i="6"/>
  <c r="P552" i="6"/>
  <c r="Q552" i="6"/>
  <c r="I553" i="6"/>
  <c r="J553" i="6"/>
  <c r="K553" i="6"/>
  <c r="L553" i="6"/>
  <c r="M553" i="6"/>
  <c r="N553" i="6"/>
  <c r="O553" i="6"/>
  <c r="P553" i="6"/>
  <c r="Q553" i="6"/>
  <c r="I554" i="6"/>
  <c r="J554" i="6"/>
  <c r="K554" i="6"/>
  <c r="L554" i="6"/>
  <c r="M554" i="6"/>
  <c r="N554" i="6"/>
  <c r="O554" i="6"/>
  <c r="P554" i="6"/>
  <c r="Q554" i="6"/>
  <c r="I555" i="6"/>
  <c r="J555" i="6"/>
  <c r="K555" i="6"/>
  <c r="L555" i="6"/>
  <c r="M555" i="6"/>
  <c r="N555" i="6"/>
  <c r="O555" i="6"/>
  <c r="P555" i="6"/>
  <c r="Q555" i="6"/>
  <c r="I556" i="6"/>
  <c r="J556" i="6"/>
  <c r="K556" i="6"/>
  <c r="L556" i="6"/>
  <c r="M556" i="6"/>
  <c r="N556" i="6"/>
  <c r="O556" i="6"/>
  <c r="P556" i="6"/>
  <c r="Q556" i="6"/>
  <c r="I557" i="6"/>
  <c r="J557" i="6"/>
  <c r="K557" i="6"/>
  <c r="L557" i="6"/>
  <c r="M557" i="6"/>
  <c r="N557" i="6"/>
  <c r="O557" i="6"/>
  <c r="P557" i="6"/>
  <c r="Q557" i="6"/>
  <c r="I558" i="6"/>
  <c r="J558" i="6"/>
  <c r="K558" i="6"/>
  <c r="L558" i="6"/>
  <c r="M558" i="6"/>
  <c r="N558" i="6"/>
  <c r="O558" i="6"/>
  <c r="P558" i="6"/>
  <c r="Q558" i="6"/>
  <c r="I559" i="6"/>
  <c r="J559" i="6"/>
  <c r="K559" i="6"/>
  <c r="L559" i="6"/>
  <c r="M559" i="6"/>
  <c r="N559" i="6"/>
  <c r="O559" i="6"/>
  <c r="P559" i="6"/>
  <c r="Q559" i="6"/>
  <c r="I560" i="6"/>
  <c r="J560" i="6"/>
  <c r="K560" i="6"/>
  <c r="L560" i="6"/>
  <c r="M560" i="6"/>
  <c r="N560" i="6"/>
  <c r="O560" i="6"/>
  <c r="P560" i="6"/>
  <c r="Q560" i="6"/>
  <c r="I561" i="6"/>
  <c r="J561" i="6"/>
  <c r="K561" i="6"/>
  <c r="L561" i="6"/>
  <c r="M561" i="6"/>
  <c r="N561" i="6"/>
  <c r="O561" i="6"/>
  <c r="P561" i="6"/>
  <c r="Q561" i="6"/>
  <c r="I562" i="6"/>
  <c r="J562" i="6"/>
  <c r="K562" i="6"/>
  <c r="L562" i="6"/>
  <c r="M562" i="6"/>
  <c r="N562" i="6"/>
  <c r="O562" i="6"/>
  <c r="P562" i="6"/>
  <c r="Q562" i="6"/>
  <c r="I563" i="6"/>
  <c r="J563" i="6"/>
  <c r="K563" i="6"/>
  <c r="L563" i="6"/>
  <c r="M563" i="6"/>
  <c r="N563" i="6"/>
  <c r="O563" i="6"/>
  <c r="P563" i="6"/>
  <c r="Q563" i="6"/>
  <c r="I564" i="6"/>
  <c r="J564" i="6"/>
  <c r="K564" i="6"/>
  <c r="L564" i="6"/>
  <c r="M564" i="6"/>
  <c r="N564" i="6"/>
  <c r="O564" i="6"/>
  <c r="P564" i="6"/>
  <c r="Q564" i="6"/>
  <c r="I565" i="6"/>
  <c r="J565" i="6"/>
  <c r="K565" i="6"/>
  <c r="L565" i="6"/>
  <c r="M565" i="6"/>
  <c r="N565" i="6"/>
  <c r="O565" i="6"/>
  <c r="P565" i="6"/>
  <c r="Q565" i="6"/>
  <c r="I566" i="6"/>
  <c r="J566" i="6"/>
  <c r="K566" i="6"/>
  <c r="L566" i="6"/>
  <c r="M566" i="6"/>
  <c r="N566" i="6"/>
  <c r="O566" i="6"/>
  <c r="P566" i="6"/>
  <c r="Q566" i="6"/>
  <c r="I567" i="6"/>
  <c r="J567" i="6"/>
  <c r="K567" i="6"/>
  <c r="L567" i="6"/>
  <c r="M567" i="6"/>
  <c r="N567" i="6"/>
  <c r="O567" i="6"/>
  <c r="P567" i="6"/>
  <c r="Q567" i="6"/>
  <c r="I568" i="6"/>
  <c r="J568" i="6"/>
  <c r="K568" i="6"/>
  <c r="L568" i="6"/>
  <c r="M568" i="6"/>
  <c r="N568" i="6"/>
  <c r="O568" i="6"/>
  <c r="P568" i="6"/>
  <c r="Q568" i="6"/>
  <c r="I569" i="6"/>
  <c r="J569" i="6"/>
  <c r="K569" i="6"/>
  <c r="L569" i="6"/>
  <c r="M569" i="6"/>
  <c r="N569" i="6"/>
  <c r="O569" i="6"/>
  <c r="P569" i="6"/>
  <c r="Q569" i="6"/>
  <c r="I570" i="6"/>
  <c r="J570" i="6"/>
  <c r="K570" i="6"/>
  <c r="L570" i="6"/>
  <c r="M570" i="6"/>
  <c r="N570" i="6"/>
  <c r="O570" i="6"/>
  <c r="P570" i="6"/>
  <c r="Q570" i="6"/>
  <c r="I571" i="6"/>
  <c r="J571" i="6"/>
  <c r="K571" i="6"/>
  <c r="L571" i="6"/>
  <c r="M571" i="6"/>
  <c r="N571" i="6"/>
  <c r="O571" i="6"/>
  <c r="P571" i="6"/>
  <c r="Q571" i="6"/>
  <c r="I572" i="6"/>
  <c r="J572" i="6"/>
  <c r="K572" i="6"/>
  <c r="L572" i="6"/>
  <c r="M572" i="6"/>
  <c r="N572" i="6"/>
  <c r="O572" i="6"/>
  <c r="P572" i="6"/>
  <c r="Q572" i="6"/>
  <c r="I573" i="6"/>
  <c r="J573" i="6"/>
  <c r="K573" i="6"/>
  <c r="L573" i="6"/>
  <c r="M573" i="6"/>
  <c r="N573" i="6"/>
  <c r="O573" i="6"/>
  <c r="P573" i="6"/>
  <c r="Q573" i="6"/>
  <c r="I574" i="6"/>
  <c r="J574" i="6"/>
  <c r="K574" i="6"/>
  <c r="L574" i="6"/>
  <c r="M574" i="6"/>
  <c r="N574" i="6"/>
  <c r="O574" i="6"/>
  <c r="P574" i="6"/>
  <c r="Q574" i="6"/>
  <c r="I575" i="6"/>
  <c r="J575" i="6"/>
  <c r="K575" i="6"/>
  <c r="L575" i="6"/>
  <c r="M575" i="6"/>
  <c r="N575" i="6"/>
  <c r="O575" i="6"/>
  <c r="P575" i="6"/>
  <c r="Q575" i="6"/>
  <c r="I576" i="6"/>
  <c r="J576" i="6"/>
  <c r="K576" i="6"/>
  <c r="L576" i="6"/>
  <c r="M576" i="6"/>
  <c r="N576" i="6"/>
  <c r="O576" i="6"/>
  <c r="P576" i="6"/>
  <c r="Q576" i="6"/>
  <c r="I577" i="6"/>
  <c r="J577" i="6"/>
  <c r="K577" i="6"/>
  <c r="L577" i="6"/>
  <c r="M577" i="6"/>
  <c r="N577" i="6"/>
  <c r="O577" i="6"/>
  <c r="P577" i="6"/>
  <c r="Q577" i="6"/>
  <c r="I578" i="6"/>
  <c r="J578" i="6"/>
  <c r="K578" i="6"/>
  <c r="L578" i="6"/>
  <c r="M578" i="6"/>
  <c r="N578" i="6"/>
  <c r="O578" i="6"/>
  <c r="P578" i="6"/>
  <c r="Q578" i="6"/>
  <c r="I579" i="6"/>
  <c r="J579" i="6"/>
  <c r="K579" i="6"/>
  <c r="L579" i="6"/>
  <c r="M579" i="6"/>
  <c r="N579" i="6"/>
  <c r="O579" i="6"/>
  <c r="P579" i="6"/>
  <c r="Q579" i="6"/>
  <c r="I580" i="6"/>
  <c r="J580" i="6"/>
  <c r="K580" i="6"/>
  <c r="L580" i="6"/>
  <c r="M580" i="6"/>
  <c r="N580" i="6"/>
  <c r="O580" i="6"/>
  <c r="P580" i="6"/>
  <c r="Q580" i="6"/>
  <c r="I581" i="6"/>
  <c r="J581" i="6"/>
  <c r="K581" i="6"/>
  <c r="L581" i="6"/>
  <c r="M581" i="6"/>
  <c r="N581" i="6"/>
  <c r="O581" i="6"/>
  <c r="P581" i="6"/>
  <c r="Q581" i="6"/>
  <c r="I582" i="6"/>
  <c r="J582" i="6"/>
  <c r="K582" i="6"/>
  <c r="L582" i="6"/>
  <c r="M582" i="6"/>
  <c r="N582" i="6"/>
  <c r="O582" i="6"/>
  <c r="P582" i="6"/>
  <c r="Q582" i="6"/>
  <c r="I583" i="6"/>
  <c r="J583" i="6"/>
  <c r="K583" i="6"/>
  <c r="L583" i="6"/>
  <c r="M583" i="6"/>
  <c r="N583" i="6"/>
  <c r="O583" i="6"/>
  <c r="P583" i="6"/>
  <c r="Q583" i="6"/>
  <c r="I584" i="6"/>
  <c r="J584" i="6"/>
  <c r="K584" i="6"/>
  <c r="L584" i="6"/>
  <c r="M584" i="6"/>
  <c r="N584" i="6"/>
  <c r="O584" i="6"/>
  <c r="P584" i="6"/>
  <c r="Q584" i="6"/>
  <c r="I585" i="6"/>
  <c r="J585" i="6"/>
  <c r="K585" i="6"/>
  <c r="L585" i="6"/>
  <c r="M585" i="6"/>
  <c r="N585" i="6"/>
  <c r="O585" i="6"/>
  <c r="P585" i="6"/>
  <c r="Q585" i="6"/>
  <c r="I586" i="6"/>
  <c r="J586" i="6"/>
  <c r="K586" i="6"/>
  <c r="L586" i="6"/>
  <c r="M586" i="6"/>
  <c r="N586" i="6"/>
  <c r="O586" i="6"/>
  <c r="P586" i="6"/>
  <c r="Q586" i="6"/>
  <c r="I587" i="6"/>
  <c r="J587" i="6"/>
  <c r="K587" i="6"/>
  <c r="L587" i="6"/>
  <c r="M587" i="6"/>
  <c r="N587" i="6"/>
  <c r="O587" i="6"/>
  <c r="P587" i="6"/>
  <c r="Q587" i="6"/>
  <c r="I588" i="6"/>
  <c r="J588" i="6"/>
  <c r="K588" i="6"/>
  <c r="L588" i="6"/>
  <c r="M588" i="6"/>
  <c r="N588" i="6"/>
  <c r="O588" i="6"/>
  <c r="P588" i="6"/>
  <c r="Q588" i="6"/>
  <c r="I589" i="6"/>
  <c r="J589" i="6"/>
  <c r="K589" i="6"/>
  <c r="L589" i="6"/>
  <c r="M589" i="6"/>
  <c r="N589" i="6"/>
  <c r="O589" i="6"/>
  <c r="P589" i="6"/>
  <c r="Q589" i="6"/>
  <c r="I590" i="6"/>
  <c r="J590" i="6"/>
  <c r="K590" i="6"/>
  <c r="L590" i="6"/>
  <c r="M590" i="6"/>
  <c r="N590" i="6"/>
  <c r="O590" i="6"/>
  <c r="P590" i="6"/>
  <c r="Q590" i="6"/>
  <c r="I591" i="6"/>
  <c r="J591" i="6"/>
  <c r="K591" i="6"/>
  <c r="L591" i="6"/>
  <c r="M591" i="6"/>
  <c r="N591" i="6"/>
  <c r="O591" i="6"/>
  <c r="P591" i="6"/>
  <c r="Q591" i="6"/>
  <c r="I592" i="6"/>
  <c r="J592" i="6"/>
  <c r="K592" i="6"/>
  <c r="L592" i="6"/>
  <c r="M592" i="6"/>
  <c r="N592" i="6"/>
  <c r="O592" i="6"/>
  <c r="P592" i="6"/>
  <c r="Q592" i="6"/>
  <c r="I593" i="6"/>
  <c r="J593" i="6"/>
  <c r="K593" i="6"/>
  <c r="L593" i="6"/>
  <c r="M593" i="6"/>
  <c r="N593" i="6"/>
  <c r="O593" i="6"/>
  <c r="P593" i="6"/>
  <c r="Q593" i="6"/>
  <c r="I594" i="6"/>
  <c r="J594" i="6"/>
  <c r="K594" i="6"/>
  <c r="L594" i="6"/>
  <c r="M594" i="6"/>
  <c r="N594" i="6"/>
  <c r="O594" i="6"/>
  <c r="P594" i="6"/>
  <c r="Q594" i="6"/>
  <c r="I595" i="6"/>
  <c r="J595" i="6"/>
  <c r="K595" i="6"/>
  <c r="L595" i="6"/>
  <c r="M595" i="6"/>
  <c r="N595" i="6"/>
  <c r="O595" i="6"/>
  <c r="P595" i="6"/>
  <c r="Q595" i="6"/>
  <c r="I596" i="6"/>
  <c r="J596" i="6"/>
  <c r="K596" i="6"/>
  <c r="L596" i="6"/>
  <c r="M596" i="6"/>
  <c r="N596" i="6"/>
  <c r="O596" i="6"/>
  <c r="P596" i="6"/>
  <c r="Q596" i="6"/>
  <c r="I597" i="6"/>
  <c r="J597" i="6"/>
  <c r="K597" i="6"/>
  <c r="L597" i="6"/>
  <c r="M597" i="6"/>
  <c r="N597" i="6"/>
  <c r="O597" i="6"/>
  <c r="P597" i="6"/>
  <c r="Q597" i="6"/>
  <c r="I598" i="6"/>
  <c r="J598" i="6"/>
  <c r="K598" i="6"/>
  <c r="L598" i="6"/>
  <c r="M598" i="6"/>
  <c r="N598" i="6"/>
  <c r="O598" i="6"/>
  <c r="P598" i="6"/>
  <c r="Q598" i="6"/>
  <c r="I599" i="6"/>
  <c r="J599" i="6"/>
  <c r="K599" i="6"/>
  <c r="L599" i="6"/>
  <c r="M599" i="6"/>
  <c r="N599" i="6"/>
  <c r="O599" i="6"/>
  <c r="P599" i="6"/>
  <c r="Q599" i="6"/>
  <c r="I600" i="6"/>
  <c r="J600" i="6"/>
  <c r="K600" i="6"/>
  <c r="L600" i="6"/>
  <c r="M600" i="6"/>
  <c r="N600" i="6"/>
  <c r="O600" i="6"/>
  <c r="P600" i="6"/>
  <c r="Q600" i="6"/>
  <c r="I601" i="6"/>
  <c r="J601" i="6"/>
  <c r="K601" i="6"/>
  <c r="L601" i="6"/>
  <c r="M601" i="6"/>
  <c r="N601" i="6"/>
  <c r="O601" i="6"/>
  <c r="P601" i="6"/>
  <c r="Q601" i="6"/>
  <c r="I602" i="6"/>
  <c r="J602" i="6"/>
  <c r="K602" i="6"/>
  <c r="L602" i="6"/>
  <c r="M602" i="6"/>
  <c r="N602" i="6"/>
  <c r="O602" i="6"/>
  <c r="P602" i="6"/>
  <c r="Q602" i="6"/>
  <c r="I603" i="6"/>
  <c r="J603" i="6"/>
  <c r="K603" i="6"/>
  <c r="L603" i="6"/>
  <c r="M603" i="6"/>
  <c r="N603" i="6"/>
  <c r="O603" i="6"/>
  <c r="P603" i="6"/>
  <c r="Q603" i="6"/>
  <c r="I604" i="6"/>
  <c r="J604" i="6"/>
  <c r="K604" i="6"/>
  <c r="L604" i="6"/>
  <c r="M604" i="6"/>
  <c r="N604" i="6"/>
  <c r="O604" i="6"/>
  <c r="P604" i="6"/>
  <c r="Q604" i="6"/>
  <c r="I605" i="6"/>
  <c r="J605" i="6"/>
  <c r="K605" i="6"/>
  <c r="L605" i="6"/>
  <c r="M605" i="6"/>
  <c r="N605" i="6"/>
  <c r="O605" i="6"/>
  <c r="P605" i="6"/>
  <c r="Q605" i="6"/>
  <c r="I606" i="6"/>
  <c r="J606" i="6"/>
  <c r="K606" i="6"/>
  <c r="L606" i="6"/>
  <c r="M606" i="6"/>
  <c r="N606" i="6"/>
  <c r="O606" i="6"/>
  <c r="P606" i="6"/>
  <c r="Q606" i="6"/>
  <c r="I607" i="6"/>
  <c r="J607" i="6"/>
  <c r="K607" i="6"/>
  <c r="L607" i="6"/>
  <c r="M607" i="6"/>
  <c r="N607" i="6"/>
  <c r="O607" i="6"/>
  <c r="P607" i="6"/>
  <c r="Q607" i="6"/>
  <c r="I608" i="6"/>
  <c r="J608" i="6"/>
  <c r="K608" i="6"/>
  <c r="L608" i="6"/>
  <c r="M608" i="6"/>
  <c r="N608" i="6"/>
  <c r="O608" i="6"/>
  <c r="P608" i="6"/>
  <c r="Q608" i="6"/>
  <c r="I609" i="6"/>
  <c r="J609" i="6"/>
  <c r="K609" i="6"/>
  <c r="L609" i="6"/>
  <c r="M609" i="6"/>
  <c r="N609" i="6"/>
  <c r="O609" i="6"/>
  <c r="P609" i="6"/>
  <c r="Q609" i="6"/>
  <c r="I610" i="6"/>
  <c r="J610" i="6"/>
  <c r="K610" i="6"/>
  <c r="L610" i="6"/>
  <c r="M610" i="6"/>
  <c r="N610" i="6"/>
  <c r="O610" i="6"/>
  <c r="P610" i="6"/>
  <c r="Q610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7" i="6"/>
  <c r="G6" i="6"/>
  <c r="G2" i="6" a="1"/>
  <c r="G2" i="6" s="1"/>
  <c r="G1" i="6" s="1"/>
  <c r="P1" i="6" l="1"/>
  <c r="AE1" i="6"/>
  <c r="O1" i="6"/>
  <c r="AD1" i="6"/>
  <c r="X1" i="6"/>
  <c r="N1" i="6"/>
  <c r="AC1" i="6"/>
  <c r="W1" i="6"/>
  <c r="M1" i="6"/>
  <c r="AB1" i="6"/>
  <c r="V1" i="6"/>
  <c r="L1" i="6"/>
  <c r="AA1" i="6"/>
  <c r="U1" i="6"/>
  <c r="K1" i="6"/>
  <c r="Z1" i="6"/>
  <c r="T1" i="6"/>
  <c r="J1" i="6"/>
  <c r="Y1" i="6"/>
  <c r="S1" i="6"/>
  <c r="I1" i="6"/>
  <c r="R1" i="6"/>
  <c r="H1" i="6"/>
  <c r="AI2" i="6" s="1"/>
  <c r="AI4" i="6" s="1"/>
  <c r="Q1" i="6"/>
  <c r="AF1" i="6"/>
  <c r="F6" i="11"/>
  <c r="E6" i="11"/>
  <c r="C7" i="11"/>
  <c r="F6" i="10"/>
  <c r="E6" i="10"/>
  <c r="C7" i="10"/>
  <c r="F6" i="9"/>
  <c r="E6" i="9"/>
  <c r="C7" i="9"/>
  <c r="D7" i="8"/>
  <c r="E7" i="8" s="1"/>
  <c r="D8" i="8"/>
  <c r="E8" i="8" s="1"/>
  <c r="D9" i="8"/>
  <c r="E9" i="8" s="1"/>
  <c r="D10" i="8"/>
  <c r="E10" i="8" s="1"/>
  <c r="D11" i="8"/>
  <c r="E11" i="8" s="1"/>
  <c r="D12" i="8"/>
  <c r="E12" i="8" s="1"/>
  <c r="D13" i="8"/>
  <c r="E13" i="8" s="1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 s="1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 s="1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 s="1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 s="1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 s="1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 s="1"/>
  <c r="D58" i="8"/>
  <c r="E58" i="8" s="1"/>
  <c r="D59" i="8"/>
  <c r="E59" i="8" s="1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 s="1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 s="1"/>
  <c r="D74" i="8"/>
  <c r="E74" i="8" s="1"/>
  <c r="D75" i="8"/>
  <c r="E75" i="8" s="1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 s="1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 s="1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 s="1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 s="1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 s="1"/>
  <c r="D122" i="8"/>
  <c r="E122" i="8" s="1"/>
  <c r="D123" i="8"/>
  <c r="E123" i="8" s="1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 s="1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 s="1"/>
  <c r="D138" i="8"/>
  <c r="E138" i="8" s="1"/>
  <c r="D139" i="8"/>
  <c r="E139" i="8" s="1"/>
  <c r="D140" i="8"/>
  <c r="E140" i="8" s="1"/>
  <c r="D141" i="8"/>
  <c r="E141" i="8" s="1"/>
  <c r="D142" i="8"/>
  <c r="E142" i="8" s="1"/>
  <c r="D143" i="8"/>
  <c r="E143" i="8" s="1"/>
  <c r="D144" i="8"/>
  <c r="E144" i="8" s="1"/>
  <c r="D145" i="8"/>
  <c r="E145" i="8" s="1"/>
  <c r="D146" i="8"/>
  <c r="E146" i="8" s="1"/>
  <c r="D147" i="8"/>
  <c r="E147" i="8" s="1"/>
  <c r="D148" i="8"/>
  <c r="E148" i="8" s="1"/>
  <c r="D149" i="8"/>
  <c r="E149" i="8" s="1"/>
  <c r="D150" i="8"/>
  <c r="E150" i="8" s="1"/>
  <c r="D151" i="8"/>
  <c r="E151" i="8" s="1"/>
  <c r="D152" i="8"/>
  <c r="E152" i="8" s="1"/>
  <c r="D153" i="8"/>
  <c r="E153" i="8" s="1"/>
  <c r="D154" i="8"/>
  <c r="E154" i="8" s="1"/>
  <c r="D155" i="8"/>
  <c r="E155" i="8" s="1"/>
  <c r="D156" i="8"/>
  <c r="E156" i="8" s="1"/>
  <c r="D157" i="8"/>
  <c r="E157" i="8" s="1"/>
  <c r="D158" i="8"/>
  <c r="E158" i="8" s="1"/>
  <c r="D159" i="8"/>
  <c r="E159" i="8" s="1"/>
  <c r="D160" i="8"/>
  <c r="E160" i="8" s="1"/>
  <c r="D161" i="8"/>
  <c r="E161" i="8" s="1"/>
  <c r="D162" i="8"/>
  <c r="E162" i="8" s="1"/>
  <c r="D163" i="8"/>
  <c r="E163" i="8" s="1"/>
  <c r="D164" i="8"/>
  <c r="E164" i="8" s="1"/>
  <c r="D165" i="8"/>
  <c r="E165" i="8" s="1"/>
  <c r="D166" i="8"/>
  <c r="E166" i="8" s="1"/>
  <c r="D167" i="8"/>
  <c r="E167" i="8" s="1"/>
  <c r="D168" i="8"/>
  <c r="E168" i="8" s="1"/>
  <c r="D169" i="8"/>
  <c r="E169" i="8" s="1"/>
  <c r="D170" i="8"/>
  <c r="E170" i="8" s="1"/>
  <c r="D171" i="8"/>
  <c r="E171" i="8" s="1"/>
  <c r="D172" i="8"/>
  <c r="E172" i="8" s="1"/>
  <c r="D173" i="8"/>
  <c r="E173" i="8" s="1"/>
  <c r="D174" i="8"/>
  <c r="E174" i="8" s="1"/>
  <c r="D175" i="8"/>
  <c r="E175" i="8" s="1"/>
  <c r="D176" i="8"/>
  <c r="E176" i="8" s="1"/>
  <c r="D177" i="8"/>
  <c r="E177" i="8" s="1"/>
  <c r="D178" i="8"/>
  <c r="E178" i="8" s="1"/>
  <c r="D179" i="8"/>
  <c r="E179" i="8" s="1"/>
  <c r="D180" i="8"/>
  <c r="E180" i="8" s="1"/>
  <c r="D181" i="8"/>
  <c r="E181" i="8" s="1"/>
  <c r="D182" i="8"/>
  <c r="E182" i="8" s="1"/>
  <c r="D183" i="8"/>
  <c r="E183" i="8" s="1"/>
  <c r="D184" i="8"/>
  <c r="E184" i="8" s="1"/>
  <c r="D185" i="8"/>
  <c r="E185" i="8" s="1"/>
  <c r="D186" i="8"/>
  <c r="E186" i="8" s="1"/>
  <c r="D187" i="8"/>
  <c r="E187" i="8" s="1"/>
  <c r="D188" i="8"/>
  <c r="E188" i="8" s="1"/>
  <c r="D189" i="8"/>
  <c r="E189" i="8" s="1"/>
  <c r="D190" i="8"/>
  <c r="E190" i="8" s="1"/>
  <c r="D191" i="8"/>
  <c r="E191" i="8" s="1"/>
  <c r="D192" i="8"/>
  <c r="E192" i="8" s="1"/>
  <c r="D193" i="8"/>
  <c r="E193" i="8" s="1"/>
  <c r="D194" i="8"/>
  <c r="E194" i="8" s="1"/>
  <c r="D195" i="8"/>
  <c r="E195" i="8" s="1"/>
  <c r="D196" i="8"/>
  <c r="E196" i="8" s="1"/>
  <c r="D197" i="8"/>
  <c r="E197" i="8" s="1"/>
  <c r="D198" i="8"/>
  <c r="E198" i="8" s="1"/>
  <c r="D199" i="8"/>
  <c r="E199" i="8" s="1"/>
  <c r="D200" i="8"/>
  <c r="E200" i="8" s="1"/>
  <c r="D201" i="8"/>
  <c r="E201" i="8" s="1"/>
  <c r="D202" i="8"/>
  <c r="E202" i="8" s="1"/>
  <c r="D203" i="8"/>
  <c r="E203" i="8" s="1"/>
  <c r="D204" i="8"/>
  <c r="E204" i="8" s="1"/>
  <c r="D205" i="8"/>
  <c r="E205" i="8" s="1"/>
  <c r="D206" i="8"/>
  <c r="E206" i="8" s="1"/>
  <c r="D207" i="8"/>
  <c r="E207" i="8" s="1"/>
  <c r="D208" i="8"/>
  <c r="E208" i="8" s="1"/>
  <c r="D209" i="8"/>
  <c r="E209" i="8" s="1"/>
  <c r="D210" i="8"/>
  <c r="E210" i="8" s="1"/>
  <c r="D211" i="8"/>
  <c r="E211" i="8" s="1"/>
  <c r="D212" i="8"/>
  <c r="E212" i="8" s="1"/>
  <c r="D213" i="8"/>
  <c r="E213" i="8" s="1"/>
  <c r="D214" i="8"/>
  <c r="E214" i="8" s="1"/>
  <c r="D215" i="8"/>
  <c r="E215" i="8" s="1"/>
  <c r="D216" i="8"/>
  <c r="E216" i="8" s="1"/>
  <c r="D217" i="8"/>
  <c r="E217" i="8" s="1"/>
  <c r="D218" i="8"/>
  <c r="E218" i="8" s="1"/>
  <c r="D219" i="8"/>
  <c r="E219" i="8" s="1"/>
  <c r="D220" i="8"/>
  <c r="E220" i="8" s="1"/>
  <c r="D221" i="8"/>
  <c r="E221" i="8" s="1"/>
  <c r="D222" i="8"/>
  <c r="E222" i="8" s="1"/>
  <c r="D223" i="8"/>
  <c r="E223" i="8" s="1"/>
  <c r="D224" i="8"/>
  <c r="E224" i="8" s="1"/>
  <c r="D225" i="8"/>
  <c r="E225" i="8" s="1"/>
  <c r="D226" i="8"/>
  <c r="E226" i="8" s="1"/>
  <c r="D227" i="8"/>
  <c r="E227" i="8" s="1"/>
  <c r="D228" i="8"/>
  <c r="E228" i="8" s="1"/>
  <c r="D229" i="8"/>
  <c r="E229" i="8" s="1"/>
  <c r="D230" i="8"/>
  <c r="E230" i="8" s="1"/>
  <c r="D231" i="8"/>
  <c r="E231" i="8" s="1"/>
  <c r="D232" i="8"/>
  <c r="E232" i="8" s="1"/>
  <c r="D233" i="8"/>
  <c r="E233" i="8" s="1"/>
  <c r="D234" i="8"/>
  <c r="E234" i="8" s="1"/>
  <c r="D235" i="8"/>
  <c r="E235" i="8" s="1"/>
  <c r="D236" i="8"/>
  <c r="E236" i="8" s="1"/>
  <c r="D237" i="8"/>
  <c r="E237" i="8" s="1"/>
  <c r="D238" i="8"/>
  <c r="E238" i="8" s="1"/>
  <c r="D239" i="8"/>
  <c r="E239" i="8" s="1"/>
  <c r="D240" i="8"/>
  <c r="E240" i="8" s="1"/>
  <c r="D241" i="8"/>
  <c r="E241" i="8" s="1"/>
  <c r="D242" i="8"/>
  <c r="E242" i="8" s="1"/>
  <c r="D243" i="8"/>
  <c r="E243" i="8" s="1"/>
  <c r="D244" i="8"/>
  <c r="E244" i="8" s="1"/>
  <c r="D245" i="8"/>
  <c r="E245" i="8" s="1"/>
  <c r="D246" i="8"/>
  <c r="E246" i="8" s="1"/>
  <c r="D247" i="8"/>
  <c r="E247" i="8" s="1"/>
  <c r="D248" i="8"/>
  <c r="E248" i="8" s="1"/>
  <c r="D249" i="8"/>
  <c r="E249" i="8" s="1"/>
  <c r="D250" i="8"/>
  <c r="E250" i="8" s="1"/>
  <c r="D251" i="8"/>
  <c r="E251" i="8" s="1"/>
  <c r="D252" i="8"/>
  <c r="E252" i="8" s="1"/>
  <c r="D253" i="8"/>
  <c r="E253" i="8" s="1"/>
  <c r="D254" i="8"/>
  <c r="E254" i="8" s="1"/>
  <c r="D255" i="8"/>
  <c r="E255" i="8" s="1"/>
  <c r="D256" i="8"/>
  <c r="E256" i="8" s="1"/>
  <c r="D257" i="8"/>
  <c r="E257" i="8" s="1"/>
  <c r="D258" i="8"/>
  <c r="E258" i="8" s="1"/>
  <c r="D259" i="8"/>
  <c r="E259" i="8" s="1"/>
  <c r="D260" i="8"/>
  <c r="E260" i="8" s="1"/>
  <c r="D261" i="8"/>
  <c r="E261" i="8" s="1"/>
  <c r="D262" i="8"/>
  <c r="E262" i="8" s="1"/>
  <c r="D263" i="8"/>
  <c r="E263" i="8" s="1"/>
  <c r="D264" i="8"/>
  <c r="E264" i="8" s="1"/>
  <c r="D265" i="8"/>
  <c r="E265" i="8" s="1"/>
  <c r="D266" i="8"/>
  <c r="E266" i="8" s="1"/>
  <c r="D267" i="8"/>
  <c r="E267" i="8" s="1"/>
  <c r="D268" i="8"/>
  <c r="E268" i="8" s="1"/>
  <c r="D269" i="8"/>
  <c r="E269" i="8" s="1"/>
  <c r="D270" i="8"/>
  <c r="E270" i="8" s="1"/>
  <c r="D271" i="8"/>
  <c r="E271" i="8" s="1"/>
  <c r="D272" i="8"/>
  <c r="E272" i="8" s="1"/>
  <c r="D273" i="8"/>
  <c r="E273" i="8" s="1"/>
  <c r="D274" i="8"/>
  <c r="E274" i="8" s="1"/>
  <c r="D275" i="8"/>
  <c r="E275" i="8" s="1"/>
  <c r="D276" i="8"/>
  <c r="E276" i="8" s="1"/>
  <c r="D277" i="8"/>
  <c r="E277" i="8" s="1"/>
  <c r="D278" i="8"/>
  <c r="E278" i="8" s="1"/>
  <c r="D279" i="8"/>
  <c r="E279" i="8" s="1"/>
  <c r="D280" i="8"/>
  <c r="E280" i="8" s="1"/>
  <c r="D281" i="8"/>
  <c r="E281" i="8" s="1"/>
  <c r="D282" i="8"/>
  <c r="E282" i="8" s="1"/>
  <c r="D283" i="8"/>
  <c r="E283" i="8" s="1"/>
  <c r="D284" i="8"/>
  <c r="E284" i="8" s="1"/>
  <c r="D285" i="8"/>
  <c r="E285" i="8" s="1"/>
  <c r="D286" i="8"/>
  <c r="E286" i="8" s="1"/>
  <c r="D287" i="8"/>
  <c r="E287" i="8" s="1"/>
  <c r="D288" i="8"/>
  <c r="E288" i="8" s="1"/>
  <c r="D289" i="8"/>
  <c r="E289" i="8" s="1"/>
  <c r="D290" i="8"/>
  <c r="E290" i="8" s="1"/>
  <c r="D291" i="8"/>
  <c r="E291" i="8" s="1"/>
  <c r="D292" i="8"/>
  <c r="E292" i="8" s="1"/>
  <c r="D293" i="8"/>
  <c r="E293" i="8" s="1"/>
  <c r="D294" i="8"/>
  <c r="E294" i="8" s="1"/>
  <c r="D295" i="8"/>
  <c r="E295" i="8" s="1"/>
  <c r="D296" i="8"/>
  <c r="E296" i="8" s="1"/>
  <c r="D297" i="8"/>
  <c r="E297" i="8" s="1"/>
  <c r="D298" i="8"/>
  <c r="E298" i="8" s="1"/>
  <c r="D299" i="8"/>
  <c r="E299" i="8" s="1"/>
  <c r="D300" i="8"/>
  <c r="E300" i="8" s="1"/>
  <c r="D301" i="8"/>
  <c r="E301" i="8" s="1"/>
  <c r="D302" i="8"/>
  <c r="E302" i="8" s="1"/>
  <c r="D303" i="8"/>
  <c r="E303" i="8" s="1"/>
  <c r="D304" i="8"/>
  <c r="E304" i="8" s="1"/>
  <c r="D305" i="8"/>
  <c r="E305" i="8" s="1"/>
  <c r="D306" i="8"/>
  <c r="E306" i="8" s="1"/>
  <c r="D307" i="8"/>
  <c r="E307" i="8" s="1"/>
  <c r="D308" i="8"/>
  <c r="E308" i="8" s="1"/>
  <c r="D309" i="8"/>
  <c r="E309" i="8" s="1"/>
  <c r="D310" i="8"/>
  <c r="E310" i="8" s="1"/>
  <c r="D311" i="8"/>
  <c r="E311" i="8" s="1"/>
  <c r="D312" i="8"/>
  <c r="E312" i="8" s="1"/>
  <c r="D313" i="8"/>
  <c r="E313" i="8" s="1"/>
  <c r="D314" i="8"/>
  <c r="E314" i="8" s="1"/>
  <c r="D315" i="8"/>
  <c r="E315" i="8" s="1"/>
  <c r="D316" i="8"/>
  <c r="E316" i="8" s="1"/>
  <c r="D317" i="8"/>
  <c r="E317" i="8" s="1"/>
  <c r="D318" i="8"/>
  <c r="E318" i="8" s="1"/>
  <c r="D319" i="8"/>
  <c r="E319" i="8" s="1"/>
  <c r="D320" i="8"/>
  <c r="E320" i="8" s="1"/>
  <c r="D321" i="8"/>
  <c r="E321" i="8" s="1"/>
  <c r="D322" i="8"/>
  <c r="E322" i="8" s="1"/>
  <c r="D323" i="8"/>
  <c r="E323" i="8" s="1"/>
  <c r="D324" i="8"/>
  <c r="E324" i="8" s="1"/>
  <c r="D325" i="8"/>
  <c r="E325" i="8" s="1"/>
  <c r="D326" i="8"/>
  <c r="E326" i="8" s="1"/>
  <c r="D327" i="8"/>
  <c r="E327" i="8" s="1"/>
  <c r="D328" i="8"/>
  <c r="E328" i="8" s="1"/>
  <c r="D329" i="8"/>
  <c r="E329" i="8" s="1"/>
  <c r="D330" i="8"/>
  <c r="E330" i="8" s="1"/>
  <c r="D331" i="8"/>
  <c r="E331" i="8" s="1"/>
  <c r="D332" i="8"/>
  <c r="E332" i="8" s="1"/>
  <c r="D333" i="8"/>
  <c r="E333" i="8" s="1"/>
  <c r="D334" i="8"/>
  <c r="E334" i="8" s="1"/>
  <c r="D335" i="8"/>
  <c r="E335" i="8" s="1"/>
  <c r="D336" i="8"/>
  <c r="E336" i="8" s="1"/>
  <c r="D337" i="8"/>
  <c r="E337" i="8" s="1"/>
  <c r="D338" i="8"/>
  <c r="E338" i="8" s="1"/>
  <c r="D339" i="8"/>
  <c r="E339" i="8" s="1"/>
  <c r="D340" i="8"/>
  <c r="E340" i="8" s="1"/>
  <c r="D341" i="8"/>
  <c r="E341" i="8" s="1"/>
  <c r="D342" i="8"/>
  <c r="E342" i="8" s="1"/>
  <c r="D343" i="8"/>
  <c r="E343" i="8" s="1"/>
  <c r="D344" i="8"/>
  <c r="E344" i="8" s="1"/>
  <c r="D345" i="8"/>
  <c r="E345" i="8" s="1"/>
  <c r="D346" i="8"/>
  <c r="E346" i="8" s="1"/>
  <c r="D347" i="8"/>
  <c r="E347" i="8" s="1"/>
  <c r="D348" i="8"/>
  <c r="E348" i="8" s="1"/>
  <c r="D349" i="8"/>
  <c r="E349" i="8" s="1"/>
  <c r="D350" i="8"/>
  <c r="E350" i="8" s="1"/>
  <c r="D351" i="8"/>
  <c r="E351" i="8" s="1"/>
  <c r="D352" i="8"/>
  <c r="E352" i="8" s="1"/>
  <c r="D353" i="8"/>
  <c r="E353" i="8" s="1"/>
  <c r="D354" i="8"/>
  <c r="E354" i="8" s="1"/>
  <c r="D355" i="8"/>
  <c r="E355" i="8" s="1"/>
  <c r="D356" i="8"/>
  <c r="E356" i="8" s="1"/>
  <c r="D357" i="8"/>
  <c r="E357" i="8" s="1"/>
  <c r="D358" i="8"/>
  <c r="E358" i="8" s="1"/>
  <c r="D359" i="8"/>
  <c r="E359" i="8" s="1"/>
  <c r="D360" i="8"/>
  <c r="E360" i="8" s="1"/>
  <c r="D361" i="8"/>
  <c r="E361" i="8" s="1"/>
  <c r="D362" i="8"/>
  <c r="E362" i="8" s="1"/>
  <c r="D363" i="8"/>
  <c r="E363" i="8" s="1"/>
  <c r="D364" i="8"/>
  <c r="E364" i="8" s="1"/>
  <c r="D365" i="8"/>
  <c r="E365" i="8" s="1"/>
  <c r="D366" i="8"/>
  <c r="E366" i="8" s="1"/>
  <c r="D367" i="8"/>
  <c r="E367" i="8" s="1"/>
  <c r="D368" i="8"/>
  <c r="E368" i="8" s="1"/>
  <c r="D369" i="8"/>
  <c r="E369" i="8" s="1"/>
  <c r="D370" i="8"/>
  <c r="E370" i="8" s="1"/>
  <c r="D371" i="8"/>
  <c r="E371" i="8" s="1"/>
  <c r="D372" i="8"/>
  <c r="E372" i="8" s="1"/>
  <c r="D373" i="8"/>
  <c r="E373" i="8" s="1"/>
  <c r="D374" i="8"/>
  <c r="E374" i="8" s="1"/>
  <c r="D375" i="8"/>
  <c r="E375" i="8" s="1"/>
  <c r="D376" i="8"/>
  <c r="E376" i="8" s="1"/>
  <c r="D377" i="8"/>
  <c r="E377" i="8" s="1"/>
  <c r="D378" i="8"/>
  <c r="E378" i="8" s="1"/>
  <c r="D379" i="8"/>
  <c r="E379" i="8" s="1"/>
  <c r="D380" i="8"/>
  <c r="E380" i="8" s="1"/>
  <c r="D381" i="8"/>
  <c r="E381" i="8" s="1"/>
  <c r="D382" i="8"/>
  <c r="E382" i="8" s="1"/>
  <c r="D383" i="8"/>
  <c r="E383" i="8" s="1"/>
  <c r="D384" i="8"/>
  <c r="E384" i="8" s="1"/>
  <c r="D385" i="8"/>
  <c r="E385" i="8" s="1"/>
  <c r="D386" i="8"/>
  <c r="E386" i="8" s="1"/>
  <c r="D387" i="8"/>
  <c r="E387" i="8" s="1"/>
  <c r="D388" i="8"/>
  <c r="E388" i="8" s="1"/>
  <c r="D389" i="8"/>
  <c r="E389" i="8" s="1"/>
  <c r="D390" i="8"/>
  <c r="E390" i="8" s="1"/>
  <c r="D391" i="8"/>
  <c r="E391" i="8" s="1"/>
  <c r="D392" i="8"/>
  <c r="E392" i="8" s="1"/>
  <c r="D393" i="8"/>
  <c r="E393" i="8" s="1"/>
  <c r="D394" i="8"/>
  <c r="E394" i="8" s="1"/>
  <c r="D395" i="8"/>
  <c r="E395" i="8" s="1"/>
  <c r="D396" i="8"/>
  <c r="E396" i="8" s="1"/>
  <c r="D397" i="8"/>
  <c r="E397" i="8" s="1"/>
  <c r="D398" i="8"/>
  <c r="E398" i="8" s="1"/>
  <c r="D399" i="8"/>
  <c r="E399" i="8" s="1"/>
  <c r="D400" i="8"/>
  <c r="E400" i="8" s="1"/>
  <c r="D401" i="8"/>
  <c r="E401" i="8" s="1"/>
  <c r="D402" i="8"/>
  <c r="E402" i="8" s="1"/>
  <c r="D403" i="8"/>
  <c r="E403" i="8" s="1"/>
  <c r="D404" i="8"/>
  <c r="E404" i="8" s="1"/>
  <c r="D405" i="8"/>
  <c r="E405" i="8" s="1"/>
  <c r="D406" i="8"/>
  <c r="E406" i="8" s="1"/>
  <c r="D407" i="8"/>
  <c r="E407" i="8" s="1"/>
  <c r="D408" i="8"/>
  <c r="E408" i="8" s="1"/>
  <c r="D409" i="8"/>
  <c r="E409" i="8" s="1"/>
  <c r="D410" i="8"/>
  <c r="E410" i="8" s="1"/>
  <c r="D411" i="8"/>
  <c r="E411" i="8" s="1"/>
  <c r="D412" i="8"/>
  <c r="E412" i="8" s="1"/>
  <c r="D413" i="8"/>
  <c r="E413" i="8" s="1"/>
  <c r="D414" i="8"/>
  <c r="E414" i="8" s="1"/>
  <c r="D415" i="8"/>
  <c r="E415" i="8" s="1"/>
  <c r="D416" i="8"/>
  <c r="E416" i="8" s="1"/>
  <c r="D417" i="8"/>
  <c r="E417" i="8" s="1"/>
  <c r="D418" i="8"/>
  <c r="E418" i="8" s="1"/>
  <c r="D419" i="8"/>
  <c r="E419" i="8" s="1"/>
  <c r="D420" i="8"/>
  <c r="E420" i="8" s="1"/>
  <c r="D421" i="8"/>
  <c r="E421" i="8" s="1"/>
  <c r="D422" i="8"/>
  <c r="E422" i="8" s="1"/>
  <c r="D423" i="8"/>
  <c r="E423" i="8" s="1"/>
  <c r="D424" i="8"/>
  <c r="E424" i="8" s="1"/>
  <c r="D425" i="8"/>
  <c r="E425" i="8" s="1"/>
  <c r="D426" i="8"/>
  <c r="E426" i="8" s="1"/>
  <c r="D427" i="8"/>
  <c r="E427" i="8" s="1"/>
  <c r="D428" i="8"/>
  <c r="E428" i="8" s="1"/>
  <c r="D429" i="8"/>
  <c r="E429" i="8" s="1"/>
  <c r="D430" i="8"/>
  <c r="E430" i="8" s="1"/>
  <c r="D431" i="8"/>
  <c r="E431" i="8" s="1"/>
  <c r="D432" i="8"/>
  <c r="E432" i="8" s="1"/>
  <c r="D433" i="8"/>
  <c r="E433" i="8" s="1"/>
  <c r="D434" i="8"/>
  <c r="E434" i="8" s="1"/>
  <c r="D435" i="8"/>
  <c r="E435" i="8" s="1"/>
  <c r="D436" i="8"/>
  <c r="E436" i="8" s="1"/>
  <c r="D437" i="8"/>
  <c r="E437" i="8" s="1"/>
  <c r="D438" i="8"/>
  <c r="E438" i="8" s="1"/>
  <c r="D439" i="8"/>
  <c r="E439" i="8" s="1"/>
  <c r="D440" i="8"/>
  <c r="E440" i="8" s="1"/>
  <c r="D441" i="8"/>
  <c r="E441" i="8" s="1"/>
  <c r="D442" i="8"/>
  <c r="E442" i="8" s="1"/>
  <c r="D443" i="8"/>
  <c r="E443" i="8" s="1"/>
  <c r="D444" i="8"/>
  <c r="E444" i="8" s="1"/>
  <c r="D445" i="8"/>
  <c r="E445" i="8" s="1"/>
  <c r="D6" i="8"/>
  <c r="E6" i="8" s="1"/>
  <c r="D6" i="7"/>
  <c r="D7" i="7"/>
  <c r="E7" i="7" s="1"/>
  <c r="D8" i="7"/>
  <c r="E8" i="7" s="1"/>
  <c r="D9" i="7"/>
  <c r="E9" i="7" s="1"/>
  <c r="D10" i="7"/>
  <c r="E10" i="7" s="1"/>
  <c r="D11" i="7"/>
  <c r="E11" i="7" s="1"/>
  <c r="D12" i="7"/>
  <c r="E12" i="7" s="1"/>
  <c r="D13" i="7"/>
  <c r="E13" i="7" s="1"/>
  <c r="D14" i="7"/>
  <c r="E14" i="7" s="1"/>
  <c r="D15" i="7"/>
  <c r="E15" i="7" s="1"/>
  <c r="D16" i="7"/>
  <c r="E16" i="7" s="1"/>
  <c r="D17" i="7"/>
  <c r="E17" i="7" s="1"/>
  <c r="D18" i="7"/>
  <c r="E18" i="7" s="1"/>
  <c r="D19" i="7"/>
  <c r="E19" i="7" s="1"/>
  <c r="D20" i="7"/>
  <c r="E20" i="7" s="1"/>
  <c r="D21" i="7"/>
  <c r="E21" i="7" s="1"/>
  <c r="D22" i="7"/>
  <c r="E22" i="7" s="1"/>
  <c r="D23" i="7"/>
  <c r="E23" i="7" s="1"/>
  <c r="D24" i="7"/>
  <c r="E24" i="7" s="1"/>
  <c r="D25" i="7"/>
  <c r="E25" i="7" s="1"/>
  <c r="D26" i="7"/>
  <c r="E26" i="7" s="1"/>
  <c r="D27" i="7"/>
  <c r="E27" i="7" s="1"/>
  <c r="D28" i="7"/>
  <c r="E28" i="7" s="1"/>
  <c r="D29" i="7"/>
  <c r="E29" i="7" s="1"/>
  <c r="D30" i="7"/>
  <c r="E30" i="7" s="1"/>
  <c r="D31" i="7"/>
  <c r="E31" i="7" s="1"/>
  <c r="D32" i="7"/>
  <c r="E32" i="7" s="1"/>
  <c r="D33" i="7"/>
  <c r="E33" i="7" s="1"/>
  <c r="D34" i="7"/>
  <c r="E34" i="7" s="1"/>
  <c r="D35" i="7"/>
  <c r="E35" i="7" s="1"/>
  <c r="D36" i="7"/>
  <c r="E36" i="7" s="1"/>
  <c r="D37" i="7"/>
  <c r="E37" i="7" s="1"/>
  <c r="D38" i="7"/>
  <c r="E38" i="7" s="1"/>
  <c r="D39" i="7"/>
  <c r="E39" i="7" s="1"/>
  <c r="D40" i="7"/>
  <c r="E40" i="7" s="1"/>
  <c r="D41" i="7"/>
  <c r="E41" i="7" s="1"/>
  <c r="D42" i="7"/>
  <c r="E42" i="7" s="1"/>
  <c r="D43" i="7"/>
  <c r="E43" i="7" s="1"/>
  <c r="D44" i="7"/>
  <c r="E44" i="7" s="1"/>
  <c r="D45" i="7"/>
  <c r="E45" i="7" s="1"/>
  <c r="D46" i="7"/>
  <c r="E46" i="7" s="1"/>
  <c r="D47" i="7"/>
  <c r="E47" i="7" s="1"/>
  <c r="D48" i="7"/>
  <c r="E48" i="7" s="1"/>
  <c r="D49" i="7"/>
  <c r="E49" i="7" s="1"/>
  <c r="D50" i="7"/>
  <c r="E50" i="7" s="1"/>
  <c r="D51" i="7"/>
  <c r="E51" i="7" s="1"/>
  <c r="D52" i="7"/>
  <c r="E52" i="7" s="1"/>
  <c r="D53" i="7"/>
  <c r="E53" i="7" s="1"/>
  <c r="D54" i="7"/>
  <c r="E54" i="7" s="1"/>
  <c r="D55" i="7"/>
  <c r="E55" i="7" s="1"/>
  <c r="D56" i="7"/>
  <c r="E56" i="7" s="1"/>
  <c r="D57" i="7"/>
  <c r="E57" i="7" s="1"/>
  <c r="D58" i="7"/>
  <c r="E58" i="7" s="1"/>
  <c r="D59" i="7"/>
  <c r="E59" i="7" s="1"/>
  <c r="D60" i="7"/>
  <c r="E60" i="7" s="1"/>
  <c r="D61" i="7"/>
  <c r="E61" i="7" s="1"/>
  <c r="D62" i="7"/>
  <c r="E62" i="7" s="1"/>
  <c r="D63" i="7"/>
  <c r="E63" i="7" s="1"/>
  <c r="D64" i="7"/>
  <c r="E64" i="7" s="1"/>
  <c r="D65" i="7"/>
  <c r="E65" i="7" s="1"/>
  <c r="D66" i="7"/>
  <c r="E66" i="7" s="1"/>
  <c r="D67" i="7"/>
  <c r="E67" i="7" s="1"/>
  <c r="D68" i="7"/>
  <c r="E68" i="7" s="1"/>
  <c r="D69" i="7"/>
  <c r="E69" i="7" s="1"/>
  <c r="D70" i="7"/>
  <c r="E70" i="7" s="1"/>
  <c r="D71" i="7"/>
  <c r="E71" i="7" s="1"/>
  <c r="D72" i="7"/>
  <c r="E72" i="7" s="1"/>
  <c r="D73" i="7"/>
  <c r="E73" i="7" s="1"/>
  <c r="D74" i="7"/>
  <c r="E74" i="7" s="1"/>
  <c r="D75" i="7"/>
  <c r="E75" i="7" s="1"/>
  <c r="D76" i="7"/>
  <c r="E76" i="7" s="1"/>
  <c r="D77" i="7"/>
  <c r="E77" i="7" s="1"/>
  <c r="D78" i="7"/>
  <c r="E78" i="7" s="1"/>
  <c r="D79" i="7"/>
  <c r="E79" i="7" s="1"/>
  <c r="D80" i="7"/>
  <c r="E80" i="7" s="1"/>
  <c r="D81" i="7"/>
  <c r="E81" i="7" s="1"/>
  <c r="D82" i="7"/>
  <c r="E82" i="7" s="1"/>
  <c r="D83" i="7"/>
  <c r="E83" i="7" s="1"/>
  <c r="D84" i="7"/>
  <c r="E84" i="7" s="1"/>
  <c r="D85" i="7"/>
  <c r="E85" i="7" s="1"/>
  <c r="D86" i="7"/>
  <c r="E86" i="7" s="1"/>
  <c r="D87" i="7"/>
  <c r="E87" i="7" s="1"/>
  <c r="D88" i="7"/>
  <c r="E88" i="7" s="1"/>
  <c r="D89" i="7"/>
  <c r="E89" i="7" s="1"/>
  <c r="D90" i="7"/>
  <c r="E90" i="7" s="1"/>
  <c r="D91" i="7"/>
  <c r="E91" i="7" s="1"/>
  <c r="D92" i="7"/>
  <c r="E92" i="7" s="1"/>
  <c r="D93" i="7"/>
  <c r="E93" i="7" s="1"/>
  <c r="D94" i="7"/>
  <c r="E94" i="7" s="1"/>
  <c r="D95" i="7"/>
  <c r="E95" i="7" s="1"/>
  <c r="D96" i="7"/>
  <c r="E96" i="7" s="1"/>
  <c r="D97" i="7"/>
  <c r="E97" i="7" s="1"/>
  <c r="D98" i="7"/>
  <c r="E98" i="7" s="1"/>
  <c r="D99" i="7"/>
  <c r="E99" i="7" s="1"/>
  <c r="D100" i="7"/>
  <c r="E100" i="7" s="1"/>
  <c r="D101" i="7"/>
  <c r="E101" i="7" s="1"/>
  <c r="D102" i="7"/>
  <c r="E102" i="7" s="1"/>
  <c r="D103" i="7"/>
  <c r="E103" i="7" s="1"/>
  <c r="D104" i="7"/>
  <c r="E104" i="7" s="1"/>
  <c r="D105" i="7"/>
  <c r="E105" i="7" s="1"/>
  <c r="D106" i="7"/>
  <c r="E106" i="7" s="1"/>
  <c r="D107" i="7"/>
  <c r="E107" i="7" s="1"/>
  <c r="D108" i="7"/>
  <c r="E108" i="7" s="1"/>
  <c r="D109" i="7"/>
  <c r="E109" i="7" s="1"/>
  <c r="D110" i="7"/>
  <c r="E110" i="7" s="1"/>
  <c r="D111" i="7"/>
  <c r="E111" i="7" s="1"/>
  <c r="D112" i="7"/>
  <c r="E112" i="7" s="1"/>
  <c r="D113" i="7"/>
  <c r="E113" i="7" s="1"/>
  <c r="D114" i="7"/>
  <c r="E114" i="7" s="1"/>
  <c r="D115" i="7"/>
  <c r="E115" i="7" s="1"/>
  <c r="D116" i="7"/>
  <c r="E116" i="7" s="1"/>
  <c r="D117" i="7"/>
  <c r="E117" i="7" s="1"/>
  <c r="D118" i="7"/>
  <c r="E118" i="7" s="1"/>
  <c r="D119" i="7"/>
  <c r="E119" i="7" s="1"/>
  <c r="D120" i="7"/>
  <c r="E120" i="7" s="1"/>
  <c r="D121" i="7"/>
  <c r="E121" i="7" s="1"/>
  <c r="D122" i="7"/>
  <c r="E122" i="7" s="1"/>
  <c r="D123" i="7"/>
  <c r="E123" i="7" s="1"/>
  <c r="D124" i="7"/>
  <c r="E124" i="7" s="1"/>
  <c r="D125" i="7"/>
  <c r="E125" i="7" s="1"/>
  <c r="D126" i="7"/>
  <c r="E126" i="7" s="1"/>
  <c r="D127" i="7"/>
  <c r="E127" i="7" s="1"/>
  <c r="D128" i="7"/>
  <c r="E128" i="7" s="1"/>
  <c r="D129" i="7"/>
  <c r="E129" i="7" s="1"/>
  <c r="D130" i="7"/>
  <c r="E130" i="7" s="1"/>
  <c r="D131" i="7"/>
  <c r="E131" i="7" s="1"/>
  <c r="D132" i="7"/>
  <c r="E132" i="7" s="1"/>
  <c r="D133" i="7"/>
  <c r="E133" i="7" s="1"/>
  <c r="D134" i="7"/>
  <c r="E134" i="7" s="1"/>
  <c r="D135" i="7"/>
  <c r="E135" i="7" s="1"/>
  <c r="D136" i="7"/>
  <c r="E136" i="7" s="1"/>
  <c r="D137" i="7"/>
  <c r="E137" i="7" s="1"/>
  <c r="D138" i="7"/>
  <c r="E138" i="7" s="1"/>
  <c r="D139" i="7"/>
  <c r="E139" i="7" s="1"/>
  <c r="D140" i="7"/>
  <c r="E140" i="7" s="1"/>
  <c r="D141" i="7"/>
  <c r="E141" i="7" s="1"/>
  <c r="D142" i="7"/>
  <c r="E142" i="7" s="1"/>
  <c r="D143" i="7"/>
  <c r="E143" i="7" s="1"/>
  <c r="D144" i="7"/>
  <c r="E144" i="7" s="1"/>
  <c r="D145" i="7"/>
  <c r="E145" i="7" s="1"/>
  <c r="D146" i="7"/>
  <c r="E146" i="7" s="1"/>
  <c r="D147" i="7"/>
  <c r="E147" i="7" s="1"/>
  <c r="D148" i="7"/>
  <c r="E148" i="7" s="1"/>
  <c r="D149" i="7"/>
  <c r="E149" i="7" s="1"/>
  <c r="D150" i="7"/>
  <c r="E150" i="7" s="1"/>
  <c r="D151" i="7"/>
  <c r="E151" i="7" s="1"/>
  <c r="D152" i="7"/>
  <c r="E152" i="7" s="1"/>
  <c r="D153" i="7"/>
  <c r="E153" i="7" s="1"/>
  <c r="D154" i="7"/>
  <c r="E154" i="7" s="1"/>
  <c r="D155" i="7"/>
  <c r="E155" i="7" s="1"/>
  <c r="D156" i="7"/>
  <c r="E156" i="7" s="1"/>
  <c r="D157" i="7"/>
  <c r="E157" i="7" s="1"/>
  <c r="D158" i="7"/>
  <c r="E158" i="7" s="1"/>
  <c r="D159" i="7"/>
  <c r="E159" i="7" s="1"/>
  <c r="D160" i="7"/>
  <c r="E160" i="7" s="1"/>
  <c r="D161" i="7"/>
  <c r="E161" i="7" s="1"/>
  <c r="D162" i="7"/>
  <c r="E162" i="7" s="1"/>
  <c r="D163" i="7"/>
  <c r="E163" i="7" s="1"/>
  <c r="D164" i="7"/>
  <c r="E164" i="7" s="1"/>
  <c r="D165" i="7"/>
  <c r="E165" i="7" s="1"/>
  <c r="D166" i="7"/>
  <c r="E166" i="7" s="1"/>
  <c r="D167" i="7"/>
  <c r="E167" i="7" s="1"/>
  <c r="D168" i="7"/>
  <c r="E168" i="7" s="1"/>
  <c r="D169" i="7"/>
  <c r="E169" i="7" s="1"/>
  <c r="D170" i="7"/>
  <c r="E170" i="7" s="1"/>
  <c r="D171" i="7"/>
  <c r="E171" i="7" s="1"/>
  <c r="D172" i="7"/>
  <c r="E172" i="7" s="1"/>
  <c r="D173" i="7"/>
  <c r="E173" i="7" s="1"/>
  <c r="D174" i="7"/>
  <c r="E174" i="7" s="1"/>
  <c r="D175" i="7"/>
  <c r="E175" i="7" s="1"/>
  <c r="D176" i="7"/>
  <c r="E176" i="7" s="1"/>
  <c r="D177" i="7"/>
  <c r="E177" i="7" s="1"/>
  <c r="D178" i="7"/>
  <c r="E178" i="7" s="1"/>
  <c r="D179" i="7"/>
  <c r="E179" i="7" s="1"/>
  <c r="D180" i="7"/>
  <c r="E180" i="7" s="1"/>
  <c r="D181" i="7"/>
  <c r="E181" i="7" s="1"/>
  <c r="D182" i="7"/>
  <c r="E182" i="7" s="1"/>
  <c r="D183" i="7"/>
  <c r="E183" i="7" s="1"/>
  <c r="D184" i="7"/>
  <c r="E184" i="7" s="1"/>
  <c r="D185" i="7"/>
  <c r="E185" i="7" s="1"/>
  <c r="D186" i="7"/>
  <c r="E186" i="7" s="1"/>
  <c r="D187" i="7"/>
  <c r="E187" i="7" s="1"/>
  <c r="D188" i="7"/>
  <c r="E188" i="7" s="1"/>
  <c r="D189" i="7"/>
  <c r="E189" i="7" s="1"/>
  <c r="D190" i="7"/>
  <c r="E190" i="7" s="1"/>
  <c r="D191" i="7"/>
  <c r="E191" i="7" s="1"/>
  <c r="D192" i="7"/>
  <c r="E192" i="7" s="1"/>
  <c r="D193" i="7"/>
  <c r="E193" i="7" s="1"/>
  <c r="D194" i="7"/>
  <c r="E194" i="7" s="1"/>
  <c r="D195" i="7"/>
  <c r="E195" i="7" s="1"/>
  <c r="D196" i="7"/>
  <c r="E196" i="7" s="1"/>
  <c r="D197" i="7"/>
  <c r="E197" i="7" s="1"/>
  <c r="D198" i="7"/>
  <c r="E198" i="7" s="1"/>
  <c r="D199" i="7"/>
  <c r="E199" i="7" s="1"/>
  <c r="D200" i="7"/>
  <c r="E200" i="7" s="1"/>
  <c r="D201" i="7"/>
  <c r="E201" i="7" s="1"/>
  <c r="D202" i="7"/>
  <c r="E202" i="7" s="1"/>
  <c r="D203" i="7"/>
  <c r="E203" i="7" s="1"/>
  <c r="D204" i="7"/>
  <c r="E204" i="7" s="1"/>
  <c r="D205" i="7"/>
  <c r="E205" i="7" s="1"/>
  <c r="D206" i="7"/>
  <c r="E206" i="7" s="1"/>
  <c r="D207" i="7"/>
  <c r="E207" i="7" s="1"/>
  <c r="D208" i="7"/>
  <c r="E208" i="7" s="1"/>
  <c r="D209" i="7"/>
  <c r="E209" i="7" s="1"/>
  <c r="D210" i="7"/>
  <c r="E210" i="7" s="1"/>
  <c r="D211" i="7"/>
  <c r="E211" i="7" s="1"/>
  <c r="D212" i="7"/>
  <c r="E212" i="7" s="1"/>
  <c r="D213" i="7"/>
  <c r="E213" i="7" s="1"/>
  <c r="D214" i="7"/>
  <c r="E214" i="7" s="1"/>
  <c r="D215" i="7"/>
  <c r="E215" i="7" s="1"/>
  <c r="D216" i="7"/>
  <c r="E216" i="7" s="1"/>
  <c r="D217" i="7"/>
  <c r="E217" i="7" s="1"/>
  <c r="D218" i="7"/>
  <c r="E218" i="7" s="1"/>
  <c r="D219" i="7"/>
  <c r="E219" i="7" s="1"/>
  <c r="D220" i="7"/>
  <c r="E220" i="7" s="1"/>
  <c r="D221" i="7"/>
  <c r="E221" i="7" s="1"/>
  <c r="D222" i="7"/>
  <c r="E222" i="7" s="1"/>
  <c r="D223" i="7"/>
  <c r="E223" i="7" s="1"/>
  <c r="D224" i="7"/>
  <c r="E224" i="7" s="1"/>
  <c r="D225" i="7"/>
  <c r="E225" i="7" s="1"/>
  <c r="D226" i="7"/>
  <c r="E226" i="7" s="1"/>
  <c r="D227" i="7"/>
  <c r="E227" i="7" s="1"/>
  <c r="D228" i="7"/>
  <c r="E228" i="7" s="1"/>
  <c r="D229" i="7"/>
  <c r="E229" i="7" s="1"/>
  <c r="D230" i="7"/>
  <c r="E230" i="7" s="1"/>
  <c r="D231" i="7"/>
  <c r="E231" i="7" s="1"/>
  <c r="D232" i="7"/>
  <c r="E232" i="7" s="1"/>
  <c r="D233" i="7"/>
  <c r="E233" i="7" s="1"/>
  <c r="D234" i="7"/>
  <c r="E234" i="7" s="1"/>
  <c r="D235" i="7"/>
  <c r="E235" i="7" s="1"/>
  <c r="D236" i="7"/>
  <c r="E236" i="7" s="1"/>
  <c r="D237" i="7"/>
  <c r="E237" i="7" s="1"/>
  <c r="D238" i="7"/>
  <c r="E238" i="7" s="1"/>
  <c r="D239" i="7"/>
  <c r="E239" i="7" s="1"/>
  <c r="D240" i="7"/>
  <c r="E240" i="7" s="1"/>
  <c r="D241" i="7"/>
  <c r="E241" i="7" s="1"/>
  <c r="D242" i="7"/>
  <c r="E242" i="7" s="1"/>
  <c r="D243" i="7"/>
  <c r="E243" i="7" s="1"/>
  <c r="D244" i="7"/>
  <c r="E244" i="7" s="1"/>
  <c r="D245" i="7"/>
  <c r="E245" i="7" s="1"/>
  <c r="D246" i="7"/>
  <c r="E246" i="7" s="1"/>
  <c r="D247" i="7"/>
  <c r="E247" i="7" s="1"/>
  <c r="D248" i="7"/>
  <c r="E248" i="7" s="1"/>
  <c r="D249" i="7"/>
  <c r="E249" i="7" s="1"/>
  <c r="D250" i="7"/>
  <c r="E250" i="7" s="1"/>
  <c r="D251" i="7"/>
  <c r="E251" i="7" s="1"/>
  <c r="D252" i="7"/>
  <c r="E252" i="7" s="1"/>
  <c r="D253" i="7"/>
  <c r="E253" i="7" s="1"/>
  <c r="D254" i="7"/>
  <c r="E254" i="7" s="1"/>
  <c r="D255" i="7"/>
  <c r="E255" i="7" s="1"/>
  <c r="D256" i="7"/>
  <c r="E256" i="7" s="1"/>
  <c r="D257" i="7"/>
  <c r="E257" i="7" s="1"/>
  <c r="D258" i="7"/>
  <c r="E258" i="7" s="1"/>
  <c r="D259" i="7"/>
  <c r="E259" i="7" s="1"/>
  <c r="D260" i="7"/>
  <c r="E260" i="7" s="1"/>
  <c r="D261" i="7"/>
  <c r="E261" i="7" s="1"/>
  <c r="D262" i="7"/>
  <c r="E262" i="7" s="1"/>
  <c r="D263" i="7"/>
  <c r="E263" i="7" s="1"/>
  <c r="D264" i="7"/>
  <c r="E264" i="7" s="1"/>
  <c r="D265" i="7"/>
  <c r="E265" i="7" s="1"/>
  <c r="D266" i="7"/>
  <c r="E266" i="7" s="1"/>
  <c r="D267" i="7"/>
  <c r="E267" i="7" s="1"/>
  <c r="D268" i="7"/>
  <c r="E268" i="7" s="1"/>
  <c r="D269" i="7"/>
  <c r="E269" i="7" s="1"/>
  <c r="D270" i="7"/>
  <c r="E270" i="7" s="1"/>
  <c r="D271" i="7"/>
  <c r="E271" i="7" s="1"/>
  <c r="D272" i="7"/>
  <c r="E272" i="7" s="1"/>
  <c r="D273" i="7"/>
  <c r="E273" i="7" s="1"/>
  <c r="D274" i="7"/>
  <c r="E274" i="7" s="1"/>
  <c r="D275" i="7"/>
  <c r="E275" i="7" s="1"/>
  <c r="D276" i="7"/>
  <c r="E276" i="7" s="1"/>
  <c r="D277" i="7"/>
  <c r="E277" i="7" s="1"/>
  <c r="D278" i="7"/>
  <c r="E278" i="7" s="1"/>
  <c r="D279" i="7"/>
  <c r="E279" i="7" s="1"/>
  <c r="D280" i="7"/>
  <c r="E280" i="7" s="1"/>
  <c r="D281" i="7"/>
  <c r="E281" i="7" s="1"/>
  <c r="D282" i="7"/>
  <c r="E282" i="7" s="1"/>
  <c r="D283" i="7"/>
  <c r="E283" i="7" s="1"/>
  <c r="D284" i="7"/>
  <c r="E284" i="7" s="1"/>
  <c r="D285" i="7"/>
  <c r="E285" i="7" s="1"/>
  <c r="D286" i="7"/>
  <c r="E286" i="7" s="1"/>
  <c r="D287" i="7"/>
  <c r="E287" i="7" s="1"/>
  <c r="D288" i="7"/>
  <c r="E288" i="7" s="1"/>
  <c r="D289" i="7"/>
  <c r="E289" i="7" s="1"/>
  <c r="D290" i="7"/>
  <c r="E290" i="7" s="1"/>
  <c r="D291" i="7"/>
  <c r="E291" i="7" s="1"/>
  <c r="D292" i="7"/>
  <c r="E292" i="7" s="1"/>
  <c r="D293" i="7"/>
  <c r="E293" i="7" s="1"/>
  <c r="D294" i="7"/>
  <c r="E294" i="7" s="1"/>
  <c r="D295" i="7"/>
  <c r="E295" i="7" s="1"/>
  <c r="D296" i="7"/>
  <c r="E296" i="7" s="1"/>
  <c r="D297" i="7"/>
  <c r="E297" i="7" s="1"/>
  <c r="D298" i="7"/>
  <c r="E298" i="7" s="1"/>
  <c r="D299" i="7"/>
  <c r="E299" i="7" s="1"/>
  <c r="D300" i="7"/>
  <c r="E300" i="7" s="1"/>
  <c r="D301" i="7"/>
  <c r="E301" i="7" s="1"/>
  <c r="D302" i="7"/>
  <c r="E302" i="7" s="1"/>
  <c r="D303" i="7"/>
  <c r="E303" i="7" s="1"/>
  <c r="D304" i="7"/>
  <c r="E304" i="7" s="1"/>
  <c r="D305" i="7"/>
  <c r="E305" i="7" s="1"/>
  <c r="D306" i="7"/>
  <c r="E306" i="7" s="1"/>
  <c r="D307" i="7"/>
  <c r="E307" i="7" s="1"/>
  <c r="D308" i="7"/>
  <c r="E308" i="7" s="1"/>
  <c r="D309" i="7"/>
  <c r="E309" i="7" s="1"/>
  <c r="D310" i="7"/>
  <c r="E310" i="7" s="1"/>
  <c r="D311" i="7"/>
  <c r="E311" i="7" s="1"/>
  <c r="D312" i="7"/>
  <c r="E312" i="7" s="1"/>
  <c r="D313" i="7"/>
  <c r="E313" i="7" s="1"/>
  <c r="D314" i="7"/>
  <c r="E314" i="7" s="1"/>
  <c r="D315" i="7"/>
  <c r="E315" i="7" s="1"/>
  <c r="D316" i="7"/>
  <c r="E316" i="7" s="1"/>
  <c r="D317" i="7"/>
  <c r="E317" i="7" s="1"/>
  <c r="D318" i="7"/>
  <c r="E318" i="7" s="1"/>
  <c r="D319" i="7"/>
  <c r="E319" i="7" s="1"/>
  <c r="D320" i="7"/>
  <c r="E320" i="7" s="1"/>
  <c r="D321" i="7"/>
  <c r="E321" i="7" s="1"/>
  <c r="D322" i="7"/>
  <c r="E322" i="7" s="1"/>
  <c r="D323" i="7"/>
  <c r="E323" i="7" s="1"/>
  <c r="D324" i="7"/>
  <c r="E324" i="7" s="1"/>
  <c r="D325" i="7"/>
  <c r="E325" i="7" s="1"/>
  <c r="D326" i="7"/>
  <c r="E326" i="7" s="1"/>
  <c r="D327" i="7"/>
  <c r="E327" i="7" s="1"/>
  <c r="D328" i="7"/>
  <c r="E328" i="7" s="1"/>
  <c r="D329" i="7"/>
  <c r="E329" i="7" s="1"/>
  <c r="D330" i="7"/>
  <c r="E330" i="7" s="1"/>
  <c r="D331" i="7"/>
  <c r="E331" i="7" s="1"/>
  <c r="D332" i="7"/>
  <c r="E332" i="7" s="1"/>
  <c r="D333" i="7"/>
  <c r="E333" i="7" s="1"/>
  <c r="D334" i="7"/>
  <c r="E334" i="7" s="1"/>
  <c r="D335" i="7"/>
  <c r="E335" i="7" s="1"/>
  <c r="D336" i="7"/>
  <c r="E336" i="7" s="1"/>
  <c r="D337" i="7"/>
  <c r="E337" i="7" s="1"/>
  <c r="D338" i="7"/>
  <c r="E338" i="7" s="1"/>
  <c r="D339" i="7"/>
  <c r="E339" i="7" s="1"/>
  <c r="D340" i="7"/>
  <c r="E340" i="7" s="1"/>
  <c r="D341" i="7"/>
  <c r="E341" i="7" s="1"/>
  <c r="D342" i="7"/>
  <c r="E342" i="7" s="1"/>
  <c r="D343" i="7"/>
  <c r="E343" i="7" s="1"/>
  <c r="D344" i="7"/>
  <c r="E344" i="7" s="1"/>
  <c r="D345" i="7"/>
  <c r="E345" i="7" s="1"/>
  <c r="D346" i="7"/>
  <c r="E346" i="7" s="1"/>
  <c r="D347" i="7"/>
  <c r="E347" i="7" s="1"/>
  <c r="D348" i="7"/>
  <c r="E348" i="7" s="1"/>
  <c r="D349" i="7"/>
  <c r="E349" i="7" s="1"/>
  <c r="D350" i="7"/>
  <c r="E350" i="7" s="1"/>
  <c r="D351" i="7"/>
  <c r="E351" i="7" s="1"/>
  <c r="D352" i="7"/>
  <c r="E352" i="7" s="1"/>
  <c r="D353" i="7"/>
  <c r="E353" i="7" s="1"/>
  <c r="D354" i="7"/>
  <c r="E354" i="7" s="1"/>
  <c r="D355" i="7"/>
  <c r="E355" i="7" s="1"/>
  <c r="D356" i="7"/>
  <c r="E356" i="7" s="1"/>
  <c r="D357" i="7"/>
  <c r="E357" i="7" s="1"/>
  <c r="D358" i="7"/>
  <c r="E358" i="7" s="1"/>
  <c r="D359" i="7"/>
  <c r="E359" i="7" s="1"/>
  <c r="D360" i="7"/>
  <c r="E360" i="7" s="1"/>
  <c r="D361" i="7"/>
  <c r="E361" i="7" s="1"/>
  <c r="D362" i="7"/>
  <c r="E362" i="7" s="1"/>
  <c r="D363" i="7"/>
  <c r="E363" i="7" s="1"/>
  <c r="D364" i="7"/>
  <c r="E364" i="7" s="1"/>
  <c r="D365" i="7"/>
  <c r="E365" i="7" s="1"/>
  <c r="D366" i="7"/>
  <c r="E366" i="7" s="1"/>
  <c r="D367" i="7"/>
  <c r="E367" i="7" s="1"/>
  <c r="D368" i="7"/>
  <c r="E368" i="7" s="1"/>
  <c r="D369" i="7"/>
  <c r="E369" i="7" s="1"/>
  <c r="D370" i="7"/>
  <c r="E370" i="7" s="1"/>
  <c r="D371" i="7"/>
  <c r="E371" i="7" s="1"/>
  <c r="D372" i="7"/>
  <c r="E372" i="7" s="1"/>
  <c r="D373" i="7"/>
  <c r="E373" i="7" s="1"/>
  <c r="D374" i="7"/>
  <c r="E374" i="7" s="1"/>
  <c r="D375" i="7"/>
  <c r="E375" i="7" s="1"/>
  <c r="D376" i="7"/>
  <c r="E376" i="7" s="1"/>
  <c r="D377" i="7"/>
  <c r="E377" i="7" s="1"/>
  <c r="D378" i="7"/>
  <c r="E378" i="7" s="1"/>
  <c r="D379" i="7"/>
  <c r="E379" i="7" s="1"/>
  <c r="D380" i="7"/>
  <c r="E380" i="7" s="1"/>
  <c r="D381" i="7"/>
  <c r="E381" i="7" s="1"/>
  <c r="D382" i="7"/>
  <c r="E382" i="7" s="1"/>
  <c r="D383" i="7"/>
  <c r="E383" i="7" s="1"/>
  <c r="D384" i="7"/>
  <c r="E384" i="7" s="1"/>
  <c r="D385" i="7"/>
  <c r="E385" i="7" s="1"/>
  <c r="D386" i="7"/>
  <c r="E386" i="7" s="1"/>
  <c r="D387" i="7"/>
  <c r="E387" i="7" s="1"/>
  <c r="D388" i="7"/>
  <c r="E388" i="7" s="1"/>
  <c r="D389" i="7"/>
  <c r="E389" i="7" s="1"/>
  <c r="D390" i="7"/>
  <c r="E390" i="7" s="1"/>
  <c r="D391" i="7"/>
  <c r="E391" i="7" s="1"/>
  <c r="D392" i="7"/>
  <c r="E392" i="7" s="1"/>
  <c r="D393" i="7"/>
  <c r="E393" i="7" s="1"/>
  <c r="D394" i="7"/>
  <c r="E394" i="7" s="1"/>
  <c r="D395" i="7"/>
  <c r="E395" i="7" s="1"/>
  <c r="D396" i="7"/>
  <c r="E396" i="7" s="1"/>
  <c r="D397" i="7"/>
  <c r="E397" i="7" s="1"/>
  <c r="D398" i="7"/>
  <c r="E398" i="7" s="1"/>
  <c r="D399" i="7"/>
  <c r="E399" i="7" s="1"/>
  <c r="D400" i="7"/>
  <c r="E400" i="7" s="1"/>
  <c r="D401" i="7"/>
  <c r="E401" i="7" s="1"/>
  <c r="D402" i="7"/>
  <c r="E402" i="7" s="1"/>
  <c r="D403" i="7"/>
  <c r="E403" i="7" s="1"/>
  <c r="D404" i="7"/>
  <c r="E404" i="7" s="1"/>
  <c r="D405" i="7"/>
  <c r="E405" i="7" s="1"/>
  <c r="D406" i="7"/>
  <c r="E406" i="7" s="1"/>
  <c r="D407" i="7"/>
  <c r="E407" i="7" s="1"/>
  <c r="D408" i="7"/>
  <c r="E408" i="7" s="1"/>
  <c r="D409" i="7"/>
  <c r="E409" i="7" s="1"/>
  <c r="D410" i="7"/>
  <c r="E410" i="7" s="1"/>
  <c r="D411" i="7"/>
  <c r="E411" i="7" s="1"/>
  <c r="D412" i="7"/>
  <c r="E412" i="7" s="1"/>
  <c r="D413" i="7"/>
  <c r="E413" i="7" s="1"/>
  <c r="D414" i="7"/>
  <c r="E414" i="7" s="1"/>
  <c r="D415" i="7"/>
  <c r="E415" i="7" s="1"/>
  <c r="D416" i="7"/>
  <c r="E416" i="7" s="1"/>
  <c r="D417" i="7"/>
  <c r="E417" i="7" s="1"/>
  <c r="D418" i="7"/>
  <c r="E418" i="7" s="1"/>
  <c r="D419" i="7"/>
  <c r="E419" i="7" s="1"/>
  <c r="D420" i="7"/>
  <c r="E420" i="7" s="1"/>
  <c r="D421" i="7"/>
  <c r="E421" i="7" s="1"/>
  <c r="D422" i="7"/>
  <c r="E422" i="7" s="1"/>
  <c r="D423" i="7"/>
  <c r="E423" i="7" s="1"/>
  <c r="D424" i="7"/>
  <c r="E424" i="7" s="1"/>
  <c r="D425" i="7"/>
  <c r="E425" i="7" s="1"/>
  <c r="D426" i="7"/>
  <c r="E426" i="7" s="1"/>
  <c r="D427" i="7"/>
  <c r="E427" i="7" s="1"/>
  <c r="D428" i="7"/>
  <c r="E428" i="7" s="1"/>
  <c r="D429" i="7"/>
  <c r="E429" i="7" s="1"/>
  <c r="D430" i="7"/>
  <c r="E430" i="7" s="1"/>
  <c r="D431" i="7"/>
  <c r="E431" i="7" s="1"/>
  <c r="D432" i="7"/>
  <c r="E432" i="7" s="1"/>
  <c r="D433" i="7"/>
  <c r="E433" i="7" s="1"/>
  <c r="D434" i="7"/>
  <c r="E434" i="7" s="1"/>
  <c r="D435" i="7"/>
  <c r="E435" i="7" s="1"/>
  <c r="D436" i="7"/>
  <c r="E436" i="7" s="1"/>
  <c r="D437" i="7"/>
  <c r="E437" i="7" s="1"/>
  <c r="D438" i="7"/>
  <c r="E438" i="7" s="1"/>
  <c r="D439" i="7"/>
  <c r="E439" i="7" s="1"/>
  <c r="D440" i="7"/>
  <c r="E440" i="7" s="1"/>
  <c r="D441" i="7"/>
  <c r="E441" i="7" s="1"/>
  <c r="D442" i="7"/>
  <c r="E442" i="7" s="1"/>
  <c r="D443" i="7"/>
  <c r="E443" i="7" s="1"/>
  <c r="D444" i="7"/>
  <c r="E444" i="7" s="1"/>
  <c r="D445" i="7"/>
  <c r="E445" i="7" s="1"/>
  <c r="D446" i="7"/>
  <c r="E446" i="7" s="1"/>
  <c r="D447" i="7"/>
  <c r="E447" i="7" s="1"/>
  <c r="D448" i="7"/>
  <c r="E448" i="7" s="1"/>
  <c r="D449" i="7"/>
  <c r="E449" i="7" s="1"/>
  <c r="D450" i="7"/>
  <c r="E450" i="7" s="1"/>
  <c r="D451" i="7"/>
  <c r="E451" i="7" s="1"/>
  <c r="D452" i="7"/>
  <c r="E452" i="7" s="1"/>
  <c r="D453" i="7"/>
  <c r="E453" i="7" s="1"/>
  <c r="D454" i="7"/>
  <c r="E454" i="7" s="1"/>
  <c r="D455" i="7"/>
  <c r="E455" i="7" s="1"/>
  <c r="D456" i="7"/>
  <c r="E456" i="7" s="1"/>
  <c r="D457" i="7"/>
  <c r="E457" i="7" s="1"/>
  <c r="D458" i="7"/>
  <c r="E458" i="7" s="1"/>
  <c r="D459" i="7"/>
  <c r="E459" i="7" s="1"/>
  <c r="D460" i="7"/>
  <c r="E460" i="7" s="1"/>
  <c r="D461" i="7"/>
  <c r="E461" i="7" s="1"/>
  <c r="D462" i="7"/>
  <c r="E462" i="7" s="1"/>
  <c r="D463" i="7"/>
  <c r="E463" i="7" s="1"/>
  <c r="D464" i="7"/>
  <c r="E464" i="7" s="1"/>
  <c r="D465" i="7"/>
  <c r="E465" i="7" s="1"/>
  <c r="D466" i="7"/>
  <c r="E466" i="7" s="1"/>
  <c r="D467" i="7"/>
  <c r="E467" i="7" s="1"/>
  <c r="D468" i="7"/>
  <c r="E468" i="7" s="1"/>
  <c r="D469" i="7"/>
  <c r="E469" i="7" s="1"/>
  <c r="D470" i="7"/>
  <c r="E470" i="7" s="1"/>
  <c r="D471" i="7"/>
  <c r="E471" i="7" s="1"/>
  <c r="D472" i="7"/>
  <c r="E472" i="7" s="1"/>
  <c r="D473" i="7"/>
  <c r="E473" i="7" s="1"/>
  <c r="D474" i="7"/>
  <c r="E474" i="7" s="1"/>
  <c r="D475" i="7"/>
  <c r="E475" i="7" s="1"/>
  <c r="D476" i="7"/>
  <c r="E476" i="7" s="1"/>
  <c r="D477" i="7"/>
  <c r="E477" i="7" s="1"/>
  <c r="D478" i="7"/>
  <c r="E478" i="7" s="1"/>
  <c r="D479" i="7"/>
  <c r="E479" i="7" s="1"/>
  <c r="D480" i="7"/>
  <c r="E480" i="7" s="1"/>
  <c r="D481" i="7"/>
  <c r="E481" i="7" s="1"/>
  <c r="D482" i="7"/>
  <c r="E482" i="7" s="1"/>
  <c r="D483" i="7"/>
  <c r="E483" i="7" s="1"/>
  <c r="E6" i="7"/>
  <c r="D6" i="6"/>
  <c r="D7" i="6"/>
  <c r="E7" i="6" s="1"/>
  <c r="D8" i="6"/>
  <c r="E8" i="6" s="1"/>
  <c r="D9" i="6"/>
  <c r="E9" i="6" s="1"/>
  <c r="D10" i="6"/>
  <c r="E10" i="6" s="1"/>
  <c r="D11" i="6"/>
  <c r="E11" i="6" s="1"/>
  <c r="D12" i="6"/>
  <c r="E12" i="6" s="1"/>
  <c r="D13" i="6"/>
  <c r="E13" i="6" s="1"/>
  <c r="D14" i="6"/>
  <c r="E14" i="6" s="1"/>
  <c r="D15" i="6"/>
  <c r="E15" i="6" s="1"/>
  <c r="D16" i="6"/>
  <c r="E16" i="6" s="1"/>
  <c r="D17" i="6"/>
  <c r="E17" i="6" s="1"/>
  <c r="D18" i="6"/>
  <c r="E18" i="6" s="1"/>
  <c r="D19" i="6"/>
  <c r="E19" i="6" s="1"/>
  <c r="D20" i="6"/>
  <c r="E20" i="6" s="1"/>
  <c r="D21" i="6"/>
  <c r="E21" i="6" s="1"/>
  <c r="D22" i="6"/>
  <c r="E22" i="6" s="1"/>
  <c r="D23" i="6"/>
  <c r="E23" i="6" s="1"/>
  <c r="D24" i="6"/>
  <c r="E24" i="6" s="1"/>
  <c r="D25" i="6"/>
  <c r="E25" i="6" s="1"/>
  <c r="D26" i="6"/>
  <c r="E26" i="6" s="1"/>
  <c r="D27" i="6"/>
  <c r="E27" i="6" s="1"/>
  <c r="D28" i="6"/>
  <c r="E28" i="6" s="1"/>
  <c r="D29" i="6"/>
  <c r="E29" i="6" s="1"/>
  <c r="D30" i="6"/>
  <c r="E30" i="6" s="1"/>
  <c r="D31" i="6"/>
  <c r="E31" i="6" s="1"/>
  <c r="D32" i="6"/>
  <c r="E32" i="6" s="1"/>
  <c r="D33" i="6"/>
  <c r="E33" i="6" s="1"/>
  <c r="D34" i="6"/>
  <c r="E34" i="6" s="1"/>
  <c r="D35" i="6"/>
  <c r="E35" i="6" s="1"/>
  <c r="D36" i="6"/>
  <c r="E36" i="6" s="1"/>
  <c r="D37" i="6"/>
  <c r="E37" i="6" s="1"/>
  <c r="D38" i="6"/>
  <c r="E38" i="6" s="1"/>
  <c r="D39" i="6"/>
  <c r="E39" i="6" s="1"/>
  <c r="D40" i="6"/>
  <c r="E40" i="6" s="1"/>
  <c r="D41" i="6"/>
  <c r="E41" i="6" s="1"/>
  <c r="D42" i="6"/>
  <c r="E42" i="6" s="1"/>
  <c r="D43" i="6"/>
  <c r="E43" i="6" s="1"/>
  <c r="D44" i="6"/>
  <c r="E44" i="6" s="1"/>
  <c r="D45" i="6"/>
  <c r="E45" i="6" s="1"/>
  <c r="D46" i="6"/>
  <c r="E46" i="6" s="1"/>
  <c r="D47" i="6"/>
  <c r="E47" i="6" s="1"/>
  <c r="D48" i="6"/>
  <c r="E48" i="6" s="1"/>
  <c r="D49" i="6"/>
  <c r="E49" i="6" s="1"/>
  <c r="D50" i="6"/>
  <c r="E50" i="6" s="1"/>
  <c r="D51" i="6"/>
  <c r="E51" i="6" s="1"/>
  <c r="D52" i="6"/>
  <c r="E52" i="6" s="1"/>
  <c r="D53" i="6"/>
  <c r="E53" i="6" s="1"/>
  <c r="D54" i="6"/>
  <c r="E54" i="6" s="1"/>
  <c r="D55" i="6"/>
  <c r="E55" i="6" s="1"/>
  <c r="D56" i="6"/>
  <c r="E56" i="6" s="1"/>
  <c r="D57" i="6"/>
  <c r="E57" i="6" s="1"/>
  <c r="D58" i="6"/>
  <c r="E58" i="6" s="1"/>
  <c r="D59" i="6"/>
  <c r="E59" i="6" s="1"/>
  <c r="D60" i="6"/>
  <c r="E60" i="6" s="1"/>
  <c r="D61" i="6"/>
  <c r="E61" i="6" s="1"/>
  <c r="D62" i="6"/>
  <c r="E62" i="6" s="1"/>
  <c r="D63" i="6"/>
  <c r="E63" i="6" s="1"/>
  <c r="D64" i="6"/>
  <c r="E64" i="6" s="1"/>
  <c r="D65" i="6"/>
  <c r="E65" i="6" s="1"/>
  <c r="D66" i="6"/>
  <c r="E66" i="6" s="1"/>
  <c r="D67" i="6"/>
  <c r="E67" i="6" s="1"/>
  <c r="D68" i="6"/>
  <c r="E68" i="6" s="1"/>
  <c r="D69" i="6"/>
  <c r="E69" i="6" s="1"/>
  <c r="D70" i="6"/>
  <c r="E70" i="6" s="1"/>
  <c r="D71" i="6"/>
  <c r="E71" i="6" s="1"/>
  <c r="D72" i="6"/>
  <c r="E72" i="6" s="1"/>
  <c r="D73" i="6"/>
  <c r="E73" i="6" s="1"/>
  <c r="D74" i="6"/>
  <c r="E74" i="6" s="1"/>
  <c r="D75" i="6"/>
  <c r="E75" i="6" s="1"/>
  <c r="D76" i="6"/>
  <c r="E76" i="6" s="1"/>
  <c r="D77" i="6"/>
  <c r="E77" i="6" s="1"/>
  <c r="D78" i="6"/>
  <c r="E78" i="6" s="1"/>
  <c r="D79" i="6"/>
  <c r="E79" i="6" s="1"/>
  <c r="D80" i="6"/>
  <c r="E80" i="6" s="1"/>
  <c r="D81" i="6"/>
  <c r="E81" i="6" s="1"/>
  <c r="D82" i="6"/>
  <c r="E82" i="6" s="1"/>
  <c r="D83" i="6"/>
  <c r="E83" i="6" s="1"/>
  <c r="D84" i="6"/>
  <c r="E84" i="6" s="1"/>
  <c r="D85" i="6"/>
  <c r="E85" i="6" s="1"/>
  <c r="D86" i="6"/>
  <c r="E86" i="6" s="1"/>
  <c r="D87" i="6"/>
  <c r="E87" i="6" s="1"/>
  <c r="D88" i="6"/>
  <c r="E88" i="6" s="1"/>
  <c r="D89" i="6"/>
  <c r="E89" i="6" s="1"/>
  <c r="D90" i="6"/>
  <c r="E90" i="6" s="1"/>
  <c r="D91" i="6"/>
  <c r="E91" i="6" s="1"/>
  <c r="D92" i="6"/>
  <c r="E92" i="6" s="1"/>
  <c r="D93" i="6"/>
  <c r="E93" i="6" s="1"/>
  <c r="D94" i="6"/>
  <c r="E94" i="6" s="1"/>
  <c r="D95" i="6"/>
  <c r="E95" i="6" s="1"/>
  <c r="D96" i="6"/>
  <c r="E96" i="6" s="1"/>
  <c r="D97" i="6"/>
  <c r="E97" i="6" s="1"/>
  <c r="D98" i="6"/>
  <c r="E98" i="6" s="1"/>
  <c r="D99" i="6"/>
  <c r="E99" i="6" s="1"/>
  <c r="D100" i="6"/>
  <c r="E100" i="6" s="1"/>
  <c r="D101" i="6"/>
  <c r="E101" i="6" s="1"/>
  <c r="D102" i="6"/>
  <c r="E102" i="6" s="1"/>
  <c r="D103" i="6"/>
  <c r="E103" i="6" s="1"/>
  <c r="D104" i="6"/>
  <c r="E104" i="6" s="1"/>
  <c r="D105" i="6"/>
  <c r="E105" i="6" s="1"/>
  <c r="D106" i="6"/>
  <c r="E106" i="6" s="1"/>
  <c r="D107" i="6"/>
  <c r="E107" i="6" s="1"/>
  <c r="D108" i="6"/>
  <c r="E108" i="6" s="1"/>
  <c r="D109" i="6"/>
  <c r="E109" i="6" s="1"/>
  <c r="D110" i="6"/>
  <c r="E110" i="6" s="1"/>
  <c r="D111" i="6"/>
  <c r="E111" i="6" s="1"/>
  <c r="D112" i="6"/>
  <c r="E112" i="6" s="1"/>
  <c r="D113" i="6"/>
  <c r="E113" i="6" s="1"/>
  <c r="D114" i="6"/>
  <c r="E114" i="6" s="1"/>
  <c r="D115" i="6"/>
  <c r="E115" i="6" s="1"/>
  <c r="D116" i="6"/>
  <c r="E116" i="6" s="1"/>
  <c r="D117" i="6"/>
  <c r="E117" i="6" s="1"/>
  <c r="D118" i="6"/>
  <c r="E118" i="6" s="1"/>
  <c r="D119" i="6"/>
  <c r="E119" i="6" s="1"/>
  <c r="D120" i="6"/>
  <c r="E120" i="6" s="1"/>
  <c r="D121" i="6"/>
  <c r="E121" i="6" s="1"/>
  <c r="D122" i="6"/>
  <c r="E122" i="6" s="1"/>
  <c r="D123" i="6"/>
  <c r="E123" i="6" s="1"/>
  <c r="D124" i="6"/>
  <c r="E124" i="6" s="1"/>
  <c r="D125" i="6"/>
  <c r="E125" i="6" s="1"/>
  <c r="D126" i="6"/>
  <c r="E126" i="6" s="1"/>
  <c r="D127" i="6"/>
  <c r="E127" i="6" s="1"/>
  <c r="D128" i="6"/>
  <c r="E128" i="6" s="1"/>
  <c r="D129" i="6"/>
  <c r="E129" i="6" s="1"/>
  <c r="D130" i="6"/>
  <c r="E130" i="6" s="1"/>
  <c r="D131" i="6"/>
  <c r="E131" i="6" s="1"/>
  <c r="D132" i="6"/>
  <c r="E132" i="6" s="1"/>
  <c r="D133" i="6"/>
  <c r="E133" i="6" s="1"/>
  <c r="D134" i="6"/>
  <c r="E134" i="6" s="1"/>
  <c r="D135" i="6"/>
  <c r="E135" i="6" s="1"/>
  <c r="D136" i="6"/>
  <c r="E136" i="6" s="1"/>
  <c r="D137" i="6"/>
  <c r="E137" i="6" s="1"/>
  <c r="D138" i="6"/>
  <c r="E138" i="6" s="1"/>
  <c r="D139" i="6"/>
  <c r="E139" i="6" s="1"/>
  <c r="D140" i="6"/>
  <c r="E140" i="6" s="1"/>
  <c r="D141" i="6"/>
  <c r="E141" i="6" s="1"/>
  <c r="D142" i="6"/>
  <c r="E142" i="6" s="1"/>
  <c r="D143" i="6"/>
  <c r="E143" i="6" s="1"/>
  <c r="D144" i="6"/>
  <c r="E144" i="6" s="1"/>
  <c r="D145" i="6"/>
  <c r="E145" i="6" s="1"/>
  <c r="D146" i="6"/>
  <c r="E146" i="6" s="1"/>
  <c r="D147" i="6"/>
  <c r="E147" i="6" s="1"/>
  <c r="D148" i="6"/>
  <c r="E148" i="6" s="1"/>
  <c r="D149" i="6"/>
  <c r="E149" i="6" s="1"/>
  <c r="D150" i="6"/>
  <c r="E150" i="6" s="1"/>
  <c r="D151" i="6"/>
  <c r="E151" i="6" s="1"/>
  <c r="D152" i="6"/>
  <c r="E152" i="6" s="1"/>
  <c r="D153" i="6"/>
  <c r="E153" i="6" s="1"/>
  <c r="D154" i="6"/>
  <c r="E154" i="6" s="1"/>
  <c r="D155" i="6"/>
  <c r="E155" i="6" s="1"/>
  <c r="D156" i="6"/>
  <c r="E156" i="6" s="1"/>
  <c r="D157" i="6"/>
  <c r="E157" i="6" s="1"/>
  <c r="D158" i="6"/>
  <c r="E158" i="6" s="1"/>
  <c r="D159" i="6"/>
  <c r="E159" i="6" s="1"/>
  <c r="D160" i="6"/>
  <c r="E160" i="6" s="1"/>
  <c r="D161" i="6"/>
  <c r="E161" i="6" s="1"/>
  <c r="D162" i="6"/>
  <c r="E162" i="6" s="1"/>
  <c r="D163" i="6"/>
  <c r="E163" i="6" s="1"/>
  <c r="D164" i="6"/>
  <c r="E164" i="6" s="1"/>
  <c r="D165" i="6"/>
  <c r="E165" i="6" s="1"/>
  <c r="D166" i="6"/>
  <c r="E166" i="6" s="1"/>
  <c r="D167" i="6"/>
  <c r="E167" i="6" s="1"/>
  <c r="D168" i="6"/>
  <c r="E168" i="6" s="1"/>
  <c r="D169" i="6"/>
  <c r="E169" i="6" s="1"/>
  <c r="D170" i="6"/>
  <c r="E170" i="6" s="1"/>
  <c r="D171" i="6"/>
  <c r="E171" i="6" s="1"/>
  <c r="D172" i="6"/>
  <c r="E172" i="6" s="1"/>
  <c r="D173" i="6"/>
  <c r="E173" i="6" s="1"/>
  <c r="D174" i="6"/>
  <c r="E174" i="6" s="1"/>
  <c r="D175" i="6"/>
  <c r="E175" i="6" s="1"/>
  <c r="D176" i="6"/>
  <c r="E176" i="6" s="1"/>
  <c r="D177" i="6"/>
  <c r="E177" i="6" s="1"/>
  <c r="D178" i="6"/>
  <c r="E178" i="6" s="1"/>
  <c r="D179" i="6"/>
  <c r="E179" i="6" s="1"/>
  <c r="D180" i="6"/>
  <c r="E180" i="6" s="1"/>
  <c r="D181" i="6"/>
  <c r="E181" i="6" s="1"/>
  <c r="D182" i="6"/>
  <c r="E182" i="6" s="1"/>
  <c r="D183" i="6"/>
  <c r="E183" i="6" s="1"/>
  <c r="D184" i="6"/>
  <c r="E184" i="6" s="1"/>
  <c r="D185" i="6"/>
  <c r="E185" i="6" s="1"/>
  <c r="D186" i="6"/>
  <c r="E186" i="6" s="1"/>
  <c r="D187" i="6"/>
  <c r="E187" i="6" s="1"/>
  <c r="D188" i="6"/>
  <c r="E188" i="6" s="1"/>
  <c r="D189" i="6"/>
  <c r="E189" i="6" s="1"/>
  <c r="D190" i="6"/>
  <c r="E190" i="6" s="1"/>
  <c r="D191" i="6"/>
  <c r="E191" i="6" s="1"/>
  <c r="D192" i="6"/>
  <c r="E192" i="6" s="1"/>
  <c r="D193" i="6"/>
  <c r="E193" i="6" s="1"/>
  <c r="D194" i="6"/>
  <c r="E194" i="6" s="1"/>
  <c r="D195" i="6"/>
  <c r="E195" i="6" s="1"/>
  <c r="D196" i="6"/>
  <c r="E196" i="6" s="1"/>
  <c r="D197" i="6"/>
  <c r="E197" i="6" s="1"/>
  <c r="D198" i="6"/>
  <c r="E198" i="6" s="1"/>
  <c r="D199" i="6"/>
  <c r="E199" i="6" s="1"/>
  <c r="D200" i="6"/>
  <c r="E200" i="6" s="1"/>
  <c r="D201" i="6"/>
  <c r="E201" i="6" s="1"/>
  <c r="D202" i="6"/>
  <c r="E202" i="6" s="1"/>
  <c r="D203" i="6"/>
  <c r="E203" i="6" s="1"/>
  <c r="D204" i="6"/>
  <c r="E204" i="6" s="1"/>
  <c r="D205" i="6"/>
  <c r="E205" i="6" s="1"/>
  <c r="D206" i="6"/>
  <c r="E206" i="6" s="1"/>
  <c r="D207" i="6"/>
  <c r="E207" i="6" s="1"/>
  <c r="D208" i="6"/>
  <c r="E208" i="6" s="1"/>
  <c r="D209" i="6"/>
  <c r="E209" i="6" s="1"/>
  <c r="D210" i="6"/>
  <c r="E210" i="6" s="1"/>
  <c r="D211" i="6"/>
  <c r="E211" i="6" s="1"/>
  <c r="D212" i="6"/>
  <c r="E212" i="6" s="1"/>
  <c r="D213" i="6"/>
  <c r="E213" i="6" s="1"/>
  <c r="D214" i="6"/>
  <c r="E214" i="6" s="1"/>
  <c r="D215" i="6"/>
  <c r="E215" i="6" s="1"/>
  <c r="D216" i="6"/>
  <c r="E216" i="6" s="1"/>
  <c r="D217" i="6"/>
  <c r="E217" i="6" s="1"/>
  <c r="D218" i="6"/>
  <c r="E218" i="6" s="1"/>
  <c r="D219" i="6"/>
  <c r="E219" i="6" s="1"/>
  <c r="D220" i="6"/>
  <c r="E220" i="6" s="1"/>
  <c r="D221" i="6"/>
  <c r="E221" i="6" s="1"/>
  <c r="D222" i="6"/>
  <c r="E222" i="6" s="1"/>
  <c r="D223" i="6"/>
  <c r="E223" i="6" s="1"/>
  <c r="D224" i="6"/>
  <c r="E224" i="6" s="1"/>
  <c r="D225" i="6"/>
  <c r="E225" i="6" s="1"/>
  <c r="D226" i="6"/>
  <c r="E226" i="6" s="1"/>
  <c r="D227" i="6"/>
  <c r="E227" i="6" s="1"/>
  <c r="D228" i="6"/>
  <c r="E228" i="6" s="1"/>
  <c r="D229" i="6"/>
  <c r="E229" i="6" s="1"/>
  <c r="D230" i="6"/>
  <c r="E230" i="6" s="1"/>
  <c r="D231" i="6"/>
  <c r="E231" i="6" s="1"/>
  <c r="D232" i="6"/>
  <c r="E232" i="6" s="1"/>
  <c r="D233" i="6"/>
  <c r="E233" i="6" s="1"/>
  <c r="D234" i="6"/>
  <c r="E234" i="6" s="1"/>
  <c r="D235" i="6"/>
  <c r="E235" i="6" s="1"/>
  <c r="D236" i="6"/>
  <c r="E236" i="6" s="1"/>
  <c r="D237" i="6"/>
  <c r="E237" i="6" s="1"/>
  <c r="D238" i="6"/>
  <c r="E238" i="6" s="1"/>
  <c r="D239" i="6"/>
  <c r="E239" i="6" s="1"/>
  <c r="D240" i="6"/>
  <c r="E240" i="6" s="1"/>
  <c r="D241" i="6"/>
  <c r="E241" i="6" s="1"/>
  <c r="D242" i="6"/>
  <c r="E242" i="6" s="1"/>
  <c r="D243" i="6"/>
  <c r="E243" i="6" s="1"/>
  <c r="D244" i="6"/>
  <c r="E244" i="6" s="1"/>
  <c r="D245" i="6"/>
  <c r="E245" i="6" s="1"/>
  <c r="D246" i="6"/>
  <c r="E246" i="6" s="1"/>
  <c r="D247" i="6"/>
  <c r="E247" i="6" s="1"/>
  <c r="D248" i="6"/>
  <c r="E248" i="6" s="1"/>
  <c r="D249" i="6"/>
  <c r="E249" i="6" s="1"/>
  <c r="D250" i="6"/>
  <c r="E250" i="6" s="1"/>
  <c r="D251" i="6"/>
  <c r="E251" i="6" s="1"/>
  <c r="D252" i="6"/>
  <c r="E252" i="6" s="1"/>
  <c r="D253" i="6"/>
  <c r="E253" i="6" s="1"/>
  <c r="D254" i="6"/>
  <c r="E254" i="6" s="1"/>
  <c r="D255" i="6"/>
  <c r="E255" i="6" s="1"/>
  <c r="D256" i="6"/>
  <c r="E256" i="6" s="1"/>
  <c r="D257" i="6"/>
  <c r="E257" i="6" s="1"/>
  <c r="D258" i="6"/>
  <c r="E258" i="6" s="1"/>
  <c r="D259" i="6"/>
  <c r="E259" i="6" s="1"/>
  <c r="D260" i="6"/>
  <c r="E260" i="6" s="1"/>
  <c r="D261" i="6"/>
  <c r="E261" i="6" s="1"/>
  <c r="D262" i="6"/>
  <c r="E262" i="6" s="1"/>
  <c r="D263" i="6"/>
  <c r="E263" i="6" s="1"/>
  <c r="D264" i="6"/>
  <c r="E264" i="6" s="1"/>
  <c r="D265" i="6"/>
  <c r="E265" i="6" s="1"/>
  <c r="D266" i="6"/>
  <c r="E266" i="6" s="1"/>
  <c r="D267" i="6"/>
  <c r="E267" i="6" s="1"/>
  <c r="D268" i="6"/>
  <c r="E268" i="6" s="1"/>
  <c r="D269" i="6"/>
  <c r="E269" i="6" s="1"/>
  <c r="D270" i="6"/>
  <c r="E270" i="6" s="1"/>
  <c r="D271" i="6"/>
  <c r="E271" i="6" s="1"/>
  <c r="D272" i="6"/>
  <c r="E272" i="6" s="1"/>
  <c r="D273" i="6"/>
  <c r="E273" i="6" s="1"/>
  <c r="D274" i="6"/>
  <c r="E274" i="6" s="1"/>
  <c r="D275" i="6"/>
  <c r="E275" i="6" s="1"/>
  <c r="D276" i="6"/>
  <c r="E276" i="6" s="1"/>
  <c r="D277" i="6"/>
  <c r="E277" i="6" s="1"/>
  <c r="D278" i="6"/>
  <c r="E278" i="6" s="1"/>
  <c r="D279" i="6"/>
  <c r="E279" i="6" s="1"/>
  <c r="D280" i="6"/>
  <c r="E280" i="6" s="1"/>
  <c r="D281" i="6"/>
  <c r="E281" i="6" s="1"/>
  <c r="D282" i="6"/>
  <c r="E282" i="6" s="1"/>
  <c r="D283" i="6"/>
  <c r="E283" i="6" s="1"/>
  <c r="D284" i="6"/>
  <c r="E284" i="6" s="1"/>
  <c r="D285" i="6"/>
  <c r="E285" i="6" s="1"/>
  <c r="D286" i="6"/>
  <c r="E286" i="6" s="1"/>
  <c r="D287" i="6"/>
  <c r="E287" i="6" s="1"/>
  <c r="D288" i="6"/>
  <c r="E288" i="6" s="1"/>
  <c r="D289" i="6"/>
  <c r="E289" i="6" s="1"/>
  <c r="D290" i="6"/>
  <c r="E290" i="6" s="1"/>
  <c r="D291" i="6"/>
  <c r="E291" i="6" s="1"/>
  <c r="D292" i="6"/>
  <c r="E292" i="6" s="1"/>
  <c r="D293" i="6"/>
  <c r="E293" i="6" s="1"/>
  <c r="D294" i="6"/>
  <c r="E294" i="6" s="1"/>
  <c r="D295" i="6"/>
  <c r="E295" i="6" s="1"/>
  <c r="D296" i="6"/>
  <c r="E296" i="6" s="1"/>
  <c r="D297" i="6"/>
  <c r="E297" i="6" s="1"/>
  <c r="D298" i="6"/>
  <c r="E298" i="6" s="1"/>
  <c r="D299" i="6"/>
  <c r="E299" i="6" s="1"/>
  <c r="D300" i="6"/>
  <c r="E300" i="6" s="1"/>
  <c r="D301" i="6"/>
  <c r="E301" i="6" s="1"/>
  <c r="D302" i="6"/>
  <c r="E302" i="6" s="1"/>
  <c r="D303" i="6"/>
  <c r="E303" i="6" s="1"/>
  <c r="D304" i="6"/>
  <c r="E304" i="6" s="1"/>
  <c r="D305" i="6"/>
  <c r="E305" i="6" s="1"/>
  <c r="D306" i="6"/>
  <c r="E306" i="6" s="1"/>
  <c r="D307" i="6"/>
  <c r="E307" i="6" s="1"/>
  <c r="D308" i="6"/>
  <c r="E308" i="6" s="1"/>
  <c r="D309" i="6"/>
  <c r="E309" i="6" s="1"/>
  <c r="D310" i="6"/>
  <c r="E310" i="6" s="1"/>
  <c r="D311" i="6"/>
  <c r="E311" i="6" s="1"/>
  <c r="D312" i="6"/>
  <c r="E312" i="6" s="1"/>
  <c r="D313" i="6"/>
  <c r="E313" i="6" s="1"/>
  <c r="D314" i="6"/>
  <c r="E314" i="6" s="1"/>
  <c r="D315" i="6"/>
  <c r="E315" i="6" s="1"/>
  <c r="D316" i="6"/>
  <c r="E316" i="6" s="1"/>
  <c r="D317" i="6"/>
  <c r="E317" i="6" s="1"/>
  <c r="D318" i="6"/>
  <c r="E318" i="6" s="1"/>
  <c r="D319" i="6"/>
  <c r="E319" i="6" s="1"/>
  <c r="D320" i="6"/>
  <c r="E320" i="6" s="1"/>
  <c r="D321" i="6"/>
  <c r="E321" i="6" s="1"/>
  <c r="D322" i="6"/>
  <c r="E322" i="6" s="1"/>
  <c r="D323" i="6"/>
  <c r="E323" i="6" s="1"/>
  <c r="D324" i="6"/>
  <c r="E324" i="6" s="1"/>
  <c r="D325" i="6"/>
  <c r="E325" i="6" s="1"/>
  <c r="D326" i="6"/>
  <c r="E326" i="6" s="1"/>
  <c r="D327" i="6"/>
  <c r="E327" i="6" s="1"/>
  <c r="D328" i="6"/>
  <c r="E328" i="6" s="1"/>
  <c r="D329" i="6"/>
  <c r="E329" i="6" s="1"/>
  <c r="D330" i="6"/>
  <c r="E330" i="6" s="1"/>
  <c r="D331" i="6"/>
  <c r="E331" i="6" s="1"/>
  <c r="D332" i="6"/>
  <c r="E332" i="6" s="1"/>
  <c r="D333" i="6"/>
  <c r="E333" i="6" s="1"/>
  <c r="D334" i="6"/>
  <c r="E334" i="6" s="1"/>
  <c r="D335" i="6"/>
  <c r="E335" i="6" s="1"/>
  <c r="D336" i="6"/>
  <c r="E336" i="6" s="1"/>
  <c r="D337" i="6"/>
  <c r="E337" i="6" s="1"/>
  <c r="D338" i="6"/>
  <c r="E338" i="6" s="1"/>
  <c r="D339" i="6"/>
  <c r="E339" i="6" s="1"/>
  <c r="D340" i="6"/>
  <c r="E340" i="6" s="1"/>
  <c r="D341" i="6"/>
  <c r="E341" i="6" s="1"/>
  <c r="D342" i="6"/>
  <c r="E342" i="6" s="1"/>
  <c r="D343" i="6"/>
  <c r="E343" i="6" s="1"/>
  <c r="D344" i="6"/>
  <c r="E344" i="6" s="1"/>
  <c r="D345" i="6"/>
  <c r="E345" i="6" s="1"/>
  <c r="D346" i="6"/>
  <c r="E346" i="6" s="1"/>
  <c r="D347" i="6"/>
  <c r="E347" i="6" s="1"/>
  <c r="D348" i="6"/>
  <c r="E348" i="6" s="1"/>
  <c r="D349" i="6"/>
  <c r="E349" i="6" s="1"/>
  <c r="D350" i="6"/>
  <c r="E350" i="6" s="1"/>
  <c r="D351" i="6"/>
  <c r="E351" i="6" s="1"/>
  <c r="D352" i="6"/>
  <c r="E352" i="6" s="1"/>
  <c r="D353" i="6"/>
  <c r="E353" i="6" s="1"/>
  <c r="D354" i="6"/>
  <c r="E354" i="6" s="1"/>
  <c r="D355" i="6"/>
  <c r="E355" i="6" s="1"/>
  <c r="D356" i="6"/>
  <c r="E356" i="6" s="1"/>
  <c r="D357" i="6"/>
  <c r="E357" i="6" s="1"/>
  <c r="D358" i="6"/>
  <c r="E358" i="6" s="1"/>
  <c r="D359" i="6"/>
  <c r="E359" i="6" s="1"/>
  <c r="D360" i="6"/>
  <c r="E360" i="6" s="1"/>
  <c r="D361" i="6"/>
  <c r="E361" i="6" s="1"/>
  <c r="D362" i="6"/>
  <c r="E362" i="6" s="1"/>
  <c r="D363" i="6"/>
  <c r="E363" i="6" s="1"/>
  <c r="D364" i="6"/>
  <c r="E364" i="6" s="1"/>
  <c r="D365" i="6"/>
  <c r="E365" i="6" s="1"/>
  <c r="D366" i="6"/>
  <c r="E366" i="6" s="1"/>
  <c r="D367" i="6"/>
  <c r="E367" i="6" s="1"/>
  <c r="D368" i="6"/>
  <c r="E368" i="6" s="1"/>
  <c r="D369" i="6"/>
  <c r="E369" i="6" s="1"/>
  <c r="D370" i="6"/>
  <c r="E370" i="6" s="1"/>
  <c r="D371" i="6"/>
  <c r="E371" i="6" s="1"/>
  <c r="D372" i="6"/>
  <c r="E372" i="6" s="1"/>
  <c r="D373" i="6"/>
  <c r="E373" i="6" s="1"/>
  <c r="D374" i="6"/>
  <c r="E374" i="6" s="1"/>
  <c r="D375" i="6"/>
  <c r="E375" i="6" s="1"/>
  <c r="D376" i="6"/>
  <c r="E376" i="6" s="1"/>
  <c r="D377" i="6"/>
  <c r="E377" i="6" s="1"/>
  <c r="D378" i="6"/>
  <c r="E378" i="6" s="1"/>
  <c r="D379" i="6"/>
  <c r="E379" i="6" s="1"/>
  <c r="D380" i="6"/>
  <c r="E380" i="6" s="1"/>
  <c r="D381" i="6"/>
  <c r="E381" i="6" s="1"/>
  <c r="D382" i="6"/>
  <c r="E382" i="6" s="1"/>
  <c r="D383" i="6"/>
  <c r="E383" i="6" s="1"/>
  <c r="D384" i="6"/>
  <c r="E384" i="6" s="1"/>
  <c r="D385" i="6"/>
  <c r="E385" i="6" s="1"/>
  <c r="D386" i="6"/>
  <c r="E386" i="6" s="1"/>
  <c r="D387" i="6"/>
  <c r="E387" i="6" s="1"/>
  <c r="D388" i="6"/>
  <c r="E388" i="6" s="1"/>
  <c r="D389" i="6"/>
  <c r="E389" i="6" s="1"/>
  <c r="D390" i="6"/>
  <c r="E390" i="6" s="1"/>
  <c r="D391" i="6"/>
  <c r="E391" i="6" s="1"/>
  <c r="D392" i="6"/>
  <c r="E392" i="6" s="1"/>
  <c r="D393" i="6"/>
  <c r="E393" i="6" s="1"/>
  <c r="D394" i="6"/>
  <c r="E394" i="6" s="1"/>
  <c r="D395" i="6"/>
  <c r="E395" i="6" s="1"/>
  <c r="D396" i="6"/>
  <c r="E396" i="6" s="1"/>
  <c r="D397" i="6"/>
  <c r="E397" i="6" s="1"/>
  <c r="D398" i="6"/>
  <c r="E398" i="6" s="1"/>
  <c r="D399" i="6"/>
  <c r="E399" i="6" s="1"/>
  <c r="D400" i="6"/>
  <c r="E400" i="6" s="1"/>
  <c r="D401" i="6"/>
  <c r="E401" i="6" s="1"/>
  <c r="D402" i="6"/>
  <c r="E402" i="6" s="1"/>
  <c r="D403" i="6"/>
  <c r="E403" i="6" s="1"/>
  <c r="D404" i="6"/>
  <c r="E404" i="6" s="1"/>
  <c r="D405" i="6"/>
  <c r="E405" i="6" s="1"/>
  <c r="D406" i="6"/>
  <c r="E406" i="6" s="1"/>
  <c r="D407" i="6"/>
  <c r="E407" i="6" s="1"/>
  <c r="D408" i="6"/>
  <c r="E408" i="6" s="1"/>
  <c r="D409" i="6"/>
  <c r="E409" i="6" s="1"/>
  <c r="D410" i="6"/>
  <c r="E410" i="6" s="1"/>
  <c r="D411" i="6"/>
  <c r="E411" i="6" s="1"/>
  <c r="D412" i="6"/>
  <c r="E412" i="6" s="1"/>
  <c r="D413" i="6"/>
  <c r="E413" i="6" s="1"/>
  <c r="D414" i="6"/>
  <c r="E414" i="6" s="1"/>
  <c r="D415" i="6"/>
  <c r="E415" i="6" s="1"/>
  <c r="D416" i="6"/>
  <c r="E416" i="6" s="1"/>
  <c r="D417" i="6"/>
  <c r="E417" i="6" s="1"/>
  <c r="D418" i="6"/>
  <c r="E418" i="6" s="1"/>
  <c r="D419" i="6"/>
  <c r="E419" i="6" s="1"/>
  <c r="D420" i="6"/>
  <c r="E420" i="6" s="1"/>
  <c r="D421" i="6"/>
  <c r="E421" i="6" s="1"/>
  <c r="D422" i="6"/>
  <c r="E422" i="6" s="1"/>
  <c r="D423" i="6"/>
  <c r="E423" i="6" s="1"/>
  <c r="D424" i="6"/>
  <c r="E424" i="6" s="1"/>
  <c r="D425" i="6"/>
  <c r="E425" i="6" s="1"/>
  <c r="D426" i="6"/>
  <c r="E426" i="6" s="1"/>
  <c r="D427" i="6"/>
  <c r="E427" i="6" s="1"/>
  <c r="D428" i="6"/>
  <c r="E428" i="6" s="1"/>
  <c r="D429" i="6"/>
  <c r="E429" i="6" s="1"/>
  <c r="D430" i="6"/>
  <c r="E430" i="6" s="1"/>
  <c r="D431" i="6"/>
  <c r="E431" i="6" s="1"/>
  <c r="D432" i="6"/>
  <c r="E432" i="6" s="1"/>
  <c r="D433" i="6"/>
  <c r="E433" i="6" s="1"/>
  <c r="D434" i="6"/>
  <c r="E434" i="6" s="1"/>
  <c r="D435" i="6"/>
  <c r="E435" i="6" s="1"/>
  <c r="D436" i="6"/>
  <c r="E436" i="6" s="1"/>
  <c r="D437" i="6"/>
  <c r="E437" i="6" s="1"/>
  <c r="D438" i="6"/>
  <c r="E438" i="6" s="1"/>
  <c r="D439" i="6"/>
  <c r="E439" i="6" s="1"/>
  <c r="D440" i="6"/>
  <c r="E440" i="6" s="1"/>
  <c r="D441" i="6"/>
  <c r="E441" i="6" s="1"/>
  <c r="D442" i="6"/>
  <c r="E442" i="6" s="1"/>
  <c r="D443" i="6"/>
  <c r="E443" i="6" s="1"/>
  <c r="D444" i="6"/>
  <c r="E444" i="6" s="1"/>
  <c r="D445" i="6"/>
  <c r="E445" i="6" s="1"/>
  <c r="D446" i="6"/>
  <c r="E446" i="6" s="1"/>
  <c r="D447" i="6"/>
  <c r="E447" i="6" s="1"/>
  <c r="D448" i="6"/>
  <c r="E448" i="6" s="1"/>
  <c r="D449" i="6"/>
  <c r="E449" i="6" s="1"/>
  <c r="D450" i="6"/>
  <c r="E450" i="6" s="1"/>
  <c r="D451" i="6"/>
  <c r="E451" i="6" s="1"/>
  <c r="D452" i="6"/>
  <c r="E452" i="6" s="1"/>
  <c r="D453" i="6"/>
  <c r="E453" i="6" s="1"/>
  <c r="D454" i="6"/>
  <c r="E454" i="6" s="1"/>
  <c r="D455" i="6"/>
  <c r="E455" i="6" s="1"/>
  <c r="D456" i="6"/>
  <c r="E456" i="6" s="1"/>
  <c r="D457" i="6"/>
  <c r="E457" i="6" s="1"/>
  <c r="D458" i="6"/>
  <c r="E458" i="6" s="1"/>
  <c r="D459" i="6"/>
  <c r="E459" i="6" s="1"/>
  <c r="D460" i="6"/>
  <c r="E460" i="6" s="1"/>
  <c r="D461" i="6"/>
  <c r="E461" i="6" s="1"/>
  <c r="D462" i="6"/>
  <c r="E462" i="6" s="1"/>
  <c r="D463" i="6"/>
  <c r="E463" i="6" s="1"/>
  <c r="D464" i="6"/>
  <c r="E464" i="6" s="1"/>
  <c r="D465" i="6"/>
  <c r="E465" i="6" s="1"/>
  <c r="D466" i="6"/>
  <c r="E466" i="6" s="1"/>
  <c r="D467" i="6"/>
  <c r="E467" i="6" s="1"/>
  <c r="D468" i="6"/>
  <c r="E468" i="6" s="1"/>
  <c r="D469" i="6"/>
  <c r="E469" i="6" s="1"/>
  <c r="D470" i="6"/>
  <c r="E470" i="6" s="1"/>
  <c r="D471" i="6"/>
  <c r="E471" i="6" s="1"/>
  <c r="D472" i="6"/>
  <c r="E472" i="6" s="1"/>
  <c r="D473" i="6"/>
  <c r="E473" i="6" s="1"/>
  <c r="D474" i="6"/>
  <c r="E474" i="6" s="1"/>
  <c r="D475" i="6"/>
  <c r="E475" i="6" s="1"/>
  <c r="D476" i="6"/>
  <c r="E476" i="6" s="1"/>
  <c r="D477" i="6"/>
  <c r="E477" i="6" s="1"/>
  <c r="D478" i="6"/>
  <c r="E478" i="6" s="1"/>
  <c r="D479" i="6"/>
  <c r="E479" i="6" s="1"/>
  <c r="D480" i="6"/>
  <c r="E480" i="6" s="1"/>
  <c r="D481" i="6"/>
  <c r="E481" i="6" s="1"/>
  <c r="D482" i="6"/>
  <c r="E482" i="6" s="1"/>
  <c r="D483" i="6"/>
  <c r="E483" i="6" s="1"/>
  <c r="D484" i="6"/>
  <c r="E484" i="6" s="1"/>
  <c r="D485" i="6"/>
  <c r="E485" i="6" s="1"/>
  <c r="D486" i="6"/>
  <c r="E486" i="6" s="1"/>
  <c r="D487" i="6"/>
  <c r="E487" i="6" s="1"/>
  <c r="D488" i="6"/>
  <c r="E488" i="6" s="1"/>
  <c r="D489" i="6"/>
  <c r="E489" i="6" s="1"/>
  <c r="D490" i="6"/>
  <c r="E490" i="6" s="1"/>
  <c r="D491" i="6"/>
  <c r="E491" i="6" s="1"/>
  <c r="D492" i="6"/>
  <c r="E492" i="6" s="1"/>
  <c r="D493" i="6"/>
  <c r="E493" i="6" s="1"/>
  <c r="D494" i="6"/>
  <c r="E494" i="6" s="1"/>
  <c r="D495" i="6"/>
  <c r="E495" i="6" s="1"/>
  <c r="D496" i="6"/>
  <c r="E496" i="6" s="1"/>
  <c r="D497" i="6"/>
  <c r="E497" i="6" s="1"/>
  <c r="D498" i="6"/>
  <c r="E498" i="6" s="1"/>
  <c r="D499" i="6"/>
  <c r="E499" i="6" s="1"/>
  <c r="D500" i="6"/>
  <c r="E500" i="6" s="1"/>
  <c r="D501" i="6"/>
  <c r="E501" i="6" s="1"/>
  <c r="D502" i="6"/>
  <c r="E502" i="6" s="1"/>
  <c r="D503" i="6"/>
  <c r="E503" i="6" s="1"/>
  <c r="D504" i="6"/>
  <c r="E504" i="6" s="1"/>
  <c r="D505" i="6"/>
  <c r="E505" i="6" s="1"/>
  <c r="D506" i="6"/>
  <c r="E506" i="6" s="1"/>
  <c r="D507" i="6"/>
  <c r="E507" i="6" s="1"/>
  <c r="D508" i="6"/>
  <c r="E508" i="6" s="1"/>
  <c r="D509" i="6"/>
  <c r="E509" i="6" s="1"/>
  <c r="D510" i="6"/>
  <c r="E510" i="6" s="1"/>
  <c r="D511" i="6"/>
  <c r="E511" i="6" s="1"/>
  <c r="D512" i="6"/>
  <c r="E512" i="6" s="1"/>
  <c r="D513" i="6"/>
  <c r="E513" i="6" s="1"/>
  <c r="D514" i="6"/>
  <c r="E514" i="6" s="1"/>
  <c r="D515" i="6"/>
  <c r="E515" i="6" s="1"/>
  <c r="D516" i="6"/>
  <c r="E516" i="6" s="1"/>
  <c r="D517" i="6"/>
  <c r="E517" i="6" s="1"/>
  <c r="D518" i="6"/>
  <c r="E518" i="6" s="1"/>
  <c r="D519" i="6"/>
  <c r="E519" i="6" s="1"/>
  <c r="D520" i="6"/>
  <c r="E520" i="6" s="1"/>
  <c r="D521" i="6"/>
  <c r="E521" i="6" s="1"/>
  <c r="D522" i="6"/>
  <c r="E522" i="6" s="1"/>
  <c r="D523" i="6"/>
  <c r="E523" i="6" s="1"/>
  <c r="D524" i="6"/>
  <c r="E524" i="6" s="1"/>
  <c r="D525" i="6"/>
  <c r="E525" i="6" s="1"/>
  <c r="D526" i="6"/>
  <c r="E526" i="6" s="1"/>
  <c r="D527" i="6"/>
  <c r="E527" i="6" s="1"/>
  <c r="D528" i="6"/>
  <c r="E528" i="6" s="1"/>
  <c r="D529" i="6"/>
  <c r="E529" i="6" s="1"/>
  <c r="D530" i="6"/>
  <c r="E530" i="6" s="1"/>
  <c r="D531" i="6"/>
  <c r="E531" i="6" s="1"/>
  <c r="D532" i="6"/>
  <c r="E532" i="6" s="1"/>
  <c r="D533" i="6"/>
  <c r="E533" i="6" s="1"/>
  <c r="D534" i="6"/>
  <c r="E534" i="6" s="1"/>
  <c r="D535" i="6"/>
  <c r="E535" i="6" s="1"/>
  <c r="D536" i="6"/>
  <c r="E536" i="6" s="1"/>
  <c r="D537" i="6"/>
  <c r="E537" i="6" s="1"/>
  <c r="D538" i="6"/>
  <c r="E538" i="6" s="1"/>
  <c r="D539" i="6"/>
  <c r="E539" i="6" s="1"/>
  <c r="D540" i="6"/>
  <c r="E540" i="6" s="1"/>
  <c r="D541" i="6"/>
  <c r="E541" i="6" s="1"/>
  <c r="D542" i="6"/>
  <c r="E542" i="6" s="1"/>
  <c r="D543" i="6"/>
  <c r="E543" i="6" s="1"/>
  <c r="D544" i="6"/>
  <c r="E544" i="6" s="1"/>
  <c r="D545" i="6"/>
  <c r="E545" i="6" s="1"/>
  <c r="D546" i="6"/>
  <c r="E546" i="6" s="1"/>
  <c r="D547" i="6"/>
  <c r="E547" i="6" s="1"/>
  <c r="D548" i="6"/>
  <c r="E548" i="6" s="1"/>
  <c r="D549" i="6"/>
  <c r="E549" i="6" s="1"/>
  <c r="D550" i="6"/>
  <c r="E550" i="6" s="1"/>
  <c r="D551" i="6"/>
  <c r="E551" i="6" s="1"/>
  <c r="D552" i="6"/>
  <c r="E552" i="6" s="1"/>
  <c r="D553" i="6"/>
  <c r="E553" i="6" s="1"/>
  <c r="D554" i="6"/>
  <c r="E554" i="6" s="1"/>
  <c r="D555" i="6"/>
  <c r="E555" i="6" s="1"/>
  <c r="D556" i="6"/>
  <c r="E556" i="6" s="1"/>
  <c r="D557" i="6"/>
  <c r="E557" i="6" s="1"/>
  <c r="D558" i="6"/>
  <c r="E558" i="6" s="1"/>
  <c r="D559" i="6"/>
  <c r="E559" i="6" s="1"/>
  <c r="D560" i="6"/>
  <c r="E560" i="6" s="1"/>
  <c r="D561" i="6"/>
  <c r="E561" i="6" s="1"/>
  <c r="D562" i="6"/>
  <c r="E562" i="6" s="1"/>
  <c r="D563" i="6"/>
  <c r="E563" i="6" s="1"/>
  <c r="D564" i="6"/>
  <c r="E564" i="6" s="1"/>
  <c r="D565" i="6"/>
  <c r="E565" i="6" s="1"/>
  <c r="D566" i="6"/>
  <c r="E566" i="6" s="1"/>
  <c r="D567" i="6"/>
  <c r="E567" i="6" s="1"/>
  <c r="D568" i="6"/>
  <c r="E568" i="6" s="1"/>
  <c r="D569" i="6"/>
  <c r="E569" i="6" s="1"/>
  <c r="D570" i="6"/>
  <c r="E570" i="6" s="1"/>
  <c r="D571" i="6"/>
  <c r="E571" i="6" s="1"/>
  <c r="D572" i="6"/>
  <c r="E572" i="6" s="1"/>
  <c r="D573" i="6"/>
  <c r="E573" i="6" s="1"/>
  <c r="D574" i="6"/>
  <c r="E574" i="6" s="1"/>
  <c r="D575" i="6"/>
  <c r="E575" i="6" s="1"/>
  <c r="D576" i="6"/>
  <c r="E576" i="6" s="1"/>
  <c r="D577" i="6"/>
  <c r="E577" i="6" s="1"/>
  <c r="D578" i="6"/>
  <c r="E578" i="6" s="1"/>
  <c r="D579" i="6"/>
  <c r="E579" i="6" s="1"/>
  <c r="D580" i="6"/>
  <c r="E580" i="6" s="1"/>
  <c r="D581" i="6"/>
  <c r="E581" i="6" s="1"/>
  <c r="D582" i="6"/>
  <c r="E582" i="6" s="1"/>
  <c r="D583" i="6"/>
  <c r="E583" i="6" s="1"/>
  <c r="D584" i="6"/>
  <c r="E584" i="6" s="1"/>
  <c r="D585" i="6"/>
  <c r="E585" i="6" s="1"/>
  <c r="D586" i="6"/>
  <c r="E586" i="6" s="1"/>
  <c r="D587" i="6"/>
  <c r="E587" i="6" s="1"/>
  <c r="D588" i="6"/>
  <c r="E588" i="6" s="1"/>
  <c r="D589" i="6"/>
  <c r="E589" i="6" s="1"/>
  <c r="D590" i="6"/>
  <c r="E590" i="6" s="1"/>
  <c r="D591" i="6"/>
  <c r="E591" i="6" s="1"/>
  <c r="D592" i="6"/>
  <c r="E592" i="6" s="1"/>
  <c r="D593" i="6"/>
  <c r="E593" i="6" s="1"/>
  <c r="D594" i="6"/>
  <c r="E594" i="6" s="1"/>
  <c r="D595" i="6"/>
  <c r="E595" i="6" s="1"/>
  <c r="D596" i="6"/>
  <c r="E596" i="6" s="1"/>
  <c r="D597" i="6"/>
  <c r="E597" i="6" s="1"/>
  <c r="D598" i="6"/>
  <c r="E598" i="6" s="1"/>
  <c r="D599" i="6"/>
  <c r="E599" i="6" s="1"/>
  <c r="D600" i="6"/>
  <c r="E600" i="6" s="1"/>
  <c r="D601" i="6"/>
  <c r="E601" i="6" s="1"/>
  <c r="D602" i="6"/>
  <c r="E602" i="6" s="1"/>
  <c r="D603" i="6"/>
  <c r="E603" i="6" s="1"/>
  <c r="D604" i="6"/>
  <c r="E604" i="6" s="1"/>
  <c r="D605" i="6"/>
  <c r="E605" i="6" s="1"/>
  <c r="D606" i="6"/>
  <c r="E606" i="6" s="1"/>
  <c r="D607" i="6"/>
  <c r="E607" i="6" s="1"/>
  <c r="D608" i="6"/>
  <c r="E608" i="6" s="1"/>
  <c r="D609" i="6"/>
  <c r="E609" i="6" s="1"/>
  <c r="D610" i="6"/>
  <c r="E610" i="6" s="1"/>
  <c r="E6" i="6"/>
  <c r="J35" i="1"/>
  <c r="C8" i="11" l="1"/>
  <c r="D7" i="11"/>
  <c r="C8" i="10"/>
  <c r="D7" i="10"/>
  <c r="D7" i="9"/>
  <c r="C8" i="9"/>
  <c r="D1" i="8"/>
  <c r="D1" i="7"/>
  <c r="D1" i="6"/>
  <c r="J35" i="5"/>
  <c r="J34" i="5"/>
  <c r="J33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6" i="5"/>
  <c r="H31" i="5"/>
  <c r="G31" i="5"/>
  <c r="E2" i="5"/>
  <c r="C6" i="5"/>
  <c r="E6" i="5" s="1"/>
  <c r="J35" i="4"/>
  <c r="J34" i="4"/>
  <c r="J33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6" i="4"/>
  <c r="H31" i="4"/>
  <c r="G31" i="4"/>
  <c r="E2" i="4"/>
  <c r="C6" i="4"/>
  <c r="E6" i="4" s="1"/>
  <c r="H31" i="1"/>
  <c r="J34" i="1"/>
  <c r="D2" i="1"/>
  <c r="C6" i="1"/>
  <c r="F7" i="11" l="1"/>
  <c r="E7" i="11"/>
  <c r="C9" i="11"/>
  <c r="D8" i="11"/>
  <c r="F7" i="10"/>
  <c r="E7" i="10"/>
  <c r="C9" i="10"/>
  <c r="D8" i="10"/>
  <c r="D8" i="9"/>
  <c r="C9" i="9"/>
  <c r="F7" i="9"/>
  <c r="E7" i="9"/>
  <c r="D6" i="5"/>
  <c r="C7" i="5"/>
  <c r="D6" i="4"/>
  <c r="C7" i="4"/>
  <c r="I8" i="1"/>
  <c r="J8" i="1" s="1"/>
  <c r="I27" i="1"/>
  <c r="J27" i="1" s="1"/>
  <c r="I17" i="1"/>
  <c r="J17" i="1" s="1"/>
  <c r="I7" i="1"/>
  <c r="J7" i="1" s="1"/>
  <c r="E6" i="1"/>
  <c r="I26" i="1"/>
  <c r="J26" i="1" s="1"/>
  <c r="I16" i="1"/>
  <c r="J16" i="1" s="1"/>
  <c r="I25" i="1"/>
  <c r="J25" i="1" s="1"/>
  <c r="I15" i="1"/>
  <c r="J15" i="1" s="1"/>
  <c r="G31" i="1"/>
  <c r="J31" i="1" s="1"/>
  <c r="I24" i="1"/>
  <c r="J24" i="1" s="1"/>
  <c r="I14" i="1"/>
  <c r="J14" i="1" s="1"/>
  <c r="I23" i="1"/>
  <c r="J23" i="1" s="1"/>
  <c r="I13" i="1"/>
  <c r="J13" i="1" s="1"/>
  <c r="I6" i="1"/>
  <c r="J6" i="1" s="1"/>
  <c r="I22" i="1"/>
  <c r="J22" i="1" s="1"/>
  <c r="I12" i="1"/>
  <c r="J12" i="1" s="1"/>
  <c r="I31" i="1"/>
  <c r="I21" i="1"/>
  <c r="J21" i="1" s="1"/>
  <c r="I11" i="1"/>
  <c r="J11" i="1" s="1"/>
  <c r="I30" i="1"/>
  <c r="J30" i="1" s="1"/>
  <c r="I20" i="1"/>
  <c r="J20" i="1" s="1"/>
  <c r="I10" i="1"/>
  <c r="J10" i="1" s="1"/>
  <c r="I29" i="1"/>
  <c r="J29" i="1" s="1"/>
  <c r="I19" i="1"/>
  <c r="J19" i="1" s="1"/>
  <c r="I9" i="1"/>
  <c r="J9" i="1" s="1"/>
  <c r="I28" i="1"/>
  <c r="J28" i="1" s="1"/>
  <c r="I18" i="1"/>
  <c r="J18" i="1" s="1"/>
  <c r="C7" i="1"/>
  <c r="D6" i="1"/>
  <c r="F8" i="11" l="1"/>
  <c r="E8" i="11"/>
  <c r="C10" i="11"/>
  <c r="D9" i="11"/>
  <c r="F8" i="10"/>
  <c r="E8" i="10"/>
  <c r="C10" i="10"/>
  <c r="D9" i="10"/>
  <c r="C10" i="9"/>
  <c r="D9" i="9"/>
  <c r="F8" i="9"/>
  <c r="E8" i="9"/>
  <c r="E7" i="5"/>
  <c r="D7" i="5"/>
  <c r="C8" i="5"/>
  <c r="E7" i="4"/>
  <c r="D7" i="4"/>
  <c r="C8" i="4"/>
  <c r="J33" i="1"/>
  <c r="E7" i="1"/>
  <c r="D7" i="1"/>
  <c r="C8" i="1"/>
  <c r="F9" i="11" l="1"/>
  <c r="E9" i="11"/>
  <c r="C11" i="11"/>
  <c r="D10" i="11"/>
  <c r="F9" i="10"/>
  <c r="E9" i="10"/>
  <c r="C11" i="10"/>
  <c r="D10" i="10"/>
  <c r="F9" i="9"/>
  <c r="E9" i="9"/>
  <c r="C11" i="9"/>
  <c r="D10" i="9"/>
  <c r="E8" i="5"/>
  <c r="D8" i="5"/>
  <c r="C9" i="5"/>
  <c r="E8" i="4"/>
  <c r="D8" i="4"/>
  <c r="C9" i="4"/>
  <c r="E8" i="1"/>
  <c r="D8" i="1"/>
  <c r="C9" i="1"/>
  <c r="C12" i="11" l="1"/>
  <c r="D11" i="11"/>
  <c r="F10" i="11"/>
  <c r="E10" i="11"/>
  <c r="F10" i="10"/>
  <c r="E10" i="10"/>
  <c r="C12" i="10"/>
  <c r="D11" i="10"/>
  <c r="F10" i="9"/>
  <c r="E10" i="9"/>
  <c r="C12" i="9"/>
  <c r="D11" i="9"/>
  <c r="C10" i="5"/>
  <c r="E9" i="5"/>
  <c r="D9" i="5"/>
  <c r="C10" i="4"/>
  <c r="E9" i="4"/>
  <c r="D9" i="4"/>
  <c r="C10" i="1"/>
  <c r="E9" i="1"/>
  <c r="D9" i="1"/>
  <c r="F11" i="11" l="1"/>
  <c r="E11" i="11"/>
  <c r="C13" i="11"/>
  <c r="D12" i="11"/>
  <c r="F11" i="10"/>
  <c r="E11" i="10"/>
  <c r="C13" i="10"/>
  <c r="D12" i="10"/>
  <c r="E11" i="9"/>
  <c r="F11" i="9"/>
  <c r="C13" i="9"/>
  <c r="D12" i="9"/>
  <c r="C11" i="5"/>
  <c r="E10" i="5"/>
  <c r="D10" i="5"/>
  <c r="C11" i="4"/>
  <c r="E10" i="4"/>
  <c r="D10" i="4"/>
  <c r="C11" i="1"/>
  <c r="E10" i="1"/>
  <c r="D10" i="1"/>
  <c r="E12" i="11" l="1"/>
  <c r="F12" i="11"/>
  <c r="C14" i="11"/>
  <c r="D13" i="11"/>
  <c r="E12" i="10"/>
  <c r="F12" i="10"/>
  <c r="C14" i="10"/>
  <c r="D13" i="10"/>
  <c r="E12" i="9"/>
  <c r="F12" i="9"/>
  <c r="C14" i="9"/>
  <c r="D13" i="9"/>
  <c r="C12" i="5"/>
  <c r="E11" i="5"/>
  <c r="D11" i="5"/>
  <c r="C12" i="4"/>
  <c r="E11" i="4"/>
  <c r="D11" i="4"/>
  <c r="C12" i="1"/>
  <c r="E11" i="1"/>
  <c r="D11" i="1"/>
  <c r="E13" i="11" l="1"/>
  <c r="F13" i="11"/>
  <c r="C15" i="11"/>
  <c r="D14" i="11"/>
  <c r="E13" i="10"/>
  <c r="F13" i="10"/>
  <c r="C15" i="10"/>
  <c r="D14" i="10"/>
  <c r="E13" i="9"/>
  <c r="F13" i="9"/>
  <c r="C15" i="9"/>
  <c r="D14" i="9"/>
  <c r="C13" i="5"/>
  <c r="D12" i="5"/>
  <c r="E12" i="5"/>
  <c r="C13" i="4"/>
  <c r="D12" i="4"/>
  <c r="E12" i="4"/>
  <c r="C13" i="1"/>
  <c r="E12" i="1"/>
  <c r="D12" i="1"/>
  <c r="E14" i="11" l="1"/>
  <c r="F14" i="11"/>
  <c r="C16" i="11"/>
  <c r="D15" i="11"/>
  <c r="E14" i="10"/>
  <c r="F14" i="10"/>
  <c r="C16" i="10"/>
  <c r="D15" i="10"/>
  <c r="E14" i="9"/>
  <c r="F14" i="9"/>
  <c r="C16" i="9"/>
  <c r="D15" i="9"/>
  <c r="C14" i="5"/>
  <c r="D13" i="5"/>
  <c r="E13" i="5"/>
  <c r="C14" i="4"/>
  <c r="D13" i="4"/>
  <c r="E13" i="4"/>
  <c r="C14" i="1"/>
  <c r="E13" i="1"/>
  <c r="D13" i="1"/>
  <c r="E15" i="11" l="1"/>
  <c r="F15" i="11"/>
  <c r="C17" i="11"/>
  <c r="D16" i="11"/>
  <c r="E15" i="10"/>
  <c r="F15" i="10"/>
  <c r="C17" i="10"/>
  <c r="D16" i="10"/>
  <c r="E15" i="9"/>
  <c r="F15" i="9"/>
  <c r="C17" i="9"/>
  <c r="D16" i="9"/>
  <c r="C15" i="5"/>
  <c r="D14" i="5"/>
  <c r="E14" i="5"/>
  <c r="C15" i="4"/>
  <c r="D14" i="4"/>
  <c r="E14" i="4"/>
  <c r="C15" i="1"/>
  <c r="D14" i="1"/>
  <c r="E14" i="1"/>
  <c r="F16" i="11" l="1"/>
  <c r="E16" i="11"/>
  <c r="C18" i="11"/>
  <c r="D17" i="11"/>
  <c r="E16" i="10"/>
  <c r="F16" i="10"/>
  <c r="C18" i="10"/>
  <c r="D17" i="10"/>
  <c r="F16" i="9"/>
  <c r="E16" i="9"/>
  <c r="C18" i="9"/>
  <c r="D17" i="9"/>
  <c r="C16" i="5"/>
  <c r="D15" i="5"/>
  <c r="E15" i="5"/>
  <c r="C16" i="4"/>
  <c r="D15" i="4"/>
  <c r="E15" i="4"/>
  <c r="C16" i="1"/>
  <c r="D15" i="1"/>
  <c r="E15" i="1"/>
  <c r="F17" i="11" l="1"/>
  <c r="E17" i="11"/>
  <c r="C19" i="11"/>
  <c r="D18" i="11"/>
  <c r="F17" i="10"/>
  <c r="E17" i="10"/>
  <c r="C19" i="10"/>
  <c r="D18" i="10"/>
  <c r="F17" i="9"/>
  <c r="E17" i="9"/>
  <c r="C19" i="9"/>
  <c r="D18" i="9"/>
  <c r="C17" i="5"/>
  <c r="D16" i="5"/>
  <c r="E16" i="5"/>
  <c r="C17" i="4"/>
  <c r="D16" i="4"/>
  <c r="E16" i="4"/>
  <c r="C17" i="1"/>
  <c r="D16" i="1"/>
  <c r="E16" i="1"/>
  <c r="F18" i="11" l="1"/>
  <c r="E18" i="11"/>
  <c r="C20" i="11"/>
  <c r="D19" i="11"/>
  <c r="F18" i="10"/>
  <c r="E18" i="10"/>
  <c r="C20" i="10"/>
  <c r="D19" i="10"/>
  <c r="F18" i="9"/>
  <c r="E18" i="9"/>
  <c r="C20" i="9"/>
  <c r="D19" i="9"/>
  <c r="C18" i="5"/>
  <c r="E17" i="5"/>
  <c r="D17" i="5"/>
  <c r="C18" i="4"/>
  <c r="E17" i="4"/>
  <c r="D17" i="4"/>
  <c r="C18" i="1"/>
  <c r="E17" i="1"/>
  <c r="D17" i="1"/>
  <c r="F19" i="11" l="1"/>
  <c r="E19" i="11"/>
  <c r="C21" i="11"/>
  <c r="D20" i="11"/>
  <c r="F19" i="10"/>
  <c r="E19" i="10"/>
  <c r="C21" i="10"/>
  <c r="D20" i="10"/>
  <c r="F19" i="9"/>
  <c r="E19" i="9"/>
  <c r="C21" i="9"/>
  <c r="D20" i="9"/>
  <c r="C19" i="5"/>
  <c r="E18" i="5"/>
  <c r="D18" i="5"/>
  <c r="C19" i="4"/>
  <c r="E18" i="4"/>
  <c r="D18" i="4"/>
  <c r="C19" i="1"/>
  <c r="E18" i="1"/>
  <c r="D18" i="1"/>
  <c r="F20" i="11" l="1"/>
  <c r="E20" i="11"/>
  <c r="C22" i="11"/>
  <c r="D21" i="11"/>
  <c r="F20" i="10"/>
  <c r="E20" i="10"/>
  <c r="C22" i="10"/>
  <c r="D21" i="10"/>
  <c r="F20" i="9"/>
  <c r="E20" i="9"/>
  <c r="C22" i="9"/>
  <c r="D21" i="9"/>
  <c r="C20" i="5"/>
  <c r="E19" i="5"/>
  <c r="D19" i="5"/>
  <c r="C20" i="4"/>
  <c r="E19" i="4"/>
  <c r="D19" i="4"/>
  <c r="C20" i="1"/>
  <c r="E19" i="1"/>
  <c r="D19" i="1"/>
  <c r="F21" i="11" l="1"/>
  <c r="E21" i="11"/>
  <c r="C23" i="11"/>
  <c r="D22" i="11"/>
  <c r="F21" i="10"/>
  <c r="E21" i="10"/>
  <c r="C23" i="10"/>
  <c r="D22" i="10"/>
  <c r="E21" i="9"/>
  <c r="F21" i="9"/>
  <c r="C23" i="9"/>
  <c r="D22" i="9"/>
  <c r="C21" i="5"/>
  <c r="E20" i="5"/>
  <c r="D20" i="5"/>
  <c r="C21" i="4"/>
  <c r="E20" i="4"/>
  <c r="D20" i="4"/>
  <c r="C21" i="1"/>
  <c r="E20" i="1"/>
  <c r="D20" i="1"/>
  <c r="E22" i="11" l="1"/>
  <c r="F22" i="11"/>
  <c r="C24" i="11"/>
  <c r="D23" i="11"/>
  <c r="E22" i="10"/>
  <c r="F22" i="10"/>
  <c r="C24" i="10"/>
  <c r="D23" i="10"/>
  <c r="E22" i="9"/>
  <c r="F22" i="9"/>
  <c r="C24" i="9"/>
  <c r="D23" i="9"/>
  <c r="C22" i="5"/>
  <c r="E21" i="5"/>
  <c r="D21" i="5"/>
  <c r="C22" i="4"/>
  <c r="E21" i="4"/>
  <c r="D21" i="4"/>
  <c r="C22" i="1"/>
  <c r="E21" i="1"/>
  <c r="D21" i="1"/>
  <c r="E23" i="11" l="1"/>
  <c r="F23" i="11"/>
  <c r="C25" i="11"/>
  <c r="D24" i="11"/>
  <c r="E23" i="10"/>
  <c r="F23" i="10"/>
  <c r="C25" i="10"/>
  <c r="D24" i="10"/>
  <c r="E23" i="9"/>
  <c r="F23" i="9"/>
  <c r="C25" i="9"/>
  <c r="D24" i="9"/>
  <c r="C23" i="5"/>
  <c r="D22" i="5"/>
  <c r="E22" i="5"/>
  <c r="C23" i="4"/>
  <c r="D22" i="4"/>
  <c r="E22" i="4"/>
  <c r="C23" i="1"/>
  <c r="E22" i="1"/>
  <c r="D22" i="1"/>
  <c r="E24" i="11" l="1"/>
  <c r="F24" i="11"/>
  <c r="C26" i="11"/>
  <c r="D25" i="11"/>
  <c r="E24" i="10"/>
  <c r="F24" i="10"/>
  <c r="C26" i="10"/>
  <c r="D25" i="10"/>
  <c r="E24" i="9"/>
  <c r="F24" i="9"/>
  <c r="C26" i="9"/>
  <c r="D25" i="9"/>
  <c r="C24" i="5"/>
  <c r="D23" i="5"/>
  <c r="E23" i="5"/>
  <c r="C24" i="4"/>
  <c r="D23" i="4"/>
  <c r="E23" i="4"/>
  <c r="C24" i="1"/>
  <c r="E23" i="1"/>
  <c r="D23" i="1"/>
  <c r="E25" i="11" l="1"/>
  <c r="F25" i="11"/>
  <c r="C27" i="11"/>
  <c r="D26" i="11"/>
  <c r="E25" i="10"/>
  <c r="F25" i="10"/>
  <c r="C27" i="10"/>
  <c r="D26" i="10"/>
  <c r="E25" i="9"/>
  <c r="F25" i="9"/>
  <c r="C27" i="9"/>
  <c r="D26" i="9"/>
  <c r="C25" i="5"/>
  <c r="D24" i="5"/>
  <c r="E24" i="5"/>
  <c r="C25" i="4"/>
  <c r="D24" i="4"/>
  <c r="E24" i="4"/>
  <c r="C25" i="1"/>
  <c r="D24" i="1"/>
  <c r="E24" i="1"/>
  <c r="F26" i="11" l="1"/>
  <c r="E26" i="11"/>
  <c r="C28" i="11"/>
  <c r="D27" i="11"/>
  <c r="E26" i="10"/>
  <c r="F26" i="10"/>
  <c r="C28" i="10"/>
  <c r="D27" i="10"/>
  <c r="F26" i="9"/>
  <c r="E26" i="9"/>
  <c r="C28" i="9"/>
  <c r="D27" i="9"/>
  <c r="C26" i="5"/>
  <c r="D25" i="5"/>
  <c r="E25" i="5"/>
  <c r="C26" i="4"/>
  <c r="D25" i="4"/>
  <c r="E25" i="4"/>
  <c r="C26" i="1"/>
  <c r="D25" i="1"/>
  <c r="E25" i="1"/>
  <c r="F27" i="11" l="1"/>
  <c r="E27" i="11"/>
  <c r="C29" i="11"/>
  <c r="D28" i="11"/>
  <c r="F27" i="10"/>
  <c r="E27" i="10"/>
  <c r="C29" i="10"/>
  <c r="D28" i="10"/>
  <c r="F27" i="9"/>
  <c r="E27" i="9"/>
  <c r="C29" i="9"/>
  <c r="D28" i="9"/>
  <c r="C27" i="5"/>
  <c r="D26" i="5"/>
  <c r="E26" i="5"/>
  <c r="C27" i="4"/>
  <c r="D26" i="4"/>
  <c r="E26" i="4"/>
  <c r="C27" i="1"/>
  <c r="D26" i="1"/>
  <c r="E26" i="1"/>
  <c r="F28" i="11" l="1"/>
  <c r="E28" i="11"/>
  <c r="C30" i="11"/>
  <c r="D29" i="11"/>
  <c r="F28" i="10"/>
  <c r="E28" i="10"/>
  <c r="C30" i="10"/>
  <c r="D29" i="10"/>
  <c r="F28" i="9"/>
  <c r="E28" i="9"/>
  <c r="C30" i="9"/>
  <c r="D29" i="9"/>
  <c r="C28" i="5"/>
  <c r="E27" i="5"/>
  <c r="D27" i="5"/>
  <c r="C28" i="4"/>
  <c r="E27" i="4"/>
  <c r="D27" i="4"/>
  <c r="C28" i="1"/>
  <c r="E27" i="1"/>
  <c r="D27" i="1"/>
  <c r="F29" i="11" l="1"/>
  <c r="E29" i="11"/>
  <c r="C31" i="11"/>
  <c r="D30" i="11"/>
  <c r="F29" i="10"/>
  <c r="E29" i="10"/>
  <c r="C31" i="10"/>
  <c r="D30" i="10"/>
  <c r="F29" i="9"/>
  <c r="E29" i="9"/>
  <c r="C31" i="9"/>
  <c r="D30" i="9"/>
  <c r="C29" i="5"/>
  <c r="E28" i="5"/>
  <c r="D28" i="5"/>
  <c r="C29" i="4"/>
  <c r="E28" i="4"/>
  <c r="D28" i="4"/>
  <c r="C29" i="1"/>
  <c r="E28" i="1"/>
  <c r="D28" i="1"/>
  <c r="F30" i="11" l="1"/>
  <c r="E30" i="11"/>
  <c r="C32" i="11"/>
  <c r="D31" i="11"/>
  <c r="F30" i="10"/>
  <c r="E30" i="10"/>
  <c r="C32" i="10"/>
  <c r="D31" i="10"/>
  <c r="F30" i="9"/>
  <c r="E30" i="9"/>
  <c r="C32" i="9"/>
  <c r="D31" i="9"/>
  <c r="C30" i="5"/>
  <c r="E29" i="5"/>
  <c r="D29" i="5"/>
  <c r="C30" i="4"/>
  <c r="E29" i="4"/>
  <c r="D29" i="4"/>
  <c r="C30" i="1"/>
  <c r="E29" i="1"/>
  <c r="D29" i="1"/>
  <c r="F31" i="11" l="1"/>
  <c r="E31" i="11"/>
  <c r="C33" i="11"/>
  <c r="D32" i="11"/>
  <c r="F31" i="10"/>
  <c r="E31" i="10"/>
  <c r="C33" i="10"/>
  <c r="D32" i="10"/>
  <c r="E31" i="9"/>
  <c r="F31" i="9"/>
  <c r="C33" i="9"/>
  <c r="D32" i="9"/>
  <c r="C31" i="5"/>
  <c r="E30" i="5"/>
  <c r="D30" i="5"/>
  <c r="C31" i="4"/>
  <c r="E30" i="4"/>
  <c r="D30" i="4"/>
  <c r="C31" i="1"/>
  <c r="E30" i="1"/>
  <c r="D30" i="1"/>
  <c r="E32" i="11" l="1"/>
  <c r="F32" i="11"/>
  <c r="C34" i="11"/>
  <c r="D33" i="11"/>
  <c r="E32" i="10"/>
  <c r="F32" i="10"/>
  <c r="C34" i="10"/>
  <c r="D33" i="10"/>
  <c r="E32" i="9"/>
  <c r="F32" i="9"/>
  <c r="C34" i="9"/>
  <c r="D33" i="9"/>
  <c r="C32" i="5"/>
  <c r="E31" i="5"/>
  <c r="D31" i="5"/>
  <c r="C32" i="4"/>
  <c r="E31" i="4"/>
  <c r="D31" i="4"/>
  <c r="C32" i="1"/>
  <c r="E31" i="1"/>
  <c r="D31" i="1"/>
  <c r="E33" i="11" l="1"/>
  <c r="F33" i="11"/>
  <c r="C35" i="11"/>
  <c r="D34" i="11"/>
  <c r="E33" i="10"/>
  <c r="F33" i="10"/>
  <c r="C35" i="10"/>
  <c r="D34" i="10"/>
  <c r="E33" i="9"/>
  <c r="F33" i="9"/>
  <c r="C35" i="9"/>
  <c r="D34" i="9"/>
  <c r="C33" i="5"/>
  <c r="D32" i="5"/>
  <c r="E32" i="5"/>
  <c r="C33" i="4"/>
  <c r="D32" i="4"/>
  <c r="E32" i="4"/>
  <c r="C33" i="1"/>
  <c r="E32" i="1"/>
  <c r="D32" i="1"/>
  <c r="E34" i="11" l="1"/>
  <c r="F34" i="11"/>
  <c r="C36" i="11"/>
  <c r="D35" i="11"/>
  <c r="E34" i="10"/>
  <c r="F34" i="10"/>
  <c r="C36" i="10"/>
  <c r="D35" i="10"/>
  <c r="E34" i="9"/>
  <c r="F34" i="9"/>
  <c r="C36" i="9"/>
  <c r="D35" i="9"/>
  <c r="C34" i="5"/>
  <c r="D33" i="5"/>
  <c r="E33" i="5"/>
  <c r="C34" i="4"/>
  <c r="D33" i="4"/>
  <c r="E33" i="4"/>
  <c r="C34" i="1"/>
  <c r="E33" i="1"/>
  <c r="D33" i="1"/>
  <c r="E35" i="11" l="1"/>
  <c r="F35" i="11"/>
  <c r="C37" i="11"/>
  <c r="D36" i="11"/>
  <c r="E35" i="10"/>
  <c r="F35" i="10"/>
  <c r="C37" i="10"/>
  <c r="D36" i="10"/>
  <c r="E35" i="9"/>
  <c r="F35" i="9"/>
  <c r="C37" i="9"/>
  <c r="D36" i="9"/>
  <c r="C35" i="5"/>
  <c r="D34" i="5"/>
  <c r="E34" i="5"/>
  <c r="C35" i="4"/>
  <c r="D34" i="4"/>
  <c r="E34" i="4"/>
  <c r="C35" i="1"/>
  <c r="D34" i="1"/>
  <c r="E34" i="1"/>
  <c r="F36" i="11" l="1"/>
  <c r="E36" i="11"/>
  <c r="C38" i="11"/>
  <c r="D37" i="11"/>
  <c r="E36" i="10"/>
  <c r="F36" i="10"/>
  <c r="C38" i="10"/>
  <c r="D37" i="10"/>
  <c r="F36" i="9"/>
  <c r="E36" i="9"/>
  <c r="C38" i="9"/>
  <c r="D37" i="9"/>
  <c r="C36" i="5"/>
  <c r="D35" i="5"/>
  <c r="E35" i="5"/>
  <c r="C36" i="4"/>
  <c r="D35" i="4"/>
  <c r="E35" i="4"/>
  <c r="C36" i="1"/>
  <c r="D35" i="1"/>
  <c r="E35" i="1"/>
  <c r="F37" i="11" l="1"/>
  <c r="E37" i="11"/>
  <c r="C39" i="11"/>
  <c r="D38" i="11"/>
  <c r="C39" i="10"/>
  <c r="D38" i="10"/>
  <c r="F37" i="10"/>
  <c r="E37" i="10"/>
  <c r="F37" i="9"/>
  <c r="E37" i="9"/>
  <c r="C39" i="9"/>
  <c r="D38" i="9"/>
  <c r="C37" i="5"/>
  <c r="D36" i="5"/>
  <c r="E36" i="5"/>
  <c r="C37" i="4"/>
  <c r="D36" i="4"/>
  <c r="E36" i="4"/>
  <c r="C37" i="1"/>
  <c r="D36" i="1"/>
  <c r="E36" i="1"/>
  <c r="F38" i="11" l="1"/>
  <c r="E38" i="11"/>
  <c r="C40" i="11"/>
  <c r="D39" i="11"/>
  <c r="F38" i="10"/>
  <c r="E38" i="10"/>
  <c r="C40" i="10"/>
  <c r="D39" i="10"/>
  <c r="F38" i="9"/>
  <c r="E38" i="9"/>
  <c r="C40" i="9"/>
  <c r="D39" i="9"/>
  <c r="C38" i="5"/>
  <c r="E37" i="5"/>
  <c r="D37" i="5"/>
  <c r="C38" i="4"/>
  <c r="E37" i="4"/>
  <c r="D37" i="4"/>
  <c r="C38" i="1"/>
  <c r="E37" i="1"/>
  <c r="D37" i="1"/>
  <c r="F39" i="11" l="1"/>
  <c r="E39" i="11"/>
  <c r="C41" i="11"/>
  <c r="D40" i="11"/>
  <c r="F39" i="10"/>
  <c r="E39" i="10"/>
  <c r="C41" i="10"/>
  <c r="D40" i="10"/>
  <c r="F39" i="9"/>
  <c r="E39" i="9"/>
  <c r="C41" i="9"/>
  <c r="D40" i="9"/>
  <c r="C39" i="5"/>
  <c r="E38" i="5"/>
  <c r="D38" i="5"/>
  <c r="C39" i="4"/>
  <c r="E38" i="4"/>
  <c r="D38" i="4"/>
  <c r="C39" i="1"/>
  <c r="E38" i="1"/>
  <c r="D38" i="1"/>
  <c r="F40" i="11" l="1"/>
  <c r="E40" i="11"/>
  <c r="C42" i="11"/>
  <c r="D41" i="11"/>
  <c r="F40" i="10"/>
  <c r="E40" i="10"/>
  <c r="C42" i="10"/>
  <c r="D41" i="10"/>
  <c r="F40" i="9"/>
  <c r="E40" i="9"/>
  <c r="C42" i="9"/>
  <c r="D41" i="9"/>
  <c r="C40" i="5"/>
  <c r="E39" i="5"/>
  <c r="D39" i="5"/>
  <c r="C40" i="4"/>
  <c r="E39" i="4"/>
  <c r="D39" i="4"/>
  <c r="C40" i="1"/>
  <c r="E39" i="1"/>
  <c r="D39" i="1"/>
  <c r="F41" i="11" l="1"/>
  <c r="E41" i="11"/>
  <c r="C43" i="11"/>
  <c r="D42" i="11"/>
  <c r="F41" i="10"/>
  <c r="E41" i="10"/>
  <c r="C43" i="10"/>
  <c r="D42" i="10"/>
  <c r="E41" i="9"/>
  <c r="F41" i="9"/>
  <c r="C43" i="9"/>
  <c r="D42" i="9"/>
  <c r="C41" i="5"/>
  <c r="E40" i="5"/>
  <c r="D40" i="5"/>
  <c r="C41" i="4"/>
  <c r="E40" i="4"/>
  <c r="D40" i="4"/>
  <c r="C41" i="1"/>
  <c r="E40" i="1"/>
  <c r="D40" i="1"/>
  <c r="E42" i="11" l="1"/>
  <c r="F42" i="11"/>
  <c r="C44" i="11"/>
  <c r="D43" i="11"/>
  <c r="E42" i="10"/>
  <c r="F42" i="10"/>
  <c r="C44" i="10"/>
  <c r="D43" i="10"/>
  <c r="E42" i="9"/>
  <c r="F42" i="9"/>
  <c r="C44" i="9"/>
  <c r="D43" i="9"/>
  <c r="C42" i="5"/>
  <c r="E41" i="5"/>
  <c r="D41" i="5"/>
  <c r="C42" i="4"/>
  <c r="E41" i="4"/>
  <c r="D41" i="4"/>
  <c r="C42" i="1"/>
  <c r="E41" i="1"/>
  <c r="D41" i="1"/>
  <c r="E43" i="11" l="1"/>
  <c r="F43" i="11"/>
  <c r="C45" i="11"/>
  <c r="D44" i="11"/>
  <c r="E43" i="10"/>
  <c r="F43" i="10"/>
  <c r="C45" i="10"/>
  <c r="D44" i="10"/>
  <c r="E43" i="9"/>
  <c r="F43" i="9"/>
  <c r="C45" i="9"/>
  <c r="D44" i="9"/>
  <c r="C43" i="5"/>
  <c r="D42" i="5"/>
  <c r="E42" i="5"/>
  <c r="C43" i="4"/>
  <c r="D42" i="4"/>
  <c r="E42" i="4"/>
  <c r="C43" i="1"/>
  <c r="E42" i="1"/>
  <c r="D42" i="1"/>
  <c r="E44" i="11" l="1"/>
  <c r="F44" i="11"/>
  <c r="C46" i="11"/>
  <c r="D45" i="11"/>
  <c r="E44" i="10"/>
  <c r="F44" i="10"/>
  <c r="C46" i="10"/>
  <c r="D45" i="10"/>
  <c r="E44" i="9"/>
  <c r="F44" i="9"/>
  <c r="C46" i="9"/>
  <c r="D45" i="9"/>
  <c r="C44" i="5"/>
  <c r="D43" i="5"/>
  <c r="E43" i="5"/>
  <c r="C44" i="4"/>
  <c r="D43" i="4"/>
  <c r="E43" i="4"/>
  <c r="C44" i="1"/>
  <c r="E43" i="1"/>
  <c r="D43" i="1"/>
  <c r="E45" i="11" l="1"/>
  <c r="F45" i="11"/>
  <c r="C47" i="11"/>
  <c r="D46" i="11"/>
  <c r="E45" i="10"/>
  <c r="F45" i="10"/>
  <c r="C47" i="10"/>
  <c r="D46" i="10"/>
  <c r="E45" i="9"/>
  <c r="F45" i="9"/>
  <c r="C47" i="9"/>
  <c r="D46" i="9"/>
  <c r="C45" i="5"/>
  <c r="D44" i="5"/>
  <c r="E44" i="5"/>
  <c r="C45" i="4"/>
  <c r="D44" i="4"/>
  <c r="E44" i="4"/>
  <c r="C45" i="1"/>
  <c r="D44" i="1"/>
  <c r="E44" i="1"/>
  <c r="F46" i="11" l="1"/>
  <c r="E46" i="11"/>
  <c r="C48" i="11"/>
  <c r="D47" i="11"/>
  <c r="E46" i="10"/>
  <c r="F46" i="10"/>
  <c r="C48" i="10"/>
  <c r="D47" i="10"/>
  <c r="F46" i="9"/>
  <c r="E46" i="9"/>
  <c r="C48" i="9"/>
  <c r="D47" i="9"/>
  <c r="C46" i="5"/>
  <c r="D45" i="5"/>
  <c r="E45" i="5"/>
  <c r="C46" i="4"/>
  <c r="D45" i="4"/>
  <c r="E45" i="4"/>
  <c r="C46" i="1"/>
  <c r="D45" i="1"/>
  <c r="E45" i="1"/>
  <c r="F47" i="11" l="1"/>
  <c r="E47" i="11"/>
  <c r="C49" i="11"/>
  <c r="D48" i="11"/>
  <c r="F47" i="10"/>
  <c r="E47" i="10"/>
  <c r="C49" i="10"/>
  <c r="D48" i="10"/>
  <c r="F47" i="9"/>
  <c r="E47" i="9"/>
  <c r="C49" i="9"/>
  <c r="D48" i="9"/>
  <c r="C47" i="5"/>
  <c r="D46" i="5"/>
  <c r="E46" i="5"/>
  <c r="C47" i="4"/>
  <c r="D46" i="4"/>
  <c r="E46" i="4"/>
  <c r="C47" i="1"/>
  <c r="D46" i="1"/>
  <c r="E46" i="1"/>
  <c r="F48" i="11" l="1"/>
  <c r="E48" i="11"/>
  <c r="C50" i="11"/>
  <c r="D49" i="11"/>
  <c r="F48" i="10"/>
  <c r="E48" i="10"/>
  <c r="C50" i="10"/>
  <c r="D49" i="10"/>
  <c r="F48" i="9"/>
  <c r="E48" i="9"/>
  <c r="C50" i="9"/>
  <c r="D49" i="9"/>
  <c r="C48" i="5"/>
  <c r="E47" i="5"/>
  <c r="D47" i="5"/>
  <c r="C48" i="4"/>
  <c r="E47" i="4"/>
  <c r="D47" i="4"/>
  <c r="C48" i="1"/>
  <c r="E47" i="1"/>
  <c r="D47" i="1"/>
  <c r="F49" i="11" l="1"/>
  <c r="E49" i="11"/>
  <c r="C51" i="11"/>
  <c r="D50" i="11"/>
  <c r="F49" i="10"/>
  <c r="E49" i="10"/>
  <c r="C51" i="10"/>
  <c r="D50" i="10"/>
  <c r="F49" i="9"/>
  <c r="E49" i="9"/>
  <c r="C51" i="9"/>
  <c r="D50" i="9"/>
  <c r="C49" i="5"/>
  <c r="E48" i="5"/>
  <c r="D48" i="5"/>
  <c r="C49" i="4"/>
  <c r="E48" i="4"/>
  <c r="D48" i="4"/>
  <c r="C49" i="1"/>
  <c r="E48" i="1"/>
  <c r="D48" i="1"/>
  <c r="F50" i="11" l="1"/>
  <c r="E50" i="11"/>
  <c r="C52" i="11"/>
  <c r="D51" i="11"/>
  <c r="F50" i="10"/>
  <c r="E50" i="10"/>
  <c r="C52" i="10"/>
  <c r="D51" i="10"/>
  <c r="F50" i="9"/>
  <c r="E50" i="9"/>
  <c r="C52" i="9"/>
  <c r="D51" i="9"/>
  <c r="C50" i="5"/>
  <c r="E49" i="5"/>
  <c r="D49" i="5"/>
  <c r="C50" i="4"/>
  <c r="E49" i="4"/>
  <c r="D49" i="4"/>
  <c r="C50" i="1"/>
  <c r="E49" i="1"/>
  <c r="D49" i="1"/>
  <c r="F51" i="11" l="1"/>
  <c r="E51" i="11"/>
  <c r="C53" i="11"/>
  <c r="D52" i="11"/>
  <c r="F51" i="10"/>
  <c r="E51" i="10"/>
  <c r="C53" i="10"/>
  <c r="D52" i="10"/>
  <c r="E51" i="9"/>
  <c r="F51" i="9"/>
  <c r="C53" i="9"/>
  <c r="D52" i="9"/>
  <c r="C51" i="5"/>
  <c r="E50" i="5"/>
  <c r="D50" i="5"/>
  <c r="C51" i="4"/>
  <c r="E50" i="4"/>
  <c r="D50" i="4"/>
  <c r="C51" i="1"/>
  <c r="E50" i="1"/>
  <c r="D50" i="1"/>
  <c r="E52" i="11" l="1"/>
  <c r="F52" i="11"/>
  <c r="C54" i="11"/>
  <c r="D53" i="11"/>
  <c r="E52" i="10"/>
  <c r="F52" i="10"/>
  <c r="C54" i="10"/>
  <c r="D53" i="10"/>
  <c r="E52" i="9"/>
  <c r="F52" i="9"/>
  <c r="C54" i="9"/>
  <c r="D53" i="9"/>
  <c r="C52" i="5"/>
  <c r="E51" i="5"/>
  <c r="D51" i="5"/>
  <c r="C52" i="4"/>
  <c r="E51" i="4"/>
  <c r="D51" i="4"/>
  <c r="C52" i="1"/>
  <c r="E51" i="1"/>
  <c r="D51" i="1"/>
  <c r="E53" i="11" l="1"/>
  <c r="F53" i="11"/>
  <c r="C55" i="11"/>
  <c r="D54" i="11"/>
  <c r="E53" i="10"/>
  <c r="F53" i="10"/>
  <c r="C55" i="10"/>
  <c r="D54" i="10"/>
  <c r="E53" i="9"/>
  <c r="F53" i="9"/>
  <c r="C55" i="9"/>
  <c r="D54" i="9"/>
  <c r="C53" i="5"/>
  <c r="D52" i="5"/>
  <c r="E52" i="5"/>
  <c r="C53" i="4"/>
  <c r="D52" i="4"/>
  <c r="E52" i="4"/>
  <c r="C53" i="1"/>
  <c r="E52" i="1"/>
  <c r="D52" i="1"/>
  <c r="E54" i="11" l="1"/>
  <c r="F54" i="11"/>
  <c r="C56" i="11"/>
  <c r="D55" i="11"/>
  <c r="E54" i="10"/>
  <c r="F54" i="10"/>
  <c r="C56" i="10"/>
  <c r="D55" i="10"/>
  <c r="E54" i="9"/>
  <c r="F54" i="9"/>
  <c r="C56" i="9"/>
  <c r="D55" i="9"/>
  <c r="C54" i="5"/>
  <c r="D53" i="5"/>
  <c r="E53" i="5"/>
  <c r="C54" i="4"/>
  <c r="D53" i="4"/>
  <c r="E53" i="4"/>
  <c r="C54" i="1"/>
  <c r="E53" i="1"/>
  <c r="D53" i="1"/>
  <c r="E55" i="11" l="1"/>
  <c r="F55" i="11"/>
  <c r="C57" i="11"/>
  <c r="D56" i="11"/>
  <c r="E55" i="10"/>
  <c r="F55" i="10"/>
  <c r="C57" i="10"/>
  <c r="D56" i="10"/>
  <c r="E55" i="9"/>
  <c r="F55" i="9"/>
  <c r="C57" i="9"/>
  <c r="D56" i="9"/>
  <c r="C55" i="5"/>
  <c r="D54" i="5"/>
  <c r="E54" i="5"/>
  <c r="C55" i="4"/>
  <c r="D54" i="4"/>
  <c r="E54" i="4"/>
  <c r="C55" i="1"/>
  <c r="D54" i="1"/>
  <c r="E54" i="1"/>
  <c r="F56" i="11" l="1"/>
  <c r="E56" i="11"/>
  <c r="C58" i="11"/>
  <c r="D57" i="11"/>
  <c r="E56" i="10"/>
  <c r="F56" i="10"/>
  <c r="C58" i="10"/>
  <c r="D57" i="10"/>
  <c r="F56" i="9"/>
  <c r="E56" i="9"/>
  <c r="C58" i="9"/>
  <c r="D57" i="9"/>
  <c r="C56" i="5"/>
  <c r="D55" i="5"/>
  <c r="E55" i="5"/>
  <c r="C56" i="4"/>
  <c r="D55" i="4"/>
  <c r="E55" i="4"/>
  <c r="C56" i="1"/>
  <c r="D55" i="1"/>
  <c r="E55" i="1"/>
  <c r="F57" i="11" l="1"/>
  <c r="E57" i="11"/>
  <c r="C59" i="11"/>
  <c r="D58" i="11"/>
  <c r="F57" i="10"/>
  <c r="E57" i="10"/>
  <c r="C59" i="10"/>
  <c r="D58" i="10"/>
  <c r="F57" i="9"/>
  <c r="E57" i="9"/>
  <c r="C59" i="9"/>
  <c r="D58" i="9"/>
  <c r="C57" i="5"/>
  <c r="D56" i="5"/>
  <c r="E56" i="5"/>
  <c r="C57" i="4"/>
  <c r="D56" i="4"/>
  <c r="E56" i="4"/>
  <c r="C57" i="1"/>
  <c r="D56" i="1"/>
  <c r="E56" i="1"/>
  <c r="F58" i="11" l="1"/>
  <c r="E58" i="11"/>
  <c r="C60" i="11"/>
  <c r="D59" i="11"/>
  <c r="F58" i="10"/>
  <c r="E58" i="10"/>
  <c r="C60" i="10"/>
  <c r="D59" i="10"/>
  <c r="F58" i="9"/>
  <c r="E58" i="9"/>
  <c r="C60" i="9"/>
  <c r="D59" i="9"/>
  <c r="C58" i="5"/>
  <c r="E57" i="5"/>
  <c r="D57" i="5"/>
  <c r="C58" i="4"/>
  <c r="E57" i="4"/>
  <c r="D57" i="4"/>
  <c r="C58" i="1"/>
  <c r="E57" i="1"/>
  <c r="D57" i="1"/>
  <c r="F59" i="11" l="1"/>
  <c r="E59" i="11"/>
  <c r="C61" i="11"/>
  <c r="D60" i="11"/>
  <c r="F59" i="10"/>
  <c r="E59" i="10"/>
  <c r="C61" i="10"/>
  <c r="D60" i="10"/>
  <c r="F59" i="9"/>
  <c r="E59" i="9"/>
  <c r="C61" i="9"/>
  <c r="D60" i="9"/>
  <c r="C59" i="5"/>
  <c r="E58" i="5"/>
  <c r="D58" i="5"/>
  <c r="C59" i="4"/>
  <c r="E58" i="4"/>
  <c r="D58" i="4"/>
  <c r="C59" i="1"/>
  <c r="E58" i="1"/>
  <c r="D58" i="1"/>
  <c r="F60" i="11" l="1"/>
  <c r="E60" i="11"/>
  <c r="C62" i="11"/>
  <c r="D61" i="11"/>
  <c r="F60" i="10"/>
  <c r="E60" i="10"/>
  <c r="C62" i="10"/>
  <c r="D61" i="10"/>
  <c r="F60" i="9"/>
  <c r="E60" i="9"/>
  <c r="C62" i="9"/>
  <c r="D61" i="9"/>
  <c r="C60" i="5"/>
  <c r="E59" i="5"/>
  <c r="D59" i="5"/>
  <c r="C60" i="4"/>
  <c r="E59" i="4"/>
  <c r="D59" i="4"/>
  <c r="C60" i="1"/>
  <c r="E59" i="1"/>
  <c r="D59" i="1"/>
  <c r="F61" i="11" l="1"/>
  <c r="E61" i="11"/>
  <c r="C63" i="11"/>
  <c r="D62" i="11"/>
  <c r="F61" i="10"/>
  <c r="E61" i="10"/>
  <c r="C63" i="10"/>
  <c r="D62" i="10"/>
  <c r="E61" i="9"/>
  <c r="F61" i="9"/>
  <c r="C63" i="9"/>
  <c r="D62" i="9"/>
  <c r="C61" i="5"/>
  <c r="E60" i="5"/>
  <c r="D60" i="5"/>
  <c r="C61" i="4"/>
  <c r="E60" i="4"/>
  <c r="D60" i="4"/>
  <c r="C61" i="1"/>
  <c r="E60" i="1"/>
  <c r="D60" i="1"/>
  <c r="E62" i="11" l="1"/>
  <c r="F62" i="11"/>
  <c r="C64" i="11"/>
  <c r="D63" i="11"/>
  <c r="E62" i="10"/>
  <c r="F62" i="10"/>
  <c r="C64" i="10"/>
  <c r="D63" i="10"/>
  <c r="E62" i="9"/>
  <c r="F62" i="9"/>
  <c r="C64" i="9"/>
  <c r="D63" i="9"/>
  <c r="C62" i="5"/>
  <c r="E61" i="5"/>
  <c r="D61" i="5"/>
  <c r="C62" i="4"/>
  <c r="E61" i="4"/>
  <c r="D61" i="4"/>
  <c r="C62" i="1"/>
  <c r="E61" i="1"/>
  <c r="D61" i="1"/>
  <c r="E63" i="11" l="1"/>
  <c r="F63" i="11"/>
  <c r="C65" i="11"/>
  <c r="D64" i="11"/>
  <c r="E63" i="10"/>
  <c r="F63" i="10"/>
  <c r="C65" i="10"/>
  <c r="D64" i="10"/>
  <c r="E63" i="9"/>
  <c r="F63" i="9"/>
  <c r="C65" i="9"/>
  <c r="D64" i="9"/>
  <c r="C63" i="5"/>
  <c r="D62" i="5"/>
  <c r="E62" i="5"/>
  <c r="C63" i="4"/>
  <c r="D62" i="4"/>
  <c r="E62" i="4"/>
  <c r="C63" i="1"/>
  <c r="E62" i="1"/>
  <c r="D62" i="1"/>
  <c r="E64" i="11" l="1"/>
  <c r="F64" i="11"/>
  <c r="C66" i="11"/>
  <c r="D65" i="11"/>
  <c r="E64" i="10"/>
  <c r="F64" i="10"/>
  <c r="C66" i="10"/>
  <c r="D65" i="10"/>
  <c r="E64" i="9"/>
  <c r="F64" i="9"/>
  <c r="C66" i="9"/>
  <c r="D65" i="9"/>
  <c r="C64" i="5"/>
  <c r="D63" i="5"/>
  <c r="E63" i="5"/>
  <c r="C64" i="4"/>
  <c r="D63" i="4"/>
  <c r="E63" i="4"/>
  <c r="C64" i="1"/>
  <c r="E63" i="1"/>
  <c r="D63" i="1"/>
  <c r="E65" i="11" l="1"/>
  <c r="F65" i="11"/>
  <c r="C67" i="11"/>
  <c r="D66" i="11"/>
  <c r="E65" i="10"/>
  <c r="F65" i="10"/>
  <c r="C67" i="10"/>
  <c r="D66" i="10"/>
  <c r="E65" i="9"/>
  <c r="F65" i="9"/>
  <c r="C67" i="9"/>
  <c r="D66" i="9"/>
  <c r="C65" i="5"/>
  <c r="D64" i="5"/>
  <c r="E64" i="5"/>
  <c r="C65" i="4"/>
  <c r="D64" i="4"/>
  <c r="E64" i="4"/>
  <c r="C65" i="1"/>
  <c r="D64" i="1"/>
  <c r="E64" i="1"/>
  <c r="F66" i="11" l="1"/>
  <c r="E66" i="11"/>
  <c r="C68" i="11"/>
  <c r="D67" i="11"/>
  <c r="E66" i="10"/>
  <c r="F66" i="10"/>
  <c r="C68" i="10"/>
  <c r="D67" i="10"/>
  <c r="C68" i="9"/>
  <c r="D67" i="9"/>
  <c r="F66" i="9"/>
  <c r="E66" i="9"/>
  <c r="C66" i="5"/>
  <c r="D65" i="5"/>
  <c r="E65" i="5"/>
  <c r="C66" i="4"/>
  <c r="D65" i="4"/>
  <c r="E65" i="4"/>
  <c r="C66" i="1"/>
  <c r="D65" i="1"/>
  <c r="E65" i="1"/>
  <c r="F67" i="11" l="1"/>
  <c r="E67" i="11"/>
  <c r="C69" i="11"/>
  <c r="D68" i="11"/>
  <c r="F67" i="10"/>
  <c r="E67" i="10"/>
  <c r="C69" i="10"/>
  <c r="D68" i="10"/>
  <c r="F67" i="9"/>
  <c r="E67" i="9"/>
  <c r="C69" i="9"/>
  <c r="D68" i="9"/>
  <c r="C67" i="5"/>
  <c r="D66" i="5"/>
  <c r="E66" i="5"/>
  <c r="C67" i="4"/>
  <c r="D66" i="4"/>
  <c r="E66" i="4"/>
  <c r="C67" i="1"/>
  <c r="D66" i="1"/>
  <c r="E66" i="1"/>
  <c r="F68" i="11" l="1"/>
  <c r="E68" i="11"/>
  <c r="C70" i="11"/>
  <c r="D69" i="11"/>
  <c r="F68" i="10"/>
  <c r="E68" i="10"/>
  <c r="C70" i="10"/>
  <c r="D69" i="10"/>
  <c r="F68" i="9"/>
  <c r="E68" i="9"/>
  <c r="C70" i="9"/>
  <c r="D69" i="9"/>
  <c r="C68" i="5"/>
  <c r="E67" i="5"/>
  <c r="D67" i="5"/>
  <c r="C68" i="4"/>
  <c r="E67" i="4"/>
  <c r="D67" i="4"/>
  <c r="C68" i="1"/>
  <c r="E67" i="1"/>
  <c r="D67" i="1"/>
  <c r="F69" i="11" l="1"/>
  <c r="E69" i="11"/>
  <c r="C71" i="11"/>
  <c r="D70" i="11"/>
  <c r="F69" i="10"/>
  <c r="E69" i="10"/>
  <c r="C71" i="10"/>
  <c r="D70" i="10"/>
  <c r="F69" i="9"/>
  <c r="E69" i="9"/>
  <c r="C71" i="9"/>
  <c r="D70" i="9"/>
  <c r="C69" i="5"/>
  <c r="E68" i="5"/>
  <c r="D68" i="5"/>
  <c r="C69" i="4"/>
  <c r="E68" i="4"/>
  <c r="D68" i="4"/>
  <c r="C69" i="1"/>
  <c r="E68" i="1"/>
  <c r="D68" i="1"/>
  <c r="F70" i="11" l="1"/>
  <c r="E70" i="11"/>
  <c r="C72" i="11"/>
  <c r="D71" i="11"/>
  <c r="F70" i="10"/>
  <c r="E70" i="10"/>
  <c r="C72" i="10"/>
  <c r="D71" i="10"/>
  <c r="F70" i="9"/>
  <c r="E70" i="9"/>
  <c r="C72" i="9"/>
  <c r="D71" i="9"/>
  <c r="C70" i="5"/>
  <c r="E69" i="5"/>
  <c r="D69" i="5"/>
  <c r="C70" i="4"/>
  <c r="E69" i="4"/>
  <c r="D69" i="4"/>
  <c r="C70" i="1"/>
  <c r="E69" i="1"/>
  <c r="D69" i="1"/>
  <c r="F71" i="11" l="1"/>
  <c r="E71" i="11"/>
  <c r="C73" i="11"/>
  <c r="D72" i="11"/>
  <c r="F71" i="10"/>
  <c r="E71" i="10"/>
  <c r="C73" i="10"/>
  <c r="D72" i="10"/>
  <c r="E71" i="9"/>
  <c r="F71" i="9"/>
  <c r="C73" i="9"/>
  <c r="D72" i="9"/>
  <c r="C71" i="5"/>
  <c r="E70" i="5"/>
  <c r="D70" i="5"/>
  <c r="C71" i="4"/>
  <c r="E70" i="4"/>
  <c r="D70" i="4"/>
  <c r="C71" i="1"/>
  <c r="E70" i="1"/>
  <c r="D70" i="1"/>
  <c r="E72" i="11" l="1"/>
  <c r="F72" i="11"/>
  <c r="C74" i="11"/>
  <c r="D73" i="11"/>
  <c r="E72" i="10"/>
  <c r="F72" i="10"/>
  <c r="C74" i="10"/>
  <c r="D73" i="10"/>
  <c r="E72" i="9"/>
  <c r="F72" i="9"/>
  <c r="C74" i="9"/>
  <c r="D73" i="9"/>
  <c r="C72" i="5"/>
  <c r="E71" i="5"/>
  <c r="D71" i="5"/>
  <c r="C72" i="4"/>
  <c r="E71" i="4"/>
  <c r="D71" i="4"/>
  <c r="C72" i="1"/>
  <c r="E71" i="1"/>
  <c r="D71" i="1"/>
  <c r="E73" i="11" l="1"/>
  <c r="F73" i="11"/>
  <c r="C75" i="11"/>
  <c r="D74" i="11"/>
  <c r="E73" i="10"/>
  <c r="F73" i="10"/>
  <c r="C75" i="10"/>
  <c r="D74" i="10"/>
  <c r="E73" i="9"/>
  <c r="F73" i="9"/>
  <c r="C75" i="9"/>
  <c r="D74" i="9"/>
  <c r="C73" i="5"/>
  <c r="D72" i="5"/>
  <c r="E72" i="5"/>
  <c r="C73" i="4"/>
  <c r="D72" i="4"/>
  <c r="E72" i="4"/>
  <c r="C73" i="1"/>
  <c r="E72" i="1"/>
  <c r="D72" i="1"/>
  <c r="E74" i="11" l="1"/>
  <c r="F74" i="11"/>
  <c r="C76" i="11"/>
  <c r="D75" i="11"/>
  <c r="E74" i="10"/>
  <c r="F74" i="10"/>
  <c r="C76" i="10"/>
  <c r="D75" i="10"/>
  <c r="E74" i="9"/>
  <c r="F74" i="9"/>
  <c r="C76" i="9"/>
  <c r="D75" i="9"/>
  <c r="C74" i="5"/>
  <c r="D73" i="5"/>
  <c r="E73" i="5"/>
  <c r="C74" i="4"/>
  <c r="D73" i="4"/>
  <c r="E73" i="4"/>
  <c r="C74" i="1"/>
  <c r="E73" i="1"/>
  <c r="D73" i="1"/>
  <c r="E75" i="11" l="1"/>
  <c r="F75" i="11"/>
  <c r="C77" i="11"/>
  <c r="D76" i="11"/>
  <c r="E75" i="10"/>
  <c r="F75" i="10"/>
  <c r="C77" i="10"/>
  <c r="D76" i="10"/>
  <c r="E75" i="9"/>
  <c r="F75" i="9"/>
  <c r="C77" i="9"/>
  <c r="D76" i="9"/>
  <c r="C75" i="5"/>
  <c r="D74" i="5"/>
  <c r="E74" i="5"/>
  <c r="C75" i="4"/>
  <c r="D74" i="4"/>
  <c r="E74" i="4"/>
  <c r="C75" i="1"/>
  <c r="D74" i="1"/>
  <c r="E74" i="1"/>
  <c r="F76" i="11" l="1"/>
  <c r="E76" i="11"/>
  <c r="C78" i="11"/>
  <c r="D77" i="11"/>
  <c r="E76" i="10"/>
  <c r="F76" i="10"/>
  <c r="C78" i="10"/>
  <c r="D77" i="10"/>
  <c r="F76" i="9"/>
  <c r="E76" i="9"/>
  <c r="C78" i="9"/>
  <c r="D77" i="9"/>
  <c r="C76" i="5"/>
  <c r="D75" i="5"/>
  <c r="E75" i="5"/>
  <c r="C76" i="4"/>
  <c r="D75" i="4"/>
  <c r="E75" i="4"/>
  <c r="C76" i="1"/>
  <c r="D75" i="1"/>
  <c r="E75" i="1"/>
  <c r="C79" i="11" l="1"/>
  <c r="D78" i="11"/>
  <c r="F77" i="11"/>
  <c r="E77" i="11"/>
  <c r="F77" i="10"/>
  <c r="E77" i="10"/>
  <c r="C79" i="10"/>
  <c r="D78" i="10"/>
  <c r="F77" i="9"/>
  <c r="E77" i="9"/>
  <c r="C79" i="9"/>
  <c r="D78" i="9"/>
  <c r="C77" i="5"/>
  <c r="D76" i="5"/>
  <c r="E76" i="5"/>
  <c r="C77" i="4"/>
  <c r="D76" i="4"/>
  <c r="E76" i="4"/>
  <c r="C77" i="1"/>
  <c r="D76" i="1"/>
  <c r="E76" i="1"/>
  <c r="F78" i="11" l="1"/>
  <c r="E78" i="11"/>
  <c r="C80" i="11"/>
  <c r="D79" i="11"/>
  <c r="F78" i="10"/>
  <c r="E78" i="10"/>
  <c r="C80" i="10"/>
  <c r="D79" i="10"/>
  <c r="F78" i="9"/>
  <c r="E78" i="9"/>
  <c r="C80" i="9"/>
  <c r="D79" i="9"/>
  <c r="C78" i="5"/>
  <c r="E77" i="5"/>
  <c r="D77" i="5"/>
  <c r="C78" i="4"/>
  <c r="E77" i="4"/>
  <c r="D77" i="4"/>
  <c r="C78" i="1"/>
  <c r="E77" i="1"/>
  <c r="D77" i="1"/>
  <c r="F79" i="11" l="1"/>
  <c r="E79" i="11"/>
  <c r="C81" i="11"/>
  <c r="D80" i="11"/>
  <c r="F79" i="10"/>
  <c r="E79" i="10"/>
  <c r="C81" i="10"/>
  <c r="D80" i="10"/>
  <c r="F79" i="9"/>
  <c r="E79" i="9"/>
  <c r="C81" i="9"/>
  <c r="D80" i="9"/>
  <c r="C79" i="5"/>
  <c r="E78" i="5"/>
  <c r="D78" i="5"/>
  <c r="C79" i="4"/>
  <c r="E78" i="4"/>
  <c r="D78" i="4"/>
  <c r="C79" i="1"/>
  <c r="E78" i="1"/>
  <c r="D78" i="1"/>
  <c r="F80" i="11" l="1"/>
  <c r="E80" i="11"/>
  <c r="C82" i="11"/>
  <c r="D81" i="11"/>
  <c r="F80" i="10"/>
  <c r="E80" i="10"/>
  <c r="C82" i="10"/>
  <c r="D81" i="10"/>
  <c r="F80" i="9"/>
  <c r="E80" i="9"/>
  <c r="C82" i="9"/>
  <c r="D81" i="9"/>
  <c r="C80" i="5"/>
  <c r="E79" i="5"/>
  <c r="D79" i="5"/>
  <c r="C80" i="4"/>
  <c r="E79" i="4"/>
  <c r="D79" i="4"/>
  <c r="C80" i="1"/>
  <c r="E79" i="1"/>
  <c r="D79" i="1"/>
  <c r="F81" i="11" l="1"/>
  <c r="E81" i="11"/>
  <c r="C83" i="11"/>
  <c r="D82" i="11"/>
  <c r="F81" i="10"/>
  <c r="E81" i="10"/>
  <c r="C83" i="10"/>
  <c r="D82" i="10"/>
  <c r="E81" i="9"/>
  <c r="F81" i="9"/>
  <c r="C83" i="9"/>
  <c r="D82" i="9"/>
  <c r="C81" i="5"/>
  <c r="E80" i="5"/>
  <c r="D80" i="5"/>
  <c r="C81" i="4"/>
  <c r="E80" i="4"/>
  <c r="D80" i="4"/>
  <c r="C81" i="1"/>
  <c r="E80" i="1"/>
  <c r="D80" i="1"/>
  <c r="E82" i="11" l="1"/>
  <c r="F82" i="11"/>
  <c r="C84" i="11"/>
  <c r="D83" i="11"/>
  <c r="E82" i="10"/>
  <c r="F82" i="10"/>
  <c r="C84" i="10"/>
  <c r="D83" i="10"/>
  <c r="E82" i="9"/>
  <c r="F82" i="9"/>
  <c r="C84" i="9"/>
  <c r="D83" i="9"/>
  <c r="C82" i="5"/>
  <c r="E81" i="5"/>
  <c r="D81" i="5"/>
  <c r="C82" i="4"/>
  <c r="E81" i="4"/>
  <c r="D81" i="4"/>
  <c r="C82" i="1"/>
  <c r="E81" i="1"/>
  <c r="D81" i="1"/>
  <c r="E83" i="11" l="1"/>
  <c r="F83" i="11"/>
  <c r="C85" i="11"/>
  <c r="D84" i="11"/>
  <c r="E83" i="10"/>
  <c r="F83" i="10"/>
  <c r="C85" i="10"/>
  <c r="D84" i="10"/>
  <c r="E83" i="9"/>
  <c r="F83" i="9"/>
  <c r="C85" i="9"/>
  <c r="D84" i="9"/>
  <c r="C83" i="5"/>
  <c r="D82" i="5"/>
  <c r="E82" i="5"/>
  <c r="C83" i="4"/>
  <c r="D82" i="4"/>
  <c r="E82" i="4"/>
  <c r="C83" i="1"/>
  <c r="E82" i="1"/>
  <c r="D82" i="1"/>
  <c r="E84" i="11" l="1"/>
  <c r="F84" i="11"/>
  <c r="C86" i="11"/>
  <c r="D85" i="11"/>
  <c r="E84" i="10"/>
  <c r="F84" i="10"/>
  <c r="C86" i="10"/>
  <c r="D85" i="10"/>
  <c r="E84" i="9"/>
  <c r="F84" i="9"/>
  <c r="C86" i="9"/>
  <c r="D85" i="9"/>
  <c r="C84" i="5"/>
  <c r="D83" i="5"/>
  <c r="E83" i="5"/>
  <c r="C84" i="4"/>
  <c r="D83" i="4"/>
  <c r="E83" i="4"/>
  <c r="C84" i="1"/>
  <c r="E83" i="1"/>
  <c r="D83" i="1"/>
  <c r="E85" i="11" l="1"/>
  <c r="F85" i="11"/>
  <c r="C87" i="11"/>
  <c r="D86" i="11"/>
  <c r="E85" i="10"/>
  <c r="F85" i="10"/>
  <c r="C87" i="10"/>
  <c r="D86" i="10"/>
  <c r="E85" i="9"/>
  <c r="F85" i="9"/>
  <c r="C87" i="9"/>
  <c r="D86" i="9"/>
  <c r="C85" i="5"/>
  <c r="D84" i="5"/>
  <c r="E84" i="5"/>
  <c r="C85" i="4"/>
  <c r="D84" i="4"/>
  <c r="E84" i="4"/>
  <c r="C85" i="1"/>
  <c r="D84" i="1"/>
  <c r="E84" i="1"/>
  <c r="F86" i="11" l="1"/>
  <c r="E86" i="11"/>
  <c r="C88" i="11"/>
  <c r="D87" i="11"/>
  <c r="E86" i="10"/>
  <c r="F86" i="10"/>
  <c r="C88" i="10"/>
  <c r="D87" i="10"/>
  <c r="F86" i="9"/>
  <c r="E86" i="9"/>
  <c r="C88" i="9"/>
  <c r="D87" i="9"/>
  <c r="C86" i="5"/>
  <c r="D85" i="5"/>
  <c r="E85" i="5"/>
  <c r="C86" i="4"/>
  <c r="D85" i="4"/>
  <c r="E85" i="4"/>
  <c r="C86" i="1"/>
  <c r="D85" i="1"/>
  <c r="E85" i="1"/>
  <c r="F87" i="11" l="1"/>
  <c r="E87" i="11"/>
  <c r="C89" i="11"/>
  <c r="D88" i="11"/>
  <c r="F87" i="10"/>
  <c r="E87" i="10"/>
  <c r="C89" i="10"/>
  <c r="D88" i="10"/>
  <c r="F87" i="9"/>
  <c r="E87" i="9"/>
  <c r="C89" i="9"/>
  <c r="D88" i="9"/>
  <c r="C87" i="5"/>
  <c r="D86" i="5"/>
  <c r="E86" i="5"/>
  <c r="C87" i="4"/>
  <c r="D86" i="4"/>
  <c r="E86" i="4"/>
  <c r="C87" i="1"/>
  <c r="D86" i="1"/>
  <c r="E86" i="1"/>
  <c r="F88" i="11" l="1"/>
  <c r="E88" i="11"/>
  <c r="C90" i="11"/>
  <c r="D89" i="11"/>
  <c r="F88" i="10"/>
  <c r="E88" i="10"/>
  <c r="C90" i="10"/>
  <c r="D89" i="10"/>
  <c r="F88" i="9"/>
  <c r="E88" i="9"/>
  <c r="C90" i="9"/>
  <c r="D89" i="9"/>
  <c r="C88" i="5"/>
  <c r="E87" i="5"/>
  <c r="D87" i="5"/>
  <c r="C88" i="4"/>
  <c r="E87" i="4"/>
  <c r="D87" i="4"/>
  <c r="C88" i="1"/>
  <c r="E87" i="1"/>
  <c r="D87" i="1"/>
  <c r="F89" i="11" l="1"/>
  <c r="E89" i="11"/>
  <c r="C91" i="11"/>
  <c r="D90" i="11"/>
  <c r="F89" i="10"/>
  <c r="E89" i="10"/>
  <c r="C91" i="10"/>
  <c r="D90" i="10"/>
  <c r="F89" i="9"/>
  <c r="E89" i="9"/>
  <c r="C91" i="9"/>
  <c r="D90" i="9"/>
  <c r="C89" i="5"/>
  <c r="E88" i="5"/>
  <c r="D88" i="5"/>
  <c r="C89" i="4"/>
  <c r="E88" i="4"/>
  <c r="D88" i="4"/>
  <c r="C89" i="1"/>
  <c r="E88" i="1"/>
  <c r="D88" i="1"/>
  <c r="F90" i="11" l="1"/>
  <c r="E90" i="11"/>
  <c r="C92" i="11"/>
  <c r="D91" i="11"/>
  <c r="F90" i="10"/>
  <c r="E90" i="10"/>
  <c r="C92" i="10"/>
  <c r="D91" i="10"/>
  <c r="F90" i="9"/>
  <c r="E90" i="9"/>
  <c r="C92" i="9"/>
  <c r="D91" i="9"/>
  <c r="C90" i="5"/>
  <c r="E89" i="5"/>
  <c r="D89" i="5"/>
  <c r="C90" i="4"/>
  <c r="E89" i="4"/>
  <c r="D89" i="4"/>
  <c r="C90" i="1"/>
  <c r="E89" i="1"/>
  <c r="D89" i="1"/>
  <c r="F91" i="11" l="1"/>
  <c r="E91" i="11"/>
  <c r="C93" i="11"/>
  <c r="D92" i="11"/>
  <c r="F91" i="10"/>
  <c r="E91" i="10"/>
  <c r="C93" i="10"/>
  <c r="D92" i="10"/>
  <c r="E91" i="9"/>
  <c r="F91" i="9"/>
  <c r="C93" i="9"/>
  <c r="D92" i="9"/>
  <c r="C91" i="5"/>
  <c r="E90" i="5"/>
  <c r="D90" i="5"/>
  <c r="C91" i="4"/>
  <c r="E90" i="4"/>
  <c r="D90" i="4"/>
  <c r="C91" i="1"/>
  <c r="E90" i="1"/>
  <c r="D90" i="1"/>
  <c r="E92" i="11" l="1"/>
  <c r="F92" i="11"/>
  <c r="C94" i="11"/>
  <c r="D93" i="11"/>
  <c r="E92" i="10"/>
  <c r="F92" i="10"/>
  <c r="C94" i="10"/>
  <c r="D93" i="10"/>
  <c r="E92" i="9"/>
  <c r="F92" i="9"/>
  <c r="C94" i="9"/>
  <c r="D93" i="9"/>
  <c r="C92" i="5"/>
  <c r="E91" i="5"/>
  <c r="D91" i="5"/>
  <c r="C92" i="4"/>
  <c r="E91" i="4"/>
  <c r="D91" i="4"/>
  <c r="C92" i="1"/>
  <c r="E91" i="1"/>
  <c r="D91" i="1"/>
  <c r="E93" i="11" l="1"/>
  <c r="F93" i="11"/>
  <c r="C95" i="11"/>
  <c r="D94" i="11"/>
  <c r="E93" i="10"/>
  <c r="F93" i="10"/>
  <c r="C95" i="10"/>
  <c r="D94" i="10"/>
  <c r="E93" i="9"/>
  <c r="F93" i="9"/>
  <c r="C95" i="9"/>
  <c r="D94" i="9"/>
  <c r="C93" i="5"/>
  <c r="D92" i="5"/>
  <c r="E92" i="5"/>
  <c r="C93" i="4"/>
  <c r="D92" i="4"/>
  <c r="E92" i="4"/>
  <c r="C93" i="1"/>
  <c r="E92" i="1"/>
  <c r="D92" i="1"/>
  <c r="E94" i="11" l="1"/>
  <c r="F94" i="11"/>
  <c r="C96" i="11"/>
  <c r="D95" i="11"/>
  <c r="E94" i="10"/>
  <c r="F94" i="10"/>
  <c r="C96" i="10"/>
  <c r="D95" i="10"/>
  <c r="E94" i="9"/>
  <c r="F94" i="9"/>
  <c r="C96" i="9"/>
  <c r="D95" i="9"/>
  <c r="C94" i="5"/>
  <c r="D93" i="5"/>
  <c r="E93" i="5"/>
  <c r="C94" i="4"/>
  <c r="D93" i="4"/>
  <c r="E93" i="4"/>
  <c r="C94" i="1"/>
  <c r="E93" i="1"/>
  <c r="D93" i="1"/>
  <c r="E95" i="11" l="1"/>
  <c r="F95" i="11"/>
  <c r="C97" i="11"/>
  <c r="D96" i="11"/>
  <c r="E95" i="10"/>
  <c r="F95" i="10"/>
  <c r="C97" i="10"/>
  <c r="D96" i="10"/>
  <c r="E95" i="9"/>
  <c r="F95" i="9"/>
  <c r="C97" i="9"/>
  <c r="D96" i="9"/>
  <c r="C95" i="5"/>
  <c r="D94" i="5"/>
  <c r="E94" i="5"/>
  <c r="C95" i="4"/>
  <c r="D94" i="4"/>
  <c r="E94" i="4"/>
  <c r="C95" i="1"/>
  <c r="D94" i="1"/>
  <c r="E94" i="1"/>
  <c r="F96" i="11" l="1"/>
  <c r="E96" i="11"/>
  <c r="C98" i="11"/>
  <c r="D97" i="11"/>
  <c r="E96" i="10"/>
  <c r="F96" i="10"/>
  <c r="C98" i="10"/>
  <c r="D97" i="10"/>
  <c r="F96" i="9"/>
  <c r="E96" i="9"/>
  <c r="C98" i="9"/>
  <c r="D97" i="9"/>
  <c r="C96" i="5"/>
  <c r="D95" i="5"/>
  <c r="E95" i="5"/>
  <c r="C96" i="4"/>
  <c r="D95" i="4"/>
  <c r="E95" i="4"/>
  <c r="C96" i="1"/>
  <c r="D95" i="1"/>
  <c r="E95" i="1"/>
  <c r="F97" i="11" l="1"/>
  <c r="E97" i="11"/>
  <c r="C99" i="11"/>
  <c r="D98" i="11"/>
  <c r="F97" i="10"/>
  <c r="E97" i="10"/>
  <c r="C99" i="10"/>
  <c r="D98" i="10"/>
  <c r="F97" i="9"/>
  <c r="E97" i="9"/>
  <c r="C99" i="9"/>
  <c r="D98" i="9"/>
  <c r="C97" i="5"/>
  <c r="D96" i="5"/>
  <c r="E96" i="5"/>
  <c r="C97" i="4"/>
  <c r="D96" i="4"/>
  <c r="E96" i="4"/>
  <c r="C97" i="1"/>
  <c r="D96" i="1"/>
  <c r="E96" i="1"/>
  <c r="F98" i="11" l="1"/>
  <c r="E98" i="11"/>
  <c r="C100" i="11"/>
  <c r="D99" i="11"/>
  <c r="F98" i="10"/>
  <c r="E98" i="10"/>
  <c r="C100" i="10"/>
  <c r="D99" i="10"/>
  <c r="F98" i="9"/>
  <c r="E98" i="9"/>
  <c r="C100" i="9"/>
  <c r="D99" i="9"/>
  <c r="C98" i="5"/>
  <c r="E97" i="5"/>
  <c r="D97" i="5"/>
  <c r="C98" i="4"/>
  <c r="E97" i="4"/>
  <c r="D97" i="4"/>
  <c r="C98" i="1"/>
  <c r="E97" i="1"/>
  <c r="D97" i="1"/>
  <c r="F99" i="11" l="1"/>
  <c r="E99" i="11"/>
  <c r="C101" i="11"/>
  <c r="D100" i="11"/>
  <c r="F99" i="10"/>
  <c r="E99" i="10"/>
  <c r="C101" i="10"/>
  <c r="D100" i="10"/>
  <c r="F99" i="9"/>
  <c r="E99" i="9"/>
  <c r="C101" i="9"/>
  <c r="D100" i="9"/>
  <c r="C99" i="5"/>
  <c r="E98" i="5"/>
  <c r="D98" i="5"/>
  <c r="C99" i="4"/>
  <c r="E98" i="4"/>
  <c r="D98" i="4"/>
  <c r="C99" i="1"/>
  <c r="E98" i="1"/>
  <c r="D98" i="1"/>
  <c r="F100" i="11" l="1"/>
  <c r="E100" i="11"/>
  <c r="C102" i="11"/>
  <c r="D101" i="11"/>
  <c r="F100" i="10"/>
  <c r="E100" i="10"/>
  <c r="C102" i="10"/>
  <c r="D101" i="10"/>
  <c r="F100" i="9"/>
  <c r="E100" i="9"/>
  <c r="C102" i="9"/>
  <c r="D101" i="9"/>
  <c r="C100" i="5"/>
  <c r="E99" i="5"/>
  <c r="D99" i="5"/>
  <c r="C100" i="4"/>
  <c r="E99" i="4"/>
  <c r="D99" i="4"/>
  <c r="C100" i="1"/>
  <c r="E99" i="1"/>
  <c r="D99" i="1"/>
  <c r="F101" i="11" l="1"/>
  <c r="E101" i="11"/>
  <c r="C103" i="11"/>
  <c r="D102" i="11"/>
  <c r="F101" i="10"/>
  <c r="E101" i="10"/>
  <c r="C103" i="10"/>
  <c r="D102" i="10"/>
  <c r="E101" i="9"/>
  <c r="F101" i="9"/>
  <c r="C103" i="9"/>
  <c r="D102" i="9"/>
  <c r="C101" i="5"/>
  <c r="E100" i="5"/>
  <c r="D100" i="5"/>
  <c r="C101" i="4"/>
  <c r="E100" i="4"/>
  <c r="D100" i="4"/>
  <c r="C101" i="1"/>
  <c r="E100" i="1"/>
  <c r="D100" i="1"/>
  <c r="E102" i="11" l="1"/>
  <c r="F102" i="11"/>
  <c r="C104" i="11"/>
  <c r="D103" i="11"/>
  <c r="E102" i="10"/>
  <c r="F102" i="10"/>
  <c r="C104" i="10"/>
  <c r="D103" i="10"/>
  <c r="E102" i="9"/>
  <c r="F102" i="9"/>
  <c r="C104" i="9"/>
  <c r="D103" i="9"/>
  <c r="C102" i="5"/>
  <c r="E101" i="5"/>
  <c r="D101" i="5"/>
  <c r="C102" i="4"/>
  <c r="E101" i="4"/>
  <c r="D101" i="4"/>
  <c r="C102" i="1"/>
  <c r="E101" i="1"/>
  <c r="D101" i="1"/>
  <c r="E103" i="11" l="1"/>
  <c r="F103" i="11"/>
  <c r="C105" i="11"/>
  <c r="D104" i="11"/>
  <c r="E103" i="10"/>
  <c r="F103" i="10"/>
  <c r="C105" i="10"/>
  <c r="D104" i="10"/>
  <c r="E103" i="9"/>
  <c r="F103" i="9"/>
  <c r="C105" i="9"/>
  <c r="D104" i="9"/>
  <c r="C103" i="5"/>
  <c r="D102" i="5"/>
  <c r="E102" i="5"/>
  <c r="C103" i="4"/>
  <c r="D102" i="4"/>
  <c r="E102" i="4"/>
  <c r="C103" i="1"/>
  <c r="E102" i="1"/>
  <c r="D102" i="1"/>
  <c r="E104" i="11" l="1"/>
  <c r="F104" i="11"/>
  <c r="C106" i="11"/>
  <c r="D105" i="11"/>
  <c r="E104" i="10"/>
  <c r="F104" i="10"/>
  <c r="C106" i="10"/>
  <c r="D105" i="10"/>
  <c r="E104" i="9"/>
  <c r="F104" i="9"/>
  <c r="C106" i="9"/>
  <c r="D105" i="9"/>
  <c r="C104" i="5"/>
  <c r="D103" i="5"/>
  <c r="E103" i="5"/>
  <c r="C104" i="4"/>
  <c r="D103" i="4"/>
  <c r="E103" i="4"/>
  <c r="C104" i="1"/>
  <c r="E103" i="1"/>
  <c r="D103" i="1"/>
  <c r="E105" i="11" l="1"/>
  <c r="F105" i="11"/>
  <c r="C107" i="11"/>
  <c r="D106" i="11"/>
  <c r="E105" i="10"/>
  <c r="F105" i="10"/>
  <c r="C107" i="10"/>
  <c r="D106" i="10"/>
  <c r="E105" i="9"/>
  <c r="F105" i="9"/>
  <c r="C107" i="9"/>
  <c r="D106" i="9"/>
  <c r="C105" i="5"/>
  <c r="D104" i="5"/>
  <c r="E104" i="5"/>
  <c r="C105" i="4"/>
  <c r="D104" i="4"/>
  <c r="E104" i="4"/>
  <c r="C105" i="1"/>
  <c r="D104" i="1"/>
  <c r="E104" i="1"/>
  <c r="F106" i="11" l="1"/>
  <c r="E106" i="11"/>
  <c r="C108" i="11"/>
  <c r="D107" i="11"/>
  <c r="E106" i="10"/>
  <c r="F106" i="10"/>
  <c r="C108" i="10"/>
  <c r="D107" i="10"/>
  <c r="F106" i="9"/>
  <c r="E106" i="9"/>
  <c r="C108" i="9"/>
  <c r="D107" i="9"/>
  <c r="C106" i="5"/>
  <c r="D105" i="5"/>
  <c r="E105" i="5"/>
  <c r="C106" i="4"/>
  <c r="D105" i="4"/>
  <c r="E105" i="4"/>
  <c r="C106" i="1"/>
  <c r="D105" i="1"/>
  <c r="E105" i="1"/>
  <c r="F107" i="11" l="1"/>
  <c r="E107" i="11"/>
  <c r="C109" i="11"/>
  <c r="D108" i="11"/>
  <c r="F107" i="10"/>
  <c r="E107" i="10"/>
  <c r="C109" i="10"/>
  <c r="D108" i="10"/>
  <c r="F107" i="9"/>
  <c r="E107" i="9"/>
  <c r="C109" i="9"/>
  <c r="D108" i="9"/>
  <c r="C107" i="5"/>
  <c r="D106" i="5"/>
  <c r="E106" i="5"/>
  <c r="C107" i="4"/>
  <c r="D106" i="4"/>
  <c r="E106" i="4"/>
  <c r="C107" i="1"/>
  <c r="D106" i="1"/>
  <c r="E106" i="1"/>
  <c r="F108" i="11" l="1"/>
  <c r="E108" i="11"/>
  <c r="C110" i="11"/>
  <c r="D109" i="11"/>
  <c r="F108" i="10"/>
  <c r="E108" i="10"/>
  <c r="C110" i="10"/>
  <c r="D109" i="10"/>
  <c r="F108" i="9"/>
  <c r="E108" i="9"/>
  <c r="C110" i="9"/>
  <c r="D109" i="9"/>
  <c r="C108" i="5"/>
  <c r="E107" i="5"/>
  <c r="D107" i="5"/>
  <c r="C108" i="4"/>
  <c r="E107" i="4"/>
  <c r="D107" i="4"/>
  <c r="C108" i="1"/>
  <c r="E107" i="1"/>
  <c r="D107" i="1"/>
  <c r="F109" i="11" l="1"/>
  <c r="E109" i="11"/>
  <c r="C111" i="11"/>
  <c r="D110" i="11"/>
  <c r="F109" i="10"/>
  <c r="E109" i="10"/>
  <c r="C111" i="10"/>
  <c r="D110" i="10"/>
  <c r="F109" i="9"/>
  <c r="E109" i="9"/>
  <c r="C111" i="9"/>
  <c r="D110" i="9"/>
  <c r="C109" i="5"/>
  <c r="E108" i="5"/>
  <c r="D108" i="5"/>
  <c r="C109" i="4"/>
  <c r="E108" i="4"/>
  <c r="D108" i="4"/>
  <c r="C109" i="1"/>
  <c r="E108" i="1"/>
  <c r="D108" i="1"/>
  <c r="F110" i="11" l="1"/>
  <c r="E110" i="11"/>
  <c r="C112" i="11"/>
  <c r="D111" i="11"/>
  <c r="F110" i="10"/>
  <c r="E110" i="10"/>
  <c r="C112" i="10"/>
  <c r="D111" i="10"/>
  <c r="F110" i="9"/>
  <c r="E110" i="9"/>
  <c r="C112" i="9"/>
  <c r="D111" i="9"/>
  <c r="C110" i="5"/>
  <c r="E109" i="5"/>
  <c r="D109" i="5"/>
  <c r="C110" i="4"/>
  <c r="E109" i="4"/>
  <c r="D109" i="4"/>
  <c r="C110" i="1"/>
  <c r="E109" i="1"/>
  <c r="D109" i="1"/>
  <c r="F111" i="11" l="1"/>
  <c r="E111" i="11"/>
  <c r="C113" i="11"/>
  <c r="D112" i="11"/>
  <c r="F111" i="10"/>
  <c r="E111" i="10"/>
  <c r="C113" i="10"/>
  <c r="D112" i="10"/>
  <c r="E111" i="9"/>
  <c r="F111" i="9"/>
  <c r="C113" i="9"/>
  <c r="D112" i="9"/>
  <c r="C111" i="5"/>
  <c r="E110" i="5"/>
  <c r="D110" i="5"/>
  <c r="C111" i="4"/>
  <c r="E110" i="4"/>
  <c r="D110" i="4"/>
  <c r="C111" i="1"/>
  <c r="E110" i="1"/>
  <c r="D110" i="1"/>
  <c r="E112" i="11" l="1"/>
  <c r="F112" i="11"/>
  <c r="C114" i="11"/>
  <c r="D113" i="11"/>
  <c r="E112" i="10"/>
  <c r="F112" i="10"/>
  <c r="C114" i="10"/>
  <c r="D113" i="10"/>
  <c r="E112" i="9"/>
  <c r="F112" i="9"/>
  <c r="C114" i="9"/>
  <c r="D113" i="9"/>
  <c r="C112" i="5"/>
  <c r="E111" i="5"/>
  <c r="D111" i="5"/>
  <c r="C112" i="4"/>
  <c r="E111" i="4"/>
  <c r="D111" i="4"/>
  <c r="C112" i="1"/>
  <c r="E111" i="1"/>
  <c r="D111" i="1"/>
  <c r="E113" i="11" l="1"/>
  <c r="F113" i="11"/>
  <c r="C115" i="11"/>
  <c r="D114" i="11"/>
  <c r="E113" i="10"/>
  <c r="F113" i="10"/>
  <c r="C115" i="10"/>
  <c r="D114" i="10"/>
  <c r="E113" i="9"/>
  <c r="F113" i="9"/>
  <c r="C115" i="9"/>
  <c r="D114" i="9"/>
  <c r="C113" i="5"/>
  <c r="D112" i="5"/>
  <c r="E112" i="5"/>
  <c r="C113" i="4"/>
  <c r="D112" i="4"/>
  <c r="E112" i="4"/>
  <c r="C113" i="1"/>
  <c r="E112" i="1"/>
  <c r="D112" i="1"/>
  <c r="E114" i="11" l="1"/>
  <c r="F114" i="11"/>
  <c r="C116" i="11"/>
  <c r="D115" i="11"/>
  <c r="E114" i="10"/>
  <c r="F114" i="10"/>
  <c r="C116" i="10"/>
  <c r="D115" i="10"/>
  <c r="E114" i="9"/>
  <c r="F114" i="9"/>
  <c r="C116" i="9"/>
  <c r="D115" i="9"/>
  <c r="C114" i="5"/>
  <c r="D113" i="5"/>
  <c r="E113" i="5"/>
  <c r="C114" i="4"/>
  <c r="D113" i="4"/>
  <c r="E113" i="4"/>
  <c r="C114" i="1"/>
  <c r="E113" i="1"/>
  <c r="D113" i="1"/>
  <c r="E115" i="11" l="1"/>
  <c r="F115" i="11"/>
  <c r="C117" i="11"/>
  <c r="D116" i="11"/>
  <c r="E115" i="10"/>
  <c r="F115" i="10"/>
  <c r="C117" i="10"/>
  <c r="D116" i="10"/>
  <c r="E115" i="9"/>
  <c r="F115" i="9"/>
  <c r="C117" i="9"/>
  <c r="D116" i="9"/>
  <c r="C115" i="5"/>
  <c r="D114" i="5"/>
  <c r="E114" i="5"/>
  <c r="C115" i="4"/>
  <c r="D114" i="4"/>
  <c r="E114" i="4"/>
  <c r="C115" i="1"/>
  <c r="D114" i="1"/>
  <c r="E114" i="1"/>
  <c r="F116" i="11" l="1"/>
  <c r="E116" i="11"/>
  <c r="C118" i="11"/>
  <c r="D117" i="11"/>
  <c r="E116" i="10"/>
  <c r="F116" i="10"/>
  <c r="C118" i="10"/>
  <c r="D117" i="10"/>
  <c r="F116" i="9"/>
  <c r="E116" i="9"/>
  <c r="C118" i="9"/>
  <c r="D117" i="9"/>
  <c r="C116" i="5"/>
  <c r="D115" i="5"/>
  <c r="E115" i="5"/>
  <c r="C116" i="4"/>
  <c r="D115" i="4"/>
  <c r="E115" i="4"/>
  <c r="C116" i="1"/>
  <c r="D115" i="1"/>
  <c r="E115" i="1"/>
  <c r="F117" i="11" l="1"/>
  <c r="E117" i="11"/>
  <c r="C119" i="11"/>
  <c r="D118" i="11"/>
  <c r="F117" i="10"/>
  <c r="E117" i="10"/>
  <c r="C119" i="10"/>
  <c r="D118" i="10"/>
  <c r="F117" i="9"/>
  <c r="E117" i="9"/>
  <c r="C119" i="9"/>
  <c r="D118" i="9"/>
  <c r="C117" i="5"/>
  <c r="D116" i="5"/>
  <c r="E116" i="5"/>
  <c r="C117" i="4"/>
  <c r="D116" i="4"/>
  <c r="E116" i="4"/>
  <c r="C117" i="1"/>
  <c r="D116" i="1"/>
  <c r="E116" i="1"/>
  <c r="F118" i="11" l="1"/>
  <c r="E118" i="11"/>
  <c r="C120" i="11"/>
  <c r="D119" i="11"/>
  <c r="F118" i="10"/>
  <c r="E118" i="10"/>
  <c r="C120" i="10"/>
  <c r="D119" i="10"/>
  <c r="F118" i="9"/>
  <c r="E118" i="9"/>
  <c r="C120" i="9"/>
  <c r="D119" i="9"/>
  <c r="C118" i="5"/>
  <c r="E117" i="5"/>
  <c r="D117" i="5"/>
  <c r="C118" i="4"/>
  <c r="E117" i="4"/>
  <c r="D117" i="4"/>
  <c r="C118" i="1"/>
  <c r="E117" i="1"/>
  <c r="D117" i="1"/>
  <c r="F119" i="11" l="1"/>
  <c r="E119" i="11"/>
  <c r="C121" i="11"/>
  <c r="D120" i="11"/>
  <c r="F119" i="10"/>
  <c r="E119" i="10"/>
  <c r="C121" i="10"/>
  <c r="D120" i="10"/>
  <c r="F119" i="9"/>
  <c r="E119" i="9"/>
  <c r="C121" i="9"/>
  <c r="D120" i="9"/>
  <c r="C119" i="5"/>
  <c r="E118" i="5"/>
  <c r="D118" i="5"/>
  <c r="C119" i="4"/>
  <c r="E118" i="4"/>
  <c r="D118" i="4"/>
  <c r="C119" i="1"/>
  <c r="E118" i="1"/>
  <c r="D118" i="1"/>
  <c r="F120" i="11" l="1"/>
  <c r="E120" i="11"/>
  <c r="C122" i="11"/>
  <c r="D121" i="11"/>
  <c r="F120" i="10"/>
  <c r="E120" i="10"/>
  <c r="C122" i="10"/>
  <c r="D121" i="10"/>
  <c r="F120" i="9"/>
  <c r="E120" i="9"/>
  <c r="C122" i="9"/>
  <c r="D121" i="9"/>
  <c r="C120" i="5"/>
  <c r="E119" i="5"/>
  <c r="D119" i="5"/>
  <c r="C120" i="4"/>
  <c r="E119" i="4"/>
  <c r="D119" i="4"/>
  <c r="C120" i="1"/>
  <c r="E119" i="1"/>
  <c r="D119" i="1"/>
  <c r="F121" i="11" l="1"/>
  <c r="E121" i="11"/>
  <c r="C123" i="11"/>
  <c r="D122" i="11"/>
  <c r="F121" i="10"/>
  <c r="E121" i="10"/>
  <c r="C123" i="10"/>
  <c r="D122" i="10"/>
  <c r="E121" i="9"/>
  <c r="F121" i="9"/>
  <c r="C123" i="9"/>
  <c r="D122" i="9"/>
  <c r="C121" i="5"/>
  <c r="E120" i="5"/>
  <c r="D120" i="5"/>
  <c r="C121" i="4"/>
  <c r="E120" i="4"/>
  <c r="D120" i="4"/>
  <c r="C121" i="1"/>
  <c r="E120" i="1"/>
  <c r="D120" i="1"/>
  <c r="E122" i="11" l="1"/>
  <c r="F122" i="11"/>
  <c r="C124" i="11"/>
  <c r="D123" i="11"/>
  <c r="E122" i="10"/>
  <c r="F122" i="10"/>
  <c r="C124" i="10"/>
  <c r="D123" i="10"/>
  <c r="E122" i="9"/>
  <c r="F122" i="9"/>
  <c r="C124" i="9"/>
  <c r="D123" i="9"/>
  <c r="C122" i="5"/>
  <c r="E121" i="5"/>
  <c r="D121" i="5"/>
  <c r="C122" i="4"/>
  <c r="E121" i="4"/>
  <c r="D121" i="4"/>
  <c r="C122" i="1"/>
  <c r="E121" i="1"/>
  <c r="D121" i="1"/>
  <c r="E123" i="11" l="1"/>
  <c r="F123" i="11"/>
  <c r="C125" i="11"/>
  <c r="D124" i="11"/>
  <c r="E123" i="10"/>
  <c r="F123" i="10"/>
  <c r="C125" i="10"/>
  <c r="D124" i="10"/>
  <c r="E123" i="9"/>
  <c r="F123" i="9"/>
  <c r="C125" i="9"/>
  <c r="D124" i="9"/>
  <c r="C123" i="5"/>
  <c r="D122" i="5"/>
  <c r="E122" i="5"/>
  <c r="C123" i="4"/>
  <c r="D122" i="4"/>
  <c r="E122" i="4"/>
  <c r="C123" i="1"/>
  <c r="E122" i="1"/>
  <c r="D122" i="1"/>
  <c r="E124" i="11" l="1"/>
  <c r="F124" i="11"/>
  <c r="C126" i="11"/>
  <c r="D125" i="11"/>
  <c r="E124" i="10"/>
  <c r="F124" i="10"/>
  <c r="C126" i="10"/>
  <c r="D125" i="10"/>
  <c r="E124" i="9"/>
  <c r="F124" i="9"/>
  <c r="C126" i="9"/>
  <c r="D125" i="9"/>
  <c r="C124" i="5"/>
  <c r="D123" i="5"/>
  <c r="E123" i="5"/>
  <c r="C124" i="4"/>
  <c r="D123" i="4"/>
  <c r="E123" i="4"/>
  <c r="C124" i="1"/>
  <c r="E123" i="1"/>
  <c r="D123" i="1"/>
  <c r="E125" i="11" l="1"/>
  <c r="F125" i="11"/>
  <c r="C127" i="11"/>
  <c r="D126" i="11"/>
  <c r="E125" i="10"/>
  <c r="F125" i="10"/>
  <c r="C127" i="10"/>
  <c r="D126" i="10"/>
  <c r="E125" i="9"/>
  <c r="F125" i="9"/>
  <c r="C127" i="9"/>
  <c r="D126" i="9"/>
  <c r="C125" i="5"/>
  <c r="D124" i="5"/>
  <c r="E124" i="5"/>
  <c r="C125" i="4"/>
  <c r="D124" i="4"/>
  <c r="E124" i="4"/>
  <c r="C125" i="1"/>
  <c r="D124" i="1"/>
  <c r="E124" i="1"/>
  <c r="F126" i="11" l="1"/>
  <c r="E126" i="11"/>
  <c r="C128" i="11"/>
  <c r="D127" i="11"/>
  <c r="E126" i="10"/>
  <c r="F126" i="10"/>
  <c r="C128" i="10"/>
  <c r="D127" i="10"/>
  <c r="F126" i="9"/>
  <c r="E126" i="9"/>
  <c r="C128" i="9"/>
  <c r="D127" i="9"/>
  <c r="C126" i="5"/>
  <c r="D125" i="5"/>
  <c r="E125" i="5"/>
  <c r="C126" i="4"/>
  <c r="D125" i="4"/>
  <c r="E125" i="4"/>
  <c r="C126" i="1"/>
  <c r="D125" i="1"/>
  <c r="E125" i="1"/>
  <c r="F127" i="11" l="1"/>
  <c r="E127" i="11"/>
  <c r="C129" i="11"/>
  <c r="D128" i="11"/>
  <c r="F127" i="10"/>
  <c r="E127" i="10"/>
  <c r="C129" i="10"/>
  <c r="D128" i="10"/>
  <c r="F127" i="9"/>
  <c r="E127" i="9"/>
  <c r="C129" i="9"/>
  <c r="D128" i="9"/>
  <c r="C127" i="5"/>
  <c r="D126" i="5"/>
  <c r="E126" i="5"/>
  <c r="C127" i="4"/>
  <c r="D126" i="4"/>
  <c r="E126" i="4"/>
  <c r="C127" i="1"/>
  <c r="D126" i="1"/>
  <c r="E126" i="1"/>
  <c r="F128" i="11" l="1"/>
  <c r="E128" i="11"/>
  <c r="C130" i="11"/>
  <c r="D129" i="11"/>
  <c r="F128" i="10"/>
  <c r="E128" i="10"/>
  <c r="C130" i="10"/>
  <c r="D129" i="10"/>
  <c r="F128" i="9"/>
  <c r="E128" i="9"/>
  <c r="C130" i="9"/>
  <c r="D129" i="9"/>
  <c r="C128" i="5"/>
  <c r="E127" i="5"/>
  <c r="D127" i="5"/>
  <c r="C128" i="4"/>
  <c r="E127" i="4"/>
  <c r="D127" i="4"/>
  <c r="C128" i="1"/>
  <c r="E127" i="1"/>
  <c r="D127" i="1"/>
  <c r="F129" i="11" l="1"/>
  <c r="E129" i="11"/>
  <c r="C131" i="11"/>
  <c r="D130" i="11"/>
  <c r="F129" i="10"/>
  <c r="E129" i="10"/>
  <c r="C131" i="10"/>
  <c r="D130" i="10"/>
  <c r="F129" i="9"/>
  <c r="E129" i="9"/>
  <c r="C131" i="9"/>
  <c r="D130" i="9"/>
  <c r="C129" i="5"/>
  <c r="E128" i="5"/>
  <c r="D128" i="5"/>
  <c r="C129" i="4"/>
  <c r="E128" i="4"/>
  <c r="D128" i="4"/>
  <c r="C129" i="1"/>
  <c r="E128" i="1"/>
  <c r="D128" i="1"/>
  <c r="F130" i="11" l="1"/>
  <c r="E130" i="11"/>
  <c r="C132" i="11"/>
  <c r="D131" i="11"/>
  <c r="F130" i="10"/>
  <c r="E130" i="10"/>
  <c r="C132" i="10"/>
  <c r="D131" i="10"/>
  <c r="F130" i="9"/>
  <c r="E130" i="9"/>
  <c r="C132" i="9"/>
  <c r="D131" i="9"/>
  <c r="C130" i="5"/>
  <c r="E129" i="5"/>
  <c r="D129" i="5"/>
  <c r="C130" i="4"/>
  <c r="E129" i="4"/>
  <c r="D129" i="4"/>
  <c r="C130" i="1"/>
  <c r="E129" i="1"/>
  <c r="D129" i="1"/>
  <c r="F131" i="11" l="1"/>
  <c r="E131" i="11"/>
  <c r="C133" i="11"/>
  <c r="D132" i="11"/>
  <c r="F131" i="10"/>
  <c r="E131" i="10"/>
  <c r="C133" i="10"/>
  <c r="D132" i="10"/>
  <c r="E131" i="9"/>
  <c r="F131" i="9"/>
  <c r="C133" i="9"/>
  <c r="D132" i="9"/>
  <c r="C131" i="5"/>
  <c r="E130" i="5"/>
  <c r="D130" i="5"/>
  <c r="C131" i="4"/>
  <c r="E130" i="4"/>
  <c r="D130" i="4"/>
  <c r="C131" i="1"/>
  <c r="E130" i="1"/>
  <c r="D130" i="1"/>
  <c r="E132" i="11" l="1"/>
  <c r="F132" i="11"/>
  <c r="C134" i="11"/>
  <c r="D133" i="11"/>
  <c r="E132" i="10"/>
  <c r="F132" i="10"/>
  <c r="C134" i="10"/>
  <c r="D133" i="10"/>
  <c r="E132" i="9"/>
  <c r="F132" i="9"/>
  <c r="C134" i="9"/>
  <c r="D133" i="9"/>
  <c r="C132" i="5"/>
  <c r="E131" i="5"/>
  <c r="D131" i="5"/>
  <c r="C132" i="4"/>
  <c r="E131" i="4"/>
  <c r="D131" i="4"/>
  <c r="C132" i="1"/>
  <c r="E131" i="1"/>
  <c r="D131" i="1"/>
  <c r="E133" i="11" l="1"/>
  <c r="F133" i="11"/>
  <c r="C135" i="11"/>
  <c r="D134" i="11"/>
  <c r="E133" i="10"/>
  <c r="F133" i="10"/>
  <c r="C135" i="10"/>
  <c r="D134" i="10"/>
  <c r="E133" i="9"/>
  <c r="F133" i="9"/>
  <c r="C135" i="9"/>
  <c r="D134" i="9"/>
  <c r="C133" i="5"/>
  <c r="D132" i="5"/>
  <c r="E132" i="5"/>
  <c r="C133" i="4"/>
  <c r="D132" i="4"/>
  <c r="E132" i="4"/>
  <c r="C133" i="1"/>
  <c r="E132" i="1"/>
  <c r="D132" i="1"/>
  <c r="E134" i="11" l="1"/>
  <c r="F134" i="11"/>
  <c r="C136" i="11"/>
  <c r="D135" i="11"/>
  <c r="E134" i="10"/>
  <c r="F134" i="10"/>
  <c r="C136" i="10"/>
  <c r="D135" i="10"/>
  <c r="E134" i="9"/>
  <c r="F134" i="9"/>
  <c r="C136" i="9"/>
  <c r="D135" i="9"/>
  <c r="C134" i="5"/>
  <c r="D133" i="5"/>
  <c r="E133" i="5"/>
  <c r="C134" i="4"/>
  <c r="D133" i="4"/>
  <c r="E133" i="4"/>
  <c r="C134" i="1"/>
  <c r="E133" i="1"/>
  <c r="D133" i="1"/>
  <c r="E135" i="11" l="1"/>
  <c r="F135" i="11"/>
  <c r="C137" i="11"/>
  <c r="D136" i="11"/>
  <c r="E135" i="10"/>
  <c r="F135" i="10"/>
  <c r="C137" i="10"/>
  <c r="D136" i="10"/>
  <c r="E135" i="9"/>
  <c r="F135" i="9"/>
  <c r="C137" i="9"/>
  <c r="D136" i="9"/>
  <c r="C135" i="5"/>
  <c r="D134" i="5"/>
  <c r="E134" i="5"/>
  <c r="C135" i="4"/>
  <c r="D134" i="4"/>
  <c r="E134" i="4"/>
  <c r="C135" i="1"/>
  <c r="D134" i="1"/>
  <c r="E134" i="1"/>
  <c r="F136" i="11" l="1"/>
  <c r="E136" i="11"/>
  <c r="C138" i="11"/>
  <c r="D137" i="11"/>
  <c r="E136" i="10"/>
  <c r="F136" i="10"/>
  <c r="C138" i="10"/>
  <c r="D137" i="10"/>
  <c r="F136" i="9"/>
  <c r="E136" i="9"/>
  <c r="C138" i="9"/>
  <c r="D137" i="9"/>
  <c r="C136" i="5"/>
  <c r="D135" i="5"/>
  <c r="E135" i="5"/>
  <c r="C136" i="4"/>
  <c r="D135" i="4"/>
  <c r="E135" i="4"/>
  <c r="C136" i="1"/>
  <c r="D135" i="1"/>
  <c r="E135" i="1"/>
  <c r="F137" i="11" l="1"/>
  <c r="E137" i="11"/>
  <c r="C139" i="11"/>
  <c r="D138" i="11"/>
  <c r="F137" i="10"/>
  <c r="E137" i="10"/>
  <c r="C139" i="10"/>
  <c r="D138" i="10"/>
  <c r="F137" i="9"/>
  <c r="E137" i="9"/>
  <c r="C139" i="9"/>
  <c r="D138" i="9"/>
  <c r="C137" i="5"/>
  <c r="D136" i="5"/>
  <c r="E136" i="5"/>
  <c r="C137" i="4"/>
  <c r="D136" i="4"/>
  <c r="E136" i="4"/>
  <c r="C137" i="1"/>
  <c r="D136" i="1"/>
  <c r="E136" i="1"/>
  <c r="F138" i="11" l="1"/>
  <c r="E138" i="11"/>
  <c r="C140" i="11"/>
  <c r="D139" i="11"/>
  <c r="F138" i="10"/>
  <c r="E138" i="10"/>
  <c r="C140" i="10"/>
  <c r="D139" i="10"/>
  <c r="F138" i="9"/>
  <c r="E138" i="9"/>
  <c r="C140" i="9"/>
  <c r="D139" i="9"/>
  <c r="C138" i="5"/>
  <c r="E137" i="5"/>
  <c r="D137" i="5"/>
  <c r="C138" i="4"/>
  <c r="E137" i="4"/>
  <c r="D137" i="4"/>
  <c r="C138" i="1"/>
  <c r="E137" i="1"/>
  <c r="D137" i="1"/>
  <c r="F139" i="11" l="1"/>
  <c r="E139" i="11"/>
  <c r="C141" i="11"/>
  <c r="D140" i="11"/>
  <c r="F139" i="10"/>
  <c r="E139" i="10"/>
  <c r="C141" i="10"/>
  <c r="D140" i="10"/>
  <c r="F139" i="9"/>
  <c r="E139" i="9"/>
  <c r="C141" i="9"/>
  <c r="D140" i="9"/>
  <c r="C139" i="5"/>
  <c r="E138" i="5"/>
  <c r="D138" i="5"/>
  <c r="C139" i="4"/>
  <c r="E138" i="4"/>
  <c r="D138" i="4"/>
  <c r="C139" i="1"/>
  <c r="E138" i="1"/>
  <c r="D138" i="1"/>
  <c r="F140" i="11" l="1"/>
  <c r="E140" i="11"/>
  <c r="C142" i="11"/>
  <c r="D141" i="11"/>
  <c r="F140" i="10"/>
  <c r="E140" i="10"/>
  <c r="C142" i="10"/>
  <c r="D141" i="10"/>
  <c r="F140" i="9"/>
  <c r="E140" i="9"/>
  <c r="C142" i="9"/>
  <c r="D141" i="9"/>
  <c r="C140" i="5"/>
  <c r="E139" i="5"/>
  <c r="D139" i="5"/>
  <c r="C140" i="4"/>
  <c r="E139" i="4"/>
  <c r="D139" i="4"/>
  <c r="C140" i="1"/>
  <c r="E139" i="1"/>
  <c r="D139" i="1"/>
  <c r="F141" i="11" l="1"/>
  <c r="E141" i="11"/>
  <c r="C143" i="11"/>
  <c r="D142" i="11"/>
  <c r="F141" i="10"/>
  <c r="E141" i="10"/>
  <c r="C143" i="10"/>
  <c r="D142" i="10"/>
  <c r="E141" i="9"/>
  <c r="F141" i="9"/>
  <c r="C143" i="9"/>
  <c r="D142" i="9"/>
  <c r="C141" i="5"/>
  <c r="E140" i="5"/>
  <c r="D140" i="5"/>
  <c r="C141" i="4"/>
  <c r="E140" i="4"/>
  <c r="D140" i="4"/>
  <c r="C141" i="1"/>
  <c r="E140" i="1"/>
  <c r="D140" i="1"/>
  <c r="E142" i="11" l="1"/>
  <c r="F142" i="11"/>
  <c r="C144" i="11"/>
  <c r="D143" i="11"/>
  <c r="E142" i="10"/>
  <c r="F142" i="10"/>
  <c r="C144" i="10"/>
  <c r="D143" i="10"/>
  <c r="E142" i="9"/>
  <c r="F142" i="9"/>
  <c r="C144" i="9"/>
  <c r="D143" i="9"/>
  <c r="C142" i="5"/>
  <c r="E141" i="5"/>
  <c r="D141" i="5"/>
  <c r="C142" i="4"/>
  <c r="E141" i="4"/>
  <c r="D141" i="4"/>
  <c r="C142" i="1"/>
  <c r="E141" i="1"/>
  <c r="D141" i="1"/>
  <c r="E143" i="11" l="1"/>
  <c r="F143" i="11"/>
  <c r="C145" i="11"/>
  <c r="D144" i="11"/>
  <c r="E143" i="10"/>
  <c r="F143" i="10"/>
  <c r="C145" i="10"/>
  <c r="D144" i="10"/>
  <c r="E143" i="9"/>
  <c r="F143" i="9"/>
  <c r="C145" i="9"/>
  <c r="D144" i="9"/>
  <c r="C143" i="5"/>
  <c r="D142" i="5"/>
  <c r="E142" i="5"/>
  <c r="C143" i="4"/>
  <c r="D142" i="4"/>
  <c r="E142" i="4"/>
  <c r="C143" i="1"/>
  <c r="E142" i="1"/>
  <c r="D142" i="1"/>
  <c r="E144" i="11" l="1"/>
  <c r="F144" i="11"/>
  <c r="C146" i="11"/>
  <c r="D145" i="11"/>
  <c r="E144" i="10"/>
  <c r="F144" i="10"/>
  <c r="C146" i="10"/>
  <c r="D145" i="10"/>
  <c r="E144" i="9"/>
  <c r="F144" i="9"/>
  <c r="C146" i="9"/>
  <c r="D145" i="9"/>
  <c r="C144" i="5"/>
  <c r="D143" i="5"/>
  <c r="E143" i="5"/>
  <c r="C144" i="4"/>
  <c r="D143" i="4"/>
  <c r="E143" i="4"/>
  <c r="C144" i="1"/>
  <c r="E143" i="1"/>
  <c r="D143" i="1"/>
  <c r="E145" i="11" l="1"/>
  <c r="F145" i="11"/>
  <c r="C147" i="11"/>
  <c r="D146" i="11"/>
  <c r="E145" i="10"/>
  <c r="F145" i="10"/>
  <c r="C147" i="10"/>
  <c r="D146" i="10"/>
  <c r="E145" i="9"/>
  <c r="F145" i="9"/>
  <c r="C147" i="9"/>
  <c r="D146" i="9"/>
  <c r="C145" i="5"/>
  <c r="D144" i="5"/>
  <c r="E144" i="5"/>
  <c r="C145" i="4"/>
  <c r="D144" i="4"/>
  <c r="E144" i="4"/>
  <c r="C145" i="1"/>
  <c r="D144" i="1"/>
  <c r="E144" i="1"/>
  <c r="F146" i="11" l="1"/>
  <c r="E146" i="11"/>
  <c r="C148" i="11"/>
  <c r="D147" i="11"/>
  <c r="E146" i="10"/>
  <c r="F146" i="10"/>
  <c r="C148" i="10"/>
  <c r="D147" i="10"/>
  <c r="F146" i="9"/>
  <c r="E146" i="9"/>
  <c r="C148" i="9"/>
  <c r="D147" i="9"/>
  <c r="C146" i="5"/>
  <c r="D145" i="5"/>
  <c r="E145" i="5"/>
  <c r="C146" i="4"/>
  <c r="D145" i="4"/>
  <c r="E145" i="4"/>
  <c r="C146" i="1"/>
  <c r="D145" i="1"/>
  <c r="E145" i="1"/>
  <c r="F147" i="11" l="1"/>
  <c r="E147" i="11"/>
  <c r="C149" i="11"/>
  <c r="D148" i="11"/>
  <c r="F147" i="10"/>
  <c r="E147" i="10"/>
  <c r="C149" i="10"/>
  <c r="D148" i="10"/>
  <c r="F147" i="9"/>
  <c r="E147" i="9"/>
  <c r="C149" i="9"/>
  <c r="D148" i="9"/>
  <c r="C147" i="5"/>
  <c r="D146" i="5"/>
  <c r="E146" i="5"/>
  <c r="C147" i="4"/>
  <c r="D146" i="4"/>
  <c r="E146" i="4"/>
  <c r="C147" i="1"/>
  <c r="D146" i="1"/>
  <c r="E146" i="1"/>
  <c r="F148" i="11" l="1"/>
  <c r="E148" i="11"/>
  <c r="C150" i="11"/>
  <c r="D149" i="11"/>
  <c r="F148" i="10"/>
  <c r="E148" i="10"/>
  <c r="C150" i="10"/>
  <c r="D149" i="10"/>
  <c r="F148" i="9"/>
  <c r="E148" i="9"/>
  <c r="C150" i="9"/>
  <c r="D149" i="9"/>
  <c r="C148" i="5"/>
  <c r="E147" i="5"/>
  <c r="D147" i="5"/>
  <c r="C148" i="4"/>
  <c r="E147" i="4"/>
  <c r="D147" i="4"/>
  <c r="C148" i="1"/>
  <c r="E147" i="1"/>
  <c r="D147" i="1"/>
  <c r="F149" i="11" l="1"/>
  <c r="E149" i="11"/>
  <c r="C151" i="11"/>
  <c r="D150" i="11"/>
  <c r="F149" i="10"/>
  <c r="E149" i="10"/>
  <c r="C151" i="10"/>
  <c r="D150" i="10"/>
  <c r="F149" i="9"/>
  <c r="E149" i="9"/>
  <c r="C151" i="9"/>
  <c r="D150" i="9"/>
  <c r="C149" i="5"/>
  <c r="E148" i="5"/>
  <c r="D148" i="5"/>
  <c r="C149" i="4"/>
  <c r="E148" i="4"/>
  <c r="D148" i="4"/>
  <c r="C149" i="1"/>
  <c r="E148" i="1"/>
  <c r="D148" i="1"/>
  <c r="F150" i="11" l="1"/>
  <c r="E150" i="11"/>
  <c r="C152" i="11"/>
  <c r="D151" i="11"/>
  <c r="F150" i="10"/>
  <c r="E150" i="10"/>
  <c r="C152" i="10"/>
  <c r="D151" i="10"/>
  <c r="F150" i="9"/>
  <c r="E150" i="9"/>
  <c r="C152" i="9"/>
  <c r="D151" i="9"/>
  <c r="C150" i="5"/>
  <c r="E149" i="5"/>
  <c r="D149" i="5"/>
  <c r="C150" i="4"/>
  <c r="E149" i="4"/>
  <c r="D149" i="4"/>
  <c r="C150" i="1"/>
  <c r="E149" i="1"/>
  <c r="D149" i="1"/>
  <c r="F151" i="11" l="1"/>
  <c r="E151" i="11"/>
  <c r="C153" i="11"/>
  <c r="D152" i="11"/>
  <c r="F151" i="10"/>
  <c r="E151" i="10"/>
  <c r="C153" i="10"/>
  <c r="D152" i="10"/>
  <c r="E151" i="9"/>
  <c r="F151" i="9"/>
  <c r="C153" i="9"/>
  <c r="D152" i="9"/>
  <c r="C151" i="5"/>
  <c r="E150" i="5"/>
  <c r="D150" i="5"/>
  <c r="C151" i="4"/>
  <c r="E150" i="4"/>
  <c r="D150" i="4"/>
  <c r="C151" i="1"/>
  <c r="E150" i="1"/>
  <c r="D150" i="1"/>
  <c r="E152" i="11" l="1"/>
  <c r="F152" i="11"/>
  <c r="C154" i="11"/>
  <c r="D153" i="11"/>
  <c r="E152" i="10"/>
  <c r="F152" i="10"/>
  <c r="C154" i="10"/>
  <c r="D153" i="10"/>
  <c r="E152" i="9"/>
  <c r="F152" i="9"/>
  <c r="C154" i="9"/>
  <c r="D153" i="9"/>
  <c r="C152" i="5"/>
  <c r="E151" i="5"/>
  <c r="D151" i="5"/>
  <c r="C152" i="4"/>
  <c r="E151" i="4"/>
  <c r="D151" i="4"/>
  <c r="C152" i="1"/>
  <c r="E151" i="1"/>
  <c r="D151" i="1"/>
  <c r="E153" i="11" l="1"/>
  <c r="F153" i="11"/>
  <c r="C155" i="11"/>
  <c r="D154" i="11"/>
  <c r="E153" i="10"/>
  <c r="F153" i="10"/>
  <c r="C155" i="10"/>
  <c r="D154" i="10"/>
  <c r="E153" i="9"/>
  <c r="F153" i="9"/>
  <c r="C155" i="9"/>
  <c r="D154" i="9"/>
  <c r="C153" i="5"/>
  <c r="D152" i="5"/>
  <c r="E152" i="5"/>
  <c r="C153" i="4"/>
  <c r="D152" i="4"/>
  <c r="E152" i="4"/>
  <c r="C153" i="1"/>
  <c r="E152" i="1"/>
  <c r="D152" i="1"/>
  <c r="E154" i="11" l="1"/>
  <c r="F154" i="11"/>
  <c r="C156" i="11"/>
  <c r="D155" i="11"/>
  <c r="E154" i="10"/>
  <c r="F154" i="10"/>
  <c r="C156" i="10"/>
  <c r="D155" i="10"/>
  <c r="E154" i="9"/>
  <c r="F154" i="9"/>
  <c r="C156" i="9"/>
  <c r="D155" i="9"/>
  <c r="C154" i="5"/>
  <c r="D153" i="5"/>
  <c r="E153" i="5"/>
  <c r="C154" i="4"/>
  <c r="D153" i="4"/>
  <c r="E153" i="4"/>
  <c r="C154" i="1"/>
  <c r="E153" i="1"/>
  <c r="D153" i="1"/>
  <c r="E155" i="11" l="1"/>
  <c r="F155" i="11"/>
  <c r="C157" i="11"/>
  <c r="D156" i="11"/>
  <c r="E155" i="10"/>
  <c r="F155" i="10"/>
  <c r="C157" i="10"/>
  <c r="D156" i="10"/>
  <c r="E155" i="9"/>
  <c r="F155" i="9"/>
  <c r="C157" i="9"/>
  <c r="D156" i="9"/>
  <c r="C155" i="5"/>
  <c r="D154" i="5"/>
  <c r="E154" i="5"/>
  <c r="C155" i="4"/>
  <c r="D154" i="4"/>
  <c r="E154" i="4"/>
  <c r="C155" i="1"/>
  <c r="D154" i="1"/>
  <c r="E154" i="1"/>
  <c r="F156" i="11" l="1"/>
  <c r="E156" i="11"/>
  <c r="C158" i="11"/>
  <c r="D157" i="11"/>
  <c r="E156" i="10"/>
  <c r="F156" i="10"/>
  <c r="C158" i="10"/>
  <c r="D157" i="10"/>
  <c r="F156" i="9"/>
  <c r="E156" i="9"/>
  <c r="C158" i="9"/>
  <c r="D157" i="9"/>
  <c r="C156" i="5"/>
  <c r="D155" i="5"/>
  <c r="E155" i="5"/>
  <c r="C156" i="4"/>
  <c r="D155" i="4"/>
  <c r="E155" i="4"/>
  <c r="C156" i="1"/>
  <c r="D155" i="1"/>
  <c r="E155" i="1"/>
  <c r="F157" i="11" l="1"/>
  <c r="E157" i="11"/>
  <c r="C159" i="11"/>
  <c r="D158" i="11"/>
  <c r="F157" i="10"/>
  <c r="E157" i="10"/>
  <c r="C159" i="10"/>
  <c r="D158" i="10"/>
  <c r="F157" i="9"/>
  <c r="E157" i="9"/>
  <c r="C159" i="9"/>
  <c r="D158" i="9"/>
  <c r="C157" i="5"/>
  <c r="D156" i="5"/>
  <c r="E156" i="5"/>
  <c r="C157" i="4"/>
  <c r="D156" i="4"/>
  <c r="E156" i="4"/>
  <c r="C157" i="1"/>
  <c r="D156" i="1"/>
  <c r="E156" i="1"/>
  <c r="F158" i="11" l="1"/>
  <c r="E158" i="11"/>
  <c r="C160" i="11"/>
  <c r="D159" i="11"/>
  <c r="F158" i="10"/>
  <c r="E158" i="10"/>
  <c r="C160" i="10"/>
  <c r="D159" i="10"/>
  <c r="F158" i="9"/>
  <c r="E158" i="9"/>
  <c r="C160" i="9"/>
  <c r="D159" i="9"/>
  <c r="C158" i="5"/>
  <c r="E157" i="5"/>
  <c r="D157" i="5"/>
  <c r="C158" i="4"/>
  <c r="E157" i="4"/>
  <c r="D157" i="4"/>
  <c r="C158" i="1"/>
  <c r="E157" i="1"/>
  <c r="D157" i="1"/>
  <c r="F159" i="11" l="1"/>
  <c r="E159" i="11"/>
  <c r="C161" i="11"/>
  <c r="D160" i="11"/>
  <c r="F159" i="10"/>
  <c r="E159" i="10"/>
  <c r="C161" i="10"/>
  <c r="D160" i="10"/>
  <c r="F159" i="9"/>
  <c r="E159" i="9"/>
  <c r="C161" i="9"/>
  <c r="D160" i="9"/>
  <c r="C159" i="5"/>
  <c r="E158" i="5"/>
  <c r="D158" i="5"/>
  <c r="C159" i="4"/>
  <c r="E158" i="4"/>
  <c r="D158" i="4"/>
  <c r="C159" i="1"/>
  <c r="E158" i="1"/>
  <c r="D158" i="1"/>
  <c r="F160" i="11" l="1"/>
  <c r="E160" i="11"/>
  <c r="C162" i="11"/>
  <c r="D161" i="11"/>
  <c r="F160" i="10"/>
  <c r="E160" i="10"/>
  <c r="C162" i="10"/>
  <c r="D161" i="10"/>
  <c r="F160" i="9"/>
  <c r="E160" i="9"/>
  <c r="C162" i="9"/>
  <c r="D161" i="9"/>
  <c r="C160" i="5"/>
  <c r="E159" i="5"/>
  <c r="D159" i="5"/>
  <c r="C160" i="4"/>
  <c r="E159" i="4"/>
  <c r="D159" i="4"/>
  <c r="C160" i="1"/>
  <c r="E159" i="1"/>
  <c r="D159" i="1"/>
  <c r="F161" i="11" l="1"/>
  <c r="E161" i="11"/>
  <c r="C163" i="11"/>
  <c r="D162" i="11"/>
  <c r="F161" i="10"/>
  <c r="E161" i="10"/>
  <c r="C163" i="10"/>
  <c r="D162" i="10"/>
  <c r="E161" i="9"/>
  <c r="F161" i="9"/>
  <c r="C163" i="9"/>
  <c r="D162" i="9"/>
  <c r="C161" i="5"/>
  <c r="E160" i="5"/>
  <c r="D160" i="5"/>
  <c r="C161" i="4"/>
  <c r="E160" i="4"/>
  <c r="D160" i="4"/>
  <c r="C161" i="1"/>
  <c r="E160" i="1"/>
  <c r="D160" i="1"/>
  <c r="E162" i="11" l="1"/>
  <c r="F162" i="11"/>
  <c r="C164" i="11"/>
  <c r="D163" i="11"/>
  <c r="E162" i="10"/>
  <c r="F162" i="10"/>
  <c r="C164" i="10"/>
  <c r="D163" i="10"/>
  <c r="E162" i="9"/>
  <c r="F162" i="9"/>
  <c r="C164" i="9"/>
  <c r="D163" i="9"/>
  <c r="C162" i="5"/>
  <c r="E161" i="5"/>
  <c r="D161" i="5"/>
  <c r="C162" i="4"/>
  <c r="E161" i="4"/>
  <c r="D161" i="4"/>
  <c r="C162" i="1"/>
  <c r="E161" i="1"/>
  <c r="D161" i="1"/>
  <c r="E163" i="11" l="1"/>
  <c r="F163" i="11"/>
  <c r="C165" i="11"/>
  <c r="D164" i="11"/>
  <c r="E163" i="10"/>
  <c r="F163" i="10"/>
  <c r="C165" i="10"/>
  <c r="D164" i="10"/>
  <c r="E163" i="9"/>
  <c r="F163" i="9"/>
  <c r="C165" i="9"/>
  <c r="D164" i="9"/>
  <c r="C163" i="5"/>
  <c r="D162" i="5"/>
  <c r="E162" i="5"/>
  <c r="C163" i="4"/>
  <c r="D162" i="4"/>
  <c r="E162" i="4"/>
  <c r="C163" i="1"/>
  <c r="E162" i="1"/>
  <c r="D162" i="1"/>
  <c r="E164" i="11" l="1"/>
  <c r="F164" i="11"/>
  <c r="C166" i="11"/>
  <c r="D165" i="11"/>
  <c r="E164" i="10"/>
  <c r="F164" i="10"/>
  <c r="C166" i="10"/>
  <c r="D165" i="10"/>
  <c r="E164" i="9"/>
  <c r="F164" i="9"/>
  <c r="C166" i="9"/>
  <c r="D165" i="9"/>
  <c r="C164" i="5"/>
  <c r="D163" i="5"/>
  <c r="E163" i="5"/>
  <c r="C164" i="4"/>
  <c r="D163" i="4"/>
  <c r="E163" i="4"/>
  <c r="C164" i="1"/>
  <c r="E163" i="1"/>
  <c r="D163" i="1"/>
  <c r="E165" i="11" l="1"/>
  <c r="F165" i="11"/>
  <c r="C167" i="11"/>
  <c r="D166" i="11"/>
  <c r="E165" i="10"/>
  <c r="F165" i="10"/>
  <c r="C167" i="10"/>
  <c r="D166" i="10"/>
  <c r="E165" i="9"/>
  <c r="F165" i="9"/>
  <c r="C167" i="9"/>
  <c r="D166" i="9"/>
  <c r="C165" i="5"/>
  <c r="D164" i="5"/>
  <c r="E164" i="5"/>
  <c r="C165" i="4"/>
  <c r="D164" i="4"/>
  <c r="E164" i="4"/>
  <c r="C165" i="1"/>
  <c r="D164" i="1"/>
  <c r="E164" i="1"/>
  <c r="F166" i="11" l="1"/>
  <c r="E166" i="11"/>
  <c r="C168" i="11"/>
  <c r="D167" i="11"/>
  <c r="E166" i="10"/>
  <c r="F166" i="10"/>
  <c r="C168" i="10"/>
  <c r="D167" i="10"/>
  <c r="F166" i="9"/>
  <c r="E166" i="9"/>
  <c r="C168" i="9"/>
  <c r="D167" i="9"/>
  <c r="C166" i="5"/>
  <c r="D165" i="5"/>
  <c r="E165" i="5"/>
  <c r="C166" i="4"/>
  <c r="D165" i="4"/>
  <c r="E165" i="4"/>
  <c r="C166" i="1"/>
  <c r="D165" i="1"/>
  <c r="E165" i="1"/>
  <c r="F167" i="11" l="1"/>
  <c r="E167" i="11"/>
  <c r="C169" i="11"/>
  <c r="D168" i="11"/>
  <c r="F167" i="10"/>
  <c r="E167" i="10"/>
  <c r="C169" i="10"/>
  <c r="D168" i="10"/>
  <c r="F167" i="9"/>
  <c r="E167" i="9"/>
  <c r="C169" i="9"/>
  <c r="D168" i="9"/>
  <c r="C167" i="5"/>
  <c r="D166" i="5"/>
  <c r="E166" i="5"/>
  <c r="C167" i="4"/>
  <c r="D166" i="4"/>
  <c r="E166" i="4"/>
  <c r="C167" i="1"/>
  <c r="D166" i="1"/>
  <c r="E166" i="1"/>
  <c r="F168" i="11" l="1"/>
  <c r="E168" i="11"/>
  <c r="C170" i="11"/>
  <c r="D169" i="11"/>
  <c r="F168" i="10"/>
  <c r="E168" i="10"/>
  <c r="C170" i="10"/>
  <c r="D169" i="10"/>
  <c r="F168" i="9"/>
  <c r="E168" i="9"/>
  <c r="C170" i="9"/>
  <c r="D169" i="9"/>
  <c r="C168" i="5"/>
  <c r="E167" i="5"/>
  <c r="D167" i="5"/>
  <c r="C168" i="4"/>
  <c r="E167" i="4"/>
  <c r="D167" i="4"/>
  <c r="C168" i="1"/>
  <c r="E167" i="1"/>
  <c r="D167" i="1"/>
  <c r="F169" i="11" l="1"/>
  <c r="E169" i="11"/>
  <c r="C171" i="11"/>
  <c r="D170" i="11"/>
  <c r="F169" i="10"/>
  <c r="E169" i="10"/>
  <c r="C171" i="10"/>
  <c r="D170" i="10"/>
  <c r="F169" i="9"/>
  <c r="E169" i="9"/>
  <c r="C171" i="9"/>
  <c r="D170" i="9"/>
  <c r="C169" i="5"/>
  <c r="E168" i="5"/>
  <c r="D168" i="5"/>
  <c r="C169" i="4"/>
  <c r="E168" i="4"/>
  <c r="D168" i="4"/>
  <c r="C169" i="1"/>
  <c r="E168" i="1"/>
  <c r="D168" i="1"/>
  <c r="F170" i="11" l="1"/>
  <c r="E170" i="11"/>
  <c r="C172" i="11"/>
  <c r="D171" i="11"/>
  <c r="F170" i="10"/>
  <c r="E170" i="10"/>
  <c r="C172" i="10"/>
  <c r="D171" i="10"/>
  <c r="F170" i="9"/>
  <c r="E170" i="9"/>
  <c r="C172" i="9"/>
  <c r="D171" i="9"/>
  <c r="C170" i="5"/>
  <c r="E169" i="5"/>
  <c r="D169" i="5"/>
  <c r="C170" i="4"/>
  <c r="E169" i="4"/>
  <c r="D169" i="4"/>
  <c r="C170" i="1"/>
  <c r="E169" i="1"/>
  <c r="D169" i="1"/>
  <c r="F171" i="11" l="1"/>
  <c r="E171" i="11"/>
  <c r="C173" i="11"/>
  <c r="D172" i="11"/>
  <c r="F171" i="10"/>
  <c r="E171" i="10"/>
  <c r="C173" i="10"/>
  <c r="D172" i="10"/>
  <c r="E171" i="9"/>
  <c r="F171" i="9"/>
  <c r="C173" i="9"/>
  <c r="D172" i="9"/>
  <c r="C171" i="5"/>
  <c r="E170" i="5"/>
  <c r="D170" i="5"/>
  <c r="C171" i="4"/>
  <c r="E170" i="4"/>
  <c r="D170" i="4"/>
  <c r="C171" i="1"/>
  <c r="E170" i="1"/>
  <c r="D170" i="1"/>
  <c r="E172" i="11" l="1"/>
  <c r="F172" i="11"/>
  <c r="C174" i="11"/>
  <c r="D173" i="11"/>
  <c r="E172" i="10"/>
  <c r="F172" i="10"/>
  <c r="C174" i="10"/>
  <c r="D173" i="10"/>
  <c r="E172" i="9"/>
  <c r="F172" i="9"/>
  <c r="C174" i="9"/>
  <c r="D173" i="9"/>
  <c r="C172" i="5"/>
  <c r="E171" i="5"/>
  <c r="D171" i="5"/>
  <c r="C172" i="4"/>
  <c r="E171" i="4"/>
  <c r="D171" i="4"/>
  <c r="C172" i="1"/>
  <c r="E171" i="1"/>
  <c r="D171" i="1"/>
  <c r="E173" i="11" l="1"/>
  <c r="F173" i="11"/>
  <c r="C175" i="11"/>
  <c r="D174" i="11"/>
  <c r="E173" i="10"/>
  <c r="F173" i="10"/>
  <c r="C175" i="10"/>
  <c r="D174" i="10"/>
  <c r="E173" i="9"/>
  <c r="F173" i="9"/>
  <c r="C175" i="9"/>
  <c r="D174" i="9"/>
  <c r="C173" i="5"/>
  <c r="D172" i="5"/>
  <c r="E172" i="5"/>
  <c r="C173" i="4"/>
  <c r="D172" i="4"/>
  <c r="E172" i="4"/>
  <c r="C173" i="1"/>
  <c r="E172" i="1"/>
  <c r="D172" i="1"/>
  <c r="E174" i="11" l="1"/>
  <c r="F174" i="11"/>
  <c r="C176" i="11"/>
  <c r="D175" i="11"/>
  <c r="E174" i="10"/>
  <c r="F174" i="10"/>
  <c r="C176" i="10"/>
  <c r="D175" i="10"/>
  <c r="E174" i="9"/>
  <c r="F174" i="9"/>
  <c r="C176" i="9"/>
  <c r="D175" i="9"/>
  <c r="C174" i="5"/>
  <c r="D173" i="5"/>
  <c r="E173" i="5"/>
  <c r="C174" i="4"/>
  <c r="D173" i="4"/>
  <c r="E173" i="4"/>
  <c r="C174" i="1"/>
  <c r="E173" i="1"/>
  <c r="D173" i="1"/>
  <c r="E175" i="11" l="1"/>
  <c r="F175" i="11"/>
  <c r="C177" i="11"/>
  <c r="D176" i="11"/>
  <c r="E175" i="10"/>
  <c r="F175" i="10"/>
  <c r="C177" i="10"/>
  <c r="D176" i="10"/>
  <c r="E175" i="9"/>
  <c r="F175" i="9"/>
  <c r="C177" i="9"/>
  <c r="D176" i="9"/>
  <c r="C175" i="5"/>
  <c r="D174" i="5"/>
  <c r="E174" i="5"/>
  <c r="C175" i="4"/>
  <c r="D174" i="4"/>
  <c r="E174" i="4"/>
  <c r="C175" i="1"/>
  <c r="D174" i="1"/>
  <c r="E174" i="1"/>
  <c r="F176" i="11" l="1"/>
  <c r="E176" i="11"/>
  <c r="C178" i="11"/>
  <c r="D177" i="11"/>
  <c r="E176" i="10"/>
  <c r="F176" i="10"/>
  <c r="C178" i="10"/>
  <c r="D177" i="10"/>
  <c r="F176" i="9"/>
  <c r="E176" i="9"/>
  <c r="C178" i="9"/>
  <c r="D177" i="9"/>
  <c r="C176" i="5"/>
  <c r="D175" i="5"/>
  <c r="E175" i="5"/>
  <c r="C176" i="4"/>
  <c r="D175" i="4"/>
  <c r="E175" i="4"/>
  <c r="C176" i="1"/>
  <c r="D175" i="1"/>
  <c r="E175" i="1"/>
  <c r="C179" i="11" l="1"/>
  <c r="D178" i="11"/>
  <c r="F177" i="11"/>
  <c r="E177" i="11"/>
  <c r="F177" i="10"/>
  <c r="E177" i="10"/>
  <c r="C179" i="10"/>
  <c r="D178" i="10"/>
  <c r="F177" i="9"/>
  <c r="E177" i="9"/>
  <c r="C179" i="9"/>
  <c r="D178" i="9"/>
  <c r="C177" i="5"/>
  <c r="D176" i="5"/>
  <c r="E176" i="5"/>
  <c r="C177" i="4"/>
  <c r="D176" i="4"/>
  <c r="E176" i="4"/>
  <c r="C177" i="1"/>
  <c r="D176" i="1"/>
  <c r="E176" i="1"/>
  <c r="F178" i="11" l="1"/>
  <c r="E178" i="11"/>
  <c r="C180" i="11"/>
  <c r="D179" i="11"/>
  <c r="F178" i="10"/>
  <c r="E178" i="10"/>
  <c r="C180" i="10"/>
  <c r="D179" i="10"/>
  <c r="F178" i="9"/>
  <c r="E178" i="9"/>
  <c r="C180" i="9"/>
  <c r="D179" i="9"/>
  <c r="C178" i="5"/>
  <c r="E177" i="5"/>
  <c r="D177" i="5"/>
  <c r="C178" i="4"/>
  <c r="E177" i="4"/>
  <c r="D177" i="4"/>
  <c r="C178" i="1"/>
  <c r="E177" i="1"/>
  <c r="D177" i="1"/>
  <c r="F179" i="11" l="1"/>
  <c r="E179" i="11"/>
  <c r="C181" i="11"/>
  <c r="D180" i="11"/>
  <c r="F179" i="10"/>
  <c r="E179" i="10"/>
  <c r="C181" i="10"/>
  <c r="D180" i="10"/>
  <c r="F179" i="9"/>
  <c r="E179" i="9"/>
  <c r="C181" i="9"/>
  <c r="D180" i="9"/>
  <c r="C179" i="5"/>
  <c r="E178" i="5"/>
  <c r="D178" i="5"/>
  <c r="C179" i="4"/>
  <c r="E178" i="4"/>
  <c r="D178" i="4"/>
  <c r="C179" i="1"/>
  <c r="E178" i="1"/>
  <c r="D178" i="1"/>
  <c r="F180" i="11" l="1"/>
  <c r="E180" i="11"/>
  <c r="C182" i="11"/>
  <c r="D181" i="11"/>
  <c r="F180" i="10"/>
  <c r="E180" i="10"/>
  <c r="C182" i="10"/>
  <c r="D181" i="10"/>
  <c r="F180" i="9"/>
  <c r="E180" i="9"/>
  <c r="C182" i="9"/>
  <c r="D181" i="9"/>
  <c r="C180" i="5"/>
  <c r="E179" i="5"/>
  <c r="D179" i="5"/>
  <c r="C180" i="4"/>
  <c r="E179" i="4"/>
  <c r="D179" i="4"/>
  <c r="C180" i="1"/>
  <c r="E179" i="1"/>
  <c r="D179" i="1"/>
  <c r="F181" i="11" l="1"/>
  <c r="E181" i="11"/>
  <c r="C183" i="11"/>
  <c r="D182" i="11"/>
  <c r="F181" i="10"/>
  <c r="E181" i="10"/>
  <c r="C183" i="10"/>
  <c r="D182" i="10"/>
  <c r="E181" i="9"/>
  <c r="F181" i="9"/>
  <c r="C183" i="9"/>
  <c r="D182" i="9"/>
  <c r="C181" i="5"/>
  <c r="E180" i="5"/>
  <c r="D180" i="5"/>
  <c r="C181" i="4"/>
  <c r="E180" i="4"/>
  <c r="D180" i="4"/>
  <c r="C181" i="1"/>
  <c r="E180" i="1"/>
  <c r="D180" i="1"/>
  <c r="E182" i="11" l="1"/>
  <c r="F182" i="11"/>
  <c r="C184" i="11"/>
  <c r="D183" i="11"/>
  <c r="E182" i="10"/>
  <c r="F182" i="10"/>
  <c r="C184" i="10"/>
  <c r="D183" i="10"/>
  <c r="E182" i="9"/>
  <c r="F182" i="9"/>
  <c r="C184" i="9"/>
  <c r="D183" i="9"/>
  <c r="C182" i="5"/>
  <c r="E181" i="5"/>
  <c r="D181" i="5"/>
  <c r="C182" i="4"/>
  <c r="E181" i="4"/>
  <c r="D181" i="4"/>
  <c r="C182" i="1"/>
  <c r="E181" i="1"/>
  <c r="D181" i="1"/>
  <c r="E183" i="11" l="1"/>
  <c r="F183" i="11"/>
  <c r="C185" i="11"/>
  <c r="D184" i="11"/>
  <c r="E183" i="10"/>
  <c r="F183" i="10"/>
  <c r="C185" i="10"/>
  <c r="D184" i="10"/>
  <c r="E183" i="9"/>
  <c r="F183" i="9"/>
  <c r="C185" i="9"/>
  <c r="D184" i="9"/>
  <c r="C183" i="5"/>
  <c r="D182" i="5"/>
  <c r="E182" i="5"/>
  <c r="C183" i="4"/>
  <c r="D182" i="4"/>
  <c r="E182" i="4"/>
  <c r="C183" i="1"/>
  <c r="E182" i="1"/>
  <c r="D182" i="1"/>
  <c r="E184" i="11" l="1"/>
  <c r="F184" i="11"/>
  <c r="C186" i="11"/>
  <c r="D185" i="11"/>
  <c r="E184" i="10"/>
  <c r="F184" i="10"/>
  <c r="C186" i="10"/>
  <c r="D185" i="10"/>
  <c r="E184" i="9"/>
  <c r="F184" i="9"/>
  <c r="C186" i="9"/>
  <c r="D185" i="9"/>
  <c r="C184" i="5"/>
  <c r="D183" i="5"/>
  <c r="E183" i="5"/>
  <c r="C184" i="4"/>
  <c r="D183" i="4"/>
  <c r="E183" i="4"/>
  <c r="C184" i="1"/>
  <c r="E183" i="1"/>
  <c r="D183" i="1"/>
  <c r="E185" i="11" l="1"/>
  <c r="F185" i="11"/>
  <c r="C187" i="11"/>
  <c r="D186" i="11"/>
  <c r="E185" i="10"/>
  <c r="F185" i="10"/>
  <c r="C187" i="10"/>
  <c r="D186" i="10"/>
  <c r="E185" i="9"/>
  <c r="F185" i="9"/>
  <c r="C187" i="9"/>
  <c r="D186" i="9"/>
  <c r="C185" i="5"/>
  <c r="D184" i="5"/>
  <c r="E184" i="5"/>
  <c r="C185" i="4"/>
  <c r="D184" i="4"/>
  <c r="E184" i="4"/>
  <c r="C185" i="1"/>
  <c r="D184" i="1"/>
  <c r="E184" i="1"/>
  <c r="F186" i="11" l="1"/>
  <c r="E186" i="11"/>
  <c r="C188" i="11"/>
  <c r="D187" i="11"/>
  <c r="E186" i="10"/>
  <c r="F186" i="10"/>
  <c r="C188" i="10"/>
  <c r="D187" i="10"/>
  <c r="F186" i="9"/>
  <c r="E186" i="9"/>
  <c r="C188" i="9"/>
  <c r="D187" i="9"/>
  <c r="C186" i="5"/>
  <c r="D185" i="5"/>
  <c r="E185" i="5"/>
  <c r="C186" i="4"/>
  <c r="D185" i="4"/>
  <c r="E185" i="4"/>
  <c r="C186" i="1"/>
  <c r="D185" i="1"/>
  <c r="E185" i="1"/>
  <c r="F187" i="11" l="1"/>
  <c r="E187" i="11"/>
  <c r="C189" i="11"/>
  <c r="D188" i="11"/>
  <c r="F187" i="10"/>
  <c r="E187" i="10"/>
  <c r="C189" i="10"/>
  <c r="D188" i="10"/>
  <c r="F187" i="9"/>
  <c r="E187" i="9"/>
  <c r="C189" i="9"/>
  <c r="D188" i="9"/>
  <c r="C187" i="5"/>
  <c r="D186" i="5"/>
  <c r="E186" i="5"/>
  <c r="C187" i="4"/>
  <c r="D186" i="4"/>
  <c r="E186" i="4"/>
  <c r="C187" i="1"/>
  <c r="D186" i="1"/>
  <c r="E186" i="1"/>
  <c r="F188" i="11" l="1"/>
  <c r="E188" i="11"/>
  <c r="C190" i="11"/>
  <c r="D189" i="11"/>
  <c r="F188" i="10"/>
  <c r="E188" i="10"/>
  <c r="C190" i="10"/>
  <c r="D189" i="10"/>
  <c r="F188" i="9"/>
  <c r="E188" i="9"/>
  <c r="C190" i="9"/>
  <c r="D189" i="9"/>
  <c r="C188" i="5"/>
  <c r="E187" i="5"/>
  <c r="D187" i="5"/>
  <c r="C188" i="4"/>
  <c r="E187" i="4"/>
  <c r="D187" i="4"/>
  <c r="C188" i="1"/>
  <c r="E187" i="1"/>
  <c r="D187" i="1"/>
  <c r="F189" i="11" l="1"/>
  <c r="E189" i="11"/>
  <c r="C191" i="11"/>
  <c r="D190" i="11"/>
  <c r="F189" i="10"/>
  <c r="E189" i="10"/>
  <c r="C191" i="10"/>
  <c r="D190" i="10"/>
  <c r="F189" i="9"/>
  <c r="E189" i="9"/>
  <c r="C191" i="9"/>
  <c r="D190" i="9"/>
  <c r="C189" i="5"/>
  <c r="E188" i="5"/>
  <c r="D188" i="5"/>
  <c r="C189" i="4"/>
  <c r="E188" i="4"/>
  <c r="D188" i="4"/>
  <c r="C189" i="1"/>
  <c r="E188" i="1"/>
  <c r="D188" i="1"/>
  <c r="F190" i="11" l="1"/>
  <c r="E190" i="11"/>
  <c r="C192" i="11"/>
  <c r="D191" i="11"/>
  <c r="F190" i="10"/>
  <c r="E190" i="10"/>
  <c r="C192" i="10"/>
  <c r="D191" i="10"/>
  <c r="F190" i="9"/>
  <c r="E190" i="9"/>
  <c r="C192" i="9"/>
  <c r="D191" i="9"/>
  <c r="C190" i="5"/>
  <c r="E189" i="5"/>
  <c r="D189" i="5"/>
  <c r="C190" i="4"/>
  <c r="E189" i="4"/>
  <c r="D189" i="4"/>
  <c r="C190" i="1"/>
  <c r="E189" i="1"/>
  <c r="D189" i="1"/>
  <c r="F191" i="11" l="1"/>
  <c r="E191" i="11"/>
  <c r="C193" i="11"/>
  <c r="D192" i="11"/>
  <c r="F191" i="10"/>
  <c r="E191" i="10"/>
  <c r="C193" i="10"/>
  <c r="D192" i="10"/>
  <c r="E191" i="9"/>
  <c r="F191" i="9"/>
  <c r="C193" i="9"/>
  <c r="D192" i="9"/>
  <c r="C191" i="5"/>
  <c r="E190" i="5"/>
  <c r="D190" i="5"/>
  <c r="C191" i="4"/>
  <c r="E190" i="4"/>
  <c r="D190" i="4"/>
  <c r="C191" i="1"/>
  <c r="E190" i="1"/>
  <c r="D190" i="1"/>
  <c r="E192" i="11" l="1"/>
  <c r="F192" i="11"/>
  <c r="C194" i="11"/>
  <c r="D193" i="11"/>
  <c r="E192" i="10"/>
  <c r="F192" i="10"/>
  <c r="C194" i="10"/>
  <c r="D193" i="10"/>
  <c r="E192" i="9"/>
  <c r="F192" i="9"/>
  <c r="C194" i="9"/>
  <c r="D193" i="9"/>
  <c r="C192" i="5"/>
  <c r="E191" i="5"/>
  <c r="D191" i="5"/>
  <c r="C192" i="4"/>
  <c r="E191" i="4"/>
  <c r="D191" i="4"/>
  <c r="C192" i="1"/>
  <c r="E191" i="1"/>
  <c r="D191" i="1"/>
  <c r="E193" i="11" l="1"/>
  <c r="F193" i="11"/>
  <c r="C195" i="11"/>
  <c r="D194" i="11"/>
  <c r="E193" i="10"/>
  <c r="F193" i="10"/>
  <c r="C195" i="10"/>
  <c r="D194" i="10"/>
  <c r="E193" i="9"/>
  <c r="F193" i="9"/>
  <c r="C195" i="9"/>
  <c r="D194" i="9"/>
  <c r="C193" i="5"/>
  <c r="D192" i="5"/>
  <c r="E192" i="5"/>
  <c r="C193" i="4"/>
  <c r="D192" i="4"/>
  <c r="E192" i="4"/>
  <c r="C193" i="1"/>
  <c r="E192" i="1"/>
  <c r="D192" i="1"/>
  <c r="E194" i="11" l="1"/>
  <c r="F194" i="11"/>
  <c r="C196" i="11"/>
  <c r="D195" i="11"/>
  <c r="E194" i="10"/>
  <c r="F194" i="10"/>
  <c r="C196" i="10"/>
  <c r="D195" i="10"/>
  <c r="E194" i="9"/>
  <c r="F194" i="9"/>
  <c r="C196" i="9"/>
  <c r="D195" i="9"/>
  <c r="C194" i="5"/>
  <c r="D193" i="5"/>
  <c r="E193" i="5"/>
  <c r="C194" i="4"/>
  <c r="D193" i="4"/>
  <c r="E193" i="4"/>
  <c r="C194" i="1"/>
  <c r="E193" i="1"/>
  <c r="D193" i="1"/>
  <c r="E195" i="11" l="1"/>
  <c r="F195" i="11"/>
  <c r="C197" i="11"/>
  <c r="D196" i="11"/>
  <c r="E195" i="10"/>
  <c r="F195" i="10"/>
  <c r="C197" i="10"/>
  <c r="D196" i="10"/>
  <c r="E195" i="9"/>
  <c r="F195" i="9"/>
  <c r="C197" i="9"/>
  <c r="D196" i="9"/>
  <c r="C195" i="5"/>
  <c r="D194" i="5"/>
  <c r="E194" i="5"/>
  <c r="C195" i="4"/>
  <c r="D194" i="4"/>
  <c r="E194" i="4"/>
  <c r="C195" i="1"/>
  <c r="D194" i="1"/>
  <c r="E194" i="1"/>
  <c r="F196" i="11" l="1"/>
  <c r="E196" i="11"/>
  <c r="C198" i="11"/>
  <c r="D197" i="11"/>
  <c r="E196" i="10"/>
  <c r="F196" i="10"/>
  <c r="C198" i="10"/>
  <c r="D198" i="10" s="1"/>
  <c r="D197" i="10"/>
  <c r="F196" i="9"/>
  <c r="E196" i="9"/>
  <c r="C198" i="9"/>
  <c r="D197" i="9"/>
  <c r="C196" i="5"/>
  <c r="D195" i="5"/>
  <c r="E195" i="5"/>
  <c r="C196" i="4"/>
  <c r="D195" i="4"/>
  <c r="E195" i="4"/>
  <c r="C196" i="1"/>
  <c r="D195" i="1"/>
  <c r="E195" i="1"/>
  <c r="F197" i="11" l="1"/>
  <c r="E197" i="11"/>
  <c r="C199" i="11"/>
  <c r="D198" i="11"/>
  <c r="F197" i="10"/>
  <c r="E197" i="10"/>
  <c r="F198" i="10"/>
  <c r="E198" i="10"/>
  <c r="D1" i="10" s="1"/>
  <c r="F197" i="9"/>
  <c r="E197" i="9"/>
  <c r="C199" i="9"/>
  <c r="D198" i="9"/>
  <c r="C197" i="5"/>
  <c r="D196" i="5"/>
  <c r="E196" i="5"/>
  <c r="C197" i="4"/>
  <c r="D196" i="4"/>
  <c r="E196" i="4"/>
  <c r="C197" i="1"/>
  <c r="D196" i="1"/>
  <c r="E196" i="1"/>
  <c r="F198" i="11" l="1"/>
  <c r="E198" i="11"/>
  <c r="C200" i="11"/>
  <c r="D199" i="11"/>
  <c r="F198" i="9"/>
  <c r="E198" i="9"/>
  <c r="C200" i="9"/>
  <c r="D199" i="9"/>
  <c r="C198" i="5"/>
  <c r="E197" i="5"/>
  <c r="D197" i="5"/>
  <c r="C198" i="4"/>
  <c r="E197" i="4"/>
  <c r="D197" i="4"/>
  <c r="C198" i="1"/>
  <c r="E197" i="1"/>
  <c r="D197" i="1"/>
  <c r="F199" i="11" l="1"/>
  <c r="E199" i="11"/>
  <c r="C201" i="11"/>
  <c r="D200" i="11"/>
  <c r="F199" i="9"/>
  <c r="E199" i="9"/>
  <c r="C201" i="9"/>
  <c r="D200" i="9"/>
  <c r="C199" i="5"/>
  <c r="E198" i="5"/>
  <c r="D198" i="5"/>
  <c r="E198" i="4"/>
  <c r="D198" i="4"/>
  <c r="E1" i="4" s="1"/>
  <c r="C199" i="1"/>
  <c r="E198" i="1"/>
  <c r="D198" i="1"/>
  <c r="F200" i="11" l="1"/>
  <c r="E200" i="11"/>
  <c r="C202" i="11"/>
  <c r="D201" i="11"/>
  <c r="F200" i="9"/>
  <c r="E200" i="9"/>
  <c r="C202" i="9"/>
  <c r="D201" i="9"/>
  <c r="C200" i="5"/>
  <c r="E199" i="5"/>
  <c r="D199" i="5"/>
  <c r="C200" i="1"/>
  <c r="E199" i="1"/>
  <c r="D199" i="1"/>
  <c r="F201" i="11" l="1"/>
  <c r="E201" i="11"/>
  <c r="C203" i="11"/>
  <c r="D202" i="11"/>
  <c r="E201" i="9"/>
  <c r="F201" i="9"/>
  <c r="C203" i="9"/>
  <c r="D202" i="9"/>
  <c r="C201" i="5"/>
  <c r="E200" i="5"/>
  <c r="D200" i="5"/>
  <c r="C201" i="1"/>
  <c r="E200" i="1"/>
  <c r="D200" i="1"/>
  <c r="E202" i="11" l="1"/>
  <c r="F202" i="11"/>
  <c r="C204" i="11"/>
  <c r="D203" i="11"/>
  <c r="E202" i="9"/>
  <c r="F202" i="9"/>
  <c r="C204" i="9"/>
  <c r="D203" i="9"/>
  <c r="C202" i="5"/>
  <c r="E201" i="5"/>
  <c r="D201" i="5"/>
  <c r="C202" i="1"/>
  <c r="E201" i="1"/>
  <c r="D201" i="1"/>
  <c r="E203" i="11" l="1"/>
  <c r="F203" i="11"/>
  <c r="C205" i="11"/>
  <c r="D204" i="11"/>
  <c r="E203" i="9"/>
  <c r="F203" i="9"/>
  <c r="C205" i="9"/>
  <c r="D204" i="9"/>
  <c r="C203" i="5"/>
  <c r="D202" i="5"/>
  <c r="E202" i="5"/>
  <c r="C203" i="1"/>
  <c r="E202" i="1"/>
  <c r="D202" i="1"/>
  <c r="E204" i="11" l="1"/>
  <c r="F204" i="11"/>
  <c r="C206" i="11"/>
  <c r="D205" i="11"/>
  <c r="E204" i="9"/>
  <c r="F204" i="9"/>
  <c r="C206" i="9"/>
  <c r="D205" i="9"/>
  <c r="C204" i="5"/>
  <c r="D203" i="5"/>
  <c r="E203" i="5"/>
  <c r="C204" i="1"/>
  <c r="E203" i="1"/>
  <c r="D203" i="1"/>
  <c r="E205" i="11" l="1"/>
  <c r="F205" i="11"/>
  <c r="C207" i="11"/>
  <c r="D206" i="11"/>
  <c r="E205" i="9"/>
  <c r="F205" i="9"/>
  <c r="C207" i="9"/>
  <c r="D206" i="9"/>
  <c r="C205" i="5"/>
  <c r="D204" i="5"/>
  <c r="E204" i="5"/>
  <c r="C205" i="1"/>
  <c r="D204" i="1"/>
  <c r="E204" i="1"/>
  <c r="F206" i="11" l="1"/>
  <c r="E206" i="11"/>
  <c r="C208" i="11"/>
  <c r="D207" i="11"/>
  <c r="F206" i="9"/>
  <c r="E206" i="9"/>
  <c r="C208" i="9"/>
  <c r="D207" i="9"/>
  <c r="C206" i="5"/>
  <c r="D205" i="5"/>
  <c r="E205" i="5"/>
  <c r="C206" i="1"/>
  <c r="D205" i="1"/>
  <c r="E205" i="1"/>
  <c r="F207" i="11" l="1"/>
  <c r="E207" i="11"/>
  <c r="C209" i="11"/>
  <c r="D208" i="11"/>
  <c r="F207" i="9"/>
  <c r="E207" i="9"/>
  <c r="C209" i="9"/>
  <c r="D208" i="9"/>
  <c r="C207" i="5"/>
  <c r="D206" i="5"/>
  <c r="E206" i="5"/>
  <c r="C207" i="1"/>
  <c r="D206" i="1"/>
  <c r="E206" i="1"/>
  <c r="F208" i="11" l="1"/>
  <c r="E208" i="11"/>
  <c r="C210" i="11"/>
  <c r="D209" i="11"/>
  <c r="F208" i="9"/>
  <c r="E208" i="9"/>
  <c r="C210" i="9"/>
  <c r="D209" i="9"/>
  <c r="C208" i="5"/>
  <c r="E207" i="5"/>
  <c r="D207" i="5"/>
  <c r="C208" i="1"/>
  <c r="E207" i="1"/>
  <c r="D207" i="1"/>
  <c r="F209" i="11" l="1"/>
  <c r="E209" i="11"/>
  <c r="C211" i="11"/>
  <c r="D210" i="11"/>
  <c r="F209" i="9"/>
  <c r="E209" i="9"/>
  <c r="C211" i="9"/>
  <c r="D210" i="9"/>
  <c r="C209" i="5"/>
  <c r="E208" i="5"/>
  <c r="D208" i="5"/>
  <c r="C209" i="1"/>
  <c r="E208" i="1"/>
  <c r="D208" i="1"/>
  <c r="F210" i="11" l="1"/>
  <c r="E210" i="11"/>
  <c r="C212" i="11"/>
  <c r="D211" i="11"/>
  <c r="F210" i="9"/>
  <c r="E210" i="9"/>
  <c r="C212" i="9"/>
  <c r="D211" i="9"/>
  <c r="C210" i="5"/>
  <c r="E209" i="5"/>
  <c r="D209" i="5"/>
  <c r="C210" i="1"/>
  <c r="E209" i="1"/>
  <c r="D209" i="1"/>
  <c r="F211" i="11" l="1"/>
  <c r="E211" i="11"/>
  <c r="C213" i="11"/>
  <c r="D212" i="11"/>
  <c r="E211" i="9"/>
  <c r="F211" i="9"/>
  <c r="C213" i="9"/>
  <c r="D212" i="9"/>
  <c r="C211" i="5"/>
  <c r="E210" i="5"/>
  <c r="D210" i="5"/>
  <c r="C211" i="1"/>
  <c r="E210" i="1"/>
  <c r="D210" i="1"/>
  <c r="E212" i="11" l="1"/>
  <c r="F212" i="11"/>
  <c r="C214" i="11"/>
  <c r="D213" i="11"/>
  <c r="E212" i="9"/>
  <c r="F212" i="9"/>
  <c r="C214" i="9"/>
  <c r="D213" i="9"/>
  <c r="C212" i="5"/>
  <c r="E211" i="5"/>
  <c r="D211" i="5"/>
  <c r="C212" i="1"/>
  <c r="E211" i="1"/>
  <c r="D211" i="1"/>
  <c r="E213" i="11" l="1"/>
  <c r="F213" i="11"/>
  <c r="C215" i="11"/>
  <c r="D214" i="11"/>
  <c r="E213" i="9"/>
  <c r="F213" i="9"/>
  <c r="C215" i="9"/>
  <c r="D214" i="9"/>
  <c r="C213" i="5"/>
  <c r="D212" i="5"/>
  <c r="E212" i="5"/>
  <c r="C213" i="1"/>
  <c r="E212" i="1"/>
  <c r="D212" i="1"/>
  <c r="E214" i="11" l="1"/>
  <c r="F214" i="11"/>
  <c r="C216" i="11"/>
  <c r="D215" i="11"/>
  <c r="E214" i="9"/>
  <c r="F214" i="9"/>
  <c r="C216" i="9"/>
  <c r="D215" i="9"/>
  <c r="C214" i="5"/>
  <c r="D213" i="5"/>
  <c r="E213" i="5"/>
  <c r="C214" i="1"/>
  <c r="E213" i="1"/>
  <c r="D213" i="1"/>
  <c r="E215" i="11" l="1"/>
  <c r="F215" i="11"/>
  <c r="C217" i="11"/>
  <c r="D216" i="11"/>
  <c r="E215" i="9"/>
  <c r="F215" i="9"/>
  <c r="C217" i="9"/>
  <c r="D216" i="9"/>
  <c r="C215" i="5"/>
  <c r="D214" i="5"/>
  <c r="E214" i="5"/>
  <c r="C215" i="1"/>
  <c r="D214" i="1"/>
  <c r="E214" i="1"/>
  <c r="F216" i="11" l="1"/>
  <c r="E216" i="11"/>
  <c r="C218" i="11"/>
  <c r="D217" i="11"/>
  <c r="F216" i="9"/>
  <c r="E216" i="9"/>
  <c r="C218" i="9"/>
  <c r="D217" i="9"/>
  <c r="C216" i="5"/>
  <c r="D215" i="5"/>
  <c r="E215" i="5"/>
  <c r="C216" i="1"/>
  <c r="D215" i="1"/>
  <c r="E215" i="1"/>
  <c r="F217" i="11" l="1"/>
  <c r="E217" i="11"/>
  <c r="C219" i="11"/>
  <c r="D218" i="11"/>
  <c r="F217" i="9"/>
  <c r="E217" i="9"/>
  <c r="C219" i="9"/>
  <c r="D218" i="9"/>
  <c r="C217" i="5"/>
  <c r="D216" i="5"/>
  <c r="E216" i="5"/>
  <c r="C217" i="1"/>
  <c r="D216" i="1"/>
  <c r="E216" i="1"/>
  <c r="F218" i="11" l="1"/>
  <c r="E218" i="11"/>
  <c r="C220" i="11"/>
  <c r="D219" i="11"/>
  <c r="F218" i="9"/>
  <c r="E218" i="9"/>
  <c r="C220" i="9"/>
  <c r="D219" i="9"/>
  <c r="C218" i="5"/>
  <c r="E217" i="5"/>
  <c r="D217" i="5"/>
  <c r="C218" i="1"/>
  <c r="E217" i="1"/>
  <c r="D217" i="1"/>
  <c r="F219" i="11" l="1"/>
  <c r="E219" i="11"/>
  <c r="C221" i="11"/>
  <c r="D220" i="11"/>
  <c r="F219" i="9"/>
  <c r="E219" i="9"/>
  <c r="C221" i="9"/>
  <c r="D220" i="9"/>
  <c r="C219" i="5"/>
  <c r="E218" i="5"/>
  <c r="D218" i="5"/>
  <c r="C219" i="1"/>
  <c r="E218" i="1"/>
  <c r="D218" i="1"/>
  <c r="F220" i="11" l="1"/>
  <c r="E220" i="11"/>
  <c r="C222" i="11"/>
  <c r="D221" i="11"/>
  <c r="F220" i="9"/>
  <c r="E220" i="9"/>
  <c r="C222" i="9"/>
  <c r="D221" i="9"/>
  <c r="C220" i="5"/>
  <c r="E219" i="5"/>
  <c r="D219" i="5"/>
  <c r="C220" i="1"/>
  <c r="E219" i="1"/>
  <c r="D219" i="1"/>
  <c r="F221" i="11" l="1"/>
  <c r="E221" i="11"/>
  <c r="C223" i="11"/>
  <c r="D222" i="11"/>
  <c r="E221" i="9"/>
  <c r="F221" i="9"/>
  <c r="C223" i="9"/>
  <c r="D222" i="9"/>
  <c r="C221" i="5"/>
  <c r="E220" i="5"/>
  <c r="D220" i="5"/>
  <c r="C221" i="1"/>
  <c r="E220" i="1"/>
  <c r="D220" i="1"/>
  <c r="E222" i="11" l="1"/>
  <c r="F222" i="11"/>
  <c r="C224" i="11"/>
  <c r="D223" i="11"/>
  <c r="E222" i="9"/>
  <c r="F222" i="9"/>
  <c r="C224" i="9"/>
  <c r="D223" i="9"/>
  <c r="C222" i="5"/>
  <c r="E221" i="5"/>
  <c r="D221" i="5"/>
  <c r="C222" i="1"/>
  <c r="E221" i="1"/>
  <c r="D221" i="1"/>
  <c r="E223" i="11" l="1"/>
  <c r="F223" i="11"/>
  <c r="C225" i="11"/>
  <c r="D224" i="11"/>
  <c r="E223" i="9"/>
  <c r="F223" i="9"/>
  <c r="C225" i="9"/>
  <c r="D224" i="9"/>
  <c r="C223" i="5"/>
  <c r="D222" i="5"/>
  <c r="E222" i="5"/>
  <c r="C223" i="1"/>
  <c r="E222" i="1"/>
  <c r="D222" i="1"/>
  <c r="E224" i="11" l="1"/>
  <c r="F224" i="11"/>
  <c r="C226" i="11"/>
  <c r="D225" i="11"/>
  <c r="E224" i="9"/>
  <c r="F224" i="9"/>
  <c r="C226" i="9"/>
  <c r="D225" i="9"/>
  <c r="C224" i="5"/>
  <c r="D223" i="5"/>
  <c r="E223" i="5"/>
  <c r="C224" i="1"/>
  <c r="E223" i="1"/>
  <c r="D223" i="1"/>
  <c r="E225" i="11" l="1"/>
  <c r="F225" i="11"/>
  <c r="C227" i="11"/>
  <c r="D226" i="11"/>
  <c r="E225" i="9"/>
  <c r="F225" i="9"/>
  <c r="C227" i="9"/>
  <c r="D226" i="9"/>
  <c r="C225" i="5"/>
  <c r="D224" i="5"/>
  <c r="E224" i="5"/>
  <c r="C225" i="1"/>
  <c r="D224" i="1"/>
  <c r="E224" i="1"/>
  <c r="F226" i="11" l="1"/>
  <c r="E226" i="11"/>
  <c r="C228" i="11"/>
  <c r="D227" i="11"/>
  <c r="F226" i="9"/>
  <c r="E226" i="9"/>
  <c r="C228" i="9"/>
  <c r="D227" i="9"/>
  <c r="C226" i="5"/>
  <c r="D225" i="5"/>
  <c r="E225" i="5"/>
  <c r="C226" i="1"/>
  <c r="D225" i="1"/>
  <c r="E225" i="1"/>
  <c r="F227" i="11" l="1"/>
  <c r="E227" i="11"/>
  <c r="C229" i="11"/>
  <c r="D228" i="11"/>
  <c r="F227" i="9"/>
  <c r="E227" i="9"/>
  <c r="C229" i="9"/>
  <c r="D228" i="9"/>
  <c r="C227" i="5"/>
  <c r="D226" i="5"/>
  <c r="E226" i="5"/>
  <c r="C227" i="1"/>
  <c r="D226" i="1"/>
  <c r="E226" i="1"/>
  <c r="F228" i="11" l="1"/>
  <c r="E228" i="11"/>
  <c r="C230" i="11"/>
  <c r="D229" i="11"/>
  <c r="F228" i="9"/>
  <c r="E228" i="9"/>
  <c r="C230" i="9"/>
  <c r="D229" i="9"/>
  <c r="C228" i="5"/>
  <c r="E227" i="5"/>
  <c r="D227" i="5"/>
  <c r="C228" i="1"/>
  <c r="E227" i="1"/>
  <c r="D227" i="1"/>
  <c r="F229" i="11" l="1"/>
  <c r="E229" i="11"/>
  <c r="C231" i="11"/>
  <c r="D230" i="11"/>
  <c r="F229" i="9"/>
  <c r="E229" i="9"/>
  <c r="C231" i="9"/>
  <c r="D230" i="9"/>
  <c r="C229" i="5"/>
  <c r="E228" i="5"/>
  <c r="D228" i="5"/>
  <c r="C229" i="1"/>
  <c r="E228" i="1"/>
  <c r="D228" i="1"/>
  <c r="F230" i="11" l="1"/>
  <c r="E230" i="11"/>
  <c r="C232" i="11"/>
  <c r="D231" i="11"/>
  <c r="F230" i="9"/>
  <c r="E230" i="9"/>
  <c r="C232" i="9"/>
  <c r="D231" i="9"/>
  <c r="C230" i="5"/>
  <c r="E229" i="5"/>
  <c r="D229" i="5"/>
  <c r="C230" i="1"/>
  <c r="E229" i="1"/>
  <c r="D229" i="1"/>
  <c r="F231" i="11" l="1"/>
  <c r="E231" i="11"/>
  <c r="C233" i="11"/>
  <c r="D232" i="11"/>
  <c r="E231" i="9"/>
  <c r="F231" i="9"/>
  <c r="C233" i="9"/>
  <c r="D232" i="9"/>
  <c r="C231" i="5"/>
  <c r="E230" i="5"/>
  <c r="D230" i="5"/>
  <c r="C231" i="1"/>
  <c r="E230" i="1"/>
  <c r="D230" i="1"/>
  <c r="E232" i="11" l="1"/>
  <c r="F232" i="11"/>
  <c r="C234" i="11"/>
  <c r="D233" i="11"/>
  <c r="E232" i="9"/>
  <c r="F232" i="9"/>
  <c r="C234" i="9"/>
  <c r="D233" i="9"/>
  <c r="C232" i="5"/>
  <c r="E231" i="5"/>
  <c r="D231" i="5"/>
  <c r="C232" i="1"/>
  <c r="E231" i="1"/>
  <c r="D231" i="1"/>
  <c r="E233" i="11" l="1"/>
  <c r="F233" i="11"/>
  <c r="C235" i="11"/>
  <c r="D234" i="11"/>
  <c r="E233" i="9"/>
  <c r="F233" i="9"/>
  <c r="C235" i="9"/>
  <c r="D234" i="9"/>
  <c r="C233" i="5"/>
  <c r="D232" i="5"/>
  <c r="E232" i="5"/>
  <c r="C233" i="1"/>
  <c r="E232" i="1"/>
  <c r="D232" i="1"/>
  <c r="E234" i="11" l="1"/>
  <c r="F234" i="11"/>
  <c r="C236" i="11"/>
  <c r="D235" i="11"/>
  <c r="E234" i="9"/>
  <c r="F234" i="9"/>
  <c r="C236" i="9"/>
  <c r="D235" i="9"/>
  <c r="C234" i="5"/>
  <c r="D233" i="5"/>
  <c r="E233" i="5"/>
  <c r="C234" i="1"/>
  <c r="E233" i="1"/>
  <c r="D233" i="1"/>
  <c r="E235" i="11" l="1"/>
  <c r="F235" i="11"/>
  <c r="C237" i="11"/>
  <c r="D236" i="11"/>
  <c r="E235" i="9"/>
  <c r="F235" i="9"/>
  <c r="C237" i="9"/>
  <c r="D236" i="9"/>
  <c r="C235" i="5"/>
  <c r="D234" i="5"/>
  <c r="E234" i="5"/>
  <c r="C235" i="1"/>
  <c r="D234" i="1"/>
  <c r="E234" i="1"/>
  <c r="F236" i="11" l="1"/>
  <c r="E236" i="11"/>
  <c r="C238" i="11"/>
  <c r="D237" i="11"/>
  <c r="F236" i="9"/>
  <c r="E236" i="9"/>
  <c r="C238" i="9"/>
  <c r="D237" i="9"/>
  <c r="C236" i="5"/>
  <c r="D235" i="5"/>
  <c r="E235" i="5"/>
  <c r="C236" i="1"/>
  <c r="D235" i="1"/>
  <c r="E235" i="1"/>
  <c r="F237" i="11" l="1"/>
  <c r="E237" i="11"/>
  <c r="C239" i="11"/>
  <c r="D238" i="11"/>
  <c r="F237" i="9"/>
  <c r="E237" i="9"/>
  <c r="C239" i="9"/>
  <c r="D239" i="9" s="1"/>
  <c r="D238" i="9"/>
  <c r="C237" i="5"/>
  <c r="D236" i="5"/>
  <c r="E236" i="5"/>
  <c r="C237" i="1"/>
  <c r="D236" i="1"/>
  <c r="E236" i="1"/>
  <c r="F238" i="11" l="1"/>
  <c r="E238" i="11"/>
  <c r="C240" i="11"/>
  <c r="D239" i="11"/>
  <c r="F238" i="9"/>
  <c r="E238" i="9"/>
  <c r="F239" i="9"/>
  <c r="E239" i="9"/>
  <c r="D1" i="9" s="1"/>
  <c r="C238" i="5"/>
  <c r="E237" i="5"/>
  <c r="D237" i="5"/>
  <c r="C238" i="1"/>
  <c r="E237" i="1"/>
  <c r="D237" i="1"/>
  <c r="F239" i="11" l="1"/>
  <c r="E239" i="11"/>
  <c r="C241" i="11"/>
  <c r="D240" i="11"/>
  <c r="C239" i="5"/>
  <c r="E238" i="5"/>
  <c r="D238" i="5"/>
  <c r="C239" i="1"/>
  <c r="E238" i="1"/>
  <c r="D238" i="1"/>
  <c r="F240" i="11" l="1"/>
  <c r="E240" i="11"/>
  <c r="C242" i="11"/>
  <c r="D241" i="11"/>
  <c r="C240" i="5"/>
  <c r="E239" i="5"/>
  <c r="D239" i="5"/>
  <c r="E239" i="1"/>
  <c r="D239" i="1"/>
  <c r="F241" i="11" l="1"/>
  <c r="E241" i="11"/>
  <c r="C243" i="11"/>
  <c r="D242" i="11"/>
  <c r="C241" i="5"/>
  <c r="E240" i="5"/>
  <c r="D240" i="5"/>
  <c r="D1" i="1"/>
  <c r="E242" i="11" l="1"/>
  <c r="F242" i="11"/>
  <c r="C244" i="11"/>
  <c r="D243" i="11"/>
  <c r="C242" i="5"/>
  <c r="E241" i="5"/>
  <c r="D241" i="5"/>
  <c r="E243" i="11" l="1"/>
  <c r="F243" i="11"/>
  <c r="C245" i="11"/>
  <c r="D244" i="11"/>
  <c r="C243" i="5"/>
  <c r="D242" i="5"/>
  <c r="E242" i="5"/>
  <c r="E244" i="11" l="1"/>
  <c r="F244" i="11"/>
  <c r="C246" i="11"/>
  <c r="D245" i="11"/>
  <c r="C244" i="5"/>
  <c r="D243" i="5"/>
  <c r="E243" i="5"/>
  <c r="E245" i="11" l="1"/>
  <c r="F245" i="11"/>
  <c r="C247" i="11"/>
  <c r="D246" i="11"/>
  <c r="C245" i="5"/>
  <c r="D244" i="5"/>
  <c r="E244" i="5"/>
  <c r="F246" i="11" l="1"/>
  <c r="E246" i="11"/>
  <c r="C248" i="11"/>
  <c r="D247" i="11"/>
  <c r="C246" i="5"/>
  <c r="D245" i="5"/>
  <c r="E245" i="5"/>
  <c r="F247" i="11" l="1"/>
  <c r="E247" i="11"/>
  <c r="C249" i="11"/>
  <c r="D248" i="11"/>
  <c r="C247" i="5"/>
  <c r="D246" i="5"/>
  <c r="E246" i="5"/>
  <c r="F248" i="11" l="1"/>
  <c r="E248" i="11"/>
  <c r="C250" i="11"/>
  <c r="D249" i="11"/>
  <c r="C248" i="5"/>
  <c r="E247" i="5"/>
  <c r="D247" i="5"/>
  <c r="F249" i="11" l="1"/>
  <c r="E249" i="11"/>
  <c r="C251" i="11"/>
  <c r="D250" i="11"/>
  <c r="C249" i="5"/>
  <c r="E248" i="5"/>
  <c r="D248" i="5"/>
  <c r="F250" i="11" l="1"/>
  <c r="E250" i="11"/>
  <c r="C252" i="11"/>
  <c r="D251" i="11"/>
  <c r="C250" i="5"/>
  <c r="E249" i="5"/>
  <c r="D249" i="5"/>
  <c r="F251" i="11" l="1"/>
  <c r="E251" i="11"/>
  <c r="C253" i="11"/>
  <c r="D252" i="11"/>
  <c r="C251" i="5"/>
  <c r="E250" i="5"/>
  <c r="D250" i="5"/>
  <c r="E252" i="11" l="1"/>
  <c r="F252" i="11"/>
  <c r="C254" i="11"/>
  <c r="D253" i="11"/>
  <c r="C252" i="5"/>
  <c r="E251" i="5"/>
  <c r="D251" i="5"/>
  <c r="E253" i="11" l="1"/>
  <c r="F253" i="11"/>
  <c r="C255" i="11"/>
  <c r="D254" i="11"/>
  <c r="C253" i="5"/>
  <c r="D252" i="5"/>
  <c r="E252" i="5"/>
  <c r="E254" i="11" l="1"/>
  <c r="F254" i="11"/>
  <c r="C256" i="11"/>
  <c r="D255" i="11"/>
  <c r="C254" i="5"/>
  <c r="D253" i="5"/>
  <c r="E253" i="5"/>
  <c r="E255" i="11" l="1"/>
  <c r="F255" i="11"/>
  <c r="C257" i="11"/>
  <c r="D256" i="11"/>
  <c r="C255" i="5"/>
  <c r="D254" i="5"/>
  <c r="E254" i="5"/>
  <c r="F256" i="11" l="1"/>
  <c r="E256" i="11"/>
  <c r="C258" i="11"/>
  <c r="D258" i="11" s="1"/>
  <c r="D257" i="11"/>
  <c r="C256" i="5"/>
  <c r="D255" i="5"/>
  <c r="E255" i="5"/>
  <c r="F257" i="11" l="1"/>
  <c r="E257" i="11"/>
  <c r="F258" i="11"/>
  <c r="E258" i="11"/>
  <c r="D1" i="11" s="1"/>
  <c r="C257" i="5"/>
  <c r="D256" i="5"/>
  <c r="E256" i="5"/>
  <c r="C258" i="5" l="1"/>
  <c r="E257" i="5"/>
  <c r="D257" i="5"/>
  <c r="E258" i="5" l="1"/>
  <c r="D258" i="5"/>
  <c r="E1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<sst xmlns="http://schemas.openxmlformats.org/spreadsheetml/2006/main" count="3349" uniqueCount="1399">
  <si>
    <t>Num_Dunks</t>
  </si>
  <si>
    <t>Freq</t>
  </si>
  <si>
    <t>r</t>
  </si>
  <si>
    <t>alpha</t>
  </si>
  <si>
    <t>P(X=x)</t>
  </si>
  <si>
    <t>LL</t>
  </si>
  <si>
    <t>expected</t>
  </si>
  <si>
    <t>total players</t>
  </si>
  <si>
    <t>chisq</t>
  </si>
  <si>
    <t>Num_Dunks (Right Censored)</t>
  </si>
  <si>
    <t>25+</t>
  </si>
  <si>
    <t>df</t>
  </si>
  <si>
    <t>pvalue</t>
  </si>
  <si>
    <t>with spike</t>
  </si>
  <si>
    <t>Num_Dunks (right censored)</t>
  </si>
  <si>
    <t>actual</t>
  </si>
  <si>
    <t>Player</t>
  </si>
  <si>
    <t>MP</t>
  </si>
  <si>
    <t>Dunks</t>
  </si>
  <si>
    <t>Aaron Gordon</t>
  </si>
  <si>
    <t>Aaron Henry</t>
  </si>
  <si>
    <t>Aaron Holiday</t>
  </si>
  <si>
    <t>Aaron Nesmith</t>
  </si>
  <si>
    <t>Aaron Wiggins</t>
  </si>
  <si>
    <t>Abdel Nader</t>
  </si>
  <si>
    <t>Ade Murkey</t>
  </si>
  <si>
    <t>Admiral Schofield</t>
  </si>
  <si>
    <t>Ahmad Caver</t>
  </si>
  <si>
    <t>Al Horford</t>
  </si>
  <si>
    <t>Alec Burks</t>
  </si>
  <si>
    <t>Aleem Ford</t>
  </si>
  <si>
    <t>Aleksej Pokusevski</t>
  </si>
  <si>
    <t>Alex Caruso</t>
  </si>
  <si>
    <t>Alex Len</t>
  </si>
  <si>
    <t>Alfonzo McKinnie</t>
  </si>
  <si>
    <t>Alize Johnson</t>
  </si>
  <si>
    <t>Alperen Şengün</t>
  </si>
  <si>
    <t>Amir Coffey</t>
  </si>
  <si>
    <t>Andre Drummond</t>
  </si>
  <si>
    <t>Andre Iguodala</t>
  </si>
  <si>
    <t>Andrew Wiggins</t>
  </si>
  <si>
    <t>Anfernee Simons</t>
  </si>
  <si>
    <t>Anthony Davis</t>
  </si>
  <si>
    <t>Anthony Edwards</t>
  </si>
  <si>
    <t>Anthony Gill</t>
  </si>
  <si>
    <t>Anthony Lamb</t>
  </si>
  <si>
    <t>Armoni Brooks</t>
  </si>
  <si>
    <t>Arnoldas Kulboka</t>
  </si>
  <si>
    <t>Austin Reaves</t>
  </si>
  <si>
    <t>Austin Rivers</t>
  </si>
  <si>
    <t>Avery Bradley</t>
  </si>
  <si>
    <t>Ayo Dosunmu</t>
  </si>
  <si>
    <t>B.J. Johnson</t>
  </si>
  <si>
    <t>Bam Adebayo</t>
  </si>
  <si>
    <t>Ben McLemore</t>
  </si>
  <si>
    <t>Bismack Biyombo</t>
  </si>
  <si>
    <t>Blake Griffin</t>
  </si>
  <si>
    <t>Boban Marjanović</t>
  </si>
  <si>
    <t>Bobby Portis</t>
  </si>
  <si>
    <t>Bogdan Bogdanović</t>
  </si>
  <si>
    <t>Bojan Bogdanović</t>
  </si>
  <si>
    <t>Bol Bol</t>
  </si>
  <si>
    <t>Bones Hyland</t>
  </si>
  <si>
    <t>Brad Wanamaker</t>
  </si>
  <si>
    <t>Bradley Beal</t>
  </si>
  <si>
    <t>Brandon Boston Jr.</t>
  </si>
  <si>
    <t>Brandon Clarke</t>
  </si>
  <si>
    <t>Brandon Goodwin</t>
  </si>
  <si>
    <t>Brandon Ingram</t>
  </si>
  <si>
    <t>Brandon Knight</t>
  </si>
  <si>
    <t>Brandon Williams</t>
  </si>
  <si>
    <t>Braxton Key</t>
  </si>
  <si>
    <t>Brodric Thomas</t>
  </si>
  <si>
    <t>Brook Lopez</t>
  </si>
  <si>
    <t>Bruce Brown</t>
  </si>
  <si>
    <t>Bruno Fernando</t>
  </si>
  <si>
    <t>Bryn Forbes</t>
  </si>
  <si>
    <t>Buddy Hield</t>
  </si>
  <si>
    <t>C.J. Miles</t>
  </si>
  <si>
    <t>CJ Elleby</t>
  </si>
  <si>
    <t>CJ McCollum</t>
  </si>
  <si>
    <t>Cade Cunningham</t>
  </si>
  <si>
    <t>Caleb Martin</t>
  </si>
  <si>
    <t>Cam Reddish</t>
  </si>
  <si>
    <t>Cam Thomas</t>
  </si>
  <si>
    <t>Cameron Johnson</t>
  </si>
  <si>
    <t>Cameron McGriff</t>
  </si>
  <si>
    <t>Cameron Oliver</t>
  </si>
  <si>
    <t>Cameron Payne</t>
  </si>
  <si>
    <t>Caris LeVert</t>
  </si>
  <si>
    <t>Carlik Jones</t>
  </si>
  <si>
    <t>Carmelo Anthony</t>
  </si>
  <si>
    <t>Carsen Edwards</t>
  </si>
  <si>
    <t>Cassius Stanley</t>
  </si>
  <si>
    <t>Cassius Winston</t>
  </si>
  <si>
    <t>Cat Barber</t>
  </si>
  <si>
    <t>Cedi Osman</t>
  </si>
  <si>
    <t>Chandler Hutchison</t>
  </si>
  <si>
    <t>Charles Bassey</t>
  </si>
  <si>
    <t>Charlie Brown Jr.</t>
  </si>
  <si>
    <t>Chaundee Brown Jr.</t>
  </si>
  <si>
    <t>Cheick Diallo</t>
  </si>
  <si>
    <t>Chimezie Metu</t>
  </si>
  <si>
    <t>Chris Boucher</t>
  </si>
  <si>
    <t>Chris Chiozza</t>
  </si>
  <si>
    <t>Chris Duarte</t>
  </si>
  <si>
    <t>Chris Paul</t>
  </si>
  <si>
    <t>Chris Silva</t>
  </si>
  <si>
    <t>Christian Wood</t>
  </si>
  <si>
    <t>Chuma Okeke</t>
  </si>
  <si>
    <t>Clint Capela</t>
  </si>
  <si>
    <t>Coby White</t>
  </si>
  <si>
    <t>Cody Martin</t>
  </si>
  <si>
    <t>Cody Zeller</t>
  </si>
  <si>
    <t>Cole Anthony</t>
  </si>
  <si>
    <t>Collin Sexton</t>
  </si>
  <si>
    <t>Corey Kispert</t>
  </si>
  <si>
    <t>Cory Joseph</t>
  </si>
  <si>
    <t>Craig Sword</t>
  </si>
  <si>
    <t>D'Angelo Russell</t>
  </si>
  <si>
    <t>D.J. Augustin</t>
  </si>
  <si>
    <t>D.J. Wilson</t>
  </si>
  <si>
    <t>DaQuan Jeffries</t>
  </si>
  <si>
    <t>Daishen Nix</t>
  </si>
  <si>
    <t>Dakota Mathias</t>
  </si>
  <si>
    <t>Dalano Banton</t>
  </si>
  <si>
    <t>Damian Jones</t>
  </si>
  <si>
    <t>Damian Lillard</t>
  </si>
  <si>
    <t>Damion Lee</t>
  </si>
  <si>
    <t>Damyean Dotson</t>
  </si>
  <si>
    <t>Daniel Gafford</t>
  </si>
  <si>
    <t>Daniel Oturu</t>
  </si>
  <si>
    <t>Daniel Theis</t>
  </si>
  <si>
    <t>Danilo Gallinari</t>
  </si>
  <si>
    <t>Danny Green</t>
  </si>
  <si>
    <t>Danuel House Jr.</t>
  </si>
  <si>
    <t>Darius Bazley</t>
  </si>
  <si>
    <t>Darius Garland</t>
  </si>
  <si>
    <t>Darren Collison</t>
  </si>
  <si>
    <t>David Duke Jr.</t>
  </si>
  <si>
    <t>David Johnson</t>
  </si>
  <si>
    <t>David Nwaba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</si>
  <si>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</si>
  <si>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</si>
  <si>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</si>
  <si>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</si>
  <si>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</si>
  <si>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</si>
  <si>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</si>
  <si>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DeAndre' Bembry</t>
  </si>
  <si>
    <t>DeJon Jarreau</t>
  </si>
  <si>
    <t>DeMar DeRozan</t>
  </si>
  <si>
    <t>DeMarcus Cousins</t>
  </si>
  <si>
    <t>Dean Wade</t>
  </si>
  <si>
    <t>Deandre Ayton</t>
  </si>
  <si>
    <t>Deividas Sirvydis</t>
  </si>
  <si>
    <t>Dejounte Murray</t>
  </si>
  <si>
    <t>Delon Wright</t>
  </si>
  <si>
    <t>Deni Avdija</t>
  </si>
  <si>
    <t>Dennis Schröder</t>
  </si>
  <si>
    <t>Dennis Smith Jr.</t>
  </si>
  <si>
    <t>Denzel Valentine</t>
  </si>
  <si>
    <t>Derrick Favors</t>
  </si>
  <si>
    <t>Derrick Jones Jr.</t>
  </si>
  <si>
    <t>Derrick Rose</t>
  </si>
  <si>
    <t>Derrick Walton</t>
  </si>
  <si>
    <t>Derrick White</t>
  </si>
  <si>
    <t>Desmond Bane</t>
  </si>
  <si>
    <t>Devin Booker</t>
  </si>
  <si>
    <t>Devin Cannady</t>
  </si>
  <si>
    <t>Devin Vassell</t>
  </si>
  <si>
    <t>Devon Dotson</t>
  </si>
  <si>
    <t>Devontae Cacok</t>
  </si>
  <si>
    <t>Devonte' Graham</t>
  </si>
  <si>
    <t>Dewayne Dedmon</t>
  </si>
  <si>
    <t>Didi Louzada</t>
  </si>
  <si>
    <t>Dillon Brooks</t>
  </si>
  <si>
    <t>Domantas Sabonis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</si>
  <si>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</si>
  <si>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</si>
  <si>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</si>
  <si>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</si>
  <si>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</si>
  <si>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</si>
  <si>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Duane Washington Jr.</t>
  </si>
  <si>
    <t>Duncan Robinson</t>
  </si>
  <si>
    <t>Dwight Howard</t>
  </si>
  <si>
    <t>Dwight Powell</t>
  </si>
  <si>
    <t>Dylan Windler</t>
  </si>
  <si>
    <t>Dāvis Bertāns</t>
  </si>
  <si>
    <t>Ed Davis</t>
  </si>
  <si>
    <t>Elfrid Payton</t>
  </si>
  <si>
    <t>Elijah Hughes</t>
  </si>
  <si>
    <t>Emanuel Terry</t>
  </si>
  <si>
    <t>Emmanuel Mudiay</t>
  </si>
  <si>
    <t>Enes Freedom</t>
  </si>
  <si>
    <t>Eric Bledsoe</t>
  </si>
  <si>
    <t>Eric Gordon</t>
  </si>
  <si>
    <t>Eric Paschall</t>
  </si>
  <si>
    <t>Eugene Omoruyi</t>
  </si>
  <si>
    <t>Evan Fournier</t>
  </si>
  <si>
    <t>Evan Mobley</t>
  </si>
  <si>
    <t>Facundo Campazzo</t>
  </si>
  <si>
    <t>Feron Hunt</t>
  </si>
  <si>
    <t>Frank Jackson</t>
  </si>
  <si>
    <t>Frank Kaminsky</t>
  </si>
  <si>
    <t>Frank Ntilikina</t>
  </si>
  <si>
    <t>Franz Wagner</t>
  </si>
  <si>
    <t>Fred VanVleet</t>
  </si>
  <si>
    <t>Freddie Gillespie</t>
  </si>
  <si>
    <t>Furkan Korkmaz</t>
  </si>
  <si>
    <t>Gabe Vincent</t>
  </si>
  <si>
    <t>Gabe York</t>
  </si>
  <si>
    <t>Gabriel Deck</t>
  </si>
  <si>
    <t>Gabriel Lundberg</t>
  </si>
  <si>
    <t>Garrett Temple</t>
  </si>
  <si>
    <t>Garrison Mathews</t>
  </si>
  <si>
    <t>Gary Clark</t>
  </si>
  <si>
    <t>Gary Harris</t>
  </si>
  <si>
    <t>Gary Payton II</t>
  </si>
  <si>
    <t>Gary Trent Jr.</t>
  </si>
  <si>
    <t>George Hill</t>
  </si>
  <si>
    <t>George King</t>
  </si>
  <si>
    <t>Georges Niang</t>
  </si>
  <si>
    <t>Georgios Kalaitzakis</t>
  </si>
  <si>
    <t>Giannis Antetokounmpo</t>
  </si>
  <si>
    <t>Goga Bitadze</t>
  </si>
  <si>
    <t>Goran Dragić</t>
  </si>
  <si>
    <t>Gordon Hayward</t>
  </si>
  <si>
    <t>Gorgui Dieng</t>
  </si>
  <si>
    <t>Grant Williams</t>
  </si>
  <si>
    <t>Grayson Allen</t>
  </si>
  <si>
    <t>Greg Brown III</t>
  </si>
  <si>
    <t>Greg Monroe</t>
  </si>
  <si>
    <t>Hamidou Diallo</t>
  </si>
  <si>
    <t>Harrison Barnes</t>
  </si>
  <si>
    <t>Hassan Whiteside</t>
  </si>
  <si>
    <t>Hassani Gravett</t>
  </si>
  <si>
    <t>Haywood Highsmith</t>
  </si>
  <si>
    <t>Herbert Jones</t>
  </si>
  <si>
    <t>Ignas Brazdeikis</t>
  </si>
  <si>
    <t>Immanuel Quickley</t>
  </si>
  <si>
    <t>Isaac Bonga</t>
  </si>
  <si>
    <t>Isaac Okoro</t>
  </si>
  <si>
    <t>Isaiah Hartenstein</t>
  </si>
  <si>
    <t>Isaiah Jackson</t>
  </si>
  <si>
    <t>Isaiah Joe</t>
  </si>
  <si>
    <t>Isaiah Livers</t>
  </si>
  <si>
    <t>Isaiah Roby</t>
  </si>
  <si>
    <t>Isaiah Stewart</t>
  </si>
  <si>
    <t>Isaiah Thomas</t>
  </si>
  <si>
    <t>Isaiah Todd</t>
  </si>
  <si>
    <t>Ish Smith</t>
  </si>
  <si>
    <t>Ish Wainright</t>
  </si>
  <si>
    <t>Ivica Zubac</t>
  </si>
  <si>
    <t>JT Thor</t>
  </si>
  <si>
    <t>Ja Morant</t>
  </si>
  <si>
    <t>JaMychal Green</t>
  </si>
  <si>
    <t>JaQuori McLaughlin</t>
  </si>
  <si>
    <t>JaVale McGee</t>
  </si>
  <si>
    <t>Jabari Parker</t>
  </si>
  <si>
    <t>Jaden McDaniels</t>
  </si>
  <si>
    <t>Jaden Springer</t>
  </si>
  <si>
    <t>Jae Crowder</t>
  </si>
  <si>
    <t>Jae'Sean Tate</t>
  </si>
  <si>
    <t>Jahmi'us Ramsey</t>
  </si>
  <si>
    <t>Jaime Echenique</t>
  </si>
  <si>
    <t>Jake Layman</t>
  </si>
  <si>
    <t>Jakob Poeltl</t>
  </si>
  <si>
    <t>Jalen Brunson</t>
  </si>
  <si>
    <t>Jalen Green</t>
  </si>
  <si>
    <t>Jalen Johnson</t>
  </si>
  <si>
    <t>Jalen McDaniels</t>
  </si>
  <si>
    <t>Jalen Smith</t>
  </si>
  <si>
    <t>Jalen Suggs</t>
  </si>
  <si>
    <t>James Bouknight</t>
  </si>
  <si>
    <t>James Ennis III</t>
  </si>
  <si>
    <t>James Harden</t>
  </si>
  <si>
    <t>James Johnson</t>
  </si>
  <si>
    <t>Jamorko Pickett</t>
  </si>
  <si>
    <t>Jared Butler</t>
  </si>
  <si>
    <t>Jared Harper</t>
  </si>
  <si>
    <t>Jaren Jackson Jr.</t>
  </si>
  <si>
    <t>Jarred Vanderbilt</t>
  </si>
  <si>
    <t>Jarrett Allen</t>
  </si>
  <si>
    <t>Jarrett Culver</t>
  </si>
  <si>
    <t>Jarron Cumberland</t>
  </si>
  <si>
    <t>Javin DeLaurier</t>
  </si>
  <si>
    <t>Javonte Green</t>
  </si>
  <si>
    <t>Javonte Smart</t>
  </si>
  <si>
    <t>Jaxson Hayes</t>
  </si>
  <si>
    <t>Jay Huff</t>
  </si>
  <si>
    <t>Jay Scrubb</t>
  </si>
  <si>
    <t>Jaylen Brown</t>
  </si>
  <si>
    <t>Jaylen Hoard</t>
  </si>
  <si>
    <t>Jaylen Morris</t>
  </si>
  <si>
    <t>Jaylen Nowell</t>
  </si>
  <si>
    <t>Jaysean Paige</t>
  </si>
  <si>
    <t>Jayson Tatum</t>
  </si>
  <si>
    <t>Jeff Dowtin</t>
  </si>
  <si>
    <t>Jeff Green</t>
  </si>
  <si>
    <t>Jemerrio Jones</t>
  </si>
  <si>
    <t>Jerami Grant</t>
  </si>
  <si>
    <t>Jeremiah Robinson-Earl</t>
  </si>
  <si>
    <t>Jeremy Lamb</t>
  </si>
  <si>
    <t>Jericho Sims</t>
  </si>
  <si>
    <t>Jevon Carter</t>
  </si>
  <si>
    <t>Jimmy Butler</t>
  </si>
  <si>
    <t>Jock Landale</t>
  </si>
  <si>
    <t>Joe Harris</t>
  </si>
  <si>
    <t>Joe Ingles</t>
  </si>
  <si>
    <t>Joe Johnson</t>
  </si>
  <si>
    <t>Joe Wieskamp</t>
  </si>
  <si>
    <t>Joel Ayayi</t>
  </si>
  <si>
    <t>Joel Embiid</t>
  </si>
  <si>
    <t>John Collins</t>
  </si>
  <si>
    <t>John Konchar</t>
  </si>
  <si>
    <t>Jon Teske</t>
  </si>
  <si>
    <t>Jonas Valančiūnas</t>
  </si>
  <si>
    <t>Jonathan Kuminga</t>
  </si>
  <si>
    <t>Jordan Bell</t>
  </si>
  <si>
    <t>Jordan Clarkson</t>
  </si>
  <si>
    <t>Jordan Goodwin</t>
  </si>
  <si>
    <t>Jordan McLaughlin</t>
  </si>
  <si>
    <t>Jordan Nwora</t>
  </si>
  <si>
    <t>Jordan Poole</t>
  </si>
  <si>
    <t>Jordan Schakel</t>
  </si>
  <si>
    <t>Jose Alvarado</t>
  </si>
  <si>
    <t>Josh Christopher</t>
  </si>
  <si>
    <t>Josh Giddey</t>
  </si>
  <si>
    <t>Josh Green</t>
  </si>
  <si>
    <t>Josh Hart</t>
  </si>
  <si>
    <t>Josh Jackson</t>
  </si>
  <si>
    <t>Josh Okogie</t>
  </si>
  <si>
    <t>Josh Richardson</t>
  </si>
  <si>
    <t>Joshua Primo</t>
  </si>
  <si>
    <t>Jrue Holiday</t>
  </si>
  <si>
    <t>Juan Toscano-Anderson</t>
  </si>
  <si>
    <t>Juancho Hernangómez</t>
  </si>
  <si>
    <t>Julius Randle</t>
  </si>
  <si>
    <t>Justin Anderson</t>
  </si>
  <si>
    <t>Justin Champagnie</t>
  </si>
  <si>
    <t>Justin Holiday</t>
  </si>
  <si>
    <t>Justin Jackson</t>
  </si>
  <si>
    <t>Justin Robinson</t>
  </si>
  <si>
    <t>Justise Winslow</t>
  </si>
  <si>
    <t>Jusuf Nurkić</t>
  </si>
  <si>
    <t>Juwan Morgan</t>
  </si>
  <si>
    <t>KZ Okpala</t>
  </si>
  <si>
    <t>Kai Jones</t>
  </si>
  <si>
    <t>Karl-Anthony Towns</t>
  </si>
  <si>
    <t>Keifer Sykes</t>
  </si>
  <si>
    <t>Keita Bates-Diop</t>
  </si>
  <si>
    <t>Kelan Martin</t>
  </si>
  <si>
    <t>Keldon Johnson</t>
  </si>
  <si>
    <t>Keljin Blevins</t>
  </si>
  <si>
    <t>Kelly Olynyk</t>
  </si>
  <si>
    <t>Kelly Oubre Jr.</t>
  </si>
  <si>
    <t>Kemba Walker</t>
  </si>
  <si>
    <t>Kenrich Williams</t>
  </si>
  <si>
    <t>Kent Bazemore</t>
  </si>
  <si>
    <t>Kentavious Caldwell-Pope</t>
  </si>
  <si>
    <t>Kenyon Martin Jr.</t>
  </si>
  <si>
    <t>Keon Johnson</t>
  </si>
  <si>
    <t>Kessler Edwards</t>
  </si>
  <si>
    <t>Kevin Durant</t>
  </si>
  <si>
    <t>Kevin Huerter</t>
  </si>
  <si>
    <t>Kevin Knox</t>
  </si>
  <si>
    <t>Kevin Love</t>
  </si>
  <si>
    <t>Kevin Pangos</t>
  </si>
  <si>
    <t>Kevin Porter Jr.</t>
  </si>
  <si>
    <t>Kevon Looney</t>
  </si>
  <si>
    <t>Khem Birch</t>
  </si>
  <si>
    <t>Khris Middleton</t>
  </si>
  <si>
    <t>Killian Hayes</t>
  </si>
  <si>
    <t>Killian Tillie</t>
  </si>
  <si>
    <t>Kira Lewis Jr.</t>
  </si>
  <si>
    <t>Klay Thompson</t>
  </si>
  <si>
    <t>Kris Dunn</t>
  </si>
  <si>
    <t>Kristaps Porziņģis</t>
  </si>
  <si>
    <t>Kyle Anderson</t>
  </si>
  <si>
    <t>Kyle Guy</t>
  </si>
  <si>
    <t>Kyle Kuzma</t>
  </si>
  <si>
    <t>Kyle Lowry</t>
  </si>
  <si>
    <t>Kyrie Irving</t>
  </si>
  <si>
    <t>LaMarcus Aldridge</t>
  </si>
  <si>
    <t>LaMelo Ball</t>
  </si>
  <si>
    <t>Lamar Stevens</t>
  </si>
  <si>
    <t>Lance Stephenson</t>
  </si>
  <si>
    <t>Landry Shamet</t>
  </si>
  <si>
    <t>Langston Galloway</t>
  </si>
  <si>
    <t>Larry Nance Jr.</t>
  </si>
  <si>
    <t>Lauri Markkanen</t>
  </si>
  <si>
    <t>LeBron James</t>
  </si>
  <si>
    <t>Leandro Bolmaro</t>
  </si>
  <si>
    <t>Lindell Wigginton</t>
  </si>
  <si>
    <t>Lindy Waters III</t>
  </si>
  <si>
    <t>Lonnie Walker IV</t>
  </si>
  <si>
    <t>Lonzo Ball</t>
  </si>
  <si>
    <t>Lou Williams</t>
  </si>
  <si>
    <t>Louis King</t>
  </si>
  <si>
    <t>Luguentz Dort</t>
  </si>
  <si>
    <t>Luka Dončić</t>
  </si>
  <si>
    <t>Luka Garza</t>
  </si>
  <si>
    <t>Luke Kennard</t>
  </si>
  <si>
    <t>Luke Kornet</t>
  </si>
  <si>
    <t>M.J. Walker</t>
  </si>
  <si>
    <t>Mac McClung</t>
  </si>
  <si>
    <t>Malachi Flynn</t>
  </si>
  <si>
    <t>Malcolm Brogdon</t>
  </si>
  <si>
    <t>Malcolm Hill</t>
  </si>
  <si>
    <t>Malik Beasley</t>
  </si>
  <si>
    <t>Malik Fitts</t>
  </si>
  <si>
    <t>Malik Monk</t>
  </si>
  <si>
    <t>Malik Newman</t>
  </si>
  <si>
    <t>Mamadi Diakite</t>
  </si>
  <si>
    <t>Marcus Garrett</t>
  </si>
  <si>
    <t>Marcus Morris</t>
  </si>
  <si>
    <t>Marcus Smart</t>
  </si>
  <si>
    <t>Markelle Fultz</t>
  </si>
  <si>
    <t>Markieff Morris</t>
  </si>
  <si>
    <t>Marko Simonovic</t>
  </si>
  <si>
    <t>Markus Howard</t>
  </si>
  <si>
    <t>Marquese Chriss</t>
  </si>
  <si>
    <t>Marvin Bagley III</t>
  </si>
  <si>
    <t>Mason Jones</t>
  </si>
  <si>
    <t>Mason Plumlee</t>
  </si>
  <si>
    <t>Matisse Thybulle</t>
  </si>
  <si>
    <t>Matt Mooney</t>
  </si>
  <si>
    <t>Matt Ryan</t>
  </si>
  <si>
    <t>Matt Thomas</t>
  </si>
  <si>
    <t>Maurice Harkless</t>
  </si>
  <si>
    <t>Max Strus</t>
  </si>
  <si>
    <t>Maxi Kleber</t>
  </si>
  <si>
    <t>McKinley Wright IV</t>
  </si>
  <si>
    <t>Melvin Frazier</t>
  </si>
  <si>
    <t>Micah Potter</t>
  </si>
  <si>
    <t>Michael Porter Jr.</t>
  </si>
  <si>
    <t>Mikal Bridges</t>
  </si>
  <si>
    <t>Mike Conley</t>
  </si>
  <si>
    <t>Mike Muscala</t>
  </si>
  <si>
    <t>Miles Bridges</t>
  </si>
  <si>
    <t>Miles McBride</t>
  </si>
  <si>
    <t>Mitchell Robinson</t>
  </si>
  <si>
    <t>Miye Oni</t>
  </si>
  <si>
    <t>Mo Bamba</t>
  </si>
  <si>
    <t>Monte Morris</t>
  </si>
  <si>
    <t>Montrezl Harrell</t>
  </si>
  <si>
    <t>Moritz Wagner</t>
  </si>
  <si>
    <t>Moses Brown</t>
  </si>
  <si>
    <t>Moses Moody</t>
  </si>
  <si>
    <t>Moses Wright</t>
  </si>
  <si>
    <t>Mychal Mulder</t>
  </si>
  <si>
    <t>Myles Powell</t>
  </si>
  <si>
    <t>Myles Turner</t>
  </si>
  <si>
    <t>Naji Marshall</t>
  </si>
  <si>
    <t>Nassir Little</t>
  </si>
  <si>
    <t>Nate Hinton</t>
  </si>
  <si>
    <t>Nathan Knight</t>
  </si>
  <si>
    <t>Naz Reid</t>
  </si>
  <si>
    <t>Neemias Queta</t>
  </si>
  <si>
    <t>Nemanja Bjelica</t>
  </si>
  <si>
    <t>Nerlens Noel</t>
  </si>
  <si>
    <t>Nic Claxton</t>
  </si>
  <si>
    <t>Nick Richards</t>
  </si>
  <si>
    <t>Nickeil Alexander-Walker</t>
  </si>
  <si>
    <t>Nicolas Batum</t>
  </si>
  <si>
    <t>Nik Stauskas</t>
  </si>
  <si>
    <t>Nikola Jokić</t>
  </si>
  <si>
    <t>Nikola Vučević</t>
  </si>
  <si>
    <t>Norman Powell</t>
  </si>
  <si>
    <t>Norvel Pelle</t>
  </si>
  <si>
    <t>OG Anunoby</t>
  </si>
  <si>
    <t>Obi Toppin</t>
  </si>
  <si>
    <t>Olivier Sarr</t>
  </si>
  <si>
    <t>Omer Yurtseven</t>
  </si>
  <si>
    <t>Onyeka Okongwu</t>
  </si>
  <si>
    <t>Oshae Brissett</t>
  </si>
  <si>
    <t>Otto Porter Jr.</t>
  </si>
  <si>
    <t>P.J. Tucker</t>
  </si>
  <si>
    <t>P.J. Washington</t>
  </si>
  <si>
    <t>PJ Dozier</t>
  </si>
  <si>
    <t>Paris Bass</t>
  </si>
  <si>
    <t>Pascal Siakam</t>
  </si>
  <si>
    <t>Pat Connaughton</t>
  </si>
  <si>
    <t>Patrick Beverley</t>
  </si>
  <si>
    <t>Patrick Williams</t>
  </si>
  <si>
    <t>Patty Mills</t>
  </si>
  <si>
    <t>Paul George</t>
  </si>
  <si>
    <t>Paul Millsap</t>
  </si>
  <si>
    <t>Paul Reed</t>
  </si>
  <si>
    <t>Paul Watson</t>
  </si>
  <si>
    <t>Payton Pritchard</t>
  </si>
  <si>
    <t>Petr Cornelie</t>
  </si>
  <si>
    <t>Precious Achiuwa</t>
  </si>
  <si>
    <t>Quentin Grimes</t>
  </si>
  <si>
    <t>Quinndary Weatherspoon</t>
  </si>
  <si>
    <t>R.J. Hampton</t>
  </si>
  <si>
    <t>RJ Barrett</t>
  </si>
  <si>
    <t>RJ Nembhard Jr.</t>
  </si>
  <si>
    <t>Rajon Rondo</t>
  </si>
  <si>
    <t>Raul Neto</t>
  </si>
  <si>
    <t>Rayjon Tucker</t>
  </si>
  <si>
    <t>Reggie Bullock</t>
  </si>
  <si>
    <t>Reggie Jackson</t>
  </si>
  <si>
    <t>Reggie Perry</t>
  </si>
  <si>
    <t>Richaun Holmes</t>
  </si>
  <si>
    <t>Ricky Rubio</t>
  </si>
  <si>
    <t>Rob Edwards</t>
  </si>
  <si>
    <t>Robert Covington</t>
  </si>
  <si>
    <t>Robert Williams</t>
  </si>
  <si>
    <t>Robert Woodard II</t>
  </si>
  <si>
    <t>Robin Lopez</t>
  </si>
  <si>
    <t>Rodney Hood</t>
  </si>
  <si>
    <t>Rodney McGruder</t>
  </si>
  <si>
    <t>Romeo Langford</t>
  </si>
  <si>
    <t>Royce O'Neale</t>
  </si>
  <si>
    <t>Rudy Gay</t>
  </si>
  <si>
    <t>Rudy Gobert</t>
  </si>
  <si>
    <t>Rui Hachimura</t>
  </si>
  <si>
    <t>Russell Westbrook</t>
  </si>
  <si>
    <t>Ryan Arcidiacono</t>
  </si>
  <si>
    <t>Saben Lee</t>
  </si>
  <si>
    <t>Saddiq Bey</t>
  </si>
  <si>
    <t>Sam Dekker</t>
  </si>
  <si>
    <t>Sam Hauser</t>
  </si>
  <si>
    <t>Sam Merrill</t>
  </si>
  <si>
    <t>Sandro Mamukelashvili</t>
  </si>
  <si>
    <t>Santi Aldama</t>
  </si>
  <si>
    <t>Scottie Barnes</t>
  </si>
  <si>
    <t>Scottie Lewis</t>
  </si>
  <si>
    <t>Scotty Hopson</t>
  </si>
  <si>
    <t>Sekou Doumbouya</t>
  </si>
  <si>
    <t>Semi Ojeleye</t>
  </si>
  <si>
    <t>Serge Ibaka</t>
  </si>
  <si>
    <t>Seth Curry</t>
  </si>
  <si>
    <t>Shai Gilgeous-Alexander</t>
  </si>
  <si>
    <t>Shake Milton</t>
  </si>
  <si>
    <t>Shaq Buchanan</t>
  </si>
  <si>
    <t>Shaquille Harrison</t>
  </si>
  <si>
    <t>Sharife Cooper</t>
  </si>
  <si>
    <t>Skylar Mays</t>
  </si>
  <si>
    <t>Solomon Hill</t>
  </si>
  <si>
    <t>Spencer Dinwiddie</t>
  </si>
  <si>
    <t>Stanley Johnson</t>
  </si>
  <si>
    <t>Stephen Curry</t>
  </si>
  <si>
    <t>Sterling Brown</t>
  </si>
  <si>
    <t>Steven Adams</t>
  </si>
  <si>
    <t>Svi Mykhailiuk</t>
  </si>
  <si>
    <t>T.J. McConnell</t>
  </si>
  <si>
    <t>Tacko Fall</t>
  </si>
  <si>
    <t>Taj Gibson</t>
  </si>
  <si>
    <t>Talen Horton-Tucker</t>
  </si>
  <si>
    <t>Taurean Prince</t>
  </si>
  <si>
    <t>Terance Mann</t>
  </si>
  <si>
    <t>Terence Davis</t>
  </si>
  <si>
    <t>Terrence Ross</t>
  </si>
  <si>
    <t>Terry Rozier</t>
  </si>
  <si>
    <t>Terry Taylor</t>
  </si>
  <si>
    <t>Thaddeus Young</t>
  </si>
  <si>
    <t>Thanasis Antetokounmpo</t>
  </si>
  <si>
    <t>Theo Pinson</t>
  </si>
  <si>
    <t>Thomas Bryant</t>
  </si>
  <si>
    <t>Théo Maledon</t>
  </si>
  <si>
    <t>Tim Frazier</t>
  </si>
  <si>
    <t>Tim Hardaway Jr.</t>
  </si>
  <si>
    <t>Timothé Luwawu-Cabarrot</t>
  </si>
  <si>
    <t>Tobias Harris</t>
  </si>
  <si>
    <t>Tomáš Satoranský</t>
  </si>
  <si>
    <t>Tony Bradley</t>
  </si>
  <si>
    <t>Tony Snell</t>
  </si>
  <si>
    <t>Torrey Craig</t>
  </si>
  <si>
    <t>Trae Young</t>
  </si>
  <si>
    <t>Trayvon Palmer</t>
  </si>
  <si>
    <t>Tre Jones</t>
  </si>
  <si>
    <t>Tre Mann</t>
  </si>
  <si>
    <t>Tre Scott</t>
  </si>
  <si>
    <t>Tremont Waters</t>
  </si>
  <si>
    <t>Trendon Watford</t>
  </si>
  <si>
    <t>Trent Forrest</t>
  </si>
  <si>
    <t>Trevelin Queen</t>
  </si>
  <si>
    <t>Trevor Ariza</t>
  </si>
  <si>
    <t>Trey Burke</t>
  </si>
  <si>
    <t>Trey Lyles</t>
  </si>
  <si>
    <t>Trey Murphy III</t>
  </si>
  <si>
    <t>Tristan Thompson</t>
  </si>
  <si>
    <t>Troy Brown Jr.</t>
  </si>
  <si>
    <t>Ty Jerome</t>
  </si>
  <si>
    <t>Tyler Cook</t>
  </si>
  <si>
    <t>Tyler Hall</t>
  </si>
  <si>
    <t>Tyler Herro</t>
  </si>
  <si>
    <t>Tyler Johnson</t>
  </si>
  <si>
    <t>Tyrell Terry</t>
  </si>
  <si>
    <t>Tyrese Haliburton</t>
  </si>
  <si>
    <t>Tyrese Maxey</t>
  </si>
  <si>
    <t>Tyrone Wallace</t>
  </si>
  <si>
    <t>Tyus Jones</t>
  </si>
  <si>
    <t>Udoka Azubuike</t>
  </si>
  <si>
    <t>Udonis Haslem</t>
  </si>
  <si>
    <t>Usman Garuba</t>
  </si>
  <si>
    <t>Vernon Carey Jr.</t>
  </si>
  <si>
    <t>Victor Oladipo</t>
  </si>
  <si>
    <t>Vit Krejci</t>
  </si>
  <si>
    <t>Vlatko Čančar</t>
  </si>
  <si>
    <t>Wayne Ellington</t>
  </si>
  <si>
    <t>Wayne Selden</t>
  </si>
  <si>
    <t>Wendell Carter Jr.</t>
  </si>
  <si>
    <t>Wenyen Gabriel</t>
  </si>
  <si>
    <t>Wes Iwundu</t>
  </si>
  <si>
    <t>Wesley Matthews</t>
  </si>
  <si>
    <t>Will Barton</t>
  </si>
  <si>
    <t>Willie Cauley-Stein</t>
  </si>
  <si>
    <t>Willy Hernangómez</t>
  </si>
  <si>
    <t>Xavier Moon</t>
  </si>
  <si>
    <t>Xavier Sneed</t>
  </si>
  <si>
    <t>Xavier Tillman Sr.</t>
  </si>
  <si>
    <t>Yuta Watanabe</t>
  </si>
  <si>
    <t>Yves Pons</t>
  </si>
  <si>
    <t>Zach Collins</t>
  </si>
  <si>
    <t>Zach LaVine</t>
  </si>
  <si>
    <t>Zavier Simpson</t>
  </si>
  <si>
    <t>Zeke Nnaji</t>
  </si>
  <si>
    <t>Ziaire Williams</t>
  </si>
  <si>
    <t>Zylan Cheatham</t>
  </si>
  <si>
    <t>P(X(t)=x)</t>
  </si>
  <si>
    <t>A.J. Price</t>
  </si>
  <si>
    <t>Aaron Gray</t>
  </si>
  <si>
    <t>Al Harrington</t>
  </si>
  <si>
    <t>Al Jefferson</t>
  </si>
  <si>
    <t>Al-Farouq Aminu</t>
  </si>
  <si>
    <t>Alan Anderson</t>
  </si>
  <si>
    <t>Alonzo Gee</t>
  </si>
  <si>
    <t>Amar'e Stoudemire</t>
  </si>
  <si>
    <t>Amir Johnson</t>
  </si>
  <si>
    <t>Anderson Varejão</t>
  </si>
  <si>
    <t>Andray Blatche</t>
  </si>
  <si>
    <t>Andre Emmett</t>
  </si>
  <si>
    <t>Andre Miller</t>
  </si>
  <si>
    <t>Andrea Bargnani</t>
  </si>
  <si>
    <t>Andrew Bogut</t>
  </si>
  <si>
    <t>Andrew Bynum</t>
  </si>
  <si>
    <t>Andrew Goudelock</t>
  </si>
  <si>
    <t>Andris Biedriņš</t>
  </si>
  <si>
    <t>Andrés Nocioni</t>
  </si>
  <si>
    <t>Antawn Jamison</t>
  </si>
  <si>
    <t>Anthony Carter</t>
  </si>
  <si>
    <t>Anthony Morrow</t>
  </si>
  <si>
    <t>Anthony Parker</t>
  </si>
  <si>
    <t>Anthony Randolph</t>
  </si>
  <si>
    <t>Anthony Tolliver</t>
  </si>
  <si>
    <t>Armon Johnson</t>
  </si>
  <si>
    <t>Arron Afflalo</t>
  </si>
  <si>
    <t>Austin Daye</t>
  </si>
  <si>
    <t>Baron Davis</t>
  </si>
  <si>
    <t>Ben Gordon</t>
  </si>
  <si>
    <t>Ben Uzoh</t>
  </si>
  <si>
    <t>Ben Wallace*</t>
  </si>
  <si>
    <t>Beno Udrih</t>
  </si>
  <si>
    <t>Blake Ahearn</t>
  </si>
  <si>
    <t>Bobby Simmons</t>
  </si>
  <si>
    <t>Boris Diaw</t>
  </si>
  <si>
    <t>Brad Miller</t>
  </si>
  <si>
    <t>Brandan Wright</t>
  </si>
  <si>
    <t>Brandon Bass</t>
  </si>
  <si>
    <t>Brandon Jennings</t>
  </si>
  <si>
    <t>Brandon Rush</t>
  </si>
  <si>
    <t>Brendan Haywood</t>
  </si>
  <si>
    <t>Brian Cardinal</t>
  </si>
  <si>
    <t>Brian Cook</t>
  </si>
  <si>
    <t>Brian Scalabrine</t>
  </si>
  <si>
    <t>Brian Skinner</t>
  </si>
  <si>
    <t>Byron Mullens</t>
  </si>
  <si>
    <t>C.J. Watson</t>
  </si>
  <si>
    <t>Carl Landry</t>
  </si>
  <si>
    <t>Carldell Johnson</t>
  </si>
  <si>
    <t>Carlos Boozer</t>
  </si>
  <si>
    <t>Carlos Delfino</t>
  </si>
  <si>
    <t>Caron Butler</t>
  </si>
  <si>
    <t>Cartier Martin</t>
  </si>
  <si>
    <t>Chandler Parsons</t>
  </si>
  <si>
    <t>Channing Frye</t>
  </si>
  <si>
    <t>Charles Jenkins</t>
  </si>
  <si>
    <t>Charlie Villanueva</t>
  </si>
  <si>
    <t>Chase Budinger</t>
  </si>
  <si>
    <t>Chauncey Billups</t>
  </si>
  <si>
    <t>Chris Andersen</t>
  </si>
  <si>
    <t>Chris Bosh*</t>
  </si>
  <si>
    <t>Chris Duhon</t>
  </si>
  <si>
    <t>Chris Johnson</t>
  </si>
  <si>
    <t>Chris Kaman</t>
  </si>
  <si>
    <t>Chris Singleton</t>
  </si>
  <si>
    <t>Chris Wilcox</t>
  </si>
  <si>
    <t>Chris Wright</t>
  </si>
  <si>
    <t>Christian Eyenga</t>
  </si>
  <si>
    <t>Chuck Hayes</t>
  </si>
  <si>
    <t>Cole Aldrich</t>
  </si>
  <si>
    <t>Corey Brewer</t>
  </si>
  <si>
    <t>Corey Maggette</t>
  </si>
  <si>
    <t>Cory Higgins</t>
  </si>
  <si>
    <t>Courtney Fortson</t>
  </si>
  <si>
    <t>Courtney Lee</t>
  </si>
  <si>
    <t>Craig Brackins</t>
  </si>
  <si>
    <t>Craig Smith</t>
  </si>
  <si>
    <t>D.J. Kennedy</t>
  </si>
  <si>
    <t>D.J. White</t>
  </si>
  <si>
    <t>DaJuan Summers</t>
  </si>
  <si>
    <t>Daequan Cook</t>
  </si>
  <si>
    <t>Dahntay Jones</t>
  </si>
  <si>
    <t>Damien Wilkins</t>
  </si>
  <si>
    <t>Damion James</t>
  </si>
  <si>
    <t>Dan Gadzuric</t>
  </si>
  <si>
    <t>Daniel Gibson</t>
  </si>
  <si>
    <t>Daniel Orton</t>
  </si>
  <si>
    <t>Danny Granger</t>
  </si>
  <si>
    <t>Dante Cunningham</t>
  </si>
  <si>
    <t>Darington Hobson</t>
  </si>
  <si>
    <t>Darius Morris</t>
  </si>
  <si>
    <t>Darko Miličić</t>
  </si>
  <si>
    <t>Darryl Watkins</t>
  </si>
  <si>
    <t>David Lee</t>
  </si>
  <si>
    <t>David West</t>
  </si>
  <si>
    <t>DeAndre Liggins</t>
  </si>
  <si>
    <t>DeJuan Blair</t>
  </si>
  <si>
    <t>DeMarre Carroll</t>
  </si>
  <si>
    <t>DeSagana Diop</t>
  </si>
  <si>
    <t>DeShawn Stevenson</t>
  </si>
  <si>
    <t>Delonte West</t>
  </si>
  <si>
    <t>Dennis Horner</t>
  </si>
  <si>
    <t>Derek Fisher</t>
  </si>
  <si>
    <t>Deron Williams</t>
  </si>
  <si>
    <t>Derrick Brown</t>
  </si>
  <si>
    <t>Derrick Byars</t>
  </si>
  <si>
    <t>Derrick Williams</t>
  </si>
  <si>
    <t>Devin Ebanks</t>
  </si>
  <si>
    <t>Devin Harris</t>
  </si>
  <si>
    <t>Dexter Pittman</t>
  </si>
  <si>
    <t>Dirk Nowitzki</t>
  </si>
  <si>
    <t>Dominic McGuire</t>
  </si>
  <si>
    <t>Dominique Jones</t>
  </si>
  <si>
    <t>Donald Sloan</t>
  </si>
  <si>
    <t>Donté Greene</t>
  </si>
  <si>
    <t>Dorell Wright</t>
  </si>
  <si>
    <t>Drew Gooden</t>
  </si>
  <si>
    <t>Dwyane Wade</t>
  </si>
  <si>
    <t>E'Twaun Moore</t>
  </si>
  <si>
    <t>Earl Barron</t>
  </si>
  <si>
    <t>Earl Boykins</t>
  </si>
  <si>
    <t>Earl Clark</t>
  </si>
  <si>
    <t>Earl Watson</t>
  </si>
  <si>
    <t>Eddy Curry</t>
  </si>
  <si>
    <t>Eduardo Nájera</t>
  </si>
  <si>
    <t>Edwin Ubiles</t>
  </si>
  <si>
    <t>Ekpe Udoh</t>
  </si>
  <si>
    <t>Elliot Williams</t>
  </si>
  <si>
    <t>Elton Brand</t>
  </si>
  <si>
    <t>Emeka Okafor</t>
  </si>
  <si>
    <t>Eric Dawson</t>
  </si>
  <si>
    <t>Eric Maynor</t>
  </si>
  <si>
    <t>Erick Dampier</t>
  </si>
  <si>
    <t>Ersan İlyasova</t>
  </si>
  <si>
    <t>Evan Turner</t>
  </si>
  <si>
    <t>Francisco Elson</t>
  </si>
  <si>
    <t>Francisco García</t>
  </si>
  <si>
    <t>Gary Forbes</t>
  </si>
  <si>
    <t>Gary Neal</t>
  </si>
  <si>
    <t>Gerald Green</t>
  </si>
  <si>
    <t>Gerald Henderson</t>
  </si>
  <si>
    <t>Gerald Wallace</t>
  </si>
  <si>
    <t>Gilbert Arenas</t>
  </si>
  <si>
    <t>Glen Davis</t>
  </si>
  <si>
    <t>Grant Hill*</t>
  </si>
  <si>
    <t>Greg Smith</t>
  </si>
  <si>
    <t>Greg Stiemsma</t>
  </si>
  <si>
    <t>Greivis Vásquez</t>
  </si>
  <si>
    <t>Gustavo Ayón</t>
  </si>
  <si>
    <t>Hakim Warrick</t>
  </si>
  <si>
    <t>Hamady N'Diaye</t>
  </si>
  <si>
    <t>Hamed Haddadi</t>
  </si>
  <si>
    <t>Hasheem Thabeet</t>
  </si>
  <si>
    <t>Hedo Türkoğlu</t>
  </si>
  <si>
    <t>Henry Walker</t>
  </si>
  <si>
    <t>Ian Mahinmi</t>
  </si>
  <si>
    <t>Ike Diogu</t>
  </si>
  <si>
    <t>Iman Shumpert</t>
  </si>
  <si>
    <t>Ivan Johnson</t>
  </si>
  <si>
    <t>J.J. Barea</t>
  </si>
  <si>
    <t>J.J. Hickson</t>
  </si>
  <si>
    <t>J.J. Redick</t>
  </si>
  <si>
    <t>J.R. Smith</t>
  </si>
  <si>
    <t>JaJuan Johnson</t>
  </si>
  <si>
    <t>Jamaal Magloire</t>
  </si>
  <si>
    <t>Jamaal Tinsley</t>
  </si>
  <si>
    <t>Jamal Crawford</t>
  </si>
  <si>
    <t>Jamario Moon</t>
  </si>
  <si>
    <t>Jameer Nelson</t>
  </si>
  <si>
    <t>James Anderson</t>
  </si>
  <si>
    <t>James Jones</t>
  </si>
  <si>
    <t>James Singleton</t>
  </si>
  <si>
    <t>Jan Veselý</t>
  </si>
  <si>
    <t>Jannero Pargo</t>
  </si>
  <si>
    <t>Jared Dudley</t>
  </si>
  <si>
    <t>Jared Jeffries</t>
  </si>
  <si>
    <t>Jarrett Jack</t>
  </si>
  <si>
    <t>Jason Collins</t>
  </si>
  <si>
    <t>Jason Kapono</t>
  </si>
  <si>
    <t>Jason Kidd*</t>
  </si>
  <si>
    <t>Jason Maxiell</t>
  </si>
  <si>
    <t>Jason Richardson</t>
  </si>
  <si>
    <t>Jason Smith</t>
  </si>
  <si>
    <t>Jason Terry</t>
  </si>
  <si>
    <t>Jason Thompson</t>
  </si>
  <si>
    <t>Jeff Adrien</t>
  </si>
  <si>
    <t>Jeff Ayres</t>
  </si>
  <si>
    <t>Jeff Foote</t>
  </si>
  <si>
    <t>Jeff Foster</t>
  </si>
  <si>
    <t>Jeff Teague</t>
  </si>
  <si>
    <t>Jeremy Evans</t>
  </si>
  <si>
    <t>Jeremy Lin</t>
  </si>
  <si>
    <t>Jeremy Pargo</t>
  </si>
  <si>
    <t>Jeremy Tyler</t>
  </si>
  <si>
    <t>Jermaine O'Neal</t>
  </si>
  <si>
    <t>Jerome Dyson</t>
  </si>
  <si>
    <t>Jerome Jordan</t>
  </si>
  <si>
    <t>Jerry Smith</t>
  </si>
  <si>
    <t>Jerry Stackhouse</t>
  </si>
  <si>
    <t>Jerryd Bayless</t>
  </si>
  <si>
    <t>Jimmer Fredette</t>
  </si>
  <si>
    <t>Joakim Noah</t>
  </si>
  <si>
    <t>Jodie Meeks</t>
  </si>
  <si>
    <t>Joel Anthony</t>
  </si>
  <si>
    <t>Joel Przybilla</t>
  </si>
  <si>
    <t>Johan Petro</t>
  </si>
  <si>
    <t>John Lucas III</t>
  </si>
  <si>
    <t>John Salmons</t>
  </si>
  <si>
    <t>John Wall</t>
  </si>
  <si>
    <t>Jon Brockman</t>
  </si>
  <si>
    <t>Jon Leuer</t>
  </si>
  <si>
    <t>Jonas Jerebko</t>
  </si>
  <si>
    <t>Jonny Flynn</t>
  </si>
  <si>
    <t>Jordan Crawford</t>
  </si>
  <si>
    <t>Jordan Farmar</t>
  </si>
  <si>
    <t>Jordan Hamilton</t>
  </si>
  <si>
    <t>Jordan Hill</t>
  </si>
  <si>
    <t>Jordan Williams</t>
  </si>
  <si>
    <t>Josh Childress</t>
  </si>
  <si>
    <t>Josh Davis</t>
  </si>
  <si>
    <t>Josh Harrellson</t>
  </si>
  <si>
    <t>Josh Howard</t>
  </si>
  <si>
    <t>Josh McRoberts</t>
  </si>
  <si>
    <t>Josh Selby</t>
  </si>
  <si>
    <t>Josh Smith</t>
  </si>
  <si>
    <t>José Calderón</t>
  </si>
  <si>
    <t>Julyan Stone</t>
  </si>
  <si>
    <t>Justin Dentmon</t>
  </si>
  <si>
    <t>Justin Harper</t>
  </si>
  <si>
    <t>Juwan Howard</t>
  </si>
  <si>
    <t>Kawhi Leonard</t>
  </si>
  <si>
    <t>Keith Benson</t>
  </si>
  <si>
    <t>Keith Bogans</t>
  </si>
  <si>
    <t>Kelenna Azubuike</t>
  </si>
  <si>
    <t>Kendrick Perkins</t>
  </si>
  <si>
    <t>Kenneth Faried</t>
  </si>
  <si>
    <t>Kenyon Martin</t>
  </si>
  <si>
    <t>Kevin Garnett*</t>
  </si>
  <si>
    <t>Kevin Martin</t>
  </si>
  <si>
    <t>Kevin Séraphin</t>
  </si>
  <si>
    <t>Keyon Dooling</t>
  </si>
  <si>
    <t>Kirk Hinrich</t>
  </si>
  <si>
    <t>Kobe Bryant*</t>
  </si>
  <si>
    <t>Kosta Koufos</t>
  </si>
  <si>
    <t>Kris Humphries</t>
  </si>
  <si>
    <t>Kurt Thomas</t>
  </si>
  <si>
    <t>Kwame Brown</t>
  </si>
  <si>
    <t>Kyle Korver</t>
  </si>
  <si>
    <t>Kyrylo Fesenko</t>
  </si>
  <si>
    <t>Lamar Odom</t>
  </si>
  <si>
    <t>Lance Thomas</t>
  </si>
  <si>
    <t>Landry Fields</t>
  </si>
  <si>
    <t>Larry Hughes</t>
  </si>
  <si>
    <t>Larry Owens</t>
  </si>
  <si>
    <t>Larry Sanders</t>
  </si>
  <si>
    <t>Lavoy Allen</t>
  </si>
  <si>
    <t>Lazar Hayward</t>
  </si>
  <si>
    <t>Leandro Barbosa</t>
  </si>
  <si>
    <t>Lester Hudson</t>
  </si>
  <si>
    <t>Linas Kleiza</t>
  </si>
  <si>
    <t>Lou Amundson</t>
  </si>
  <si>
    <t>Luc Mbah a Moute</t>
  </si>
  <si>
    <t>Luis Scola</t>
  </si>
  <si>
    <t>Luke Babbitt</t>
  </si>
  <si>
    <t>Luke Harangody</t>
  </si>
  <si>
    <t>Luke Ridnour</t>
  </si>
  <si>
    <t>Luke Walton</t>
  </si>
  <si>
    <t>Luol Deng</t>
  </si>
  <si>
    <t>Malcolm Lee</t>
  </si>
  <si>
    <t>Malcolm Thomas</t>
  </si>
  <si>
    <t>Manny Harris</t>
  </si>
  <si>
    <t>Manu Ginóbili*</t>
  </si>
  <si>
    <t>MarShon Brooks</t>
  </si>
  <si>
    <t>Marc Gasol</t>
  </si>
  <si>
    <t>Marcin Gortat</t>
  </si>
  <si>
    <t>Marco Belinelli</t>
  </si>
  <si>
    <t>Marcus Camby</t>
  </si>
  <si>
    <t>Marcus Thornton</t>
  </si>
  <si>
    <t>Mario Chalmers</t>
  </si>
  <si>
    <t>Marquis Daniels</t>
  </si>
  <si>
    <t>Marreese Speights</t>
  </si>
  <si>
    <t>Martell Webster</t>
  </si>
  <si>
    <t>Marvin Williams</t>
  </si>
  <si>
    <t>Matt Barnes</t>
  </si>
  <si>
    <t>Matt Bonner</t>
  </si>
  <si>
    <t>Matt Carroll</t>
  </si>
  <si>
    <t>Maurice Evans</t>
  </si>
  <si>
    <t>Mehmet Okur</t>
  </si>
  <si>
    <t>Metta World Peace</t>
  </si>
  <si>
    <t>Michael Beasley</t>
  </si>
  <si>
    <t>Michael Redd</t>
  </si>
  <si>
    <t>Mickaël Piétrus</t>
  </si>
  <si>
    <t>Mickell Gladness</t>
  </si>
  <si>
    <t>Mike Bibby</t>
  </si>
  <si>
    <t>Mike Dunleavy</t>
  </si>
  <si>
    <t>Mike James</t>
  </si>
  <si>
    <t>Mike Miller</t>
  </si>
  <si>
    <t>Mikki Moore</t>
  </si>
  <si>
    <t>Mo Williams</t>
  </si>
  <si>
    <t>Monta Ellis</t>
  </si>
  <si>
    <t>Morris Almond</t>
  </si>
  <si>
    <t>Mychel Thompson</t>
  </si>
  <si>
    <t>Nate Robinson</t>
  </si>
  <si>
    <t>Nazr Mohammed</t>
  </si>
  <si>
    <t>Nenê</t>
  </si>
  <si>
    <t>Nick Collison</t>
  </si>
  <si>
    <t>Nick Young</t>
  </si>
  <si>
    <t>Nikola Peković</t>
  </si>
  <si>
    <t>Nolan Smith</t>
  </si>
  <si>
    <t>Norris Cole</t>
  </si>
  <si>
    <t>O.J. Mayo</t>
  </si>
  <si>
    <t>Omri Casspi</t>
  </si>
  <si>
    <t>Patrick Patterson</t>
  </si>
  <si>
    <t>Pau Gasol</t>
  </si>
  <si>
    <t>Paul Pierce*</t>
  </si>
  <si>
    <t>Quentin Richardson</t>
  </si>
  <si>
    <t>Quincy Pondexter</t>
  </si>
  <si>
    <t>Raja Bell</t>
  </si>
  <si>
    <t>Ramon Sessions</t>
  </si>
  <si>
    <t>Randy Foye</t>
  </si>
  <si>
    <t>Rashard Lewis</t>
  </si>
  <si>
    <t>Rasual Butler</t>
  </si>
  <si>
    <t>Ray Allen*</t>
  </si>
  <si>
    <t>Raymond Felton</t>
  </si>
  <si>
    <t>Reggie Evans</t>
  </si>
  <si>
    <t>Reggie Williams</t>
  </si>
  <si>
    <t>Renaldo Balkman</t>
  </si>
  <si>
    <t>Richard Hamilton</t>
  </si>
  <si>
    <t>Richard Jefferson</t>
  </si>
  <si>
    <t>Rodney Stuckey</t>
  </si>
  <si>
    <t>Rodrigue Beaubois</t>
  </si>
  <si>
    <t>Roger Mason</t>
  </si>
  <si>
    <t>Ronnie Brewer</t>
  </si>
  <si>
    <t>Ronnie Price</t>
  </si>
  <si>
    <t>Ronny Turiaf</t>
  </si>
  <si>
    <t>Roy Hibbert</t>
  </si>
  <si>
    <t>Royal Ivey</t>
  </si>
  <si>
    <t>Rudy Fernández</t>
  </si>
  <si>
    <t>Ryan Anderson</t>
  </si>
  <si>
    <t>Ryan Gomes</t>
  </si>
  <si>
    <t>Ryan Hollins</t>
  </si>
  <si>
    <t>Ryan Reid</t>
  </si>
  <si>
    <t>Sam Young</t>
  </si>
  <si>
    <t>Samardo Samuels</t>
  </si>
  <si>
    <t>Samuel Dalembert</t>
  </si>
  <si>
    <t>Sasha Pavlović</t>
  </si>
  <si>
    <t>Sean Williams</t>
  </si>
  <si>
    <t>Sebastian Telfair</t>
  </si>
  <si>
    <t>Semih Erden</t>
  </si>
  <si>
    <t>Shane Battier</t>
  </si>
  <si>
    <t>Shannon Brown</t>
  </si>
  <si>
    <t>Shaun Livingston</t>
  </si>
  <si>
    <t>Shawn Marion</t>
  </si>
  <si>
    <t>Shawne Williams</t>
  </si>
  <si>
    <t>Shelden Williams</t>
  </si>
  <si>
    <t>Shelvin Mack</t>
  </si>
  <si>
    <t>Solomon Alabi</t>
  </si>
  <si>
    <t>Solomon Jones</t>
  </si>
  <si>
    <t>Spencer Hawes</t>
  </si>
  <si>
    <t>Stephen Jackson</t>
  </si>
  <si>
    <t>Steve Blake</t>
  </si>
  <si>
    <t>Steve Nash*</t>
  </si>
  <si>
    <t>Steve Novak</t>
  </si>
  <si>
    <t>Sundiata Gaines</t>
  </si>
  <si>
    <t>T.J. Ford</t>
  </si>
  <si>
    <t>Tayshaun Prince</t>
  </si>
  <si>
    <t>Terrel Harris</t>
  </si>
  <si>
    <t>Terrence Williams</t>
  </si>
  <si>
    <t>Thabo Sefolosha</t>
  </si>
  <si>
    <t>Tiago Splitter</t>
  </si>
  <si>
    <t>Tim Duncan*</t>
  </si>
  <si>
    <t>Timofey Mozgov</t>
  </si>
  <si>
    <t>Toney Douglas</t>
  </si>
  <si>
    <t>Tony Allen</t>
  </si>
  <si>
    <t>Tony Battie</t>
  </si>
  <si>
    <t>Tony Parker</t>
  </si>
  <si>
    <t>Tracy McGrady*</t>
  </si>
  <si>
    <t>Travis Leslie</t>
  </si>
  <si>
    <t>Travis Outlaw</t>
  </si>
  <si>
    <t>Trevor Booker</t>
  </si>
  <si>
    <t>Trey Johnson</t>
  </si>
  <si>
    <t>Trey Thompkins</t>
  </si>
  <si>
    <t>Troy Murphy</t>
  </si>
  <si>
    <t>Ty Lawson</t>
  </si>
  <si>
    <t>Tyler Hansbrough</t>
  </si>
  <si>
    <t>Tyler Honeycutt</t>
  </si>
  <si>
    <t>Tyreke Evans</t>
  </si>
  <si>
    <t>Tyrus Thomas</t>
  </si>
  <si>
    <t>Tyson Chandler</t>
  </si>
  <si>
    <t>Vernon Macklin</t>
  </si>
  <si>
    <t>Vince Carter</t>
  </si>
  <si>
    <t>Vladimir Radmanović</t>
  </si>
  <si>
    <t>Von Wafer</t>
  </si>
  <si>
    <t>Walker Russell</t>
  </si>
  <si>
    <t>Wesley Johnson</t>
  </si>
  <si>
    <t>Will Bynum</t>
  </si>
  <si>
    <t>Willie Green</t>
  </si>
  <si>
    <t>Wilson Chandler</t>
  </si>
  <si>
    <t>Xavier Henry</t>
  </si>
  <si>
    <t>Xavier Silas</t>
  </si>
  <si>
    <t>Yi Jianlian</t>
  </si>
  <si>
    <t>Zach Randolph</t>
  </si>
  <si>
    <t>Zaza Pachulia</t>
  </si>
  <si>
    <t>Ömer Aşık</t>
  </si>
  <si>
    <t>A.J. Guyton</t>
  </si>
  <si>
    <t>Aaron McKie</t>
  </si>
  <si>
    <t>Aaron Williams</t>
  </si>
  <si>
    <t>Adonal Foyle</t>
  </si>
  <si>
    <t>Adrian Griffin</t>
  </si>
  <si>
    <t>Alan Henderson</t>
  </si>
  <si>
    <t>Allan Houston</t>
  </si>
  <si>
    <t>Allen Iverson*</t>
  </si>
  <si>
    <t>Alonzo Mourning*</t>
  </si>
  <si>
    <t>Alton Ford</t>
  </si>
  <si>
    <t>Alvin Jones</t>
  </si>
  <si>
    <t>Alvin Williams</t>
  </si>
  <si>
    <t>Amal McCaskill</t>
  </si>
  <si>
    <t>Andrei Kirilenko</t>
  </si>
  <si>
    <t>Andrew DeClercq</t>
  </si>
  <si>
    <t>Anfernee Hardaway</t>
  </si>
  <si>
    <t>Ansu Sesay</t>
  </si>
  <si>
    <t>Anthony Johnson</t>
  </si>
  <si>
    <t>Anthony Mason</t>
  </si>
  <si>
    <t>Anthony Peeler</t>
  </si>
  <si>
    <t>Antoine Walker</t>
  </si>
  <si>
    <t>Antonio Daniels</t>
  </si>
  <si>
    <t>Antonio Davis</t>
  </si>
  <si>
    <t>Antonio Harvey</t>
  </si>
  <si>
    <t>Antonio McDyess</t>
  </si>
  <si>
    <t>Antonis Fotsis</t>
  </si>
  <si>
    <t>Art Long</t>
  </si>
  <si>
    <t>Austin Croshere</t>
  </si>
  <si>
    <t>Avery Johnson</t>
  </si>
  <si>
    <t>Bimbo Coles</t>
  </si>
  <si>
    <t>Bo Outlaw</t>
  </si>
  <si>
    <t>Bob Sura</t>
  </si>
  <si>
    <t>Bobby Jackson</t>
  </si>
  <si>
    <t>Bonzi Wells</t>
  </si>
  <si>
    <t>Brandon Armstrong</t>
  </si>
  <si>
    <t>Brent Barry</t>
  </si>
  <si>
    <t>Brent Price</t>
  </si>
  <si>
    <t>Brevin Knight</t>
  </si>
  <si>
    <t>Brian Grant</t>
  </si>
  <si>
    <t>Brian Shaw</t>
  </si>
  <si>
    <t>Bruce Bowen</t>
  </si>
  <si>
    <t>Bruno Šundov</t>
  </si>
  <si>
    <t>Bryant Stith</t>
  </si>
  <si>
    <t>Bryce Drew</t>
  </si>
  <si>
    <t>Bryon Russell</t>
  </si>
  <si>
    <t>Cal Bowdler</t>
  </si>
  <si>
    <t>Calbert Cheaney</t>
  </si>
  <si>
    <t>Calvin Booth</t>
  </si>
  <si>
    <t>Carlos Arroyo</t>
  </si>
  <si>
    <t>Carlos Rogers</t>
  </si>
  <si>
    <t>Cedric Henderson</t>
  </si>
  <si>
    <t>Charles Oakley</t>
  </si>
  <si>
    <t>Charles Smith</t>
  </si>
  <si>
    <t>Charlie Bell</t>
  </si>
  <si>
    <t>Charlie Ward</t>
  </si>
  <si>
    <t>Cherokee Parks</t>
  </si>
  <si>
    <t>Chris Childs</t>
  </si>
  <si>
    <t>Chris Crawford</t>
  </si>
  <si>
    <t>Chris Dudley</t>
  </si>
  <si>
    <t>Chris Gatling</t>
  </si>
  <si>
    <t>Chris Mihm</t>
  </si>
  <si>
    <t>Chris Mills</t>
  </si>
  <si>
    <t>Chris Webber*</t>
  </si>
  <si>
    <t>Chris Whitney</t>
  </si>
  <si>
    <t>Christian Laettner</t>
  </si>
  <si>
    <t>Chucky Atkins</t>
  </si>
  <si>
    <t>Chucky Brown</t>
  </si>
  <si>
    <t>Clarence Weatherspoon</t>
  </si>
  <si>
    <t>Clifford Robinson</t>
  </si>
  <si>
    <t>Corie Blount</t>
  </si>
  <si>
    <t>Corliss Williamson</t>
  </si>
  <si>
    <t>Courtney Alexander</t>
  </si>
  <si>
    <t>Cuttino Mobley</t>
  </si>
  <si>
    <t>Dale Davis</t>
  </si>
  <si>
    <t>Dalibor Bagarić</t>
  </si>
  <si>
    <t>Damon Jones</t>
  </si>
  <si>
    <t>Damon Stoudamire</t>
  </si>
  <si>
    <t>Damone Brown</t>
  </si>
  <si>
    <t>Dan Langhi</t>
  </si>
  <si>
    <t>Dan Majerle</t>
  </si>
  <si>
    <t>Dana Barros</t>
  </si>
  <si>
    <t>Daniel Santiago</t>
  </si>
  <si>
    <t>Danny Ferry</t>
  </si>
  <si>
    <t>Danny Fortson</t>
  </si>
  <si>
    <t>Danny Manning</t>
  </si>
  <si>
    <t>Darius Miles</t>
  </si>
  <si>
    <t>Darrell Armstrong</t>
  </si>
  <si>
    <t>Darrick Martin</t>
  </si>
  <si>
    <t>Darvin Ham</t>
  </si>
  <si>
    <t>David Robinson*</t>
  </si>
  <si>
    <t>David Wesley</t>
  </si>
  <si>
    <t>Dean Garrett</t>
  </si>
  <si>
    <t>Dean Oliver</t>
  </si>
  <si>
    <t>Dee Brown</t>
  </si>
  <si>
    <t>Dell Curry</t>
  </si>
  <si>
    <t>DerMarr Johnson</t>
  </si>
  <si>
    <t>Derek Anderson</t>
  </si>
  <si>
    <t>Derrick Coleman</t>
  </si>
  <si>
    <t>Derrick Dial</t>
  </si>
  <si>
    <t>Derrick McKey</t>
  </si>
  <si>
    <t>Desmond Mason</t>
  </si>
  <si>
    <t>Devean George</t>
  </si>
  <si>
    <t>Dickey Simpkins</t>
  </si>
  <si>
    <t>Dikembe Mutombo*</t>
  </si>
  <si>
    <t>Dion Glover</t>
  </si>
  <si>
    <t>Don Reid</t>
  </si>
  <si>
    <t>Donnell Harvey</t>
  </si>
  <si>
    <t>Donny Marshall</t>
  </si>
  <si>
    <t>Donyell Marshall</t>
  </si>
  <si>
    <t>Doug Christie</t>
  </si>
  <si>
    <t>Doug Overton</t>
  </si>
  <si>
    <t>Eddie Gill</t>
  </si>
  <si>
    <t>Eddie Griffin</t>
  </si>
  <si>
    <t>Eddie House</t>
  </si>
  <si>
    <t>Eddie Jones</t>
  </si>
  <si>
    <t>Eddie Robinson</t>
  </si>
  <si>
    <t>Elden Campbell</t>
  </si>
  <si>
    <t>Eldridge Recasner</t>
  </si>
  <si>
    <t>Elliot Perry</t>
  </si>
  <si>
    <t>Emanual Davis</t>
  </si>
  <si>
    <t>Eric Montross</t>
  </si>
  <si>
    <t>Eric Piatkowski</t>
  </si>
  <si>
    <t>Eric Snow</t>
  </si>
  <si>
    <t>Eric Williams</t>
  </si>
  <si>
    <t>Erick Barkley</t>
  </si>
  <si>
    <t>Erick Strickland</t>
  </si>
  <si>
    <t>Ernest Brown</t>
  </si>
  <si>
    <t>Ervin Johnson</t>
  </si>
  <si>
    <t>Etan Thomas</t>
  </si>
  <si>
    <t>Evan Eschmeyer</t>
  </si>
  <si>
    <t>Felipe López</t>
  </si>
  <si>
    <t>Felton Spencer</t>
  </si>
  <si>
    <t>Fred Hoiberg</t>
  </si>
  <si>
    <t>Gary Payton*</t>
  </si>
  <si>
    <t>Gary Trent</t>
  </si>
  <si>
    <t>George Lynch</t>
  </si>
  <si>
    <t>George McCloud</t>
  </si>
  <si>
    <t>Glen Rice</t>
  </si>
  <si>
    <t>Glenn Robinson</t>
  </si>
  <si>
    <t>Grant Long</t>
  </si>
  <si>
    <t>Greg Anthony</t>
  </si>
  <si>
    <t>Greg Buckner</t>
  </si>
  <si>
    <t>Greg Foster</t>
  </si>
  <si>
    <t>Greg Ostertag</t>
  </si>
  <si>
    <t>Hakeem Olajuwon*</t>
  </si>
  <si>
    <t>Hanno Möttölä</t>
  </si>
  <si>
    <t>Harold Jamison</t>
  </si>
  <si>
    <t>Horace Grant</t>
  </si>
  <si>
    <t>Howard Eisley</t>
  </si>
  <si>
    <t>Hubert Davis</t>
  </si>
  <si>
    <t>Ira Bowman</t>
  </si>
  <si>
    <t>Ira Newble</t>
  </si>
  <si>
    <t>Isaac Austin</t>
  </si>
  <si>
    <t>Isaac Fontaine</t>
  </si>
  <si>
    <t>Isaiah Rider</t>
  </si>
  <si>
    <t>Jabari Smith</t>
  </si>
  <si>
    <t>Jacque Vaughn</t>
  </si>
  <si>
    <t>Jahidi White</t>
  </si>
  <si>
    <t>Jake Tsakalidis</t>
  </si>
  <si>
    <t>Jake Voskuhl</t>
  </si>
  <si>
    <t>Jalen Rose</t>
  </si>
  <si>
    <t>Jamal Mashburn</t>
  </si>
  <si>
    <t>James Posey</t>
  </si>
  <si>
    <t>Jamison Brewer</t>
  </si>
  <si>
    <t>Jaren Jackson</t>
  </si>
  <si>
    <t>Jarron Collins</t>
  </si>
  <si>
    <t>Jason Caffey</t>
  </si>
  <si>
    <t>Jason Collier</t>
  </si>
  <si>
    <t>Jason Hart</t>
  </si>
  <si>
    <t>Jason Williams</t>
  </si>
  <si>
    <t>Jeff McInnis</t>
  </si>
  <si>
    <t>Jeff Trepagnier</t>
  </si>
  <si>
    <t>Jelani McCoy</t>
  </si>
  <si>
    <t>Jermaine Jackson</t>
  </si>
  <si>
    <t>Jerome James</t>
  </si>
  <si>
    <t>Jerome Williams</t>
  </si>
  <si>
    <t>Jeryl Sasser</t>
  </si>
  <si>
    <t>Jim Jackson</t>
  </si>
  <si>
    <t>Joe Crispin</t>
  </si>
  <si>
    <t>Joe Smith</t>
  </si>
  <si>
    <t>John Amaechi</t>
  </si>
  <si>
    <t>John Crotty</t>
  </si>
  <si>
    <t>John Starks</t>
  </si>
  <si>
    <t>John Stockton*</t>
  </si>
  <si>
    <t>John Wallace</t>
  </si>
  <si>
    <t>Johnny Newman</t>
  </si>
  <si>
    <t>Jon Barry</t>
  </si>
  <si>
    <t>Jonathan Bender</t>
  </si>
  <si>
    <t>Joseph Forte</t>
  </si>
  <si>
    <t>Jud Buechler</t>
  </si>
  <si>
    <t>Jumaine Jones</t>
  </si>
  <si>
    <t>Jérôme Moïso</t>
  </si>
  <si>
    <t>Karl Malone*</t>
  </si>
  <si>
    <t>Kedrick Brown</t>
  </si>
  <si>
    <t>Keith Van Horn</t>
  </si>
  <si>
    <t>Kelvin Cato</t>
  </si>
  <si>
    <t>Kendall Gill</t>
  </si>
  <si>
    <t>Kenny Anderson</t>
  </si>
  <si>
    <t>Kenny Satterfield</t>
  </si>
  <si>
    <t>Kenny Thomas</t>
  </si>
  <si>
    <t>Keon Clark</t>
  </si>
  <si>
    <t>Kerry Kittles</t>
  </si>
  <si>
    <t>Kevin Ollie</t>
  </si>
  <si>
    <t>Kevin Willis</t>
  </si>
  <si>
    <t>Kirk Haston</t>
  </si>
  <si>
    <t>LaPhonso Ellis</t>
  </si>
  <si>
    <t>Lamond Murray</t>
  </si>
  <si>
    <t>Larry Robinson</t>
  </si>
  <si>
    <t>Latrell Sprewell</t>
  </si>
  <si>
    <t>Lavor Postell</t>
  </si>
  <si>
    <t>Lawrence Funderburke</t>
  </si>
  <si>
    <t>Lee Nailon</t>
  </si>
  <si>
    <t>Leon Smith</t>
  </si>
  <si>
    <t>Lindsey Hunter</t>
  </si>
  <si>
    <t>Loren Woods</t>
  </si>
  <si>
    <t>Lorenzen Wright</t>
  </si>
  <si>
    <t>Lucious Harris</t>
  </si>
  <si>
    <t>Malik Allen</t>
  </si>
  <si>
    <t>Malik Rose</t>
  </si>
  <si>
    <t>Mamadou N'Diaye</t>
  </si>
  <si>
    <t>Marc Jackson</t>
  </si>
  <si>
    <t>Marcus Fizer</t>
  </si>
  <si>
    <t>Mark Blount</t>
  </si>
  <si>
    <t>Mark Bryant</t>
  </si>
  <si>
    <t>Mark Jackson</t>
  </si>
  <si>
    <t>Mark Madsen</t>
  </si>
  <si>
    <t>Mark Pope</t>
  </si>
  <si>
    <t>Mark Strickland</t>
  </si>
  <si>
    <t>Mateen Cleaves</t>
  </si>
  <si>
    <t>Matt Bullard</t>
  </si>
  <si>
    <t>Matt Geiger</t>
  </si>
  <si>
    <t>Matt Harpring</t>
  </si>
  <si>
    <t>Mengke Bateer</t>
  </si>
  <si>
    <t>Michael Bradley</t>
  </si>
  <si>
    <t>Michael Curry</t>
  </si>
  <si>
    <t>Michael Dickerson</t>
  </si>
  <si>
    <t>Michael Doleac</t>
  </si>
  <si>
    <t>Michael Finley</t>
  </si>
  <si>
    <t>Michael Jordan*</t>
  </si>
  <si>
    <t>Michael Olowokandi</t>
  </si>
  <si>
    <t>Michael Ruffin</t>
  </si>
  <si>
    <t>Michael Stewart</t>
  </si>
  <si>
    <t>Mike Penberthy</t>
  </si>
  <si>
    <t>Milt Palacio</t>
  </si>
  <si>
    <t>Mitch Richmond*</t>
  </si>
  <si>
    <t>Mitchell Butler</t>
  </si>
  <si>
    <t>Monty Williams</t>
  </si>
  <si>
    <t>Moochie Norris</t>
  </si>
  <si>
    <t>Mookie Blaylock</t>
  </si>
  <si>
    <t>Morris Peterson</t>
  </si>
  <si>
    <t>Nick Anderson</t>
  </si>
  <si>
    <t>Nick Van Exel</t>
  </si>
  <si>
    <t>Norm Richardson</t>
  </si>
  <si>
    <t>Obinna Ekezie</t>
  </si>
  <si>
    <t>Olumide Oyedeji</t>
  </si>
  <si>
    <t>Othella Harrington</t>
  </si>
  <si>
    <t>P.J. Brown</t>
  </si>
  <si>
    <t>Pat Garrity</t>
  </si>
  <si>
    <t>Patrick Ewing*</t>
  </si>
  <si>
    <t>Peja Stojaković</t>
  </si>
  <si>
    <t>Popeye Jones</t>
  </si>
  <si>
    <t>Predrag Drobnjak</t>
  </si>
  <si>
    <t>Primož Brezec</t>
  </si>
  <si>
    <t>Quincy Lewis</t>
  </si>
  <si>
    <t>Raef LaFrentz</t>
  </si>
  <si>
    <t>Rafer Alston</t>
  </si>
  <si>
    <t>Randy Brown</t>
  </si>
  <si>
    <t>Randy Livingston</t>
  </si>
  <si>
    <t>Rasheed Wallace</t>
  </si>
  <si>
    <t>Rasho Nesterović</t>
  </si>
  <si>
    <t>Ratko Varda</t>
  </si>
  <si>
    <t>Reggie Miller*</t>
  </si>
  <si>
    <t>Reggie Slater</t>
  </si>
  <si>
    <t>Rick Brunson</t>
  </si>
  <si>
    <t>Rick Fox</t>
  </si>
  <si>
    <t>Ricky Davis</t>
  </si>
  <si>
    <t>Robert Horry</t>
  </si>
  <si>
    <t>Robert Pack</t>
  </si>
  <si>
    <t>Robert Traylor</t>
  </si>
  <si>
    <t>Rod Strickland</t>
  </si>
  <si>
    <t>Rodney Buford</t>
  </si>
  <si>
    <t>Rodney Rogers</t>
  </si>
  <si>
    <t>Rodney White</t>
  </si>
  <si>
    <t>Ron Mercer</t>
  </si>
  <si>
    <t>Ruben Boumtje-Boumtje</t>
  </si>
  <si>
    <t>Ruben Patterson</t>
  </si>
  <si>
    <t>Rusty LaRue</t>
  </si>
  <si>
    <t>Ryan Bowen</t>
  </si>
  <si>
    <t>Sam Cassell</t>
  </si>
  <si>
    <t>Sam Mack</t>
  </si>
  <si>
    <t>Sam Mitchell</t>
  </si>
  <si>
    <t>Samaki Walker</t>
  </si>
  <si>
    <t>Scot Pollard</t>
  </si>
  <si>
    <t>Scott Padgett</t>
  </si>
  <si>
    <t>Scott Williams</t>
  </si>
  <si>
    <t>Scottie Pippen*</t>
  </si>
  <si>
    <t>Sean Marks</t>
  </si>
  <si>
    <t>Sean Rooks</t>
  </si>
  <si>
    <t>Shammond Williams</t>
  </si>
  <si>
    <t>Shandon Anderson</t>
  </si>
  <si>
    <t>Shaquille O'Neal*</t>
  </si>
  <si>
    <t>Shareef Abdur-Rahim</t>
  </si>
  <si>
    <t>Shawn Bradley</t>
  </si>
  <si>
    <t>Shawn Kemp</t>
  </si>
  <si>
    <t>Shawnelle Scott</t>
  </si>
  <si>
    <t>Speedy Claxton</t>
  </si>
  <si>
    <t>Stacey Augmon</t>
  </si>
  <si>
    <t>Stanislav Medvedenko</t>
  </si>
  <si>
    <t>Stephon Marbury</t>
  </si>
  <si>
    <t>Steve Francis</t>
  </si>
  <si>
    <t>Steve Goodrich</t>
  </si>
  <si>
    <t>Steve Kerr</t>
  </si>
  <si>
    <t>Steve Smith</t>
  </si>
  <si>
    <t>Steven Hunter</t>
  </si>
  <si>
    <t>Stromile Swift</t>
  </si>
  <si>
    <t>Tang Hamilton</t>
  </si>
  <si>
    <t>Tariq Abdul-Wahad</t>
  </si>
  <si>
    <t>Terence Morris</t>
  </si>
  <si>
    <t>Terrell Brandon</t>
  </si>
  <si>
    <t>Terry Porter</t>
  </si>
  <si>
    <t>Theo Ratliff</t>
  </si>
  <si>
    <t>Tierre Brown</t>
  </si>
  <si>
    <t>Tim Hardaway*</t>
  </si>
  <si>
    <t>Tim James</t>
  </si>
  <si>
    <t>Tim Thomas</t>
  </si>
  <si>
    <t>Todd MacCulloch</t>
  </si>
  <si>
    <t>Tom Gugliotta</t>
  </si>
  <si>
    <t>Toni Kukoč*</t>
  </si>
  <si>
    <t>Tony Delk</t>
  </si>
  <si>
    <t>Tony Massenburg</t>
  </si>
  <si>
    <t>Tracy Murray</t>
  </si>
  <si>
    <t>Trajan Langdon</t>
  </si>
  <si>
    <t>Travis Best</t>
  </si>
  <si>
    <t>Travis Knight</t>
  </si>
  <si>
    <t>Tremaine Fowlkes</t>
  </si>
  <si>
    <t>Trenton Hassell</t>
  </si>
  <si>
    <t>Troy Hudson</t>
  </si>
  <si>
    <t>Tyrone Hill</t>
  </si>
  <si>
    <t>Tyrone Nesby</t>
  </si>
  <si>
    <t>Tyronn Lue</t>
  </si>
  <si>
    <t>Victor Alexander</t>
  </si>
  <si>
    <t>Vin Baker</t>
  </si>
  <si>
    <t>Vinny Del Negro</t>
  </si>
  <si>
    <t>Vitaly Potapenko</t>
  </si>
  <si>
    <t>Vlade Divac*</t>
  </si>
  <si>
    <t>Vladimir Stepania</t>
  </si>
  <si>
    <t>Vonteego Cummings</t>
  </si>
  <si>
    <t>Voshon Lenard</t>
  </si>
  <si>
    <t>Wally Szczerbiak</t>
  </si>
  <si>
    <t>Walt Williams</t>
  </si>
  <si>
    <t>Walter McCarty</t>
  </si>
  <si>
    <t>Wang Zhizhi</t>
  </si>
  <si>
    <t>Wesley Person</t>
  </si>
  <si>
    <t>Will Solomon</t>
  </si>
  <si>
    <t>William Avery</t>
  </si>
  <si>
    <t>Zendon Hamilton</t>
  </si>
  <si>
    <t>Zydrunas Ilgauskas</t>
  </si>
  <si>
    <t>Óscar Torres</t>
  </si>
  <si>
    <t>Željko Rebrača</t>
  </si>
  <si>
    <t>theoretical x</t>
  </si>
  <si>
    <t>pi</t>
  </si>
  <si>
    <t>20+</t>
  </si>
  <si>
    <t>LL ratio test</t>
  </si>
  <si>
    <t>mean</t>
  </si>
  <si>
    <t>variance</t>
  </si>
  <si>
    <t>n_x * (x - mean)^2</t>
  </si>
  <si>
    <t>P_0</t>
  </si>
  <si>
    <t>MoM</t>
  </si>
  <si>
    <t>M&amp;Z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</si>
</sst>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sz val="10"/>
      <name val="Arial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Dunks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'Agg Data 21-22 NBD'!$G$5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'Agg Data 21-22 NBD'!$F$6:$F$31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'Agg Data 21-22 NBD'!$G$6:$G$31</c:f>
              <c:numCache>
                <c:formatCode>General</c:formatCode>
                <c:ptCount val="26"/>
                <c:pt idx="0">
                  <c:v>159</c:v>
                </c:pt>
                <c:pt idx="1">
                  <c:v>38</c:v>
                </c:pt>
                <c:pt idx="2">
                  <c:v>35</c:v>
                </c:pt>
                <c:pt idx="3">
                  <c:v>22</c:v>
                </c:pt>
                <c:pt idx="4">
                  <c:v>25</c:v>
                </c:pt>
                <c:pt idx="5">
                  <c:v>13</c:v>
                </c:pt>
                <c:pt idx="6">
                  <c:v>16</c:v>
                </c:pt>
                <c:pt idx="7">
                  <c:v>16</c:v>
                </c:pt>
                <c:pt idx="8">
                  <c:v>13</c:v>
                </c:pt>
                <c:pt idx="9">
                  <c:v>5</c:v>
                </c:pt>
                <c:pt idx="10">
                  <c:v>16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17</c:v>
                </c:pt>
                <c:pt idx="15">
                  <c:v>7</c:v>
                </c:pt>
                <c:pt idx="16">
                  <c:v>8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4</c:v>
                </c:pt>
                <c:pt idx="21">
                  <c:v>6</c:v>
                </c:pt>
                <c:pt idx="22">
                  <c:v>6</c:v>
                </c:pt>
                <c:pt idx="23">
                  <c:v>5</c:v>
                </c:pt>
                <c:pt idx="24">
                  <c:v>8</c:v>
                </c:pt>
                <c:pt idx="25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B0-7140-AF17-0913146F1B75}"/>
            </c:ext>
          </c:extLst>
        </c:ser>
        <c:ser>
          <c:idx val="1"/>
          <c:order val="1"/>
          <c:tx>
            <c:strRef>
              <c:f>'Agg Data 21-22 NBD'!$I$5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'Agg Data 21-22 NBD'!$F$6:$F$31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'Agg Data 21-22 NBD'!$I$6:$I$31</c:f>
              <c:numCache>
                <c:formatCode>General</c:formatCode>
                <c:ptCount val="26"/>
                <c:pt idx="0">
                  <c:v>152.9663778498267</c:v>
                </c:pt>
                <c:pt idx="1">
                  <c:v>50.364144204433337</c:v>
                </c:pt>
                <c:pt idx="2">
                  <c:v>33.056842879495235</c:v>
                </c:pt>
                <c:pt idx="3">
                  <c:v>25.301453939391489</c:v>
                </c:pt>
                <c:pt idx="4">
                  <c:v>20.744918858418266</c:v>
                </c:pt>
                <c:pt idx="5">
                  <c:v>17.687550157290922</c:v>
                </c:pt>
                <c:pt idx="6">
                  <c:v>15.466488556844293</c:v>
                </c:pt>
                <c:pt idx="7">
                  <c:v>13.765244242319001</c:v>
                </c:pt>
                <c:pt idx="8">
                  <c:v>12.411940118092518</c:v>
                </c:pt>
                <c:pt idx="9">
                  <c:v>11.304462199442948</c:v>
                </c:pt>
                <c:pt idx="10">
                  <c:v>10.37797362956705</c:v>
                </c:pt>
                <c:pt idx="11">
                  <c:v>9.5891399469939707</c:v>
                </c:pt>
                <c:pt idx="12">
                  <c:v>8.9077911739398576</c:v>
                </c:pt>
                <c:pt idx="13">
                  <c:v>8.3122115125034597</c:v>
                </c:pt>
                <c:pt idx="14">
                  <c:v>7.7863315465533098</c:v>
                </c:pt>
                <c:pt idx="15">
                  <c:v>7.3179786666514213</c:v>
                </c:pt>
                <c:pt idx="16">
                  <c:v>6.8977455277427744</c:v>
                </c:pt>
                <c:pt idx="17">
                  <c:v>6.5182346176826433</c:v>
                </c:pt>
                <c:pt idx="18">
                  <c:v>6.1735399141866187</c:v>
                </c:pt>
                <c:pt idx="19">
                  <c:v>5.8588826209636622</c:v>
                </c:pt>
                <c:pt idx="20">
                  <c:v>5.570349742783975</c:v>
                </c:pt>
                <c:pt idx="21">
                  <c:v>5.3047029336299021</c:v>
                </c:pt>
                <c:pt idx="22">
                  <c:v>5.059236379777051</c:v>
                </c:pt>
                <c:pt idx="23">
                  <c:v>4.8316695450691478</c:v>
                </c:pt>
                <c:pt idx="24">
                  <c:v>4.6200651235631396</c:v>
                </c:pt>
                <c:pt idx="25">
                  <c:v>147.80472411283736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B0-7140-AF17-0913146F1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5365056"/>
        <c:axId val="1795179952"/>
      </c:barChart>
      <c:catAx>
        <c:axId val="188536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179952"/>
        <c:crosses val="autoZero"/>
        <c:auto val="1"/>
        <c:lblAlgn val="ctr"/>
        <c:lblOffset val="100"/>
        <c:noMultiLvlLbl val="0"/>
      </c:catAx>
      <c:valAx>
        <c:axId val="179517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36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Dunks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'Agg Data 21-22 Spike @ 0'!$H$5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'Agg Data 21-22 Spike @ 0'!$G$6:$G$31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'Agg Data 21-22 Spike @ 0'!$H$6:$H$31</c:f>
              <c:numCache>
                <c:formatCode>General</c:formatCode>
                <c:ptCount val="26"/>
                <c:pt idx="0">
                  <c:v>159</c:v>
                </c:pt>
                <c:pt idx="1">
                  <c:v>38</c:v>
                </c:pt>
                <c:pt idx="2">
                  <c:v>35</c:v>
                </c:pt>
                <c:pt idx="3">
                  <c:v>22</c:v>
                </c:pt>
                <c:pt idx="4">
                  <c:v>25</c:v>
                </c:pt>
                <c:pt idx="5">
                  <c:v>13</c:v>
                </c:pt>
                <c:pt idx="6">
                  <c:v>16</c:v>
                </c:pt>
                <c:pt idx="7">
                  <c:v>16</c:v>
                </c:pt>
                <c:pt idx="8">
                  <c:v>13</c:v>
                </c:pt>
                <c:pt idx="9">
                  <c:v>5</c:v>
                </c:pt>
                <c:pt idx="10">
                  <c:v>16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17</c:v>
                </c:pt>
                <c:pt idx="15">
                  <c:v>7</c:v>
                </c:pt>
                <c:pt idx="16">
                  <c:v>8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4</c:v>
                </c:pt>
                <c:pt idx="21">
                  <c:v>6</c:v>
                </c:pt>
                <c:pt idx="22">
                  <c:v>6</c:v>
                </c:pt>
                <c:pt idx="23">
                  <c:v>5</c:v>
                </c:pt>
                <c:pt idx="24">
                  <c:v>8</c:v>
                </c:pt>
                <c:pt idx="25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1-EF4F-ACF8-5249D1C1B467}"/>
            </c:ext>
          </c:extLst>
        </c:ser>
        <c:ser>
          <c:idx val="1"/>
          <c:order val="1"/>
          <c:tx>
            <c:strRef>
              <c:f>'Agg Data 21-22 Spike @ 0'!$J$5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'Agg Data 21-22 Spike @ 0'!$G$6:$G$31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'Agg Data 21-22 Spike @ 0'!$J$6:$J$31</c:f>
              <c:numCache>
                <c:formatCode>General</c:formatCode>
                <c:ptCount val="26"/>
                <c:pt idx="0">
                  <c:v>159.00016353270476</c:v>
                </c:pt>
                <c:pt idx="1">
                  <c:v>43.21111535355476</c:v>
                </c:pt>
                <c:pt idx="2">
                  <c:v>29.926714655555742</c:v>
                </c:pt>
                <c:pt idx="3">
                  <c:v>23.608282091126707</c:v>
                </c:pt>
                <c:pt idx="4">
                  <c:v>19.760600055473915</c:v>
                </c:pt>
                <c:pt idx="5">
                  <c:v>17.110897641323685</c:v>
                </c:pt>
                <c:pt idx="6">
                  <c:v>15.146050177228354</c:v>
                </c:pt>
                <c:pt idx="7">
                  <c:v>13.615192870690411</c:v>
                </c:pt>
                <c:pt idx="8">
                  <c:v>12.37954357307426</c:v>
                </c:pt>
                <c:pt idx="9">
                  <c:v>11.355381685177623</c:v>
                </c:pt>
                <c:pt idx="10">
                  <c:v>10.488850444101734</c:v>
                </c:pt>
                <c:pt idx="11">
                  <c:v>9.7435394284340902</c:v>
                </c:pt>
                <c:pt idx="12">
                  <c:v>9.0938384444308404</c:v>
                </c:pt>
                <c:pt idx="13">
                  <c:v>8.5211418177516833</c:v>
                </c:pt>
                <c:pt idx="14">
                  <c:v>8.0115638096854696</c:v>
                </c:pt>
                <c:pt idx="15">
                  <c:v>7.5545026322110838</c:v>
                </c:pt>
                <c:pt idx="16">
                  <c:v>7.1417043427725897</c:v>
                </c:pt>
                <c:pt idx="17">
                  <c:v>6.7666333291771013</c:v>
                </c:pt>
                <c:pt idx="18">
                  <c:v>6.4240374472612105</c:v>
                </c:pt>
                <c:pt idx="19">
                  <c:v>6.1096404992799416</c:v>
                </c:pt>
                <c:pt idx="20">
                  <c:v>5.8199202297048664</c:v>
                </c:pt>
                <c:pt idx="21">
                  <c:v>5.5519450954056486</c:v>
                </c:pt>
                <c:pt idx="22">
                  <c:v>5.3032522700482509</c:v>
                </c:pt>
                <c:pt idx="23">
                  <c:v>5.0717551150514053</c:v>
                </c:pt>
                <c:pt idx="24">
                  <c:v>4.8556720601838927</c:v>
                </c:pt>
                <c:pt idx="25">
                  <c:v>152.42806139858982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1-EF4F-ACF8-5249D1C1B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9674176"/>
        <c:axId val="2085491392"/>
      </c:barChart>
      <c:catAx>
        <c:axId val="119967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491392"/>
        <c:crosses val="autoZero"/>
        <c:auto val="1"/>
        <c:lblAlgn val="ctr"/>
        <c:lblOffset val="100"/>
        <c:noMultiLvlLbl val="0"/>
      </c:catAx>
      <c:valAx>
        <c:axId val="20854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67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Dunks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'Agg Data 11-12 NBD'!$G$5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'Agg Data 11-12 NBD'!$F$6:$F$31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'Agg Data 11-12 NBD'!$G$6:$G$31</c:f>
              <c:numCache>
                <c:formatCode>General</c:formatCode>
                <c:ptCount val="26"/>
                <c:pt idx="0">
                  <c:v>116</c:v>
                </c:pt>
                <c:pt idx="1">
                  <c:v>35</c:v>
                </c:pt>
                <c:pt idx="2">
                  <c:v>26</c:v>
                </c:pt>
                <c:pt idx="3">
                  <c:v>16</c:v>
                </c:pt>
                <c:pt idx="4">
                  <c:v>24</c:v>
                </c:pt>
                <c:pt idx="5">
                  <c:v>16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7</c:v>
                </c:pt>
                <c:pt idx="10">
                  <c:v>11</c:v>
                </c:pt>
                <c:pt idx="11">
                  <c:v>9</c:v>
                </c:pt>
                <c:pt idx="12">
                  <c:v>13</c:v>
                </c:pt>
                <c:pt idx="13">
                  <c:v>9</c:v>
                </c:pt>
                <c:pt idx="14">
                  <c:v>14</c:v>
                </c:pt>
                <c:pt idx="15">
                  <c:v>5</c:v>
                </c:pt>
                <c:pt idx="16">
                  <c:v>9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6</c:v>
                </c:pt>
                <c:pt idx="21">
                  <c:v>6</c:v>
                </c:pt>
                <c:pt idx="22">
                  <c:v>3</c:v>
                </c:pt>
                <c:pt idx="23">
                  <c:v>6</c:v>
                </c:pt>
                <c:pt idx="24">
                  <c:v>4</c:v>
                </c:pt>
                <c:pt idx="25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6-BA4E-A435-8ACCC75131F7}"/>
            </c:ext>
          </c:extLst>
        </c:ser>
        <c:ser>
          <c:idx val="1"/>
          <c:order val="1"/>
          <c:tx>
            <c:strRef>
              <c:f>'Agg Data 11-12 NBD'!$I$5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'Agg Data 11-12 NBD'!$F$6:$F$31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'Agg Data 11-12 NBD'!$I$6:$I$31</c:f>
              <c:numCache>
                <c:formatCode>General</c:formatCode>
                <c:ptCount val="26"/>
                <c:pt idx="0">
                  <c:v>109.20684132000001</c:v>
                </c:pt>
                <c:pt idx="1">
                  <c:v>42.502860810000001</c:v>
                </c:pt>
                <c:pt idx="2">
                  <c:v>28.993700880000002</c:v>
                </c:pt>
                <c:pt idx="3">
                  <c:v>22.609666439999998</c:v>
                </c:pt>
                <c:pt idx="4">
                  <c:v>18.73527687</c:v>
                </c:pt>
                <c:pt idx="5">
                  <c:v>16.073678880000003</c:v>
                </c:pt>
                <c:pt idx="6">
                  <c:v>14.104126800000001</c:v>
                </c:pt>
                <c:pt idx="7">
                  <c:v>12.572675369999999</c:v>
                </c:pt>
                <c:pt idx="8">
                  <c:v>11.3390532</c:v>
                </c:pt>
                <c:pt idx="9">
                  <c:v>10.318754970000001</c:v>
                </c:pt>
                <c:pt idx="10">
                  <c:v>9.45743607</c:v>
                </c:pt>
                <c:pt idx="11">
                  <c:v>8.7183913499999992</c:v>
                </c:pt>
                <c:pt idx="12">
                  <c:v>8.0758008000000014</c:v>
                </c:pt>
                <c:pt idx="13">
                  <c:v>7.5108992399999996</c:v>
                </c:pt>
                <c:pt idx="14">
                  <c:v>7.0096962599999992</c:v>
                </c:pt>
                <c:pt idx="15">
                  <c:v>6.5614975200000005</c:v>
                </c:pt>
                <c:pt idx="16">
                  <c:v>6.1579746000000002</c:v>
                </c:pt>
                <c:pt idx="17">
                  <c:v>5.7925305900000001</c:v>
                </c:pt>
                <c:pt idx="18">
                  <c:v>5.4598660199999998</c:v>
                </c:pt>
                <c:pt idx="19">
                  <c:v>5.1556592700000001</c:v>
                </c:pt>
                <c:pt idx="20">
                  <c:v>4.8763566899999997</c:v>
                </c:pt>
                <c:pt idx="21">
                  <c:v>4.6189818000000002</c:v>
                </c:pt>
                <c:pt idx="22">
                  <c:v>4.3810541999999995</c:v>
                </c:pt>
                <c:pt idx="23">
                  <c:v>4.1604512399999996</c:v>
                </c:pt>
                <c:pt idx="24">
                  <c:v>3.9553746299999997</c:v>
                </c:pt>
                <c:pt idx="25">
                  <c:v>98.651394179999855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6-BA4E-A435-8ACCC7513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0875776"/>
        <c:axId val="1885489504"/>
      </c:barChart>
      <c:catAx>
        <c:axId val="92087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489504"/>
        <c:crosses val="autoZero"/>
        <c:auto val="1"/>
        <c:lblAlgn val="ctr"/>
        <c:lblOffset val="100"/>
        <c:noMultiLvlLbl val="0"/>
      </c:catAx>
      <c:valAx>
        <c:axId val="188548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87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Dunks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'Agg Data 11-12 Spike @ 0'!$H$5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'Agg Data 11-12 Spike @ 0'!$G$6:$G$31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'Agg Data 11-12 Spike @ 0'!$H$6:$H$31</c:f>
              <c:numCache>
                <c:formatCode>General</c:formatCode>
                <c:ptCount val="26"/>
                <c:pt idx="0">
                  <c:v>116</c:v>
                </c:pt>
                <c:pt idx="1">
                  <c:v>35</c:v>
                </c:pt>
                <c:pt idx="2">
                  <c:v>26</c:v>
                </c:pt>
                <c:pt idx="3">
                  <c:v>16</c:v>
                </c:pt>
                <c:pt idx="4">
                  <c:v>24</c:v>
                </c:pt>
                <c:pt idx="5">
                  <c:v>16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7</c:v>
                </c:pt>
                <c:pt idx="10">
                  <c:v>11</c:v>
                </c:pt>
                <c:pt idx="11">
                  <c:v>9</c:v>
                </c:pt>
                <c:pt idx="12">
                  <c:v>13</c:v>
                </c:pt>
                <c:pt idx="13">
                  <c:v>9</c:v>
                </c:pt>
                <c:pt idx="14">
                  <c:v>14</c:v>
                </c:pt>
                <c:pt idx="15">
                  <c:v>5</c:v>
                </c:pt>
                <c:pt idx="16">
                  <c:v>9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6</c:v>
                </c:pt>
                <c:pt idx="21">
                  <c:v>6</c:v>
                </c:pt>
                <c:pt idx="22">
                  <c:v>3</c:v>
                </c:pt>
                <c:pt idx="23">
                  <c:v>6</c:v>
                </c:pt>
                <c:pt idx="24">
                  <c:v>4</c:v>
                </c:pt>
                <c:pt idx="25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F-F648-BCB4-C451B00F5CAD}"/>
            </c:ext>
          </c:extLst>
        </c:ser>
        <c:ser>
          <c:idx val="1"/>
          <c:order val="1"/>
          <c:tx>
            <c:strRef>
              <c:f>'Agg Data 11-12 Spike @ 0'!$J$5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'Agg Data 11-12 Spike @ 0'!$G$6:$G$31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'Agg Data 11-12 Spike @ 0'!$J$6:$J$31</c:f>
              <c:numCache>
                <c:formatCode>General</c:formatCode>
                <c:ptCount val="26"/>
                <c:pt idx="0">
                  <c:v>115.99782198551227</c:v>
                </c:pt>
                <c:pt idx="1">
                  <c:v>34.446620804836741</c:v>
                </c:pt>
                <c:pt idx="2">
                  <c:v>25.404076942987778</c:v>
                </c:pt>
                <c:pt idx="3">
                  <c:v>20.712658500674859</c:v>
                </c:pt>
                <c:pt idx="4">
                  <c:v>17.693718772243038</c:v>
                </c:pt>
                <c:pt idx="5">
                  <c:v>15.527967517612778</c:v>
                </c:pt>
                <c:pt idx="6">
                  <c:v>13.869039230135884</c:v>
                </c:pt>
                <c:pt idx="7">
                  <c:v>12.541560108821988</c:v>
                </c:pt>
                <c:pt idx="8">
                  <c:v>11.445733629050395</c:v>
                </c:pt>
                <c:pt idx="9">
                  <c:v>10.519897463233413</c:v>
                </c:pt>
                <c:pt idx="10">
                  <c:v>9.7235405950545477</c:v>
                </c:pt>
                <c:pt idx="11">
                  <c:v>9.0287507883632152</c:v>
                </c:pt>
                <c:pt idx="12">
                  <c:v>8.4155509080314204</c:v>
                </c:pt>
                <c:pt idx="13">
                  <c:v>7.869191227403153</c:v>
                </c:pt>
                <c:pt idx="14">
                  <c:v>7.378495432329653</c:v>
                </c:pt>
                <c:pt idx="15">
                  <c:v>6.9348068884896525</c:v>
                </c:pt>
                <c:pt idx="16">
                  <c:v>6.5312931317788516</c:v>
                </c:pt>
                <c:pt idx="17">
                  <c:v>6.1624727057995168</c:v>
                </c:pt>
                <c:pt idx="18">
                  <c:v>5.8238847369791502</c:v>
                </c:pt>
                <c:pt idx="19">
                  <c:v>5.5118528575379679</c:v>
                </c:pt>
                <c:pt idx="20">
                  <c:v>5.2233131074228956</c:v>
                </c:pt>
                <c:pt idx="21">
                  <c:v>4.9556862133351585</c:v>
                </c:pt>
                <c:pt idx="22">
                  <c:v>4.7067812741566879</c:v>
                </c:pt>
                <c:pt idx="23">
                  <c:v>4.474722077532399</c:v>
                </c:pt>
                <c:pt idx="24">
                  <c:v>4.2578899914080832</c:v>
                </c:pt>
                <c:pt idx="25">
                  <c:v>101.84267310926855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EF-F648-BCB4-C451B00F5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8265904"/>
        <c:axId val="1298469056"/>
      </c:barChart>
      <c:catAx>
        <c:axId val="129826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469056"/>
        <c:crosses val="autoZero"/>
        <c:auto val="1"/>
        <c:lblAlgn val="ctr"/>
        <c:lblOffset val="100"/>
        <c:noMultiLvlLbl val="0"/>
      </c:catAx>
      <c:valAx>
        <c:axId val="129846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26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Dunks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'Agg Data 01-02 NBD'!$G$5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'Agg Data 01-02 NBD'!$F$6:$F$31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'Agg Data 01-02 NBD'!$G$6:$G$31</c:f>
              <c:numCache>
                <c:formatCode>General</c:formatCode>
                <c:ptCount val="26"/>
                <c:pt idx="0">
                  <c:v>116</c:v>
                </c:pt>
                <c:pt idx="1">
                  <c:v>20</c:v>
                </c:pt>
                <c:pt idx="2">
                  <c:v>27</c:v>
                </c:pt>
                <c:pt idx="3">
                  <c:v>17</c:v>
                </c:pt>
                <c:pt idx="4">
                  <c:v>17</c:v>
                </c:pt>
                <c:pt idx="5">
                  <c:v>10</c:v>
                </c:pt>
                <c:pt idx="6">
                  <c:v>15</c:v>
                </c:pt>
                <c:pt idx="7">
                  <c:v>9</c:v>
                </c:pt>
                <c:pt idx="8">
                  <c:v>12</c:v>
                </c:pt>
                <c:pt idx="9">
                  <c:v>5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6</c:v>
                </c:pt>
                <c:pt idx="17">
                  <c:v>2</c:v>
                </c:pt>
                <c:pt idx="18">
                  <c:v>6</c:v>
                </c:pt>
                <c:pt idx="19">
                  <c:v>3</c:v>
                </c:pt>
                <c:pt idx="20">
                  <c:v>7</c:v>
                </c:pt>
                <c:pt idx="21">
                  <c:v>3</c:v>
                </c:pt>
                <c:pt idx="22">
                  <c:v>7</c:v>
                </c:pt>
                <c:pt idx="23">
                  <c:v>4</c:v>
                </c:pt>
                <c:pt idx="24">
                  <c:v>2</c:v>
                </c:pt>
                <c:pt idx="25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5-994B-81A6-E09DFEE6F259}"/>
            </c:ext>
          </c:extLst>
        </c:ser>
        <c:ser>
          <c:idx val="1"/>
          <c:order val="1"/>
          <c:tx>
            <c:strRef>
              <c:f>'Agg Data 01-02 NBD'!$I$5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'Agg Data 01-02 NBD'!$F$6:$F$31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'Agg Data 01-02 NBD'!$I$6:$I$31</c:f>
              <c:numCache>
                <c:formatCode>General</c:formatCode>
                <c:ptCount val="26"/>
                <c:pt idx="0">
                  <c:v>106.54676362279839</c:v>
                </c:pt>
                <c:pt idx="1">
                  <c:v>36.576218229234286</c:v>
                </c:pt>
                <c:pt idx="2">
                  <c:v>24.250723898124175</c:v>
                </c:pt>
                <c:pt idx="3">
                  <c:v>18.663257349698526</c:v>
                </c:pt>
                <c:pt idx="4">
                  <c:v>15.357702960301586</c:v>
                </c:pt>
                <c:pt idx="5">
                  <c:v>13.128647203606196</c:v>
                </c:pt>
                <c:pt idx="6">
                  <c:v>11.502964559601958</c:v>
                </c:pt>
                <c:pt idx="7">
                  <c:v>10.25372142711373</c:v>
                </c:pt>
                <c:pt idx="8">
                  <c:v>9.2572352651238781</c:v>
                </c:pt>
                <c:pt idx="9">
                  <c:v>8.4398078511715937</c:v>
                </c:pt>
                <c:pt idx="10">
                  <c:v>7.7545264270158851</c:v>
                </c:pt>
                <c:pt idx="11">
                  <c:v>7.1699666526361296</c:v>
                </c:pt>
                <c:pt idx="12">
                  <c:v>6.6642070188404761</c:v>
                </c:pt>
                <c:pt idx="13">
                  <c:v>6.2214403278878203</c:v>
                </c:pt>
                <c:pt idx="14">
                  <c:v>5.8299500408449472</c:v>
                </c:pt>
                <c:pt idx="15">
                  <c:v>5.4808471964615535</c:v>
                </c:pt>
                <c:pt idx="16">
                  <c:v>5.167252260604891</c:v>
                </c:pt>
                <c:pt idx="17">
                  <c:v>4.8837481505775324</c:v>
                </c:pt>
                <c:pt idx="18">
                  <c:v>4.6260044356223355</c:v>
                </c:pt>
                <c:pt idx="19">
                  <c:v>4.3905129236784708</c:v>
                </c:pt>
                <c:pt idx="20">
                  <c:v>4.1743976804995757</c:v>
                </c:pt>
                <c:pt idx="21">
                  <c:v>3.9752759674586278</c:v>
                </c:pt>
                <c:pt idx="22">
                  <c:v>3.7911547465258932</c:v>
                </c:pt>
                <c:pt idx="23">
                  <c:v>3.6203524974100549</c:v>
                </c:pt>
                <c:pt idx="24">
                  <c:v>3.4614393540857233</c:v>
                </c:pt>
                <c:pt idx="25">
                  <c:v>108.81188195307583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5-994B-81A6-E09DFEE6F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7184864"/>
        <c:axId val="1298101376"/>
      </c:barChart>
      <c:catAx>
        <c:axId val="129718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101376"/>
        <c:crosses val="autoZero"/>
        <c:auto val="1"/>
        <c:lblAlgn val="ctr"/>
        <c:lblOffset val="100"/>
        <c:noMultiLvlLbl val="0"/>
      </c:catAx>
      <c:valAx>
        <c:axId val="129810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18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Dunks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'Agg Data 01-02 Spike @ 0'!$H$5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'Agg Data 01-02 Spike @ 0'!$G$6:$G$31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'Agg Data 01-02 Spike @ 0'!$H$6:$H$31</c:f>
              <c:numCache>
                <c:formatCode>General</c:formatCode>
                <c:ptCount val="26"/>
                <c:pt idx="0">
                  <c:v>116</c:v>
                </c:pt>
                <c:pt idx="1">
                  <c:v>20</c:v>
                </c:pt>
                <c:pt idx="2">
                  <c:v>27</c:v>
                </c:pt>
                <c:pt idx="3">
                  <c:v>17</c:v>
                </c:pt>
                <c:pt idx="4">
                  <c:v>17</c:v>
                </c:pt>
                <c:pt idx="5">
                  <c:v>10</c:v>
                </c:pt>
                <c:pt idx="6">
                  <c:v>15</c:v>
                </c:pt>
                <c:pt idx="7">
                  <c:v>9</c:v>
                </c:pt>
                <c:pt idx="8">
                  <c:v>12</c:v>
                </c:pt>
                <c:pt idx="9">
                  <c:v>5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6</c:v>
                </c:pt>
                <c:pt idx="17">
                  <c:v>2</c:v>
                </c:pt>
                <c:pt idx="18">
                  <c:v>6</c:v>
                </c:pt>
                <c:pt idx="19">
                  <c:v>3</c:v>
                </c:pt>
                <c:pt idx="20">
                  <c:v>7</c:v>
                </c:pt>
                <c:pt idx="21">
                  <c:v>3</c:v>
                </c:pt>
                <c:pt idx="22">
                  <c:v>7</c:v>
                </c:pt>
                <c:pt idx="23">
                  <c:v>4</c:v>
                </c:pt>
                <c:pt idx="24">
                  <c:v>2</c:v>
                </c:pt>
                <c:pt idx="25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98-B840-866C-F70BF22D120C}"/>
            </c:ext>
          </c:extLst>
        </c:ser>
        <c:ser>
          <c:idx val="1"/>
          <c:order val="1"/>
          <c:tx>
            <c:strRef>
              <c:f>'Agg Data 01-02 Spike @ 0'!$J$5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'Agg Data 01-02 Spike @ 0'!$G$6:$G$31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'Agg Data 01-02 Spike @ 0'!$J$6:$J$31</c:f>
              <c:numCache>
                <c:formatCode>General</c:formatCode>
                <c:ptCount val="26"/>
                <c:pt idx="0">
                  <c:v>115.99945490434096</c:v>
                </c:pt>
                <c:pt idx="1">
                  <c:v>25.892557038506677</c:v>
                </c:pt>
                <c:pt idx="2">
                  <c:v>19.310319168619191</c:v>
                </c:pt>
                <c:pt idx="3">
                  <c:v>15.89634238064319</c:v>
                </c:pt>
                <c:pt idx="4">
                  <c:v>13.701273116526689</c:v>
                </c:pt>
                <c:pt idx="5">
                  <c:v>12.127530901895705</c:v>
                </c:pt>
                <c:pt idx="6">
                  <c:v>10.922328285393389</c:v>
                </c:pt>
                <c:pt idx="7">
                  <c:v>9.9576934937103729</c:v>
                </c:pt>
                <c:pt idx="8">
                  <c:v>9.160850005583157</c:v>
                </c:pt>
                <c:pt idx="9">
                  <c:v>8.486873505134561</c:v>
                </c:pt>
                <c:pt idx="10">
                  <c:v>7.906284875372064</c:v>
                </c:pt>
                <c:pt idx="11">
                  <c:v>7.3988011058861876</c:v>
                </c:pt>
                <c:pt idx="12">
                  <c:v>6.9499277918975633</c:v>
                </c:pt>
                <c:pt idx="13">
                  <c:v>6.5489811224737391</c:v>
                </c:pt>
                <c:pt idx="14">
                  <c:v>6.1878799682933838</c:v>
                </c:pt>
                <c:pt idx="15">
                  <c:v>5.860376644752483</c:v>
                </c:pt>
                <c:pt idx="16">
                  <c:v>5.5615494254756053</c:v>
                </c:pt>
                <c:pt idx="17">
                  <c:v>5.2874574856568675</c:v>
                </c:pt>
                <c:pt idx="18">
                  <c:v>5.0349000881247798</c:v>
                </c:pt>
                <c:pt idx="19">
                  <c:v>4.8012446485741345</c:v>
                </c:pt>
                <c:pt idx="20">
                  <c:v>4.584301490361077</c:v>
                </c:pt>
                <c:pt idx="21">
                  <c:v>4.3822309697025457</c:v>
                </c:pt>
                <c:pt idx="22">
                  <c:v>4.1934734987684879</c:v>
                </c:pt>
                <c:pt idx="23">
                  <c:v>4.0166960600702613</c:v>
                </c:pt>
                <c:pt idx="24">
                  <c:v>3.8507507921639061</c:v>
                </c:pt>
                <c:pt idx="25">
                  <c:v>115.97992123207302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98-B840-866C-F70BF22D1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4254240"/>
        <c:axId val="2104912576"/>
      </c:barChart>
      <c:catAx>
        <c:axId val="209425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912576"/>
        <c:crosses val="autoZero"/>
        <c:auto val="1"/>
        <c:lblAlgn val="ctr"/>
        <c:lblOffset val="100"/>
        <c:noMultiLvlLbl val="0"/>
      </c:catAx>
      <c:valAx>
        <c:axId val="210491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5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Dunks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'Disagg Data 21-22 NBD'!$F$2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'Disagg Data 21-22 NBD'!$G$4:$AF$4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'Disagg Data 21-22 NBD'!$G$2:$AF$2</c:f>
              <c:numCache>
                <c:formatCode>General</c:formatCode>
                <c:ptCount val="26"/>
                <c:pt idx="0">
                  <c:v>159</c:v>
                </c:pt>
                <c:pt idx="1">
                  <c:v>38</c:v>
                </c:pt>
                <c:pt idx="2">
                  <c:v>35</c:v>
                </c:pt>
                <c:pt idx="3">
                  <c:v>22</c:v>
                </c:pt>
                <c:pt idx="4">
                  <c:v>25</c:v>
                </c:pt>
                <c:pt idx="5">
                  <c:v>13</c:v>
                </c:pt>
                <c:pt idx="6">
                  <c:v>16</c:v>
                </c:pt>
                <c:pt idx="7">
                  <c:v>16</c:v>
                </c:pt>
                <c:pt idx="8">
                  <c:v>13</c:v>
                </c:pt>
                <c:pt idx="9">
                  <c:v>5</c:v>
                </c:pt>
                <c:pt idx="10">
                  <c:v>16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17</c:v>
                </c:pt>
                <c:pt idx="15">
                  <c:v>7</c:v>
                </c:pt>
                <c:pt idx="16">
                  <c:v>8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4</c:v>
                </c:pt>
                <c:pt idx="21">
                  <c:v>6</c:v>
                </c:pt>
                <c:pt idx="22">
                  <c:v>6</c:v>
                </c:pt>
                <c:pt idx="23">
                  <c:v>5</c:v>
                </c:pt>
                <c:pt idx="24">
                  <c:v>8</c:v>
                </c:pt>
                <c:pt idx="25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A-3849-971F-CBDA26BB0A28}"/>
            </c:ext>
          </c:extLst>
        </c:ser>
        <c:ser>
          <c:idx val="1"/>
          <c:order val="1"/>
          <c:tx>
            <c:strRef>
              <c:f>'Disagg Data 21-22 NBD'!$F$3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'Disagg Data 21-22 NBD'!$G$4:$AF$4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'Disagg Data 21-22 NBD'!$G$3:$AF$3</c:f>
              <c:numCache>
                <c:formatCode>General</c:formatCode>
                <c:ptCount val="26"/>
                <c:pt idx="0">
                  <c:v>142.79083161243699</c:v>
                </c:pt>
                <c:pt idx="1">
                  <c:v>55.812314880840397</c:v>
                </c:pt>
                <c:pt idx="2">
                  <c:v>36.256378724724627</c:v>
                </c:pt>
                <c:pt idx="3">
                  <c:v>27.436938562002023</c:v>
                </c:pt>
                <c:pt idx="4">
                  <c:v>22.282883699312794</c:v>
                </c:pt>
                <c:pt idx="5">
                  <c:v>18.841987650328534</c:v>
                </c:pt>
                <c:pt idx="6">
                  <c:v>16.353309003272191</c:v>
                </c:pt>
                <c:pt idx="7">
                  <c:v>14.455079400294165</c:v>
                </c:pt>
                <c:pt idx="8">
                  <c:v>12.951382867823458</c:v>
                </c:pt>
                <c:pt idx="9">
                  <c:v>11.725979092479758</c:v>
                </c:pt>
                <c:pt idx="10">
                  <c:v>10.705115856372093</c:v>
                </c:pt>
                <c:pt idx="11">
                  <c:v>9.8395356258467395</c:v>
                </c:pt>
                <c:pt idx="12">
                  <c:v>9.094976594762505</c:v>
                </c:pt>
                <c:pt idx="13">
                  <c:v>8.4468055290460153</c:v>
                </c:pt>
                <c:pt idx="14">
                  <c:v>7.876816497905331</c:v>
                </c:pt>
                <c:pt idx="15">
                  <c:v>7.3712353640476023</c:v>
                </c:pt>
                <c:pt idx="16">
                  <c:v>6.9194293422553192</c:v>
                </c:pt>
                <c:pt idx="17">
                  <c:v>6.5130460440134659</c:v>
                </c:pt>
                <c:pt idx="18">
                  <c:v>6.1454233512139478</c:v>
                </c:pt>
                <c:pt idx="19">
                  <c:v>5.8111752413145155</c:v>
                </c:pt>
                <c:pt idx="20">
                  <c:v>5.5058949468351193</c:v>
                </c:pt>
                <c:pt idx="21">
                  <c:v>5.2259381910727498</c:v>
                </c:pt>
                <c:pt idx="22">
                  <c:v>4.9682622161728176</c:v>
                </c:pt>
                <c:pt idx="23">
                  <c:v>4.7303044167834081</c:v>
                </c:pt>
                <c:pt idx="24">
                  <c:v>4.5098895689863845</c:v>
                </c:pt>
                <c:pt idx="25">
                  <c:v>142.42906571985694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BA-3849-971F-CBDA26BB0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663279"/>
        <c:axId val="478668591"/>
      </c:barChart>
      <c:catAx>
        <c:axId val="20166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68591"/>
        <c:crosses val="autoZero"/>
        <c:auto val="1"/>
        <c:lblAlgn val="ctr"/>
        <c:lblOffset val="100"/>
        <c:noMultiLvlLbl val="0"/>
      </c:catAx>
      <c:valAx>
        <c:axId val="47866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6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Dunks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'Disagg Data 21-22 Spike @ 0'!$F$2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'Disagg Data 21-22 Spike @ 0'!$G$4:$AF$4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'Disagg Data 21-22 Spike @ 0'!$G$2:$AF$2</c:f>
              <c:numCache>
                <c:formatCode>General</c:formatCode>
                <c:ptCount val="26"/>
                <c:pt idx="0">
                  <c:v>159</c:v>
                </c:pt>
                <c:pt idx="1">
                  <c:v>38</c:v>
                </c:pt>
                <c:pt idx="2">
                  <c:v>35</c:v>
                </c:pt>
                <c:pt idx="3">
                  <c:v>22</c:v>
                </c:pt>
                <c:pt idx="4">
                  <c:v>25</c:v>
                </c:pt>
                <c:pt idx="5">
                  <c:v>13</c:v>
                </c:pt>
                <c:pt idx="6">
                  <c:v>16</c:v>
                </c:pt>
                <c:pt idx="7">
                  <c:v>16</c:v>
                </c:pt>
                <c:pt idx="8">
                  <c:v>13</c:v>
                </c:pt>
                <c:pt idx="9">
                  <c:v>5</c:v>
                </c:pt>
                <c:pt idx="10">
                  <c:v>16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17</c:v>
                </c:pt>
                <c:pt idx="15">
                  <c:v>7</c:v>
                </c:pt>
                <c:pt idx="16">
                  <c:v>8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4</c:v>
                </c:pt>
                <c:pt idx="21">
                  <c:v>6</c:v>
                </c:pt>
                <c:pt idx="22">
                  <c:v>6</c:v>
                </c:pt>
                <c:pt idx="23">
                  <c:v>5</c:v>
                </c:pt>
                <c:pt idx="24">
                  <c:v>8</c:v>
                </c:pt>
                <c:pt idx="25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D-D34D-B2D5-18E583902771}"/>
            </c:ext>
          </c:extLst>
        </c:ser>
        <c:ser>
          <c:idx val="1"/>
          <c:order val="1"/>
          <c:tx>
            <c:strRef>
              <c:f>'Disagg Data 21-22 Spike @ 0'!$F$3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'Disagg Data 21-22 Spike @ 0'!$G$4:$AF$4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'Disagg Data 21-22 Spike @ 0'!$G$3:$AF$3</c:f>
              <c:numCache>
                <c:formatCode>General</c:formatCode>
                <c:ptCount val="26"/>
                <c:pt idx="0">
                  <c:v>148.00625467661519</c:v>
                </c:pt>
                <c:pt idx="1">
                  <c:v>51.558776661123105</c:v>
                </c:pt>
                <c:pt idx="2">
                  <c:v>34.201991865414776</c:v>
                </c:pt>
                <c:pt idx="3">
                  <c:v>26.23753826243383</c:v>
                </c:pt>
                <c:pt idx="4">
                  <c:v>21.527714950576325</c:v>
                </c:pt>
                <c:pt idx="5">
                  <c:v>18.35200244822585</c:v>
                </c:pt>
                <c:pt idx="6">
                  <c:v>16.035187577034737</c:v>
                </c:pt>
                <c:pt idx="7">
                  <c:v>14.25449106943771</c:v>
                </c:pt>
                <c:pt idx="8">
                  <c:v>12.834182811278279</c:v>
                </c:pt>
                <c:pt idx="9">
                  <c:v>11.669480488131592</c:v>
                </c:pt>
                <c:pt idx="10">
                  <c:v>10.693603511994565</c:v>
                </c:pt>
                <c:pt idx="11">
                  <c:v>9.8617707066572091</c:v>
                </c:pt>
                <c:pt idx="12">
                  <c:v>9.1427183916362811</c:v>
                </c:pt>
                <c:pt idx="13">
                  <c:v>8.513889911259179</c:v>
                </c:pt>
                <c:pt idx="14">
                  <c:v>7.95855717341892</c:v>
                </c:pt>
                <c:pt idx="15">
                  <c:v>7.4640215633730413</c:v>
                </c:pt>
                <c:pt idx="16">
                  <c:v>7.0204478978062239</c:v>
                </c:pt>
                <c:pt idx="17">
                  <c:v>6.620084903222466</c:v>
                </c:pt>
                <c:pt idx="18">
                  <c:v>6.2567298915906813</c:v>
                </c:pt>
                <c:pt idx="19">
                  <c:v>5.9253523342750487</c:v>
                </c:pt>
                <c:pt idx="20">
                  <c:v>5.6218235482976402</c:v>
                </c:pt>
                <c:pt idx="21">
                  <c:v>5.3427189009101941</c:v>
                </c:pt>
                <c:pt idx="22">
                  <c:v>5.0851706138969979</c:v>
                </c:pt>
                <c:pt idx="23">
                  <c:v>4.8467565432345223</c:v>
                </c:pt>
                <c:pt idx="24">
                  <c:v>4.625414976523345</c:v>
                </c:pt>
                <c:pt idx="25">
                  <c:v>145.34331832163232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D-D34D-B2D5-18E583902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6173584"/>
        <c:axId val="1258130928"/>
      </c:barChart>
      <c:catAx>
        <c:axId val="211617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130928"/>
        <c:crosses val="autoZero"/>
        <c:auto val="1"/>
        <c:lblAlgn val="ctr"/>
        <c:lblOffset val="100"/>
        <c:noMultiLvlLbl val="0"/>
      </c:catAx>
      <c:valAx>
        <c:axId val="125813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17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Dunks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'Disagg Data 11-12 NBD'!$F$2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'Disagg Data 11-12 NBD'!$G$4:$AA$4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20+</c:v>
                </c:pt>
              </c:strCache>
            </c:strRef>
          </c:cat>
          <c:val>
            <c:numRef>
              <c:f>'Disagg Data 11-12 NBD'!$G$2:$AA$2</c:f>
              <c:numCache>
                <c:formatCode>General</c:formatCode>
                <c:ptCount val="21"/>
                <c:pt idx="0">
                  <c:v>116</c:v>
                </c:pt>
                <c:pt idx="1">
                  <c:v>35</c:v>
                </c:pt>
                <c:pt idx="2">
                  <c:v>26</c:v>
                </c:pt>
                <c:pt idx="3">
                  <c:v>16</c:v>
                </c:pt>
                <c:pt idx="4">
                  <c:v>24</c:v>
                </c:pt>
                <c:pt idx="5">
                  <c:v>16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7</c:v>
                </c:pt>
                <c:pt idx="10">
                  <c:v>11</c:v>
                </c:pt>
                <c:pt idx="11">
                  <c:v>9</c:v>
                </c:pt>
                <c:pt idx="12">
                  <c:v>13</c:v>
                </c:pt>
                <c:pt idx="13">
                  <c:v>9</c:v>
                </c:pt>
                <c:pt idx="14">
                  <c:v>14</c:v>
                </c:pt>
                <c:pt idx="15">
                  <c:v>5</c:v>
                </c:pt>
                <c:pt idx="16">
                  <c:v>9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9-4A45-AFC1-1A770697356E}"/>
            </c:ext>
          </c:extLst>
        </c:ser>
        <c:ser>
          <c:idx val="1"/>
          <c:order val="1"/>
          <c:tx>
            <c:strRef>
              <c:f>'Disagg Data 11-12 NBD'!$F$3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'Disagg Data 11-12 NBD'!$G$4:$AA$4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20+</c:v>
                </c:pt>
              </c:strCache>
            </c:strRef>
          </c:cat>
          <c:val>
            <c:numRef>
              <c:f>'Disagg Data 11-12 NBD'!$G$3:$AA$3</c:f>
              <c:numCache>
                <c:formatCode>General</c:formatCode>
                <c:ptCount val="21"/>
                <c:pt idx="0">
                  <c:v>98.442426480224498</c:v>
                </c:pt>
                <c:pt idx="1">
                  <c:v>47.604996661915834</c:v>
                </c:pt>
                <c:pt idx="2">
                  <c:v>32.94215545950086</c:v>
                </c:pt>
                <c:pt idx="3">
                  <c:v>25.500529612039962</c:v>
                </c:pt>
                <c:pt idx="4">
                  <c:v>20.866308077234752</c:v>
                </c:pt>
                <c:pt idx="5">
                  <c:v>17.656069467466207</c:v>
                </c:pt>
                <c:pt idx="6">
                  <c:v>15.28184032005988</c:v>
                </c:pt>
                <c:pt idx="7">
                  <c:v>13.44583120608219</c:v>
                </c:pt>
                <c:pt idx="8">
                  <c:v>11.979057888778192</c:v>
                </c:pt>
                <c:pt idx="9">
                  <c:v>10.777706522421502</c:v>
                </c:pt>
                <c:pt idx="10">
                  <c:v>9.7741487251596872</c:v>
                </c:pt>
                <c:pt idx="11">
                  <c:v>8.9222873441530126</c:v>
                </c:pt>
                <c:pt idx="12">
                  <c:v>8.1895426010164272</c:v>
                </c:pt>
                <c:pt idx="13">
                  <c:v>7.5521933224130295</c:v>
                </c:pt>
                <c:pt idx="14">
                  <c:v>6.9925322960046588</c:v>
                </c:pt>
                <c:pt idx="15">
                  <c:v>6.4970576405745781</c:v>
                </c:pt>
                <c:pt idx="16">
                  <c:v>6.0552831456493177</c:v>
                </c:pt>
                <c:pt idx="17">
                  <c:v>5.6589327526443922</c:v>
                </c:pt>
                <c:pt idx="18">
                  <c:v>5.3013813239881014</c:v>
                </c:pt>
                <c:pt idx="19">
                  <c:v>4.977257826426924</c:v>
                </c:pt>
                <c:pt idx="20">
                  <c:v>113.58246132624595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9-4A45-AFC1-1A7706973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4133008"/>
        <c:axId val="1233825376"/>
      </c:barChart>
      <c:catAx>
        <c:axId val="123413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825376"/>
        <c:crosses val="autoZero"/>
        <c:auto val="1"/>
        <c:lblAlgn val="ctr"/>
        <c:lblOffset val="100"/>
        <c:noMultiLvlLbl val="0"/>
      </c:catAx>
      <c:valAx>
        <c:axId val="123382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13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Dunks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'Disagg Data 11-12 Spike @ 0'!$F$2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'Disagg Data 11-12 Spike @ 0'!$G$4:$AF$4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'Disagg Data 11-12 Spike @ 0'!$G$2:$AF$2</c:f>
              <c:numCache>
                <c:formatCode>General</c:formatCode>
                <c:ptCount val="26"/>
                <c:pt idx="0">
                  <c:v>116</c:v>
                </c:pt>
                <c:pt idx="1">
                  <c:v>35</c:v>
                </c:pt>
                <c:pt idx="2">
                  <c:v>26</c:v>
                </c:pt>
                <c:pt idx="3">
                  <c:v>16</c:v>
                </c:pt>
                <c:pt idx="4">
                  <c:v>24</c:v>
                </c:pt>
                <c:pt idx="5">
                  <c:v>16</c:v>
                </c:pt>
                <c:pt idx="6">
                  <c:v>10</c:v>
                </c:pt>
                <c:pt idx="7">
                  <c:v>10</c:v>
                </c:pt>
                <c:pt idx="8">
                  <c:v>11</c:v>
                </c:pt>
                <c:pt idx="9">
                  <c:v>7</c:v>
                </c:pt>
                <c:pt idx="10">
                  <c:v>11</c:v>
                </c:pt>
                <c:pt idx="11">
                  <c:v>9</c:v>
                </c:pt>
                <c:pt idx="12">
                  <c:v>13</c:v>
                </c:pt>
                <c:pt idx="13">
                  <c:v>9</c:v>
                </c:pt>
                <c:pt idx="14">
                  <c:v>14</c:v>
                </c:pt>
                <c:pt idx="15">
                  <c:v>5</c:v>
                </c:pt>
                <c:pt idx="16">
                  <c:v>9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6</c:v>
                </c:pt>
                <c:pt idx="21">
                  <c:v>6</c:v>
                </c:pt>
                <c:pt idx="22">
                  <c:v>3</c:v>
                </c:pt>
                <c:pt idx="23">
                  <c:v>6</c:v>
                </c:pt>
                <c:pt idx="24">
                  <c:v>4</c:v>
                </c:pt>
                <c:pt idx="25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5-574C-A26E-1A9C99DD3188}"/>
            </c:ext>
          </c:extLst>
        </c:ser>
        <c:ser>
          <c:idx val="1"/>
          <c:order val="1"/>
          <c:tx>
            <c:strRef>
              <c:f>'Disagg Data 11-12 Spike @ 0'!$F$3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'Disagg Data 11-12 Spike @ 0'!$G$4:$AF$4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25+</c:v>
                </c:pt>
              </c:strCache>
            </c:strRef>
          </c:cat>
          <c:val>
            <c:numRef>
              <c:f>'Disagg Data 11-12 Spike @ 0'!$G$3:$AF$3</c:f>
              <c:numCache>
                <c:formatCode>General</c:formatCode>
                <c:ptCount val="26"/>
                <c:pt idx="0">
                  <c:v>111.69873444285193</c:v>
                </c:pt>
                <c:pt idx="1">
                  <c:v>35.650469275217944</c:v>
                </c:pt>
                <c:pt idx="2">
                  <c:v>27.239336818792292</c:v>
                </c:pt>
                <c:pt idx="3">
                  <c:v>22.342375453452028</c:v>
                </c:pt>
                <c:pt idx="4">
                  <c:v>19.02659075876322</c:v>
                </c:pt>
                <c:pt idx="5">
                  <c:v>16.591162720123368</c:v>
                </c:pt>
                <c:pt idx="6">
                  <c:v>14.708505037417545</c:v>
                </c:pt>
                <c:pt idx="7">
                  <c:v>13.200038142797585</c:v>
                </c:pt>
                <c:pt idx="8">
                  <c:v>11.958435945456833</c:v>
                </c:pt>
                <c:pt idx="9">
                  <c:v>10.914759006952186</c:v>
                </c:pt>
                <c:pt idx="10">
                  <c:v>10.022505118011097</c:v>
                </c:pt>
                <c:pt idx="11">
                  <c:v>9.2490859533223411</c:v>
                </c:pt>
                <c:pt idx="12">
                  <c:v>8.5709423968644174</c:v>
                </c:pt>
                <c:pt idx="13">
                  <c:v>7.9705919009835151</c:v>
                </c:pt>
                <c:pt idx="14">
                  <c:v>7.4347664231877637</c:v>
                </c:pt>
                <c:pt idx="15">
                  <c:v>6.9531966386805095</c:v>
                </c:pt>
                <c:pt idx="16">
                  <c:v>6.5177946991776476</c:v>
                </c:pt>
                <c:pt idx="17">
                  <c:v>6.1220910789116543</c:v>
                </c:pt>
                <c:pt idx="18">
                  <c:v>5.760838036973901</c:v>
                </c:pt>
                <c:pt idx="19">
                  <c:v>5.4297250115733844</c:v>
                </c:pt>
                <c:pt idx="20">
                  <c:v>5.1251708110095677</c:v>
                </c:pt>
                <c:pt idx="21">
                  <c:v>4.8441694871995589</c:v>
                </c:pt>
                <c:pt idx="22">
                  <c:v>4.5841743688801815</c:v>
                </c:pt>
                <c:pt idx="23">
                  <c:v>4.3430096375999563</c:v>
                </c:pt>
                <c:pt idx="24">
                  <c:v>4.1188020650418355</c:v>
                </c:pt>
                <c:pt idx="25">
                  <c:v>97.622728770757931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5-574C-A26E-1A9C99DD3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965119"/>
        <c:axId val="1971616160"/>
      </c:barChart>
      <c:catAx>
        <c:axId val="20196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616160"/>
        <c:crosses val="autoZero"/>
        <c:auto val="1"/>
        <c:lblAlgn val="ctr"/>
        <c:lblOffset val="100"/>
        <c:noMultiLvlLbl val="0"/>
      </c:catAx>
      <c:valAx>
        <c:axId val="19716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6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Dunks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'Disagg Data 01-02 NBD'!$F$2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'Disagg Data 01-02 NBD'!$G$4:$AA$4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20+</c:v>
                </c:pt>
              </c:strCache>
            </c:strRef>
          </c:cat>
          <c:val>
            <c:numRef>
              <c:f>'Disagg Data 01-02 NBD'!$G$2:$AA$2</c:f>
              <c:numCache>
                <c:formatCode>General</c:formatCode>
                <c:ptCount val="21"/>
                <c:pt idx="0">
                  <c:v>116</c:v>
                </c:pt>
                <c:pt idx="1">
                  <c:v>20</c:v>
                </c:pt>
                <c:pt idx="2">
                  <c:v>27</c:v>
                </c:pt>
                <c:pt idx="3">
                  <c:v>17</c:v>
                </c:pt>
                <c:pt idx="4">
                  <c:v>17</c:v>
                </c:pt>
                <c:pt idx="5">
                  <c:v>10</c:v>
                </c:pt>
                <c:pt idx="6">
                  <c:v>15</c:v>
                </c:pt>
                <c:pt idx="7">
                  <c:v>9</c:v>
                </c:pt>
                <c:pt idx="8">
                  <c:v>12</c:v>
                </c:pt>
                <c:pt idx="9">
                  <c:v>5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6</c:v>
                </c:pt>
                <c:pt idx="17">
                  <c:v>2</c:v>
                </c:pt>
                <c:pt idx="18">
                  <c:v>6</c:v>
                </c:pt>
                <c:pt idx="19">
                  <c:v>3</c:v>
                </c:pt>
                <c:pt idx="20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9-7C47-9CC7-FA484B26354A}"/>
            </c:ext>
          </c:extLst>
        </c:ser>
        <c:ser>
          <c:idx val="1"/>
          <c:order val="1"/>
          <c:tx>
            <c:strRef>
              <c:f>'Disagg Data 01-02 NBD'!$F$3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'Disagg Data 01-02 NBD'!$G$4:$AA$4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20+</c:v>
                </c:pt>
              </c:strCache>
            </c:strRef>
          </c:cat>
          <c:val>
            <c:numRef>
              <c:f>'Disagg Data 01-02 NBD'!$G$3:$AA$3</c:f>
              <c:numCache>
                <c:formatCode>General</c:formatCode>
                <c:ptCount val="21"/>
                <c:pt idx="0">
                  <c:v>95.328586720145097</c:v>
                </c:pt>
                <c:pt idx="1">
                  <c:v>42.150462928068869</c:v>
                </c:pt>
                <c:pt idx="2">
                  <c:v>28.274129571992919</c:v>
                </c:pt>
                <c:pt idx="3">
                  <c:v>21.494383116109969</c:v>
                </c:pt>
                <c:pt idx="4">
                  <c:v>17.391443542923241</c:v>
                </c:pt>
                <c:pt idx="5">
                  <c:v>14.616509412864726</c:v>
                </c:pt>
                <c:pt idx="6">
                  <c:v>12.604550967142115</c:v>
                </c:pt>
                <c:pt idx="7">
                  <c:v>11.073720804554815</c:v>
                </c:pt>
                <c:pt idx="8">
                  <c:v>9.8667655194245061</c:v>
                </c:pt>
                <c:pt idx="9">
                  <c:v>8.8887245096241703</c:v>
                </c:pt>
                <c:pt idx="10">
                  <c:v>8.0787432506230576</c:v>
                </c:pt>
                <c:pt idx="11">
                  <c:v>7.3959672753426045</c:v>
                </c:pt>
                <c:pt idx="12">
                  <c:v>6.8119209911210676</c:v>
                </c:pt>
                <c:pt idx="13">
                  <c:v>6.3061329498387524</c:v>
                </c:pt>
                <c:pt idx="14">
                  <c:v>5.8634977381947202</c:v>
                </c:pt>
                <c:pt idx="15">
                  <c:v>5.4726185943675745</c:v>
                </c:pt>
                <c:pt idx="16">
                  <c:v>5.1247295265978758</c:v>
                </c:pt>
                <c:pt idx="17">
                  <c:v>4.8129732575619011</c:v>
                </c:pt>
                <c:pt idx="18">
                  <c:v>4.5319049749680147</c:v>
                </c:pt>
                <c:pt idx="19">
                  <c:v>4.2771435352680189</c:v>
                </c:pt>
                <c:pt idx="20">
                  <c:v>119.63509081326599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E9-7C47-9CC7-FA484B263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97535"/>
        <c:axId val="14792975"/>
      </c:barChart>
      <c:catAx>
        <c:axId val="1549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975"/>
        <c:crosses val="autoZero"/>
        <c:auto val="1"/>
        <c:lblAlgn val="ctr"/>
        <c:lblOffset val="100"/>
        <c:noMultiLvlLbl val="0"/>
      </c:catAx>
      <c:valAx>
        <c:axId val="1479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Dunks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'Disagg Data 01-02 Spike @ 0'!$F$2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'Disagg Data 01-02 Spike @ 0'!$G$4:$AA$4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20+</c:v>
                </c:pt>
              </c:strCache>
            </c:strRef>
          </c:cat>
          <c:val>
            <c:numRef>
              <c:f>'Disagg Data 01-02 Spike @ 0'!$G$2:$AA$2</c:f>
              <c:numCache>
                <c:formatCode>General</c:formatCode>
                <c:ptCount val="21"/>
                <c:pt idx="0">
                  <c:v>116</c:v>
                </c:pt>
                <c:pt idx="1">
                  <c:v>20</c:v>
                </c:pt>
                <c:pt idx="2">
                  <c:v>27</c:v>
                </c:pt>
                <c:pt idx="3">
                  <c:v>17</c:v>
                </c:pt>
                <c:pt idx="4">
                  <c:v>17</c:v>
                </c:pt>
                <c:pt idx="5">
                  <c:v>10</c:v>
                </c:pt>
                <c:pt idx="6">
                  <c:v>15</c:v>
                </c:pt>
                <c:pt idx="7">
                  <c:v>9</c:v>
                </c:pt>
                <c:pt idx="8">
                  <c:v>12</c:v>
                </c:pt>
                <c:pt idx="9">
                  <c:v>5</c:v>
                </c:pt>
                <c:pt idx="10">
                  <c:v>7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6</c:v>
                </c:pt>
                <c:pt idx="17">
                  <c:v>2</c:v>
                </c:pt>
                <c:pt idx="18">
                  <c:v>6</c:v>
                </c:pt>
                <c:pt idx="19">
                  <c:v>3</c:v>
                </c:pt>
                <c:pt idx="20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C-144A-AF0F-7E7FAC80A35E}"/>
            </c:ext>
          </c:extLst>
        </c:ser>
        <c:ser>
          <c:idx val="1"/>
          <c:order val="1"/>
          <c:tx>
            <c:strRef>
              <c:f>'Disagg Data 01-02 Spike @ 0'!$F$3</c:f>
              <c:strCache>
                <c:ptCount val="1"/>
                <c:pt idx="0">
                  <c:v>expected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'Disagg Data 01-02 Spike @ 0'!$G$4:$AA$4</c:f>
              <c:strCach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20+</c:v>
                </c:pt>
              </c:strCache>
            </c:strRef>
          </c:cat>
          <c:val>
            <c:numRef>
              <c:f>'Disagg Data 01-02 Spike @ 0'!$G$3:$AA$3</c:f>
              <c:numCache>
                <c:formatCode>General</c:formatCode>
                <c:ptCount val="21"/>
                <c:pt idx="0">
                  <c:v>111.86884338151955</c:v>
                </c:pt>
                <c:pt idx="1">
                  <c:v>28.548939700729267</c:v>
                </c:pt>
                <c:pt idx="2">
                  <c:v>21.618467279166047</c:v>
                </c:pt>
                <c:pt idx="3">
                  <c:v>17.577194497960075</c:v>
                </c:pt>
                <c:pt idx="4">
                  <c:v>14.895145604903766</c:v>
                </c:pt>
                <c:pt idx="5">
                  <c:v>12.974464512098987</c:v>
                </c:pt>
                <c:pt idx="6">
                  <c:v>11.523890539038156</c:v>
                </c:pt>
                <c:pt idx="7">
                  <c:v>10.383646483735456</c:v>
                </c:pt>
                <c:pt idx="8">
                  <c:v>9.4589211149579864</c:v>
                </c:pt>
                <c:pt idx="9">
                  <c:v>8.6900573593612442</c:v>
                </c:pt>
                <c:pt idx="10">
                  <c:v>8.0377403781711347</c:v>
                </c:pt>
                <c:pt idx="11">
                  <c:v>7.4750625971631495</c:v>
                </c:pt>
                <c:pt idx="12">
                  <c:v>6.9830129164602797</c:v>
                </c:pt>
                <c:pt idx="13">
                  <c:v>6.5477861344371808</c:v>
                </c:pt>
                <c:pt idx="14">
                  <c:v>6.1591132825128891</c:v>
                </c:pt>
                <c:pt idx="15">
                  <c:v>5.8091906013858674</c:v>
                </c:pt>
                <c:pt idx="16">
                  <c:v>5.4919728290467562</c:v>
                </c:pt>
                <c:pt idx="17">
                  <c:v>5.202695257766293</c:v>
                </c:pt>
                <c:pt idx="18">
                  <c:v>4.9375433617119988</c:v>
                </c:pt>
                <c:pt idx="19">
                  <c:v>4.6934198794722821</c:v>
                </c:pt>
                <c:pt idx="20">
                  <c:v>131.1228922884016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C-144A-AF0F-7E7FAC80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6531168"/>
        <c:axId val="1431519872"/>
      </c:barChart>
      <c:catAx>
        <c:axId val="141653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19872"/>
        <c:crosses val="autoZero"/>
        <c:auto val="1"/>
        <c:lblAlgn val="ctr"/>
        <c:lblOffset val="100"/>
        <c:noMultiLvlLbl val="0"/>
      </c:catAx>
      <c:valAx>
        <c:axId val="143151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53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311150</xdr:colOff>
      <xdr:row>36</xdr:row>
      <xdr:rowOff>88900</xdr:rowOff>
    </xdr:from>
    <xdr:to>
      <xdr:col>10</xdr:col>
      <xdr:colOff>635000</xdr:colOff>
      <xdr:row>51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0EC695-5C10-29A3-A9C2-78DB77208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40</xdr:row>
      <xdr:rowOff>165100</xdr:rowOff>
    </xdr:from>
    <xdr:to>
      <xdr:col>11</xdr:col>
      <xdr:colOff>38100</xdr:colOff>
      <xdr:row>55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8A9A8-938E-A443-9FEF-4BCB196BF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486050</xdr:colOff>
      <xdr:row>35</xdr:row>
      <xdr:rowOff>78707</xdr:rowOff>
    </xdr:from>
    <xdr:to>
      <xdr:col>11</xdr:col>
      <xdr:colOff>4704</xdr:colOff>
      <xdr:row>51</xdr:row>
      <xdr:rowOff>15677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605D30-5AEE-3832-CAB9-308C7FE23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622010</xdr:colOff>
      <xdr:row>41</xdr:row>
      <xdr:rowOff>100445</xdr:rowOff>
    </xdr:from>
    <xdr:to>
      <xdr:col>11</xdr:col>
      <xdr:colOff>505113</xdr:colOff>
      <xdr:row>57</xdr:row>
      <xdr:rowOff>101022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95E1C-0CB4-5A17-DEAA-2201265C9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36</xdr:row>
      <xdr:rowOff>44450</xdr:rowOff>
    </xdr:from>
    <xdr:to>
      <xdr:col>10</xdr:col>
      <xdr:colOff>317500</xdr:colOff>
      <xdr:row>51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B36D8A-A900-1408-A273-F91BE1AA4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40</xdr:row>
      <xdr:rowOff>171450</xdr:rowOff>
    </xdr:from>
    <xdr:to>
      <xdr:col>11</xdr:col>
      <xdr:colOff>317500</xdr:colOff>
      <xdr:row>56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13453-AD43-F99F-4D06-70A1BA791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514722</xdr:colOff>
      <xdr:row>5</xdr:row>
      <xdr:rowOff>47065</xdr:rowOff>
    </xdr:from>
    <xdr:to>
      <xdr:col>38</xdr:col>
      <xdr:colOff>685800</xdr:colOff>
      <xdr:row>20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FA4078-A246-15B0-222B-62225CF0E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812030</xdr:colOff>
      <xdr:row>11</xdr:row>
      <xdr:rowOff>770</xdr:rowOff>
    </xdr:from>
    <xdr:to>
      <xdr:col>39</xdr:col>
      <xdr:colOff>186266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C250C-8DF3-95C8-4D1F-17532442C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592666</xdr:colOff>
      <xdr:row>8</xdr:row>
      <xdr:rowOff>67734</xdr:rowOff>
    </xdr:from>
    <xdr:to>
      <xdr:col>33</xdr:col>
      <xdr:colOff>186266</xdr:colOff>
      <xdr:row>23</xdr:row>
      <xdr:rowOff>16934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E85E65-9704-E98B-E460-9A182C10F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592666</xdr:colOff>
      <xdr:row>10</xdr:row>
      <xdr:rowOff>152398</xdr:rowOff>
    </xdr:from>
    <xdr:to>
      <xdr:col>38</xdr:col>
      <xdr:colOff>711200</xdr:colOff>
      <xdr:row>26</xdr:row>
      <xdr:rowOff>16933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F1A558-4FB4-5F44-52EC-45D8DC348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585304</xdr:colOff>
      <xdr:row>5</xdr:row>
      <xdr:rowOff>174487</xdr:rowOff>
    </xdr:from>
    <xdr:to>
      <xdr:col>33</xdr:col>
      <xdr:colOff>187739</xdr:colOff>
      <xdr:row>20</xdr:row>
      <xdr:rowOff>156818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11C9F-9D3E-AD30-F29D-831D2DC80E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457200</xdr:colOff>
      <xdr:row>10</xdr:row>
      <xdr:rowOff>33866</xdr:rowOff>
    </xdr:from>
    <xdr:to>
      <xdr:col>32</xdr:col>
      <xdr:colOff>812800</xdr:colOff>
      <xdr:row>24</xdr:row>
      <xdr:rowOff>169333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823E22-08C1-ECDC-42C3-EB531485E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39"/>
  <sheetViews>
    <sheetView zoomScale="75" workbookViewId="0">
      <selection activeCell="U32" sqref="U32"/>
    </sheetView>
  </sheetViews>
  <sheetFormatPr baseColWidth="10" defaultColWidth="8.83203125" defaultRowHeight="15" x14ac:dyDescent="0.2"/>
  <cols>
    <col min="1" max="1" width="12" customWidth="1"/>
    <col min="2" max="2" width="9.33203125" customWidth="1"/>
    <col min="3" max="3" width="11.5" customWidth="1"/>
    <col min="6" max="6" width="27.83203125" customWidth="1"/>
    <col min="8" max="8" width="11" customWidth="1"/>
    <col min="9" max="9" width="10.1640625" customWidth="1"/>
    <col min="10" max="10" width="11" customWidth="1"/>
    <col min="12" max="12" width="16.5" customWidth="1"/>
    <col min="19" max="19" width="12.33203125" bestFit="1" customWidth="1"/>
  </cols>
  <sheetData>
    <row r="1" spans="1:20" x14ac:dyDescent="0.2">
      <c r="A1" s="1" t="s">
        <v>2</v>
      </c>
      <c r="B1">
        <v>0.33478591735396629</v>
      </c>
      <c r="C1" s="1" t="s">
        <v>5</v>
      </c>
      <c r="D1">
        <f>SUM(D6:D306)</f>
        <v>-2210.7264439078704</v>
      </c>
      <c r="G1" s="1"/>
      <c r="L1" s="1" t="s">
        <v>1393</v>
      </c>
      <c r="M1">
        <f>SUMPRODUCT(A6:B239)/D2</f>
        <v>46.134105960264904</v>
      </c>
      <c r="N1" s="1" t="s">
        <v>2</v>
      </c>
      <c r="O1">
        <f>O2*M1</f>
        <v>1.2245882908077026</v>
      </c>
      <c r="Q1" s="1" t="s">
        <v>1396</v>
      </c>
      <c r="R1">
        <f>B6/D2</f>
        <v>0.26324503311258279</v>
      </c>
      <c r="S1" s="1" t="s">
        <v>2</v>
      </c>
      <c r="T1">
        <f>T2*M1</f>
        <v>0.25696697019867554</v>
      </c>
    </row>
    <row r="2" spans="1:20" x14ac:dyDescent="0.2">
      <c r="A2" s="1" t="s">
        <v>3</v>
      </c>
      <c r="B2">
        <v>1.6814440942287897E-2</v>
      </c>
      <c r="C2" s="1" t="s">
        <v>7</v>
      </c>
      <c r="D2">
        <f>SUM(B6:B306)</f>
        <v>604</v>
      </c>
      <c r="G2" s="1"/>
      <c r="L2" s="1" t="s">
        <v>1394</v>
      </c>
      <c r="M2">
        <f>SUM(L6:L239)/(D2-1)</f>
        <v>1784.151485947745</v>
      </c>
      <c r="N2" s="1" t="s">
        <v>3</v>
      </c>
      <c r="O2">
        <f>M1/(M2-M1)</f>
        <v>2.6544099323447059E-2</v>
      </c>
      <c r="S2" s="1" t="s">
        <v>3</v>
      </c>
      <c r="T2">
        <v>5.5700000000000003E-3</v>
      </c>
    </row>
    <row r="4" spans="1:20" x14ac:dyDescent="0.2">
      <c r="N4" s="9" t="s">
        <v>1397</v>
      </c>
      <c r="O4" s="9"/>
      <c r="P4" s="9"/>
      <c r="Q4" s="9" t="s">
        <v>1398</v>
      </c>
      <c r="R4" s="8"/>
      <c r="S4" s="8"/>
    </row>
    <row r="5" spans="1:20" x14ac:dyDescent="0.2">
      <c r="A5" s="2" t="s">
        <v>0</v>
      </c>
      <c r="B5" s="2" t="s">
        <v>1</v>
      </c>
      <c r="C5" s="3" t="s">
        <v>4</v>
      </c>
      <c r="D5" s="3" t="s">
        <v>5</v>
      </c>
      <c r="E5" s="3" t="s">
        <v>6</v>
      </c>
      <c r="F5" s="3" t="s">
        <v>9</v>
      </c>
      <c r="G5" s="3" t="s">
        <v>15</v>
      </c>
      <c r="H5" s="3" t="s">
        <v>4</v>
      </c>
      <c r="I5" s="3" t="s">
        <v>6</v>
      </c>
      <c r="J5" s="3" t="s">
        <v>8</v>
      </c>
      <c r="L5" s="6" t="s">
        <v>1395</v>
      </c>
      <c r="N5" s="3" t="s">
        <v>4</v>
      </c>
      <c r="O5" s="3" t="s">
        <v>6</v>
      </c>
      <c r="P5" s="3" t="s">
        <v>8</v>
      </c>
      <c r="Q5" s="3" t="s">
        <v>4</v>
      </c>
      <c r="R5" s="3" t="s">
        <v>6</v>
      </c>
      <c r="S5" s="3" t="s">
        <v>8</v>
      </c>
    </row>
    <row r="6" spans="1:20" x14ac:dyDescent="0.2">
      <c r="A6">
        <v>0</v>
      </c>
      <c r="B6">
        <v>159</v>
      </c>
      <c r="C6">
        <f>(B2/(B2+1))^B1</f>
        <v>0.25325559246660051</v>
      </c>
      <c r="D6">
        <f>B6*LN(C6)</f>
        <v>-218.3636124758186</v>
      </c>
      <c r="E6">
        <f>$D$2*C6</f>
        <v>152.9663778498267</v>
      </c>
      <c r="F6">
        <v>0</v>
      </c>
      <c r="G6">
        <v>159</v>
      </c>
      <c r="H6">
        <v>0.25325559246660051</v>
      </c>
      <c r="I6">
        <f>$D$2*H6</f>
        <v>152.9663778498267</v>
      </c>
      <c r="J6">
        <f>(G6-I6)^2/I6</f>
        <v>0.23799083669747187</v>
      </c>
      <c r="L6">
        <f>B6*(A6-$M$1)^2</f>
        <v>338408.56150771899</v>
      </c>
      <c r="N6">
        <f>(O2/(O2+1))^O1</f>
        <v>1.1378284014144353E-2</v>
      </c>
      <c r="O6">
        <f>$D$2*N6</f>
        <v>6.8724835445431891</v>
      </c>
      <c r="P6">
        <f>(G6-O6)^2/O6</f>
        <v>3367.4553184315509</v>
      </c>
      <c r="Q6">
        <f>(T2/(T2+1))^T1</f>
        <v>0.26311121226899858</v>
      </c>
      <c r="R6">
        <f>$D$2*Q6</f>
        <v>158.91917221047515</v>
      </c>
      <c r="S6">
        <f>(G6-R6)^2/R6</f>
        <v>4.1109775923198959E-5</v>
      </c>
    </row>
    <row r="7" spans="1:20" x14ac:dyDescent="0.2">
      <c r="A7">
        <v>1</v>
      </c>
      <c r="B7">
        <v>38</v>
      </c>
      <c r="C7">
        <f>C6*($B$1+A7-1)/(A7*($B$2+1))</f>
        <v>8.3384344709326721E-2</v>
      </c>
      <c r="D7">
        <f t="shared" ref="D7:D70" si="0">B7*LN(C7)</f>
        <v>-94.403198621098028</v>
      </c>
      <c r="E7">
        <f t="shared" ref="E7:E70" si="1">$D$2*C7</f>
        <v>50.364144204433337</v>
      </c>
      <c r="F7">
        <v>1</v>
      </c>
      <c r="G7">
        <v>38</v>
      </c>
      <c r="H7">
        <v>8.3384344709326721E-2</v>
      </c>
      <c r="I7">
        <f t="shared" ref="I7:I70" si="2">$D$2*H7</f>
        <v>50.364144204433337</v>
      </c>
      <c r="J7">
        <f t="shared" ref="J7:J70" si="3">(G7-I7)^2/I7</f>
        <v>3.0353352434124319</v>
      </c>
      <c r="L7">
        <f t="shared" ref="L7:L70" si="4">B7*(A7-$M$1)^2</f>
        <v>77409.325791631956</v>
      </c>
      <c r="N7">
        <f>N6*($O$1+A7-1)/(A7*($O$2+1))</f>
        <v>1.3573419186169181E-2</v>
      </c>
      <c r="O7">
        <f t="shared" ref="O7:O31" si="5">$D$2*N7</f>
        <v>8.1983451884461847</v>
      </c>
      <c r="P7">
        <f t="shared" ref="P7:P31" si="6">(G7-O7)^2/O7</f>
        <v>108.33145093215279</v>
      </c>
      <c r="Q7">
        <f>Q6*($T$1+A7-1)/(A7*($T$2+1))</f>
        <v>6.7236384381062594E-2</v>
      </c>
      <c r="R7">
        <f t="shared" ref="R7:R31" si="7">$D$2*Q7</f>
        <v>40.610776166161806</v>
      </c>
      <c r="S7">
        <f t="shared" ref="S7:S31" si="8">(G7-R7)^2/R7</f>
        <v>0.16784097309319518</v>
      </c>
    </row>
    <row r="8" spans="1:20" x14ac:dyDescent="0.2">
      <c r="A8">
        <v>2</v>
      </c>
      <c r="B8">
        <v>35</v>
      </c>
      <c r="C8">
        <f t="shared" ref="C8:C71" si="9">C7*($B$1+A8-1)/(A8*($B$2+1))</f>
        <v>5.472987231704509E-2</v>
      </c>
      <c r="D8">
        <f t="shared" si="0"/>
        <v>-101.68709623765071</v>
      </c>
      <c r="E8">
        <f t="shared" si="1"/>
        <v>33.056842879495235</v>
      </c>
      <c r="F8">
        <v>2</v>
      </c>
      <c r="G8">
        <v>35</v>
      </c>
      <c r="H8">
        <v>5.472987231704509E-2</v>
      </c>
      <c r="I8">
        <f t="shared" si="2"/>
        <v>33.056842879495235</v>
      </c>
      <c r="J8">
        <f t="shared" si="3"/>
        <v>0.11422323688722522</v>
      </c>
      <c r="L8">
        <f t="shared" si="4"/>
        <v>68173.675811916153</v>
      </c>
      <c r="N8">
        <f t="shared" ref="N8:N30" si="10">N7*($O$1+A8-1)/(A8*($O$2+1))</f>
        <v>1.4707244144541394E-2</v>
      </c>
      <c r="O8">
        <f t="shared" si="5"/>
        <v>8.8831754633030027</v>
      </c>
      <c r="P8">
        <f t="shared" si="6"/>
        <v>76.784312850553491</v>
      </c>
      <c r="Q8">
        <f t="shared" ref="Q8:Q30" si="11">Q7*($T$1+A8-1)/(A8*($T$2+1))</f>
        <v>4.2022889685739327E-2</v>
      </c>
      <c r="R8">
        <f t="shared" si="7"/>
        <v>25.381825370186554</v>
      </c>
      <c r="S8">
        <f t="shared" si="8"/>
        <v>3.6447056844953414</v>
      </c>
    </row>
    <row r="9" spans="1:20" x14ac:dyDescent="0.2">
      <c r="A9">
        <v>3</v>
      </c>
      <c r="B9">
        <v>22</v>
      </c>
      <c r="C9">
        <f t="shared" si="9"/>
        <v>4.1889824402966042E-2</v>
      </c>
      <c r="D9">
        <f t="shared" si="0"/>
        <v>-69.799671389633289</v>
      </c>
      <c r="E9">
        <f t="shared" si="1"/>
        <v>25.301453939391489</v>
      </c>
      <c r="F9">
        <v>3</v>
      </c>
      <c r="G9">
        <v>22</v>
      </c>
      <c r="H9">
        <v>4.1889824402966042E-2</v>
      </c>
      <c r="I9">
        <f t="shared" si="2"/>
        <v>25.301453939391489</v>
      </c>
      <c r="J9">
        <f t="shared" si="3"/>
        <v>0.43078939811257838</v>
      </c>
      <c r="L9">
        <f t="shared" si="4"/>
        <v>40932.124133809928</v>
      </c>
      <c r="N9">
        <f t="shared" si="10"/>
        <v>1.5399503145162511E-2</v>
      </c>
      <c r="O9">
        <f t="shared" si="5"/>
        <v>9.3012998996781562</v>
      </c>
      <c r="P9">
        <f t="shared" si="6"/>
        <v>17.337037400922188</v>
      </c>
      <c r="Q9">
        <f t="shared" si="11"/>
        <v>3.143963921391723E-2</v>
      </c>
      <c r="R9">
        <f t="shared" si="7"/>
        <v>18.989542085206008</v>
      </c>
      <c r="S9">
        <f t="shared" si="8"/>
        <v>0.47725515528920004</v>
      </c>
    </row>
    <row r="10" spans="1:20" x14ac:dyDescent="0.2">
      <c r="A10">
        <v>4</v>
      </c>
      <c r="B10">
        <v>25</v>
      </c>
      <c r="C10">
        <f t="shared" si="9"/>
        <v>3.4345892149699117E-2</v>
      </c>
      <c r="D10">
        <f t="shared" si="0"/>
        <v>-84.281821388445209</v>
      </c>
      <c r="E10">
        <f t="shared" si="1"/>
        <v>20.744918858418266</v>
      </c>
      <c r="F10">
        <v>4</v>
      </c>
      <c r="G10">
        <v>25</v>
      </c>
      <c r="H10">
        <v>3.4345892149699117E-2</v>
      </c>
      <c r="I10">
        <f t="shared" si="2"/>
        <v>20.744918858418266</v>
      </c>
      <c r="J10">
        <f t="shared" si="3"/>
        <v>0.87277832441832992</v>
      </c>
      <c r="L10">
        <f t="shared" si="4"/>
        <v>44382.072126770763</v>
      </c>
      <c r="N10">
        <f t="shared" si="10"/>
        <v>1.5843586435835055E-2</v>
      </c>
      <c r="O10">
        <f t="shared" si="5"/>
        <v>9.5695262072443725</v>
      </c>
      <c r="P10">
        <f t="shared" si="6"/>
        <v>24.881014619999775</v>
      </c>
      <c r="Q10">
        <f t="shared" si="11"/>
        <v>2.5457667411192524E-2</v>
      </c>
      <c r="R10">
        <f t="shared" si="7"/>
        <v>15.376431116360285</v>
      </c>
      <c r="S10">
        <f t="shared" si="8"/>
        <v>6.0230542027154579</v>
      </c>
    </row>
    <row r="11" spans="1:20" x14ac:dyDescent="0.2">
      <c r="A11">
        <v>5</v>
      </c>
      <c r="B11">
        <v>13</v>
      </c>
      <c r="C11">
        <f t="shared" si="9"/>
        <v>2.9284023439223379E-2</v>
      </c>
      <c r="D11">
        <f t="shared" si="0"/>
        <v>-45.899271428237277</v>
      </c>
      <c r="E11">
        <f t="shared" si="1"/>
        <v>17.687550157290922</v>
      </c>
      <c r="F11">
        <v>5</v>
      </c>
      <c r="G11">
        <v>13</v>
      </c>
      <c r="H11">
        <v>2.9284023439223379E-2</v>
      </c>
      <c r="I11">
        <f t="shared" si="2"/>
        <v>17.687550157290922</v>
      </c>
      <c r="J11">
        <f t="shared" si="3"/>
        <v>1.242293380469125</v>
      </c>
      <c r="L11">
        <f t="shared" si="4"/>
        <v>21996.190750953909</v>
      </c>
      <c r="N11">
        <f t="shared" si="10"/>
        <v>1.6127162239131854E-2</v>
      </c>
      <c r="O11">
        <f t="shared" si="5"/>
        <v>9.7408059924356394</v>
      </c>
      <c r="P11">
        <f t="shared" si="6"/>
        <v>1.0904996554897377</v>
      </c>
      <c r="Q11">
        <f t="shared" si="11"/>
        <v>2.1554431677108462E-2</v>
      </c>
      <c r="R11">
        <f t="shared" si="7"/>
        <v>13.018876732973512</v>
      </c>
      <c r="S11">
        <f t="shared" si="8"/>
        <v>2.7370337323401386E-5</v>
      </c>
    </row>
    <row r="12" spans="1:20" x14ac:dyDescent="0.2">
      <c r="A12">
        <v>6</v>
      </c>
      <c r="B12">
        <v>16</v>
      </c>
      <c r="C12">
        <f t="shared" si="9"/>
        <v>2.5606769133848167E-2</v>
      </c>
      <c r="D12">
        <f t="shared" si="0"/>
        <v>-58.638376690532731</v>
      </c>
      <c r="E12">
        <f t="shared" si="1"/>
        <v>15.466488556844293</v>
      </c>
      <c r="F12">
        <v>6</v>
      </c>
      <c r="G12">
        <v>16</v>
      </c>
      <c r="H12">
        <v>2.5606769133848167E-2</v>
      </c>
      <c r="I12">
        <f t="shared" si="2"/>
        <v>15.466488556844293</v>
      </c>
      <c r="J12">
        <f t="shared" si="3"/>
        <v>1.840330201208646E-2</v>
      </c>
      <c r="L12">
        <f t="shared" si="4"/>
        <v>25771.943379676333</v>
      </c>
      <c r="N12">
        <f t="shared" si="10"/>
        <v>1.6298203084799415E-2</v>
      </c>
      <c r="O12">
        <f t="shared" si="5"/>
        <v>9.8441146632188463</v>
      </c>
      <c r="P12">
        <f t="shared" si="6"/>
        <v>3.8495004960868942</v>
      </c>
      <c r="Q12">
        <f t="shared" si="11"/>
        <v>1.8780548244273266E-2</v>
      </c>
      <c r="R12">
        <f t="shared" si="7"/>
        <v>11.343451139541052</v>
      </c>
      <c r="S12">
        <f t="shared" si="8"/>
        <v>1.9115388273906577</v>
      </c>
    </row>
    <row r="13" spans="1:20" x14ac:dyDescent="0.2">
      <c r="A13">
        <v>7</v>
      </c>
      <c r="B13">
        <v>16</v>
      </c>
      <c r="C13">
        <f t="shared" si="9"/>
        <v>2.2790139474038081E-2</v>
      </c>
      <c r="D13">
        <f t="shared" si="0"/>
        <v>-60.502837052427253</v>
      </c>
      <c r="E13">
        <f t="shared" si="1"/>
        <v>13.765244242319001</v>
      </c>
      <c r="F13">
        <v>7</v>
      </c>
      <c r="G13">
        <v>16</v>
      </c>
      <c r="H13">
        <v>2.2790139474038081E-2</v>
      </c>
      <c r="I13">
        <f t="shared" si="2"/>
        <v>13.765244242319001</v>
      </c>
      <c r="J13">
        <f t="shared" si="3"/>
        <v>0.36280745975685086</v>
      </c>
      <c r="L13">
        <f t="shared" si="4"/>
        <v>24503.651988947859</v>
      </c>
      <c r="N13">
        <f t="shared" si="10"/>
        <v>1.6386159465287539E-2</v>
      </c>
      <c r="O13">
        <f t="shared" si="5"/>
        <v>9.897240317033674</v>
      </c>
      <c r="P13">
        <f t="shared" si="6"/>
        <v>3.7630364177316089</v>
      </c>
      <c r="Q13">
        <f t="shared" si="11"/>
        <v>1.6694052704527292E-2</v>
      </c>
      <c r="R13">
        <f t="shared" si="7"/>
        <v>10.083207833534484</v>
      </c>
      <c r="S13">
        <f t="shared" si="8"/>
        <v>3.4719535805577197</v>
      </c>
    </row>
    <row r="14" spans="1:20" x14ac:dyDescent="0.2">
      <c r="A14">
        <v>8</v>
      </c>
      <c r="B14">
        <v>13</v>
      </c>
      <c r="C14">
        <f t="shared" si="9"/>
        <v>2.0549569731941254E-2</v>
      </c>
      <c r="D14">
        <f t="shared" si="0"/>
        <v>-50.503898586407743</v>
      </c>
      <c r="E14">
        <f t="shared" si="1"/>
        <v>12.411940118092518</v>
      </c>
      <c r="F14">
        <v>8</v>
      </c>
      <c r="G14">
        <v>13</v>
      </c>
      <c r="H14">
        <v>2.0549569731941254E-2</v>
      </c>
      <c r="I14">
        <f t="shared" si="2"/>
        <v>12.411940118092518</v>
      </c>
      <c r="J14">
        <f t="shared" si="3"/>
        <v>2.786143192915971E-2</v>
      </c>
      <c r="L14">
        <f t="shared" si="4"/>
        <v>18904.730486053246</v>
      </c>
      <c r="N14">
        <f t="shared" si="10"/>
        <v>1.6410573028271831E-2</v>
      </c>
      <c r="O14">
        <f t="shared" si="5"/>
        <v>9.9119861090761852</v>
      </c>
      <c r="P14">
        <f t="shared" si="6"/>
        <v>0.96205035858622634</v>
      </c>
      <c r="Q14">
        <f t="shared" si="11"/>
        <v>1.505964143166443E-2</v>
      </c>
      <c r="R14">
        <f t="shared" si="7"/>
        <v>9.0960234247253151</v>
      </c>
      <c r="S14">
        <f t="shared" si="8"/>
        <v>1.6755710037931999</v>
      </c>
    </row>
    <row r="15" spans="1:20" x14ac:dyDescent="0.2">
      <c r="A15">
        <v>9</v>
      </c>
      <c r="B15">
        <v>5</v>
      </c>
      <c r="C15">
        <f t="shared" si="9"/>
        <v>1.8715997018945277E-2</v>
      </c>
      <c r="D15">
        <f t="shared" si="0"/>
        <v>-19.891883326282947</v>
      </c>
      <c r="E15">
        <f t="shared" si="1"/>
        <v>11.304462199442948</v>
      </c>
      <c r="F15">
        <v>9</v>
      </c>
      <c r="G15">
        <v>5</v>
      </c>
      <c r="H15">
        <v>1.8715997018945277E-2</v>
      </c>
      <c r="I15">
        <f t="shared" si="2"/>
        <v>11.304462199442948</v>
      </c>
      <c r="J15">
        <f t="shared" si="3"/>
        <v>3.5159782856510948</v>
      </c>
      <c r="L15">
        <f t="shared" si="4"/>
        <v>6894.7091273409069</v>
      </c>
      <c r="N15">
        <f t="shared" si="10"/>
        <v>1.63851573992356E-2</v>
      </c>
      <c r="O15">
        <f t="shared" si="5"/>
        <v>9.896635069138302</v>
      </c>
      <c r="P15">
        <f t="shared" si="6"/>
        <v>2.422746199370847</v>
      </c>
      <c r="Q15">
        <f t="shared" si="11"/>
        <v>1.3739798421049054E-2</v>
      </c>
      <c r="R15">
        <f t="shared" si="7"/>
        <v>8.298838246313629</v>
      </c>
      <c r="S15">
        <f t="shared" si="8"/>
        <v>1.3113080954645124</v>
      </c>
    </row>
    <row r="16" spans="1:20" x14ac:dyDescent="0.2">
      <c r="A16">
        <v>10</v>
      </c>
      <c r="B16">
        <v>16</v>
      </c>
      <c r="C16">
        <f t="shared" si="9"/>
        <v>1.7182075545640812E-2</v>
      </c>
      <c r="D16">
        <f t="shared" si="0"/>
        <v>-65.022216927779638</v>
      </c>
      <c r="E16">
        <f t="shared" si="1"/>
        <v>10.37797362956705</v>
      </c>
      <c r="F16">
        <v>10</v>
      </c>
      <c r="G16">
        <v>16</v>
      </c>
      <c r="H16">
        <v>1.7182075545640812E-2</v>
      </c>
      <c r="I16">
        <f t="shared" si="2"/>
        <v>10.37797362956705</v>
      </c>
      <c r="J16">
        <f t="shared" si="3"/>
        <v>3.0456023148675206</v>
      </c>
      <c r="L16">
        <f t="shared" si="4"/>
        <v>20890.777816762427</v>
      </c>
      <c r="N16">
        <f t="shared" si="10"/>
        <v>1.6319950462691142E-2</v>
      </c>
      <c r="O16">
        <f t="shared" si="5"/>
        <v>9.8572500794654498</v>
      </c>
      <c r="P16">
        <f t="shared" si="6"/>
        <v>3.8279820722853644</v>
      </c>
      <c r="Q16">
        <f t="shared" si="11"/>
        <v>1.2648434237381682E-2</v>
      </c>
      <c r="R16">
        <f t="shared" si="7"/>
        <v>7.6396542793785356</v>
      </c>
      <c r="S16">
        <f t="shared" si="8"/>
        <v>9.1490240280872239</v>
      </c>
    </row>
    <row r="17" spans="1:19" x14ac:dyDescent="0.2">
      <c r="A17">
        <v>11</v>
      </c>
      <c r="B17">
        <v>7</v>
      </c>
      <c r="C17">
        <f t="shared" si="9"/>
        <v>1.587605951489068E-2</v>
      </c>
      <c r="D17">
        <f t="shared" si="0"/>
        <v>-29.000600967344955</v>
      </c>
      <c r="E17">
        <f t="shared" si="1"/>
        <v>9.5891399469939707</v>
      </c>
      <c r="F17">
        <v>11</v>
      </c>
      <c r="G17">
        <v>7</v>
      </c>
      <c r="H17">
        <v>1.587605951489068E-2</v>
      </c>
      <c r="I17">
        <f t="shared" si="2"/>
        <v>9.5891399469939707</v>
      </c>
      <c r="J17">
        <f t="shared" si="3"/>
        <v>0.69908726978392033</v>
      </c>
      <c r="L17">
        <f t="shared" si="4"/>
        <v>8640.8378113898525</v>
      </c>
      <c r="N17">
        <f t="shared" si="10"/>
        <v>1.6222543987488455E-2</v>
      </c>
      <c r="O17">
        <f t="shared" si="5"/>
        <v>9.7984165684430273</v>
      </c>
      <c r="P17">
        <f t="shared" si="6"/>
        <v>0.79922457223931032</v>
      </c>
      <c r="Q17">
        <f t="shared" si="11"/>
        <v>1.1728723030678574E-2</v>
      </c>
      <c r="R17">
        <f t="shared" si="7"/>
        <v>7.0841487105298588</v>
      </c>
      <c r="S17">
        <f t="shared" si="8"/>
        <v>9.9955630142444483E-4</v>
      </c>
    </row>
    <row r="18" spans="1:19" x14ac:dyDescent="0.2">
      <c r="A18">
        <v>12</v>
      </c>
      <c r="B18">
        <v>7</v>
      </c>
      <c r="C18">
        <f t="shared" si="9"/>
        <v>1.4747998632350757E-2</v>
      </c>
      <c r="D18">
        <f t="shared" si="0"/>
        <v>-29.516535239413599</v>
      </c>
      <c r="E18">
        <f t="shared" si="1"/>
        <v>8.9077911739398576</v>
      </c>
      <c r="F18">
        <v>12</v>
      </c>
      <c r="G18">
        <v>7</v>
      </c>
      <c r="H18">
        <v>1.4747998632350757E-2</v>
      </c>
      <c r="I18">
        <f t="shared" si="2"/>
        <v>8.9077911739398576</v>
      </c>
      <c r="J18">
        <f t="shared" si="3"/>
        <v>0.40859367853288142</v>
      </c>
      <c r="L18">
        <f t="shared" si="4"/>
        <v>8155.9603279461453</v>
      </c>
      <c r="N18">
        <f t="shared" si="10"/>
        <v>1.6098831133774052E-2</v>
      </c>
      <c r="O18">
        <f t="shared" si="5"/>
        <v>9.7236940047995279</v>
      </c>
      <c r="P18">
        <f t="shared" si="6"/>
        <v>0.76293114819524166</v>
      </c>
      <c r="Q18">
        <f t="shared" si="11"/>
        <v>1.0941542919186564E-2</v>
      </c>
      <c r="R18">
        <f t="shared" si="7"/>
        <v>6.6086919231886849</v>
      </c>
      <c r="S18">
        <f t="shared" si="8"/>
        <v>2.316979105055466E-2</v>
      </c>
    </row>
    <row r="19" spans="1:19" x14ac:dyDescent="0.2">
      <c r="A19">
        <v>13</v>
      </c>
      <c r="B19">
        <v>7</v>
      </c>
      <c r="C19">
        <f t="shared" si="9"/>
        <v>1.3761939590237516E-2</v>
      </c>
      <c r="D19">
        <f t="shared" si="0"/>
        <v>-30.000939484724782</v>
      </c>
      <c r="E19">
        <f t="shared" si="1"/>
        <v>8.3122115125034597</v>
      </c>
      <c r="F19">
        <v>13</v>
      </c>
      <c r="G19">
        <v>7</v>
      </c>
      <c r="H19">
        <v>1.3761939590237516E-2</v>
      </c>
      <c r="I19">
        <f t="shared" si="2"/>
        <v>8.3122115125034597</v>
      </c>
      <c r="J19">
        <f t="shared" si="3"/>
        <v>0.20715294009981447</v>
      </c>
      <c r="L19">
        <f t="shared" si="4"/>
        <v>7685.0828445024363</v>
      </c>
      <c r="N19">
        <f t="shared" si="10"/>
        <v>1.595348403576867E-2</v>
      </c>
      <c r="O19">
        <f t="shared" si="5"/>
        <v>9.6359043576042769</v>
      </c>
      <c r="P19">
        <f t="shared" si="6"/>
        <v>0.72105238123852211</v>
      </c>
      <c r="Q19">
        <f t="shared" si="11"/>
        <v>1.0259021111140248E-2</v>
      </c>
      <c r="R19">
        <f t="shared" si="7"/>
        <v>6.1964487511287096</v>
      </c>
      <c r="S19">
        <f t="shared" si="8"/>
        <v>0.10420397803580549</v>
      </c>
    </row>
    <row r="20" spans="1:19" x14ac:dyDescent="0.2">
      <c r="A20">
        <v>14</v>
      </c>
      <c r="B20">
        <v>17</v>
      </c>
      <c r="C20">
        <f t="shared" si="9"/>
        <v>1.2891277394955811E-2</v>
      </c>
      <c r="D20">
        <f t="shared" si="0"/>
        <v>-73.97047424333222</v>
      </c>
      <c r="E20">
        <f t="shared" si="1"/>
        <v>7.7863315465533098</v>
      </c>
      <c r="F20">
        <v>14</v>
      </c>
      <c r="G20">
        <v>17</v>
      </c>
      <c r="H20">
        <v>1.2891277394955811E-2</v>
      </c>
      <c r="I20">
        <f t="shared" si="2"/>
        <v>7.7863315465533098</v>
      </c>
      <c r="J20">
        <f t="shared" si="3"/>
        <v>10.902654974615974</v>
      </c>
      <c r="L20">
        <f t="shared" si="4"/>
        <v>17554.21301971405</v>
      </c>
      <c r="N20">
        <f t="shared" si="10"/>
        <v>1.5790271619834796E-2</v>
      </c>
      <c r="O20">
        <f t="shared" si="5"/>
        <v>9.5373240583802161</v>
      </c>
      <c r="P20">
        <f t="shared" si="6"/>
        <v>5.8393247276415998</v>
      </c>
      <c r="Q20">
        <f t="shared" si="11"/>
        <v>9.6607257587350732E-3</v>
      </c>
      <c r="R20">
        <f t="shared" si="7"/>
        <v>5.8350783582759842</v>
      </c>
      <c r="S20">
        <f t="shared" si="8"/>
        <v>21.363119329672148</v>
      </c>
    </row>
    <row r="21" spans="1:19" x14ac:dyDescent="0.2">
      <c r="A21">
        <v>15</v>
      </c>
      <c r="B21">
        <v>7</v>
      </c>
      <c r="C21">
        <f t="shared" si="9"/>
        <v>1.2115858719621559E-2</v>
      </c>
      <c r="D21">
        <f t="shared" si="0"/>
        <v>-30.892680325713016</v>
      </c>
      <c r="E21">
        <f t="shared" si="1"/>
        <v>7.3179786666514213</v>
      </c>
      <c r="F21">
        <v>15</v>
      </c>
      <c r="G21">
        <v>7</v>
      </c>
      <c r="H21">
        <v>1.2115858719621559E-2</v>
      </c>
      <c r="I21">
        <f t="shared" si="2"/>
        <v>7.3179786666514213</v>
      </c>
      <c r="J21">
        <f t="shared" si="3"/>
        <v>1.381671593362024E-2</v>
      </c>
      <c r="L21">
        <f t="shared" si="4"/>
        <v>6785.3278776150182</v>
      </c>
      <c r="N21">
        <f t="shared" si="10"/>
        <v>1.561227842495664E-2</v>
      </c>
      <c r="O21">
        <f t="shared" si="5"/>
        <v>9.4298161686738098</v>
      </c>
      <c r="P21">
        <f t="shared" si="6"/>
        <v>0.62609986323614619</v>
      </c>
      <c r="Q21">
        <f t="shared" si="11"/>
        <v>9.131315111524374E-3</v>
      </c>
      <c r="R21">
        <f t="shared" si="7"/>
        <v>5.5153143273607217</v>
      </c>
      <c r="S21">
        <f t="shared" si="8"/>
        <v>0.39966743792011217</v>
      </c>
    </row>
    <row r="22" spans="1:19" x14ac:dyDescent="0.2">
      <c r="A22">
        <v>16</v>
      </c>
      <c r="B22">
        <v>8</v>
      </c>
      <c r="C22">
        <f t="shared" si="9"/>
        <v>1.1420108489640354E-2</v>
      </c>
      <c r="D22">
        <f t="shared" si="0"/>
        <v>-35.779036598647117</v>
      </c>
      <c r="E22">
        <f t="shared" si="1"/>
        <v>6.8977455277427744</v>
      </c>
      <c r="F22">
        <v>16</v>
      </c>
      <c r="G22">
        <v>8</v>
      </c>
      <c r="H22">
        <v>1.1420108489640354E-2</v>
      </c>
      <c r="I22">
        <f t="shared" si="2"/>
        <v>6.8977455277427744</v>
      </c>
      <c r="J22">
        <f t="shared" si="3"/>
        <v>0.1761394236311645</v>
      </c>
      <c r="L22">
        <f t="shared" si="4"/>
        <v>7264.5147361957825</v>
      </c>
      <c r="N22">
        <f t="shared" si="10"/>
        <v>1.5422059674136419E-2</v>
      </c>
      <c r="O22">
        <f t="shared" si="5"/>
        <v>9.3149240431783973</v>
      </c>
      <c r="P22">
        <f t="shared" si="6"/>
        <v>0.18561882322538545</v>
      </c>
      <c r="Q22">
        <f t="shared" si="11"/>
        <v>8.6590300184847518E-3</v>
      </c>
      <c r="R22">
        <f t="shared" si="7"/>
        <v>5.2300541311647901</v>
      </c>
      <c r="S22">
        <f t="shared" si="8"/>
        <v>1.4670211672490805</v>
      </c>
    </row>
    <row r="23" spans="1:19" x14ac:dyDescent="0.2">
      <c r="A23">
        <v>17</v>
      </c>
      <c r="B23">
        <v>6</v>
      </c>
      <c r="C23">
        <f t="shared" si="9"/>
        <v>1.0791779168348748E-2</v>
      </c>
      <c r="D23">
        <f t="shared" si="0"/>
        <v>-27.173823736911544</v>
      </c>
      <c r="E23">
        <f t="shared" si="1"/>
        <v>6.5182346176826433</v>
      </c>
      <c r="F23">
        <v>17</v>
      </c>
      <c r="G23">
        <v>6</v>
      </c>
      <c r="H23">
        <v>1.0791779168348748E-2</v>
      </c>
      <c r="I23">
        <f t="shared" si="2"/>
        <v>6.5182346176826433</v>
      </c>
      <c r="J23">
        <f t="shared" si="3"/>
        <v>4.1202432056696395E-2</v>
      </c>
      <c r="L23">
        <f t="shared" si="4"/>
        <v>5092.7767806236579</v>
      </c>
      <c r="N23">
        <f t="shared" si="10"/>
        <v>1.5221753927361388E-2</v>
      </c>
      <c r="O23">
        <f t="shared" si="5"/>
        <v>9.1939393721262785</v>
      </c>
      <c r="P23">
        <f t="shared" si="6"/>
        <v>1.1095623214294883</v>
      </c>
      <c r="Q23">
        <f t="shared" si="11"/>
        <v>8.2346953939770439E-3</v>
      </c>
      <c r="R23">
        <f t="shared" si="7"/>
        <v>4.9737560179621347</v>
      </c>
      <c r="S23">
        <f t="shared" si="8"/>
        <v>0.21174675775520763</v>
      </c>
    </row>
    <row r="24" spans="1:19" x14ac:dyDescent="0.2">
      <c r="A24">
        <v>18</v>
      </c>
      <c r="B24">
        <v>6</v>
      </c>
      <c r="C24">
        <f t="shared" si="9"/>
        <v>1.0221092573156653E-2</v>
      </c>
      <c r="D24">
        <f t="shared" si="0"/>
        <v>-27.499810767141724</v>
      </c>
      <c r="E24">
        <f t="shared" si="1"/>
        <v>6.1735399141866187</v>
      </c>
      <c r="F24">
        <v>18</v>
      </c>
      <c r="G24">
        <v>6</v>
      </c>
      <c r="H24">
        <v>1.0221092573156653E-2</v>
      </c>
      <c r="I24">
        <f t="shared" si="2"/>
        <v>6.1735399141866187</v>
      </c>
      <c r="J24">
        <f t="shared" si="3"/>
        <v>4.8782549776171455E-3</v>
      </c>
      <c r="L24">
        <f t="shared" si="4"/>
        <v>4749.1675091004799</v>
      </c>
      <c r="N24">
        <f t="shared" si="10"/>
        <v>1.501316670028952E-2</v>
      </c>
      <c r="O24">
        <f t="shared" si="5"/>
        <v>9.0679526869748699</v>
      </c>
      <c r="P24">
        <f t="shared" si="6"/>
        <v>1.0379778120188166</v>
      </c>
      <c r="Q24">
        <f t="shared" si="11"/>
        <v>7.8510400637067639E-3</v>
      </c>
      <c r="R24">
        <f t="shared" si="7"/>
        <v>4.7420281984788852</v>
      </c>
      <c r="S24">
        <f t="shared" si="8"/>
        <v>0.33371650002627568</v>
      </c>
    </row>
    <row r="25" spans="1:19" x14ac:dyDescent="0.2">
      <c r="A25">
        <v>19</v>
      </c>
      <c r="B25">
        <v>8</v>
      </c>
      <c r="C25">
        <f t="shared" si="9"/>
        <v>9.7001367896749381E-3</v>
      </c>
      <c r="D25">
        <f t="shared" si="0"/>
        <v>-37.084922332351105</v>
      </c>
      <c r="E25">
        <f t="shared" si="1"/>
        <v>5.8588826209636622</v>
      </c>
      <c r="F25">
        <v>19</v>
      </c>
      <c r="G25">
        <v>8</v>
      </c>
      <c r="H25">
        <v>9.7001367896749381E-3</v>
      </c>
      <c r="I25">
        <f t="shared" si="2"/>
        <v>5.8588826209636622</v>
      </c>
      <c r="J25">
        <f t="shared" si="3"/>
        <v>0.78246722581675521</v>
      </c>
      <c r="L25">
        <f t="shared" si="4"/>
        <v>5890.0776501030668</v>
      </c>
      <c r="N25">
        <f t="shared" si="10"/>
        <v>1.4797833713932366E-2</v>
      </c>
      <c r="O25">
        <f t="shared" si="5"/>
        <v>8.9378915632151497</v>
      </c>
      <c r="P25">
        <f t="shared" si="6"/>
        <v>9.8417012348909233E-2</v>
      </c>
      <c r="Q25">
        <f t="shared" si="11"/>
        <v>7.5022220507981541E-3</v>
      </c>
      <c r="R25">
        <f t="shared" si="7"/>
        <v>4.531342118682085</v>
      </c>
      <c r="S25">
        <f t="shared" si="8"/>
        <v>2.6551929169118234</v>
      </c>
    </row>
    <row r="26" spans="1:19" x14ac:dyDescent="0.2">
      <c r="A26">
        <v>20</v>
      </c>
      <c r="B26">
        <v>4</v>
      </c>
      <c r="C26">
        <f t="shared" si="9"/>
        <v>9.2224333489800917E-3</v>
      </c>
      <c r="D26">
        <f t="shared" si="0"/>
        <v>-18.744465422083614</v>
      </c>
      <c r="E26">
        <f t="shared" si="1"/>
        <v>5.570349742783975</v>
      </c>
      <c r="F26">
        <v>20</v>
      </c>
      <c r="G26">
        <v>4</v>
      </c>
      <c r="H26">
        <v>9.2224333489800917E-3</v>
      </c>
      <c r="I26">
        <f t="shared" si="2"/>
        <v>5.570349742783975</v>
      </c>
      <c r="J26">
        <f t="shared" si="3"/>
        <v>0.44270080489223079</v>
      </c>
      <c r="L26">
        <f t="shared" si="4"/>
        <v>2731.9659773694143</v>
      </c>
      <c r="N26">
        <f t="shared" si="10"/>
        <v>1.4577069541257856E-2</v>
      </c>
      <c r="O26">
        <f t="shared" si="5"/>
        <v>8.8045500029197452</v>
      </c>
      <c r="P26">
        <f t="shared" si="6"/>
        <v>2.6217922236685758</v>
      </c>
      <c r="Q26">
        <f t="shared" si="11"/>
        <v>7.1834900720644116E-3</v>
      </c>
      <c r="R26">
        <f t="shared" si="7"/>
        <v>4.3388280035269045</v>
      </c>
      <c r="S26">
        <f t="shared" si="8"/>
        <v>2.6459775746055587E-2</v>
      </c>
    </row>
    <row r="27" spans="1:19" x14ac:dyDescent="0.2">
      <c r="A27">
        <v>21</v>
      </c>
      <c r="B27">
        <v>6</v>
      </c>
      <c r="C27">
        <f t="shared" si="9"/>
        <v>8.7826207510428838E-3</v>
      </c>
      <c r="D27">
        <f t="shared" si="0"/>
        <v>-28.409882549205165</v>
      </c>
      <c r="E27">
        <f t="shared" si="1"/>
        <v>5.3047029336299021</v>
      </c>
      <c r="F27">
        <v>21</v>
      </c>
      <c r="G27">
        <v>6</v>
      </c>
      <c r="H27">
        <v>8.7826207510428838E-3</v>
      </c>
      <c r="I27">
        <f t="shared" si="2"/>
        <v>5.3047029336299021</v>
      </c>
      <c r="J27">
        <f t="shared" si="3"/>
        <v>9.1133851706952679E-2</v>
      </c>
      <c r="L27">
        <f t="shared" si="4"/>
        <v>3790.3396945309428</v>
      </c>
      <c r="N27">
        <f t="shared" si="10"/>
        <v>1.4352005581203352E-2</v>
      </c>
      <c r="O27">
        <f t="shared" si="5"/>
        <v>8.6686113710468238</v>
      </c>
      <c r="P27">
        <f t="shared" si="6"/>
        <v>0.82152565674661415</v>
      </c>
      <c r="Q27">
        <f t="shared" si="11"/>
        <v>6.8909375313105465E-3</v>
      </c>
      <c r="R27">
        <f t="shared" si="7"/>
        <v>4.1621262689115701</v>
      </c>
      <c r="S27">
        <f t="shared" si="8"/>
        <v>0.81155150833716139</v>
      </c>
    </row>
    <row r="28" spans="1:19" x14ac:dyDescent="0.2">
      <c r="A28">
        <v>22</v>
      </c>
      <c r="B28">
        <v>6</v>
      </c>
      <c r="C28">
        <f t="shared" si="9"/>
        <v>8.3762191718163102E-3</v>
      </c>
      <c r="D28">
        <f t="shared" si="0"/>
        <v>-28.694151834669036</v>
      </c>
      <c r="E28">
        <f t="shared" si="1"/>
        <v>5.059236379777051</v>
      </c>
      <c r="F28">
        <v>22</v>
      </c>
      <c r="G28">
        <v>6</v>
      </c>
      <c r="H28">
        <v>8.3762191718163102E-3</v>
      </c>
      <c r="I28">
        <f t="shared" si="2"/>
        <v>5.059236379777051</v>
      </c>
      <c r="J28">
        <f t="shared" si="3"/>
        <v>0.17493473771509971</v>
      </c>
      <c r="L28">
        <f t="shared" si="4"/>
        <v>3494.7304230077643</v>
      </c>
      <c r="N28">
        <f t="shared" si="10"/>
        <v>1.4123620097578638E-2</v>
      </c>
      <c r="O28">
        <f t="shared" si="5"/>
        <v>8.5306665389374974</v>
      </c>
      <c r="P28">
        <f t="shared" si="6"/>
        <v>0.7507353736154303</v>
      </c>
      <c r="Q28">
        <f t="shared" si="11"/>
        <v>6.6213206755088112E-3</v>
      </c>
      <c r="R28">
        <f t="shared" si="7"/>
        <v>3.999277688007322</v>
      </c>
      <c r="S28">
        <f t="shared" si="8"/>
        <v>1.0009031835195732</v>
      </c>
    </row>
    <row r="29" spans="1:19" x14ac:dyDescent="0.2">
      <c r="A29">
        <v>23</v>
      </c>
      <c r="B29">
        <v>5</v>
      </c>
      <c r="C29">
        <f t="shared" si="9"/>
        <v>7.9994528891873303E-3</v>
      </c>
      <c r="D29">
        <f t="shared" si="0"/>
        <v>-24.141910642462541</v>
      </c>
      <c r="E29">
        <f t="shared" si="1"/>
        <v>4.8316695450691478</v>
      </c>
      <c r="F29">
        <v>23</v>
      </c>
      <c r="G29">
        <v>5</v>
      </c>
      <c r="H29">
        <v>7.9994528891873303E-3</v>
      </c>
      <c r="I29">
        <f t="shared" si="2"/>
        <v>4.8316695450691478</v>
      </c>
      <c r="J29">
        <f t="shared" si="3"/>
        <v>5.864461920030201E-3</v>
      </c>
      <c r="L29">
        <f t="shared" si="4"/>
        <v>2675.9342929038207</v>
      </c>
      <c r="N29">
        <f t="shared" si="10"/>
        <v>1.3892762266437479E-2</v>
      </c>
      <c r="O29">
        <f t="shared" si="5"/>
        <v>8.391228408928237</v>
      </c>
      <c r="P29">
        <f t="shared" si="6"/>
        <v>1.3705299821520203</v>
      </c>
      <c r="Q29">
        <f t="shared" si="11"/>
        <v>6.3719221144266942E-3</v>
      </c>
      <c r="R29">
        <f t="shared" si="7"/>
        <v>3.8486409571137234</v>
      </c>
      <c r="S29">
        <f t="shared" si="8"/>
        <v>0.34444045584084654</v>
      </c>
    </row>
    <row r="30" spans="1:19" x14ac:dyDescent="0.2">
      <c r="A30">
        <v>24</v>
      </c>
      <c r="B30">
        <v>8</v>
      </c>
      <c r="C30">
        <f t="shared" si="9"/>
        <v>7.6491144429853301E-3</v>
      </c>
      <c r="D30">
        <f t="shared" si="0"/>
        <v>-38.985323175449423</v>
      </c>
      <c r="E30">
        <f t="shared" si="1"/>
        <v>4.6200651235631396</v>
      </c>
      <c r="F30">
        <v>24</v>
      </c>
      <c r="G30">
        <v>8</v>
      </c>
      <c r="H30">
        <v>7.6491144429853301E-3</v>
      </c>
      <c r="I30">
        <f t="shared" si="2"/>
        <v>4.6200651235631396</v>
      </c>
      <c r="J30">
        <f t="shared" si="3"/>
        <v>2.4726837097360517</v>
      </c>
      <c r="L30">
        <f t="shared" si="4"/>
        <v>3919.3491732818748</v>
      </c>
      <c r="N30">
        <f t="shared" si="10"/>
        <v>1.3660171635925509E-2</v>
      </c>
      <c r="O30">
        <f t="shared" si="5"/>
        <v>8.2507436680990072</v>
      </c>
      <c r="P30">
        <f t="shared" si="6"/>
        <v>7.620208507366103E-3</v>
      </c>
      <c r="Q30">
        <f t="shared" si="11"/>
        <v>6.1404469667245155E-3</v>
      </c>
      <c r="R30">
        <f t="shared" si="7"/>
        <v>3.7088299679016075</v>
      </c>
      <c r="S30">
        <f t="shared" si="8"/>
        <v>4.9649459273533978</v>
      </c>
    </row>
    <row r="31" spans="1:19" x14ac:dyDescent="0.2">
      <c r="A31">
        <v>25</v>
      </c>
      <c r="B31">
        <v>4</v>
      </c>
      <c r="C31">
        <f t="shared" si="9"/>
        <v>7.3224594353672482E-3</v>
      </c>
      <c r="D31">
        <f t="shared" si="0"/>
        <v>-19.667236076008976</v>
      </c>
      <c r="E31">
        <f t="shared" si="1"/>
        <v>4.4227654989618177</v>
      </c>
      <c r="F31" s="4" t="s">
        <v>10</v>
      </c>
      <c r="G31">
        <f>D2-SUM(G6:G30)</f>
        <v>144</v>
      </c>
      <c r="H31">
        <f>1-SUM(H6:H30)</f>
        <v>0.24470980813383669</v>
      </c>
      <c r="I31">
        <f t="shared" si="2"/>
        <v>147.80472411283736</v>
      </c>
      <c r="J31">
        <f t="shared" si="3"/>
        <v>9.7939532458751574E-2</v>
      </c>
      <c r="L31">
        <f t="shared" si="4"/>
        <v>1786.6017389588183</v>
      </c>
      <c r="N31">
        <f>1-SUM(N6:N30)</f>
        <v>0.62043290505478499</v>
      </c>
      <c r="O31">
        <f t="shared" si="5"/>
        <v>374.74147465309011</v>
      </c>
      <c r="P31">
        <f t="shared" si="6"/>
        <v>142.07562206550546</v>
      </c>
      <c r="Q31">
        <f>1-SUM(Q6:Q30)</f>
        <v>0.35507886750481865</v>
      </c>
      <c r="R31">
        <f t="shared" si="7"/>
        <v>214.46763597291047</v>
      </c>
      <c r="S31">
        <f t="shared" si="8"/>
        <v>23.153552735750978</v>
      </c>
    </row>
    <row r="32" spans="1:19" x14ac:dyDescent="0.2">
      <c r="A32">
        <v>26</v>
      </c>
      <c r="B32">
        <v>6</v>
      </c>
      <c r="C32">
        <f t="shared" si="9"/>
        <v>7.0171241414442838E-3</v>
      </c>
      <c r="D32">
        <f t="shared" si="0"/>
        <v>-29.75641086804945</v>
      </c>
      <c r="E32">
        <f t="shared" si="1"/>
        <v>4.2383429814323472</v>
      </c>
      <c r="L32">
        <f t="shared" si="4"/>
        <v>2432.2933369150483</v>
      </c>
    </row>
    <row r="33" spans="1:19" x14ac:dyDescent="0.2">
      <c r="A33">
        <v>27</v>
      </c>
      <c r="B33">
        <v>1</v>
      </c>
      <c r="C33">
        <f t="shared" si="9"/>
        <v>6.731060317895817E-3</v>
      </c>
      <c r="D33">
        <f t="shared" si="0"/>
        <v>-5.0010225967850035</v>
      </c>
      <c r="E33">
        <f t="shared" si="1"/>
        <v>4.0655604320090735</v>
      </c>
      <c r="I33" s="1" t="s">
        <v>8</v>
      </c>
      <c r="J33">
        <f>SUM(J6:J31)</f>
        <v>29.425313228091433</v>
      </c>
      <c r="L33">
        <f t="shared" si="4"/>
        <v>366.11401089864495</v>
      </c>
      <c r="O33" s="1" t="s">
        <v>8</v>
      </c>
      <c r="P33">
        <f>SUM(P6:P31)</f>
        <v>3769.5329836064989</v>
      </c>
      <c r="R33" s="1" t="s">
        <v>8</v>
      </c>
      <c r="S33">
        <f>SUM(S6:S31)</f>
        <v>84.693011052470197</v>
      </c>
    </row>
    <row r="34" spans="1:19" x14ac:dyDescent="0.2">
      <c r="A34">
        <v>28</v>
      </c>
      <c r="B34">
        <v>2</v>
      </c>
      <c r="C34">
        <f t="shared" si="9"/>
        <v>6.4624831300154903E-3</v>
      </c>
      <c r="D34">
        <f t="shared" si="0"/>
        <v>-10.083483299186948</v>
      </c>
      <c r="E34">
        <f t="shared" si="1"/>
        <v>3.903339810529356</v>
      </c>
      <c r="I34" s="1" t="s">
        <v>11</v>
      </c>
      <c r="J34">
        <f>26-2-1</f>
        <v>23</v>
      </c>
      <c r="L34">
        <f t="shared" si="4"/>
        <v>657.69159795623023</v>
      </c>
      <c r="O34" s="1" t="s">
        <v>11</v>
      </c>
      <c r="P34">
        <v>23</v>
      </c>
      <c r="R34" s="1" t="s">
        <v>11</v>
      </c>
      <c r="S34">
        <v>23</v>
      </c>
    </row>
    <row r="35" spans="1:19" x14ac:dyDescent="0.2">
      <c r="A35">
        <v>29</v>
      </c>
      <c r="B35">
        <v>2</v>
      </c>
      <c r="C35">
        <f t="shared" si="9"/>
        <v>6.20982919320029E-3</v>
      </c>
      <c r="D35">
        <f t="shared" si="0"/>
        <v>-10.163243777071497</v>
      </c>
      <c r="E35">
        <f t="shared" si="1"/>
        <v>3.7507368326929753</v>
      </c>
      <c r="I35" s="1" t="s">
        <v>12</v>
      </c>
      <c r="J35">
        <f>_xlfn.CHISQ.DIST.RT(J33,J34)</f>
        <v>0.16661961486536694</v>
      </c>
      <c r="L35">
        <f t="shared" si="4"/>
        <v>587.15517411517067</v>
      </c>
      <c r="O35" s="1" t="s">
        <v>12</v>
      </c>
      <c r="P35">
        <f>_xlfn.CHISQ.DIST.RT(P33,P34)</f>
        <v>0</v>
      </c>
      <c r="R35" s="1" t="s">
        <v>12</v>
      </c>
      <c r="S35">
        <f>_xlfn.CHISQ.DIST.RT(S33,S34)</f>
        <v>5.4301789213689964E-9</v>
      </c>
    </row>
    <row r="36" spans="1:19" x14ac:dyDescent="0.2">
      <c r="A36">
        <v>30</v>
      </c>
      <c r="B36">
        <v>4</v>
      </c>
      <c r="C36">
        <f t="shared" si="9"/>
        <v>5.971722490390444E-3</v>
      </c>
      <c r="D36">
        <f t="shared" si="0"/>
        <v>-20.482879475357059</v>
      </c>
      <c r="E36">
        <f t="shared" si="1"/>
        <v>3.6069203841958282</v>
      </c>
      <c r="L36">
        <f t="shared" si="4"/>
        <v>1041.237500548222</v>
      </c>
    </row>
    <row r="37" spans="1:19" x14ac:dyDescent="0.2">
      <c r="A37">
        <v>31</v>
      </c>
      <c r="B37">
        <v>4</v>
      </c>
      <c r="C37">
        <f t="shared" si="9"/>
        <v>5.7469464789233317E-3</v>
      </c>
      <c r="D37">
        <f t="shared" si="0"/>
        <v>-20.636346449488485</v>
      </c>
      <c r="E37">
        <f t="shared" si="1"/>
        <v>3.4711556732696924</v>
      </c>
      <c r="L37">
        <f t="shared" si="4"/>
        <v>916.16465286610276</v>
      </c>
    </row>
    <row r="38" spans="1:19" x14ac:dyDescent="0.2">
      <c r="A38">
        <v>32</v>
      </c>
      <c r="B38">
        <v>3</v>
      </c>
      <c r="C38">
        <f t="shared" si="9"/>
        <v>5.5344211030736714E-3</v>
      </c>
      <c r="D38">
        <f t="shared" si="0"/>
        <v>-15.590304920145584</v>
      </c>
      <c r="E38">
        <f t="shared" si="1"/>
        <v>3.3427903462564976</v>
      </c>
      <c r="L38">
        <f t="shared" si="4"/>
        <v>599.31885388798764</v>
      </c>
    </row>
    <row r="39" spans="1:19" x14ac:dyDescent="0.2">
      <c r="A39">
        <v>33</v>
      </c>
      <c r="B39">
        <v>3</v>
      </c>
      <c r="C39">
        <f t="shared" si="9"/>
        <v>5.333183725825111E-3</v>
      </c>
      <c r="D39">
        <f t="shared" si="0"/>
        <v>-15.701420691635116</v>
      </c>
      <c r="E39">
        <f t="shared" si="1"/>
        <v>3.2212429703983672</v>
      </c>
      <c r="L39">
        <f t="shared" si="4"/>
        <v>517.51421812639819</v>
      </c>
    </row>
    <row r="40" spans="1:19" x14ac:dyDescent="0.2">
      <c r="A40">
        <v>34</v>
      </c>
      <c r="B40">
        <v>7</v>
      </c>
      <c r="C40">
        <f t="shared" si="9"/>
        <v>5.1423732151036792E-3</v>
      </c>
      <c r="D40">
        <f t="shared" si="0"/>
        <v>-36.891684137503447</v>
      </c>
      <c r="E40">
        <f t="shared" si="1"/>
        <v>3.1059934219226224</v>
      </c>
      <c r="L40">
        <f t="shared" si="4"/>
        <v>1030.6556921845538</v>
      </c>
    </row>
    <row r="41" spans="1:19" x14ac:dyDescent="0.2">
      <c r="A41">
        <v>35</v>
      </c>
      <c r="B41">
        <v>2</v>
      </c>
      <c r="C41">
        <f t="shared" si="9"/>
        <v>4.9612165866369526E-3</v>
      </c>
      <c r="D41">
        <f t="shared" si="0"/>
        <v>-10.612208577515027</v>
      </c>
      <c r="E41">
        <f t="shared" si="1"/>
        <v>2.9965748183287193</v>
      </c>
      <c r="L41">
        <f t="shared" si="4"/>
        <v>247.93663106881291</v>
      </c>
    </row>
    <row r="42" spans="1:19" x14ac:dyDescent="0.2">
      <c r="A42">
        <v>36</v>
      </c>
      <c r="B42">
        <v>4</v>
      </c>
      <c r="C42">
        <f t="shared" si="9"/>
        <v>4.7890177324561118E-3</v>
      </c>
      <c r="D42">
        <f t="shared" si="0"/>
        <v>-21.36571981952547</v>
      </c>
      <c r="E42">
        <f t="shared" si="1"/>
        <v>2.8925667104034916</v>
      </c>
      <c r="L42">
        <f t="shared" si="4"/>
        <v>410.8004144555066</v>
      </c>
    </row>
    <row r="43" spans="1:19" x14ac:dyDescent="0.2">
      <c r="A43">
        <v>37</v>
      </c>
      <c r="B43">
        <v>0</v>
      </c>
      <c r="C43">
        <f t="shared" si="9"/>
        <v>4.6251478612805222E-3</v>
      </c>
      <c r="D43">
        <f t="shared" si="0"/>
        <v>0</v>
      </c>
      <c r="E43">
        <f t="shared" si="1"/>
        <v>2.7935893082134355</v>
      </c>
      <c r="L43">
        <f t="shared" si="4"/>
        <v>0</v>
      </c>
    </row>
    <row r="44" spans="1:19" x14ac:dyDescent="0.2">
      <c r="A44">
        <v>38</v>
      </c>
      <c r="B44">
        <v>2</v>
      </c>
      <c r="C44">
        <f t="shared" si="9"/>
        <v>4.4690373521371861E-3</v>
      </c>
      <c r="D44">
        <f t="shared" si="0"/>
        <v>-10.821164502026249</v>
      </c>
      <c r="E44">
        <f t="shared" si="1"/>
        <v>2.6992985606908606</v>
      </c>
      <c r="L44">
        <f t="shared" si="4"/>
        <v>132.32735954563407</v>
      </c>
    </row>
    <row r="45" spans="1:19" x14ac:dyDescent="0.2">
      <c r="A45">
        <v>39</v>
      </c>
      <c r="B45">
        <v>3</v>
      </c>
      <c r="C45">
        <f t="shared" si="9"/>
        <v>4.3201687810381457E-3</v>
      </c>
      <c r="D45">
        <f t="shared" si="0"/>
        <v>-16.333382423413688</v>
      </c>
      <c r="E45">
        <f t="shared" si="1"/>
        <v>2.60938194374704</v>
      </c>
      <c r="L45">
        <f t="shared" si="4"/>
        <v>152.68640355686168</v>
      </c>
    </row>
    <row r="46" spans="1:19" x14ac:dyDescent="0.2">
      <c r="A46">
        <v>40</v>
      </c>
      <c r="B46">
        <v>6</v>
      </c>
      <c r="C46">
        <f t="shared" si="9"/>
        <v>4.1780709263799813E-3</v>
      </c>
      <c r="D46">
        <f t="shared" si="0"/>
        <v>-32.867433839014836</v>
      </c>
      <c r="E46">
        <f t="shared" si="1"/>
        <v>2.5235548395335088</v>
      </c>
      <c r="L46">
        <f t="shared" si="4"/>
        <v>225.76353559054451</v>
      </c>
    </row>
    <row r="47" spans="1:19" x14ac:dyDescent="0.2">
      <c r="A47">
        <v>41</v>
      </c>
      <c r="B47">
        <v>1</v>
      </c>
      <c r="C47">
        <f t="shared" si="9"/>
        <v>4.0423135949115025E-3</v>
      </c>
      <c r="D47">
        <f t="shared" si="0"/>
        <v>-5.5109380789153191</v>
      </c>
      <c r="E47">
        <f t="shared" si="1"/>
        <v>2.4415574113265475</v>
      </c>
      <c r="L47">
        <f t="shared" si="4"/>
        <v>26.35904401122761</v>
      </c>
    </row>
    <row r="48" spans="1:19" x14ac:dyDescent="0.2">
      <c r="A48">
        <v>42</v>
      </c>
      <c r="B48">
        <v>1</v>
      </c>
      <c r="C48">
        <f t="shared" si="9"/>
        <v>3.9125031388560572E-3</v>
      </c>
      <c r="D48">
        <f t="shared" si="0"/>
        <v>-5.5435779208526581</v>
      </c>
      <c r="E48">
        <f t="shared" si="1"/>
        <v>2.3631518958690587</v>
      </c>
      <c r="L48">
        <f t="shared" si="4"/>
        <v>17.090832090697802</v>
      </c>
    </row>
    <row r="49" spans="1:12" x14ac:dyDescent="0.2">
      <c r="A49">
        <v>43</v>
      </c>
      <c r="B49">
        <v>3</v>
      </c>
      <c r="C49">
        <f t="shared" si="9"/>
        <v>3.7882785577422469E-3</v>
      </c>
      <c r="D49">
        <f t="shared" si="0"/>
        <v>-16.72753070841371</v>
      </c>
      <c r="E49">
        <f t="shared" si="1"/>
        <v>2.288120248876317</v>
      </c>
      <c r="L49">
        <f t="shared" si="4"/>
        <v>29.467860510503989</v>
      </c>
    </row>
    <row r="50" spans="1:12" x14ac:dyDescent="0.2">
      <c r="A50">
        <v>44</v>
      </c>
      <c r="B50">
        <v>3</v>
      </c>
      <c r="C50">
        <f t="shared" si="9"/>
        <v>3.6693080969560981E-3</v>
      </c>
      <c r="D50">
        <f t="shared" si="0"/>
        <v>-16.823256492387966</v>
      </c>
      <c r="E50">
        <f t="shared" si="1"/>
        <v>2.2162620905614832</v>
      </c>
      <c r="L50">
        <f t="shared" si="4"/>
        <v>13.663224748914564</v>
      </c>
    </row>
    <row r="51" spans="1:12" x14ac:dyDescent="0.2">
      <c r="A51">
        <v>45</v>
      </c>
      <c r="B51">
        <v>1</v>
      </c>
      <c r="C51">
        <f t="shared" si="9"/>
        <v>3.5552862699446902E-3</v>
      </c>
      <c r="D51">
        <f t="shared" si="0"/>
        <v>-5.639319692964845</v>
      </c>
      <c r="E51">
        <f t="shared" si="1"/>
        <v>2.1473929070465929</v>
      </c>
      <c r="L51">
        <f t="shared" si="4"/>
        <v>1.28619632910838</v>
      </c>
    </row>
    <row r="52" spans="1:12" x14ac:dyDescent="0.2">
      <c r="A52">
        <v>46</v>
      </c>
      <c r="B52">
        <v>4</v>
      </c>
      <c r="C52">
        <f t="shared" si="9"/>
        <v>3.4459312431181542E-3</v>
      </c>
      <c r="D52">
        <f t="shared" si="0"/>
        <v>-22.682244374959801</v>
      </c>
      <c r="E52">
        <f t="shared" si="1"/>
        <v>2.081342470843365</v>
      </c>
      <c r="L52">
        <f t="shared" si="4"/>
        <v>7.1937634314287999E-2</v>
      </c>
    </row>
    <row r="53" spans="1:12" x14ac:dyDescent="0.2">
      <c r="A53">
        <v>47</v>
      </c>
      <c r="B53">
        <v>0</v>
      </c>
      <c r="C53">
        <f t="shared" si="9"/>
        <v>3.3409825323880544E-3</v>
      </c>
      <c r="D53">
        <f t="shared" si="0"/>
        <v>0</v>
      </c>
      <c r="E53">
        <f t="shared" si="1"/>
        <v>2.017953449562385</v>
      </c>
      <c r="L53">
        <f t="shared" si="4"/>
        <v>0</v>
      </c>
    </row>
    <row r="54" spans="1:12" x14ac:dyDescent="0.2">
      <c r="A54">
        <v>48</v>
      </c>
      <c r="B54">
        <v>1</v>
      </c>
      <c r="C54">
        <f t="shared" si="9"/>
        <v>3.2401989683923647E-3</v>
      </c>
      <c r="D54">
        <f t="shared" si="0"/>
        <v>-5.7321205410657727</v>
      </c>
      <c r="E54">
        <f t="shared" si="1"/>
        <v>1.9570801769089883</v>
      </c>
      <c r="L54">
        <f t="shared" si="4"/>
        <v>3.4815605675189563</v>
      </c>
    </row>
    <row r="55" spans="1:12" x14ac:dyDescent="0.2">
      <c r="A55">
        <v>49</v>
      </c>
      <c r="B55">
        <v>1</v>
      </c>
      <c r="C55">
        <f t="shared" si="9"/>
        <v>3.1433568941404144E-3</v>
      </c>
      <c r="D55">
        <f t="shared" si="0"/>
        <v>-5.7624639755482159</v>
      </c>
      <c r="E55">
        <f t="shared" si="1"/>
        <v>1.8985875640608103</v>
      </c>
      <c r="L55">
        <f t="shared" si="4"/>
        <v>8.2133486469891483</v>
      </c>
    </row>
    <row r="56" spans="1:12" x14ac:dyDescent="0.2">
      <c r="A56">
        <v>50</v>
      </c>
      <c r="B56">
        <v>2</v>
      </c>
      <c r="C56">
        <f t="shared" si="9"/>
        <v>3.0502485643407145E-3</v>
      </c>
      <c r="D56">
        <f t="shared" si="0"/>
        <v>-11.585064390356649</v>
      </c>
      <c r="E56">
        <f t="shared" si="1"/>
        <v>1.8423501328617915</v>
      </c>
      <c r="L56">
        <f t="shared" si="4"/>
        <v>29.890273452918681</v>
      </c>
    </row>
    <row r="57" spans="1:12" x14ac:dyDescent="0.2">
      <c r="A57">
        <v>51</v>
      </c>
      <c r="B57">
        <v>2</v>
      </c>
      <c r="C57">
        <f t="shared" si="9"/>
        <v>2.9606807202684324E-3</v>
      </c>
      <c r="D57">
        <f t="shared" si="0"/>
        <v>-11.644672128044521</v>
      </c>
      <c r="E57">
        <f t="shared" si="1"/>
        <v>1.7882511550421332</v>
      </c>
      <c r="L57">
        <f t="shared" si="4"/>
        <v>47.353849611859061</v>
      </c>
    </row>
    <row r="58" spans="1:12" x14ac:dyDescent="0.2">
      <c r="A58">
        <v>52</v>
      </c>
      <c r="B58">
        <v>2</v>
      </c>
      <c r="C58">
        <f t="shared" si="9"/>
        <v>2.874473317860826E-3</v>
      </c>
      <c r="D58">
        <f t="shared" si="0"/>
        <v>-11.703771630604788</v>
      </c>
      <c r="E58">
        <f t="shared" si="1"/>
        <v>1.7361818839879388</v>
      </c>
      <c r="L58">
        <f t="shared" si="4"/>
        <v>68.817425770799446</v>
      </c>
    </row>
    <row r="59" spans="1:12" x14ac:dyDescent="0.2">
      <c r="A59">
        <v>53</v>
      </c>
      <c r="B59">
        <v>2</v>
      </c>
      <c r="C59">
        <f t="shared" si="9"/>
        <v>2.7914583899367709E-3</v>
      </c>
      <c r="D59">
        <f t="shared" si="0"/>
        <v>-11.76238219862428</v>
      </c>
      <c r="E59">
        <f t="shared" si="1"/>
        <v>1.6860408675218097</v>
      </c>
      <c r="L59">
        <f t="shared" si="4"/>
        <v>94.28100192973983</v>
      </c>
    </row>
    <row r="60" spans="1:12" x14ac:dyDescent="0.2">
      <c r="A60">
        <v>54</v>
      </c>
      <c r="B60">
        <v>2</v>
      </c>
      <c r="C60">
        <f t="shared" si="9"/>
        <v>2.7114790261318039E-3</v>
      </c>
      <c r="D60">
        <f t="shared" si="0"/>
        <v>-11.820522053732768</v>
      </c>
      <c r="E60">
        <f t="shared" si="1"/>
        <v>1.6377333317836096</v>
      </c>
      <c r="L60">
        <f t="shared" si="4"/>
        <v>123.74457808868021</v>
      </c>
    </row>
    <row r="61" spans="1:12" x14ac:dyDescent="0.2">
      <c r="A61">
        <v>55</v>
      </c>
      <c r="B61">
        <v>1</v>
      </c>
      <c r="C61">
        <f t="shared" si="9"/>
        <v>2.6343884564127302E-3</v>
      </c>
      <c r="D61">
        <f t="shared" si="0"/>
        <v>-5.9391042087775228</v>
      </c>
      <c r="E61">
        <f t="shared" si="1"/>
        <v>1.5911706276732891</v>
      </c>
      <c r="L61">
        <f t="shared" si="4"/>
        <v>78.604077123810299</v>
      </c>
    </row>
    <row r="62" spans="1:12" x14ac:dyDescent="0.2">
      <c r="A62">
        <v>56</v>
      </c>
      <c r="B62">
        <v>1</v>
      </c>
      <c r="C62">
        <f t="shared" si="9"/>
        <v>2.5600492259583978E-3</v>
      </c>
      <c r="D62">
        <f t="shared" si="0"/>
        <v>-5.9677287917855395</v>
      </c>
      <c r="E62">
        <f t="shared" si="1"/>
        <v>1.5462697324788723</v>
      </c>
      <c r="L62">
        <f t="shared" si="4"/>
        <v>97.335865203280491</v>
      </c>
    </row>
    <row r="63" spans="1:12" x14ac:dyDescent="0.2">
      <c r="A63">
        <v>57</v>
      </c>
      <c r="B63">
        <v>1</v>
      </c>
      <c r="C63">
        <f t="shared" si="9"/>
        <v>2.4883324508249323E-3</v>
      </c>
      <c r="D63">
        <f t="shared" si="0"/>
        <v>-5.9961424913175891</v>
      </c>
      <c r="E63">
        <f t="shared" si="1"/>
        <v>1.5029528002982591</v>
      </c>
      <c r="L63">
        <f t="shared" si="4"/>
        <v>118.06765328275068</v>
      </c>
    </row>
    <row r="64" spans="1:12" x14ac:dyDescent="0.2">
      <c r="A64">
        <v>58</v>
      </c>
      <c r="B64">
        <v>3</v>
      </c>
      <c r="C64">
        <f t="shared" si="9"/>
        <v>2.4191171452028252E-3</v>
      </c>
      <c r="D64">
        <f t="shared" si="0"/>
        <v>-18.073057864220971</v>
      </c>
      <c r="E64">
        <f t="shared" si="1"/>
        <v>1.4611467557025064</v>
      </c>
      <c r="L64">
        <f t="shared" si="4"/>
        <v>422.39832408666263</v>
      </c>
    </row>
    <row r="65" spans="1:12" x14ac:dyDescent="0.2">
      <c r="A65">
        <v>59</v>
      </c>
      <c r="B65">
        <v>2</v>
      </c>
      <c r="C65">
        <f t="shared" si="9"/>
        <v>2.3522896122593604E-3</v>
      </c>
      <c r="D65">
        <f t="shared" si="0"/>
        <v>-12.104732244124337</v>
      </c>
      <c r="E65">
        <f t="shared" si="1"/>
        <v>1.4207829258046536</v>
      </c>
      <c r="L65">
        <f t="shared" si="4"/>
        <v>331.06245888338213</v>
      </c>
    </row>
    <row r="66" spans="1:12" x14ac:dyDescent="0.2">
      <c r="A66">
        <v>60</v>
      </c>
      <c r="B66">
        <v>1</v>
      </c>
      <c r="C66">
        <f t="shared" si="9"/>
        <v>2.2877428915755427E-3</v>
      </c>
      <c r="D66">
        <f t="shared" si="0"/>
        <v>-6.0801895843419924</v>
      </c>
      <c r="E66">
        <f t="shared" si="1"/>
        <v>1.3817967065116279</v>
      </c>
      <c r="L66">
        <f t="shared" si="4"/>
        <v>192.26301752116126</v>
      </c>
    </row>
    <row r="67" spans="1:12" x14ac:dyDescent="0.2">
      <c r="A67">
        <v>61</v>
      </c>
      <c r="B67">
        <v>1</v>
      </c>
      <c r="C67">
        <f t="shared" si="9"/>
        <v>2.2253762570588341E-3</v>
      </c>
      <c r="D67">
        <f t="shared" si="0"/>
        <v>-6.1078292733643478</v>
      </c>
      <c r="E67">
        <f t="shared" si="1"/>
        <v>1.3441272592635358</v>
      </c>
      <c r="L67">
        <f t="shared" si="4"/>
        <v>220.99480560063145</v>
      </c>
    </row>
    <row r="68" spans="1:12" x14ac:dyDescent="0.2">
      <c r="A68">
        <v>62</v>
      </c>
      <c r="B68">
        <v>4</v>
      </c>
      <c r="C68">
        <f t="shared" si="9"/>
        <v>2.165094759963905E-3</v>
      </c>
      <c r="D68">
        <f t="shared" si="0"/>
        <v>-24.5411645977963</v>
      </c>
      <c r="E68">
        <f t="shared" si="1"/>
        <v>1.3077172350181987</v>
      </c>
      <c r="L68">
        <f t="shared" si="4"/>
        <v>1006.9063747204066</v>
      </c>
    </row>
    <row r="69" spans="1:12" x14ac:dyDescent="0.2">
      <c r="A69">
        <v>63</v>
      </c>
      <c r="B69">
        <v>1</v>
      </c>
      <c r="C69">
        <f t="shared" si="9"/>
        <v>2.1068088123017943E-3</v>
      </c>
      <c r="D69">
        <f t="shared" si="0"/>
        <v>-6.1625808875738723</v>
      </c>
      <c r="E69">
        <f t="shared" si="1"/>
        <v>1.2725125226302838</v>
      </c>
      <c r="L69">
        <f t="shared" si="4"/>
        <v>284.45838175957186</v>
      </c>
    </row>
    <row r="70" spans="1:12" x14ac:dyDescent="0.2">
      <c r="A70">
        <v>64</v>
      </c>
      <c r="B70">
        <v>0</v>
      </c>
      <c r="C70">
        <f t="shared" si="9"/>
        <v>2.0504338064787813E-3</v>
      </c>
      <c r="D70">
        <f t="shared" si="0"/>
        <v>0</v>
      </c>
      <c r="E70">
        <f t="shared" si="1"/>
        <v>1.2384620191131839</v>
      </c>
      <c r="L70">
        <f t="shared" si="4"/>
        <v>0</v>
      </c>
    </row>
    <row r="71" spans="1:12" x14ac:dyDescent="0.2">
      <c r="A71">
        <v>65</v>
      </c>
      <c r="B71">
        <v>0</v>
      </c>
      <c r="C71">
        <f t="shared" si="9"/>
        <v>1.9958897674928304E-3</v>
      </c>
      <c r="D71">
        <f t="shared" ref="D71:D134" si="12">B71*LN(C71)</f>
        <v>0</v>
      </c>
      <c r="E71">
        <f t="shared" ref="E71:E134" si="13">$D$2*C71</f>
        <v>1.2055174195656695</v>
      </c>
      <c r="L71">
        <f t="shared" ref="L71:L134" si="14">B71*(A71-$M$1)^2</f>
        <v>0</v>
      </c>
    </row>
    <row r="72" spans="1:12" x14ac:dyDescent="0.2">
      <c r="A72">
        <v>66</v>
      </c>
      <c r="B72">
        <v>2</v>
      </c>
      <c r="C72">
        <f t="shared" ref="C72:C135" si="15">C71*($B$1+A72-1)/(A72*($B$2+1))</f>
        <v>1.9431010344385267E-3</v>
      </c>
      <c r="D72">
        <f t="shared" si="12"/>
        <v>-12.486940221484771</v>
      </c>
      <c r="E72">
        <f t="shared" si="13"/>
        <v>1.1736330248008702</v>
      </c>
      <c r="L72">
        <f t="shared" si="14"/>
        <v>789.30749199596482</v>
      </c>
    </row>
    <row r="73" spans="1:12" x14ac:dyDescent="0.2">
      <c r="A73">
        <v>67</v>
      </c>
      <c r="B73">
        <v>2</v>
      </c>
      <c r="C73">
        <f t="shared" si="15"/>
        <v>1.8919959684400758E-3</v>
      </c>
      <c r="D73">
        <f t="shared" si="12"/>
        <v>-12.540245878400693</v>
      </c>
      <c r="E73">
        <f t="shared" si="13"/>
        <v>1.1427655649378057</v>
      </c>
      <c r="L73">
        <f t="shared" si="14"/>
        <v>870.77106815490527</v>
      </c>
    </row>
    <row r="74" spans="1:12" x14ac:dyDescent="0.2">
      <c r="A74">
        <v>68</v>
      </c>
      <c r="B74">
        <v>0</v>
      </c>
      <c r="C74">
        <f t="shared" si="15"/>
        <v>1.8425066844539098E-3</v>
      </c>
      <c r="D74">
        <f t="shared" si="12"/>
        <v>0</v>
      </c>
      <c r="E74">
        <f t="shared" si="13"/>
        <v>1.1128740374101616</v>
      </c>
      <c r="L74">
        <f t="shared" si="14"/>
        <v>0</v>
      </c>
    </row>
    <row r="75" spans="1:12" x14ac:dyDescent="0.2">
      <c r="A75">
        <v>69</v>
      </c>
      <c r="B75">
        <v>1</v>
      </c>
      <c r="C75">
        <f t="shared" si="15"/>
        <v>1.7945688046642257E-3</v>
      </c>
      <c r="D75">
        <f t="shared" si="12"/>
        <v>-6.3229905061421698</v>
      </c>
      <c r="E75">
        <f t="shared" si="13"/>
        <v>1.0839195580171923</v>
      </c>
      <c r="L75">
        <f t="shared" si="14"/>
        <v>522.84911023639302</v>
      </c>
    </row>
    <row r="76" spans="1:12" x14ac:dyDescent="0.2">
      <c r="A76">
        <v>70</v>
      </c>
      <c r="B76">
        <v>0</v>
      </c>
      <c r="C76">
        <f t="shared" si="15"/>
        <v>1.7481212314419019E-3</v>
      </c>
      <c r="D76">
        <f t="shared" si="12"/>
        <v>0</v>
      </c>
      <c r="E76">
        <f t="shared" si="13"/>
        <v>1.0558652237909087</v>
      </c>
      <c r="L76">
        <f t="shared" si="14"/>
        <v>0</v>
      </c>
    </row>
    <row r="77" spans="1:12" x14ac:dyDescent="0.2">
      <c r="A77">
        <v>71</v>
      </c>
      <c r="B77">
        <v>0</v>
      </c>
      <c r="C77">
        <f t="shared" si="15"/>
        <v>1.7031059380543971E-3</v>
      </c>
      <c r="D77">
        <f t="shared" si="12"/>
        <v>0</v>
      </c>
      <c r="E77">
        <f t="shared" si="13"/>
        <v>1.0286759865848558</v>
      </c>
      <c r="L77">
        <f t="shared" si="14"/>
        <v>0</v>
      </c>
    </row>
    <row r="78" spans="1:12" x14ac:dyDescent="0.2">
      <c r="A78">
        <v>72</v>
      </c>
      <c r="B78">
        <v>0</v>
      </c>
      <c r="C78">
        <f t="shared" si="15"/>
        <v>1.6594677755054222E-3</v>
      </c>
      <c r="D78">
        <f t="shared" si="12"/>
        <v>0</v>
      </c>
      <c r="E78">
        <f t="shared" si="13"/>
        <v>1.0023185364052751</v>
      </c>
      <c r="L78">
        <f t="shared" si="14"/>
        <v>0</v>
      </c>
    </row>
    <row r="79" spans="1:12" x14ac:dyDescent="0.2">
      <c r="A79">
        <v>73</v>
      </c>
      <c r="B79">
        <v>0</v>
      </c>
      <c r="C79">
        <f t="shared" si="15"/>
        <v>1.6171542940518287E-3</v>
      </c>
      <c r="D79">
        <f t="shared" si="12"/>
        <v>0</v>
      </c>
      <c r="E79">
        <f t="shared" si="13"/>
        <v>0.97676119360730451</v>
      </c>
      <c r="L79">
        <f t="shared" si="14"/>
        <v>0</v>
      </c>
    </row>
    <row r="80" spans="1:12" x14ac:dyDescent="0.2">
      <c r="A80">
        <v>74</v>
      </c>
      <c r="B80">
        <v>3</v>
      </c>
      <c r="C80">
        <f t="shared" si="15"/>
        <v>1.5761155780941929E-3</v>
      </c>
      <c r="D80">
        <f t="shared" si="12"/>
        <v>-19.358375861643736</v>
      </c>
      <c r="E80">
        <f t="shared" si="13"/>
        <v>0.95197380916889252</v>
      </c>
      <c r="L80">
        <f t="shared" si="14"/>
        <v>2329.524151901232</v>
      </c>
    </row>
    <row r="81" spans="1:12" x14ac:dyDescent="0.2">
      <c r="A81">
        <v>75</v>
      </c>
      <c r="B81">
        <v>0</v>
      </c>
      <c r="C81">
        <f t="shared" si="15"/>
        <v>1.5363040932695037E-3</v>
      </c>
      <c r="D81">
        <f t="shared" si="12"/>
        <v>0</v>
      </c>
      <c r="E81">
        <f t="shared" si="13"/>
        <v>0.92792767233478024</v>
      </c>
      <c r="L81">
        <f t="shared" si="14"/>
        <v>0</v>
      </c>
    </row>
    <row r="82" spans="1:12" x14ac:dyDescent="0.2">
      <c r="A82">
        <v>76</v>
      </c>
      <c r="B82">
        <v>2</v>
      </c>
      <c r="C82">
        <f t="shared" si="15"/>
        <v>1.4976745446913698E-3</v>
      </c>
      <c r="D82">
        <f t="shared" si="12"/>
        <v>-13.007683354754116</v>
      </c>
      <c r="E82">
        <f t="shared" si="13"/>
        <v>0.90459542499358736</v>
      </c>
      <c r="L82">
        <f t="shared" si="14"/>
        <v>1783.9432535853687</v>
      </c>
    </row>
    <row r="83" spans="1:12" x14ac:dyDescent="0.2">
      <c r="A83">
        <v>77</v>
      </c>
      <c r="B83">
        <v>2</v>
      </c>
      <c r="C83">
        <f t="shared" si="15"/>
        <v>1.4601837453870831E-3</v>
      </c>
      <c r="D83">
        <f t="shared" si="12"/>
        <v>-13.058385996351731</v>
      </c>
      <c r="E83">
        <f t="shared" si="13"/>
        <v>0.8819509822137982</v>
      </c>
      <c r="L83">
        <f t="shared" si="14"/>
        <v>1905.4068297443091</v>
      </c>
    </row>
    <row r="84" spans="1:12" x14ac:dyDescent="0.2">
      <c r="A84">
        <v>78</v>
      </c>
      <c r="B84">
        <v>0</v>
      </c>
      <c r="C84">
        <f t="shared" si="15"/>
        <v>1.4237904940733433E-3</v>
      </c>
      <c r="D84">
        <f t="shared" si="12"/>
        <v>0</v>
      </c>
      <c r="E84">
        <f t="shared" si="13"/>
        <v>0.85996945842029937</v>
      </c>
      <c r="L84">
        <f t="shared" si="14"/>
        <v>0</v>
      </c>
    </row>
    <row r="85" spans="1:12" x14ac:dyDescent="0.2">
      <c r="A85">
        <v>79</v>
      </c>
      <c r="B85">
        <v>0</v>
      </c>
      <c r="C85">
        <f t="shared" si="15"/>
        <v>1.3884554614948495E-3</v>
      </c>
      <c r="D85">
        <f t="shared" si="12"/>
        <v>0</v>
      </c>
      <c r="E85">
        <f t="shared" si="13"/>
        <v>0.8386270987428891</v>
      </c>
      <c r="L85">
        <f t="shared" si="14"/>
        <v>0</v>
      </c>
    </row>
    <row r="86" spans="1:12" x14ac:dyDescent="0.2">
      <c r="A86">
        <v>80</v>
      </c>
      <c r="B86">
        <v>1</v>
      </c>
      <c r="C86">
        <f t="shared" si="15"/>
        <v>1.3541410846235073E-3</v>
      </c>
      <c r="D86">
        <f t="shared" si="12"/>
        <v>-6.6045879115277835</v>
      </c>
      <c r="E86">
        <f t="shared" si="13"/>
        <v>0.81790121511259839</v>
      </c>
      <c r="L86">
        <f t="shared" si="14"/>
        <v>1146.8987791105651</v>
      </c>
    </row>
    <row r="87" spans="1:12" x14ac:dyDescent="0.2">
      <c r="A87">
        <v>81</v>
      </c>
      <c r="B87">
        <v>0</v>
      </c>
      <c r="C87">
        <f t="shared" si="15"/>
        <v>1.320811468081734E-3</v>
      </c>
      <c r="D87">
        <f t="shared" si="12"/>
        <v>0</v>
      </c>
      <c r="E87">
        <f t="shared" si="13"/>
        <v>0.79777012672136738</v>
      </c>
      <c r="L87">
        <f t="shared" si="14"/>
        <v>0</v>
      </c>
    </row>
    <row r="88" spans="1:12" x14ac:dyDescent="0.2">
      <c r="A88">
        <v>82</v>
      </c>
      <c r="B88">
        <v>0</v>
      </c>
      <c r="C88">
        <f t="shared" si="15"/>
        <v>1.2884322922121912E-3</v>
      </c>
      <c r="D88">
        <f t="shared" si="12"/>
        <v>0</v>
      </c>
      <c r="E88">
        <f t="shared" si="13"/>
        <v>0.77821310449616354</v>
      </c>
      <c r="L88">
        <f t="shared" si="14"/>
        <v>0</v>
      </c>
    </row>
    <row r="89" spans="1:12" x14ac:dyDescent="0.2">
      <c r="A89">
        <v>83</v>
      </c>
      <c r="B89">
        <v>1</v>
      </c>
      <c r="C89">
        <f t="shared" si="15"/>
        <v>1.2569707272690228E-3</v>
      </c>
      <c r="D89">
        <f t="shared" si="12"/>
        <v>-6.6790506374184426</v>
      </c>
      <c r="E89">
        <f t="shared" si="13"/>
        <v>0.75921031927048976</v>
      </c>
      <c r="L89">
        <f t="shared" si="14"/>
        <v>1359.0941433489756</v>
      </c>
    </row>
    <row r="90" spans="1:12" x14ac:dyDescent="0.2">
      <c r="A90">
        <v>84</v>
      </c>
      <c r="B90">
        <v>0</v>
      </c>
      <c r="C90">
        <f t="shared" si="15"/>
        <v>1.2263953532530298E-3</v>
      </c>
      <c r="D90">
        <f t="shared" si="12"/>
        <v>0</v>
      </c>
      <c r="E90">
        <f t="shared" si="13"/>
        <v>0.74074279336483007</v>
      </c>
      <c r="L90">
        <f t="shared" si="14"/>
        <v>0</v>
      </c>
    </row>
    <row r="91" spans="1:12" x14ac:dyDescent="0.2">
      <c r="A91">
        <v>85</v>
      </c>
      <c r="B91">
        <v>3</v>
      </c>
      <c r="C91">
        <f t="shared" si="15"/>
        <v>1.1966760849557801E-3</v>
      </c>
      <c r="D91">
        <f t="shared" si="12"/>
        <v>-20.184622484233337</v>
      </c>
      <c r="E91">
        <f t="shared" si="13"/>
        <v>0.72279235531329111</v>
      </c>
      <c r="L91">
        <f t="shared" si="14"/>
        <v>4531.6731585237485</v>
      </c>
    </row>
    <row r="92" spans="1:12" x14ac:dyDescent="0.2">
      <c r="A92">
        <v>86</v>
      </c>
      <c r="B92">
        <v>2</v>
      </c>
      <c r="C92">
        <f t="shared" si="15"/>
        <v>1.1677841018159609E-3</v>
      </c>
      <c r="D92">
        <f t="shared" si="12"/>
        <v>-13.505294511995142</v>
      </c>
      <c r="E92">
        <f t="shared" si="13"/>
        <v>0.70534159749684033</v>
      </c>
      <c r="L92">
        <f t="shared" si="14"/>
        <v>3178.5790151747724</v>
      </c>
    </row>
    <row r="93" spans="1:12" x14ac:dyDescent="0.2">
      <c r="A93">
        <v>87</v>
      </c>
      <c r="B93">
        <v>0</v>
      </c>
      <c r="C93">
        <f t="shared" si="15"/>
        <v>1.1396917822258184E-3</v>
      </c>
      <c r="D93">
        <f t="shared" si="12"/>
        <v>0</v>
      </c>
      <c r="E93">
        <f t="shared" si="13"/>
        <v>0.68837383646439432</v>
      </c>
      <c r="L93">
        <f t="shared" si="14"/>
        <v>0</v>
      </c>
    </row>
    <row r="94" spans="1:12" x14ac:dyDescent="0.2">
      <c r="A94">
        <v>88</v>
      </c>
      <c r="B94">
        <v>1</v>
      </c>
      <c r="C94">
        <f t="shared" si="15"/>
        <v>1.1123726419566783E-3</v>
      </c>
      <c r="D94">
        <f t="shared" si="12"/>
        <v>-6.8012600296171799</v>
      </c>
      <c r="E94">
        <f t="shared" si="13"/>
        <v>0.67187307574183364</v>
      </c>
      <c r="L94">
        <f t="shared" si="14"/>
        <v>1752.7530837463266</v>
      </c>
    </row>
    <row r="95" spans="1:12" x14ac:dyDescent="0.2">
      <c r="A95">
        <v>89</v>
      </c>
      <c r="B95">
        <v>0</v>
      </c>
      <c r="C95">
        <f t="shared" si="15"/>
        <v>1.0858012764007041E-3</v>
      </c>
      <c r="D95">
        <f t="shared" si="12"/>
        <v>0</v>
      </c>
      <c r="E95">
        <f t="shared" si="13"/>
        <v>0.65582397094602529</v>
      </c>
      <c r="L95">
        <f t="shared" si="14"/>
        <v>0</v>
      </c>
    </row>
    <row r="96" spans="1:12" x14ac:dyDescent="0.2">
      <c r="A96">
        <v>90</v>
      </c>
      <c r="B96">
        <v>1</v>
      </c>
      <c r="C96">
        <f t="shared" si="15"/>
        <v>1.0599533063515095E-3</v>
      </c>
      <c r="D96">
        <f t="shared" si="12"/>
        <v>-6.8495304224402016</v>
      </c>
      <c r="E96">
        <f t="shared" si="13"/>
        <v>0.6402117970363117</v>
      </c>
      <c r="L96">
        <f t="shared" si="14"/>
        <v>1924.2166599052671</v>
      </c>
    </row>
    <row r="97" spans="1:12" x14ac:dyDescent="0.2">
      <c r="A97">
        <v>91</v>
      </c>
      <c r="B97">
        <v>0</v>
      </c>
      <c r="C97">
        <f t="shared" si="15"/>
        <v>1.0348053270693063E-3</v>
      </c>
      <c r="D97">
        <f t="shared" si="12"/>
        <v>0</v>
      </c>
      <c r="E97">
        <f t="shared" si="13"/>
        <v>0.62502241754986099</v>
      </c>
      <c r="L97">
        <f t="shared" si="14"/>
        <v>0</v>
      </c>
    </row>
    <row r="98" spans="1:12" x14ac:dyDescent="0.2">
      <c r="A98">
        <v>92</v>
      </c>
      <c r="B98">
        <v>0</v>
      </c>
      <c r="C98">
        <f t="shared" si="15"/>
        <v>1.0103348603971837E-3</v>
      </c>
      <c r="D98">
        <f t="shared" si="12"/>
        <v>0</v>
      </c>
      <c r="E98">
        <f t="shared" si="13"/>
        <v>0.61024225567989898</v>
      </c>
      <c r="L98">
        <f t="shared" si="14"/>
        <v>0</v>
      </c>
    </row>
    <row r="99" spans="1:12" x14ac:dyDescent="0.2">
      <c r="A99">
        <v>93</v>
      </c>
      <c r="B99">
        <v>0</v>
      </c>
      <c r="C99">
        <f t="shared" si="15"/>
        <v>9.8652030971409167E-4</v>
      </c>
      <c r="D99">
        <f t="shared" si="12"/>
        <v>0</v>
      </c>
      <c r="E99">
        <f t="shared" si="13"/>
        <v>0.59585826706731138</v>
      </c>
      <c r="L99">
        <f t="shared" si="14"/>
        <v>0</v>
      </c>
    </row>
    <row r="100" spans="1:12" x14ac:dyDescent="0.2">
      <c r="A100">
        <v>94</v>
      </c>
      <c r="B100">
        <v>0</v>
      </c>
      <c r="C100">
        <f t="shared" si="15"/>
        <v>9.633409175273561E-4</v>
      </c>
      <c r="D100">
        <f t="shared" si="12"/>
        <v>0</v>
      </c>
      <c r="E100">
        <f t="shared" si="13"/>
        <v>0.58185791418652311</v>
      </c>
      <c r="L100">
        <f t="shared" si="14"/>
        <v>0</v>
      </c>
    </row>
    <row r="101" spans="1:12" x14ac:dyDescent="0.2">
      <c r="A101">
        <v>95</v>
      </c>
      <c r="B101">
        <v>1</v>
      </c>
      <c r="C101">
        <f t="shared" si="15"/>
        <v>9.407767255232367E-4</v>
      </c>
      <c r="D101">
        <f t="shared" si="12"/>
        <v>-6.9688047201530985</v>
      </c>
      <c r="E101">
        <f t="shared" si="13"/>
        <v>0.56822914221603493</v>
      </c>
      <c r="L101">
        <f t="shared" si="14"/>
        <v>2387.8756003026178</v>
      </c>
    </row>
    <row r="102" spans="1:12" x14ac:dyDescent="0.2">
      <c r="A102">
        <v>96</v>
      </c>
      <c r="B102">
        <v>1</v>
      </c>
      <c r="C102">
        <f t="shared" si="15"/>
        <v>9.1880853690833335E-4</v>
      </c>
      <c r="D102">
        <f t="shared" si="12"/>
        <v>-6.992432795825132</v>
      </c>
      <c r="E102">
        <f t="shared" si="13"/>
        <v>0.55496035629263329</v>
      </c>
      <c r="L102">
        <f t="shared" si="14"/>
        <v>2486.6073883820882</v>
      </c>
    </row>
    <row r="103" spans="1:12" x14ac:dyDescent="0.2">
      <c r="A103">
        <v>97</v>
      </c>
      <c r="B103">
        <v>0</v>
      </c>
      <c r="C103">
        <f t="shared" si="15"/>
        <v>8.9741788088766854E-4</v>
      </c>
      <c r="D103">
        <f t="shared" si="12"/>
        <v>0</v>
      </c>
      <c r="E103">
        <f t="shared" si="13"/>
        <v>0.54204040005615184</v>
      </c>
      <c r="L103">
        <f t="shared" si="14"/>
        <v>0</v>
      </c>
    </row>
    <row r="104" spans="1:12" x14ac:dyDescent="0.2">
      <c r="A104">
        <v>98</v>
      </c>
      <c r="B104">
        <v>0</v>
      </c>
      <c r="C104">
        <f t="shared" si="15"/>
        <v>8.7658697913715932E-4</v>
      </c>
      <c r="D104">
        <f t="shared" si="12"/>
        <v>0</v>
      </c>
      <c r="E104">
        <f t="shared" si="13"/>
        <v>0.52945853539884424</v>
      </c>
      <c r="L104">
        <f t="shared" si="14"/>
        <v>0</v>
      </c>
    </row>
    <row r="105" spans="1:12" x14ac:dyDescent="0.2">
      <c r="A105">
        <v>99</v>
      </c>
      <c r="B105">
        <v>1</v>
      </c>
      <c r="C105">
        <f t="shared" si="15"/>
        <v>8.5629871413904685E-4</v>
      </c>
      <c r="D105">
        <f t="shared" si="12"/>
        <v>-7.0628912775809871</v>
      </c>
      <c r="E105">
        <f t="shared" si="13"/>
        <v>0.51720442333998429</v>
      </c>
      <c r="L105">
        <f t="shared" si="14"/>
        <v>2794.8027526204987</v>
      </c>
    </row>
    <row r="106" spans="1:12" x14ac:dyDescent="0.2">
      <c r="A106">
        <v>100</v>
      </c>
      <c r="B106">
        <v>1</v>
      </c>
      <c r="C106">
        <f t="shared" si="15"/>
        <v>8.3653659925877783E-4</v>
      </c>
      <c r="D106">
        <f t="shared" si="12"/>
        <v>-7.086240285644819</v>
      </c>
      <c r="E106">
        <f t="shared" si="13"/>
        <v>0.50526810595230176</v>
      </c>
      <c r="L106">
        <f t="shared" si="14"/>
        <v>2901.5345406999691</v>
      </c>
    </row>
    <row r="107" spans="1:12" x14ac:dyDescent="0.2">
      <c r="A107">
        <v>101</v>
      </c>
      <c r="B107">
        <v>0</v>
      </c>
      <c r="C107">
        <f t="shared" si="15"/>
        <v>8.1728475045091456E-4</v>
      </c>
      <c r="D107">
        <f t="shared" si="12"/>
        <v>0</v>
      </c>
      <c r="E107">
        <f t="shared" si="13"/>
        <v>0.49363998927235242</v>
      </c>
      <c r="L107">
        <f t="shared" si="14"/>
        <v>0</v>
      </c>
    </row>
    <row r="108" spans="1:12" x14ac:dyDescent="0.2">
      <c r="A108">
        <v>102</v>
      </c>
      <c r="B108">
        <v>1</v>
      </c>
      <c r="C108">
        <f t="shared" si="15"/>
        <v>7.9852785948996655E-4</v>
      </c>
      <c r="D108">
        <f t="shared" si="12"/>
        <v>-7.1327407011370436</v>
      </c>
      <c r="E108">
        <f t="shared" si="13"/>
        <v>0.48231082713193979</v>
      </c>
      <c r="L108">
        <f t="shared" si="14"/>
        <v>3120.9981168589093</v>
      </c>
    </row>
    <row r="109" spans="1:12" x14ac:dyDescent="0.2">
      <c r="A109">
        <v>103</v>
      </c>
      <c r="B109">
        <v>0</v>
      </c>
      <c r="C109">
        <f t="shared" si="15"/>
        <v>7.802511686296694E-4</v>
      </c>
      <c r="D109">
        <f t="shared" si="12"/>
        <v>0</v>
      </c>
      <c r="E109">
        <f t="shared" si="13"/>
        <v>0.47127170585232031</v>
      </c>
      <c r="L109">
        <f t="shared" si="14"/>
        <v>0</v>
      </c>
    </row>
    <row r="110" spans="1:12" x14ac:dyDescent="0.2">
      <c r="A110">
        <v>104</v>
      </c>
      <c r="B110">
        <v>1</v>
      </c>
      <c r="C110">
        <f t="shared" si="15"/>
        <v>7.6244044660122873E-4</v>
      </c>
      <c r="D110">
        <f t="shared" si="12"/>
        <v>-7.1789861553509517</v>
      </c>
      <c r="E110">
        <f t="shared" si="13"/>
        <v>0.46051402974714217</v>
      </c>
      <c r="L110">
        <f t="shared" si="14"/>
        <v>3348.4616930178499</v>
      </c>
    </row>
    <row r="111" spans="1:12" x14ac:dyDescent="0.2">
      <c r="A111">
        <v>105</v>
      </c>
      <c r="B111">
        <v>1</v>
      </c>
      <c r="C111">
        <f t="shared" si="15"/>
        <v>7.4508196586748092E-4</v>
      </c>
      <c r="D111">
        <f t="shared" si="12"/>
        <v>-7.2020163243379818</v>
      </c>
      <c r="E111">
        <f t="shared" si="13"/>
        <v>0.45002950738395847</v>
      </c>
      <c r="L111">
        <f t="shared" si="14"/>
        <v>3465.1934810973198</v>
      </c>
    </row>
    <row r="112" spans="1:12" x14ac:dyDescent="0.2">
      <c r="A112">
        <v>106</v>
      </c>
      <c r="B112">
        <v>0</v>
      </c>
      <c r="C112">
        <f t="shared" si="15"/>
        <v>7.2816248105582481E-4</v>
      </c>
      <c r="D112">
        <f t="shared" si="12"/>
        <v>0</v>
      </c>
      <c r="E112">
        <f t="shared" si="13"/>
        <v>0.43981013855771817</v>
      </c>
      <c r="L112">
        <f t="shared" si="14"/>
        <v>0</v>
      </c>
    </row>
    <row r="113" spans="1:12" x14ac:dyDescent="0.2">
      <c r="A113">
        <v>107</v>
      </c>
      <c r="B113">
        <v>0</v>
      </c>
      <c r="C113">
        <f t="shared" si="15"/>
        <v>7.116692084982194E-4</v>
      </c>
      <c r="D113">
        <f t="shared" si="12"/>
        <v>0</v>
      </c>
      <c r="E113">
        <f t="shared" si="13"/>
        <v>0.4298482019329245</v>
      </c>
      <c r="L113">
        <f t="shared" si="14"/>
        <v>0</v>
      </c>
    </row>
    <row r="114" spans="1:12" x14ac:dyDescent="0.2">
      <c r="A114">
        <v>108</v>
      </c>
      <c r="B114">
        <v>2</v>
      </c>
      <c r="C114">
        <f t="shared" si="15"/>
        <v>6.9558980681154242E-4</v>
      </c>
      <c r="D114">
        <f t="shared" si="12"/>
        <v>-14.541500858797916</v>
      </c>
      <c r="E114">
        <f t="shared" si="13"/>
        <v>0.4201362433141716</v>
      </c>
      <c r="L114">
        <f t="shared" si="14"/>
        <v>7654.7776906714607</v>
      </c>
    </row>
    <row r="115" spans="1:12" x14ac:dyDescent="0.2">
      <c r="A115">
        <v>109</v>
      </c>
      <c r="B115">
        <v>0</v>
      </c>
      <c r="C115">
        <f t="shared" si="15"/>
        <v>6.7991235845621953E-4</v>
      </c>
      <c r="D115">
        <f t="shared" si="12"/>
        <v>0</v>
      </c>
      <c r="E115">
        <f t="shared" si="13"/>
        <v>0.41066706450755658</v>
      </c>
      <c r="L115">
        <f t="shared" si="14"/>
        <v>0</v>
      </c>
    </row>
    <row r="116" spans="1:12" x14ac:dyDescent="0.2">
      <c r="A116">
        <v>110</v>
      </c>
      <c r="B116">
        <v>1</v>
      </c>
      <c r="C116">
        <f t="shared" si="15"/>
        <v>6.6462535221528327E-4</v>
      </c>
      <c r="D116">
        <f t="shared" si="12"/>
        <v>-7.3162870561940281</v>
      </c>
      <c r="E116">
        <f t="shared" si="13"/>
        <v>0.40143371273803108</v>
      </c>
      <c r="L116">
        <f t="shared" si="14"/>
        <v>4078.852421494671</v>
      </c>
    </row>
    <row r="117" spans="1:12" x14ac:dyDescent="0.2">
      <c r="A117">
        <v>111</v>
      </c>
      <c r="B117">
        <v>1</v>
      </c>
      <c r="C117">
        <f t="shared" si="15"/>
        <v>6.4971766653994939E-4</v>
      </c>
      <c r="D117">
        <f t="shared" si="12"/>
        <v>-7.3389726486051696</v>
      </c>
      <c r="E117">
        <f t="shared" si="13"/>
        <v>0.39242947059012945</v>
      </c>
      <c r="L117">
        <f t="shared" si="14"/>
        <v>4207.5842095741409</v>
      </c>
    </row>
    <row r="118" spans="1:12" x14ac:dyDescent="0.2">
      <c r="A118">
        <v>112</v>
      </c>
      <c r="B118">
        <v>0</v>
      </c>
      <c r="C118">
        <f t="shared" si="15"/>
        <v>6.3517855371141897E-4</v>
      </c>
      <c r="D118">
        <f t="shared" si="12"/>
        <v>0</v>
      </c>
      <c r="E118">
        <f t="shared" si="13"/>
        <v>0.38364784644169708</v>
      </c>
      <c r="L118">
        <f t="shared" si="14"/>
        <v>0</v>
      </c>
    </row>
    <row r="119" spans="1:12" x14ac:dyDescent="0.2">
      <c r="A119">
        <v>113</v>
      </c>
      <c r="B119">
        <v>0</v>
      </c>
      <c r="C119">
        <f t="shared" si="15"/>
        <v>6.2099762477196862E-4</v>
      </c>
      <c r="D119">
        <f t="shared" si="12"/>
        <v>0</v>
      </c>
      <c r="E119">
        <f t="shared" si="13"/>
        <v>0.37508256536226903</v>
      </c>
      <c r="L119">
        <f t="shared" si="14"/>
        <v>0</v>
      </c>
    </row>
    <row r="120" spans="1:12" x14ac:dyDescent="0.2">
      <c r="A120">
        <v>114</v>
      </c>
      <c r="B120">
        <v>1</v>
      </c>
      <c r="C120">
        <f t="shared" si="15"/>
        <v>6.0716483518148733E-4</v>
      </c>
      <c r="D120">
        <f t="shared" si="12"/>
        <v>-7.4067102466338479</v>
      </c>
      <c r="E120">
        <f t="shared" si="13"/>
        <v>0.36672756044961835</v>
      </c>
      <c r="L120">
        <f t="shared" si="14"/>
        <v>4605.7795738125515</v>
      </c>
    </row>
    <row r="121" spans="1:12" x14ac:dyDescent="0.2">
      <c r="A121">
        <v>115</v>
      </c>
      <c r="B121">
        <v>0</v>
      </c>
      <c r="C121">
        <f t="shared" si="15"/>
        <v>5.9367047115848931E-4</v>
      </c>
      <c r="D121">
        <f t="shared" si="12"/>
        <v>0</v>
      </c>
      <c r="E121">
        <f t="shared" si="13"/>
        <v>0.35857696457972754</v>
      </c>
      <c r="L121">
        <f t="shared" si="14"/>
        <v>0</v>
      </c>
    </row>
    <row r="122" spans="1:12" x14ac:dyDescent="0.2">
      <c r="A122">
        <v>116</v>
      </c>
      <c r="B122">
        <v>0</v>
      </c>
      <c r="C122">
        <f t="shared" si="15"/>
        <v>5.8050513666728755E-4</v>
      </c>
      <c r="D122">
        <f t="shared" si="12"/>
        <v>0</v>
      </c>
      <c r="E122">
        <f t="shared" si="13"/>
        <v>0.35062510254704166</v>
      </c>
      <c r="L122">
        <f t="shared" si="14"/>
        <v>0</v>
      </c>
    </row>
    <row r="123" spans="1:12" x14ac:dyDescent="0.2">
      <c r="A123">
        <v>117</v>
      </c>
      <c r="B123">
        <v>1</v>
      </c>
      <c r="C123">
        <f t="shared" si="15"/>
        <v>5.676597410154765E-4</v>
      </c>
      <c r="D123">
        <f t="shared" si="12"/>
        <v>-7.473988366251735</v>
      </c>
      <c r="E123">
        <f t="shared" si="13"/>
        <v>0.34286648357334781</v>
      </c>
      <c r="L123">
        <f t="shared" si="14"/>
        <v>5021.974938050962</v>
      </c>
    </row>
    <row r="124" spans="1:12" x14ac:dyDescent="0.2">
      <c r="A124">
        <v>118</v>
      </c>
      <c r="B124">
        <v>2</v>
      </c>
      <c r="C124">
        <f t="shared" si="15"/>
        <v>5.5512548702815821E-4</v>
      </c>
      <c r="D124">
        <f t="shared" si="12"/>
        <v>-14.992632734043553</v>
      </c>
      <c r="E124">
        <f t="shared" si="13"/>
        <v>0.33529579416500754</v>
      </c>
      <c r="L124">
        <f t="shared" si="14"/>
        <v>10329.413452260866</v>
      </c>
    </row>
    <row r="125" spans="1:12" x14ac:dyDescent="0.2">
      <c r="A125">
        <v>119</v>
      </c>
      <c r="B125">
        <v>1</v>
      </c>
      <c r="C125">
        <f t="shared" si="15"/>
        <v>5.4289385976746265E-4</v>
      </c>
      <c r="D125">
        <f t="shared" si="12"/>
        <v>-7.5185967271786023</v>
      </c>
      <c r="E125">
        <f t="shared" si="13"/>
        <v>0.32790789129954745</v>
      </c>
      <c r="L125">
        <f t="shared" si="14"/>
        <v>5309.4385142099027</v>
      </c>
    </row>
    <row r="126" spans="1:12" x14ac:dyDescent="0.2">
      <c r="A126">
        <v>120</v>
      </c>
      <c r="B126">
        <v>1</v>
      </c>
      <c r="C126">
        <f t="shared" si="15"/>
        <v>5.3095661576788836E-4</v>
      </c>
      <c r="D126">
        <f t="shared" si="12"/>
        <v>-7.5408302429455301</v>
      </c>
      <c r="E126">
        <f t="shared" si="13"/>
        <v>0.32069779592380454</v>
      </c>
      <c r="L126">
        <f t="shared" si="14"/>
        <v>5456.1703022893726</v>
      </c>
    </row>
    <row r="127" spans="1:12" x14ac:dyDescent="0.2">
      <c r="A127">
        <v>121</v>
      </c>
      <c r="B127">
        <v>0</v>
      </c>
      <c r="C127">
        <f t="shared" si="15"/>
        <v>5.1930577275981378E-4</v>
      </c>
      <c r="D127">
        <f t="shared" si="12"/>
        <v>0</v>
      </c>
      <c r="E127">
        <f t="shared" si="13"/>
        <v>0.31366068674692754</v>
      </c>
      <c r="L127">
        <f t="shared" si="14"/>
        <v>0</v>
      </c>
    </row>
    <row r="128" spans="1:12" x14ac:dyDescent="0.2">
      <c r="A128">
        <v>122</v>
      </c>
      <c r="B128">
        <v>0</v>
      </c>
      <c r="C128">
        <f t="shared" si="15"/>
        <v>5.0793359985523766E-4</v>
      </c>
      <c r="D128">
        <f t="shared" si="12"/>
        <v>0</v>
      </c>
      <c r="E128">
        <f t="shared" si="13"/>
        <v>0.30679189431256354</v>
      </c>
      <c r="L128">
        <f t="shared" si="14"/>
        <v>0</v>
      </c>
    </row>
    <row r="129" spans="1:12" x14ac:dyDescent="0.2">
      <c r="A129">
        <v>123</v>
      </c>
      <c r="B129">
        <v>0</v>
      </c>
      <c r="C129">
        <f t="shared" si="15"/>
        <v>4.9683260817138576E-4</v>
      </c>
      <c r="D129">
        <f t="shared" si="12"/>
        <v>0</v>
      </c>
      <c r="E129">
        <f t="shared" si="13"/>
        <v>0.30008689533551702</v>
      </c>
      <c r="L129">
        <f t="shared" si="14"/>
        <v>0</v>
      </c>
    </row>
    <row r="130" spans="1:12" x14ac:dyDescent="0.2">
      <c r="A130">
        <v>124</v>
      </c>
      <c r="B130">
        <v>0</v>
      </c>
      <c r="C130">
        <f t="shared" si="15"/>
        <v>4.8599554186930141E-4</v>
      </c>
      <c r="D130">
        <f t="shared" si="12"/>
        <v>0</v>
      </c>
      <c r="E130">
        <f t="shared" si="13"/>
        <v>0.29354130728905803</v>
      </c>
      <c r="L130">
        <f t="shared" si="14"/>
        <v>0</v>
      </c>
    </row>
    <row r="131" spans="1:12" x14ac:dyDescent="0.2">
      <c r="A131">
        <v>125</v>
      </c>
      <c r="B131">
        <v>0</v>
      </c>
      <c r="C131">
        <f t="shared" si="15"/>
        <v>4.7541536958590602E-4</v>
      </c>
      <c r="D131">
        <f t="shared" si="12"/>
        <v>0</v>
      </c>
      <c r="E131">
        <f t="shared" si="13"/>
        <v>0.28715088322988724</v>
      </c>
      <c r="L131">
        <f t="shared" si="14"/>
        <v>0</v>
      </c>
    </row>
    <row r="132" spans="1:12" x14ac:dyDescent="0.2">
      <c r="A132">
        <v>126</v>
      </c>
      <c r="B132">
        <v>0</v>
      </c>
      <c r="C132">
        <f t="shared" si="15"/>
        <v>4.6508527623930249E-4</v>
      </c>
      <c r="D132">
        <f t="shared" si="12"/>
        <v>0</v>
      </c>
      <c r="E132">
        <f t="shared" si="13"/>
        <v>0.28091150684853872</v>
      </c>
      <c r="L132">
        <f t="shared" si="14"/>
        <v>0</v>
      </c>
    </row>
    <row r="133" spans="1:12" x14ac:dyDescent="0.2">
      <c r="A133">
        <v>127</v>
      </c>
      <c r="B133">
        <v>0</v>
      </c>
      <c r="C133">
        <f t="shared" si="15"/>
        <v>4.5499865518828554E-4</v>
      </c>
      <c r="D133">
        <f t="shared" si="12"/>
        <v>0</v>
      </c>
      <c r="E133">
        <f t="shared" si="13"/>
        <v>0.27481918773372449</v>
      </c>
      <c r="L133">
        <f t="shared" si="14"/>
        <v>0</v>
      </c>
    </row>
    <row r="134" spans="1:12" x14ac:dyDescent="0.2">
      <c r="A134">
        <v>128</v>
      </c>
      <c r="B134">
        <v>0</v>
      </c>
      <c r="C134">
        <f t="shared" si="15"/>
        <v>4.4514910072814017E-4</v>
      </c>
      <c r="D134">
        <f t="shared" si="12"/>
        <v>0</v>
      </c>
      <c r="E134">
        <f t="shared" si="13"/>
        <v>0.26887005683979665</v>
      </c>
      <c r="L134">
        <f t="shared" si="14"/>
        <v>0</v>
      </c>
    </row>
    <row r="135" spans="1:12" x14ac:dyDescent="0.2">
      <c r="A135">
        <v>129</v>
      </c>
      <c r="B135">
        <v>0</v>
      </c>
      <c r="C135">
        <f t="shared" si="15"/>
        <v>4.3553040090585116E-4</v>
      </c>
      <c r="D135">
        <f t="shared" ref="D135:D198" si="16">B135*LN(C135)</f>
        <v>0</v>
      </c>
      <c r="E135">
        <f t="shared" ref="E135:E198" si="17">$D$2*C135</f>
        <v>0.26306036214713407</v>
      </c>
      <c r="L135">
        <f t="shared" ref="L135:L198" si="18">B135*(A135-$M$1)^2</f>
        <v>0</v>
      </c>
    </row>
    <row r="136" spans="1:12" x14ac:dyDescent="0.2">
      <c r="A136">
        <v>130</v>
      </c>
      <c r="B136">
        <v>1</v>
      </c>
      <c r="C136">
        <f t="shared" ref="C136:C199" si="19">C135*($B$1+A136-1)/(A136*($B$2+1))</f>
        <v>4.261365306388191E-4</v>
      </c>
      <c r="D136">
        <f t="shared" si="16"/>
        <v>-7.7607507685849599</v>
      </c>
      <c r="E136">
        <f t="shared" si="17"/>
        <v>0.25738646450584673</v>
      </c>
      <c r="L136">
        <f t="shared" si="18"/>
        <v>7033.488183084075</v>
      </c>
    </row>
    <row r="137" spans="1:12" x14ac:dyDescent="0.2">
      <c r="A137">
        <v>131</v>
      </c>
      <c r="B137">
        <v>0</v>
      </c>
      <c r="C137">
        <f t="shared" si="19"/>
        <v>4.1696164512208963E-4</v>
      </c>
      <c r="D137">
        <f t="shared" si="16"/>
        <v>0</v>
      </c>
      <c r="E137">
        <f t="shared" si="17"/>
        <v>0.25184483365374216</v>
      </c>
      <c r="L137">
        <f t="shared" si="18"/>
        <v>0</v>
      </c>
    </row>
    <row r="138" spans="1:12" x14ac:dyDescent="0.2">
      <c r="A138">
        <v>132</v>
      </c>
      <c r="B138">
        <v>0</v>
      </c>
      <c r="C138">
        <f t="shared" si="19"/>
        <v>4.080000735099523E-4</v>
      </c>
      <c r="D138">
        <f t="shared" si="16"/>
        <v>0</v>
      </c>
      <c r="E138">
        <f t="shared" si="17"/>
        <v>0.24643204440001118</v>
      </c>
      <c r="L138">
        <f t="shared" si="18"/>
        <v>0</v>
      </c>
    </row>
    <row r="139" spans="1:12" x14ac:dyDescent="0.2">
      <c r="A139">
        <v>133</v>
      </c>
      <c r="B139">
        <v>0</v>
      </c>
      <c r="C139">
        <f t="shared" si="19"/>
        <v>3.99246312858564E-4</v>
      </c>
      <c r="D139">
        <f t="shared" si="16"/>
        <v>0</v>
      </c>
      <c r="E139">
        <f t="shared" si="17"/>
        <v>0.24114477296657266</v>
      </c>
      <c r="L139">
        <f t="shared" si="18"/>
        <v>0</v>
      </c>
    </row>
    <row r="140" spans="1:12" x14ac:dyDescent="0.2">
      <c r="A140">
        <v>134</v>
      </c>
      <c r="B140">
        <v>0</v>
      </c>
      <c r="C140">
        <f t="shared" si="19"/>
        <v>3.9069502231699573E-4</v>
      </c>
      <c r="D140">
        <f t="shared" si="16"/>
        <v>0</v>
      </c>
      <c r="E140">
        <f t="shared" si="17"/>
        <v>0.23597979347946543</v>
      </c>
      <c r="L140">
        <f t="shared" si="18"/>
        <v>0</v>
      </c>
    </row>
    <row r="141" spans="1:12" x14ac:dyDescent="0.2">
      <c r="A141">
        <v>135</v>
      </c>
      <c r="B141">
        <v>0</v>
      </c>
      <c r="C141">
        <f t="shared" si="19"/>
        <v>3.8234101755480279E-4</v>
      </c>
      <c r="D141">
        <f t="shared" si="16"/>
        <v>0</v>
      </c>
      <c r="E141">
        <f t="shared" si="17"/>
        <v>0.23093397460310089</v>
      </c>
      <c r="L141">
        <f t="shared" si="18"/>
        <v>0</v>
      </c>
    </row>
    <row r="142" spans="1:12" x14ac:dyDescent="0.2">
      <c r="A142">
        <v>136</v>
      </c>
      <c r="B142">
        <v>0</v>
      </c>
      <c r="C142">
        <f t="shared" si="19"/>
        <v>3.7417926541487149E-4</v>
      </c>
      <c r="D142">
        <f t="shared" si="16"/>
        <v>0</v>
      </c>
      <c r="E142">
        <f t="shared" si="17"/>
        <v>0.22600427631058237</v>
      </c>
      <c r="L142">
        <f t="shared" si="18"/>
        <v>0</v>
      </c>
    </row>
    <row r="143" spans="1:12" x14ac:dyDescent="0.2">
      <c r="A143">
        <v>137</v>
      </c>
      <c r="B143">
        <v>0</v>
      </c>
      <c r="C143">
        <f t="shared" si="19"/>
        <v>3.6620487878091161E-4</v>
      </c>
      <c r="D143">
        <f t="shared" si="16"/>
        <v>0</v>
      </c>
      <c r="E143">
        <f t="shared" si="17"/>
        <v>0.22118774678367062</v>
      </c>
      <c r="L143">
        <f t="shared" si="18"/>
        <v>0</v>
      </c>
    </row>
    <row r="144" spans="1:12" x14ac:dyDescent="0.2">
      <c r="A144">
        <v>138</v>
      </c>
      <c r="B144">
        <v>1</v>
      </c>
      <c r="C144">
        <f t="shared" si="19"/>
        <v>3.5841311164953919E-4</v>
      </c>
      <c r="D144">
        <f t="shared" si="16"/>
        <v>-7.9338242936890913</v>
      </c>
      <c r="E144">
        <f t="shared" si="17"/>
        <v>0.21648151943632168</v>
      </c>
      <c r="L144">
        <f t="shared" si="18"/>
        <v>8439.3424877198358</v>
      </c>
    </row>
    <row r="145" spans="1:12" x14ac:dyDescent="0.2">
      <c r="A145">
        <v>139</v>
      </c>
      <c r="B145">
        <v>0</v>
      </c>
      <c r="C145">
        <f t="shared" si="19"/>
        <v>3.5079935439743609E-4</v>
      </c>
      <c r="D145">
        <f t="shared" si="16"/>
        <v>0</v>
      </c>
      <c r="E145">
        <f t="shared" si="17"/>
        <v>0.21188281005605139</v>
      </c>
      <c r="L145">
        <f t="shared" si="18"/>
        <v>0</v>
      </c>
    </row>
    <row r="146" spans="1:12" x14ac:dyDescent="0.2">
      <c r="A146">
        <v>140</v>
      </c>
      <c r="B146">
        <v>0</v>
      </c>
      <c r="C146">
        <f t="shared" si="19"/>
        <v>3.4335912923458078E-4</v>
      </c>
      <c r="D146">
        <f t="shared" si="16"/>
        <v>0</v>
      </c>
      <c r="E146">
        <f t="shared" si="17"/>
        <v>0.20738891405768678</v>
      </c>
      <c r="L146">
        <f t="shared" si="18"/>
        <v>0</v>
      </c>
    </row>
    <row r="147" spans="1:12" x14ac:dyDescent="0.2">
      <c r="A147">
        <v>141</v>
      </c>
      <c r="B147">
        <v>0</v>
      </c>
      <c r="C147">
        <f t="shared" si="19"/>
        <v>3.3608808583502232E-4</v>
      </c>
      <c r="D147">
        <f t="shared" si="16"/>
        <v>0</v>
      </c>
      <c r="E147">
        <f t="shared" si="17"/>
        <v>0.20299720384435349</v>
      </c>
      <c r="L147">
        <f t="shared" si="18"/>
        <v>0</v>
      </c>
    </row>
    <row r="148" spans="1:12" x14ac:dyDescent="0.2">
      <c r="A148">
        <v>142</v>
      </c>
      <c r="B148">
        <v>0</v>
      </c>
      <c r="C148">
        <f t="shared" si="19"/>
        <v>3.2898199713711946E-4</v>
      </c>
      <c r="D148">
        <f t="shared" si="16"/>
        <v>0</v>
      </c>
      <c r="E148">
        <f t="shared" si="17"/>
        <v>0.19870512627082015</v>
      </c>
      <c r="L148">
        <f t="shared" si="18"/>
        <v>0</v>
      </c>
    </row>
    <row r="149" spans="1:12" x14ac:dyDescent="0.2">
      <c r="A149">
        <v>143</v>
      </c>
      <c r="B149">
        <v>0</v>
      </c>
      <c r="C149">
        <f t="shared" si="19"/>
        <v>3.2203675530558743E-4</v>
      </c>
      <c r="D149">
        <f t="shared" si="16"/>
        <v>0</v>
      </c>
      <c r="E149">
        <f t="shared" si="17"/>
        <v>0.19451020020457482</v>
      </c>
      <c r="L149">
        <f t="shared" si="18"/>
        <v>0</v>
      </c>
    </row>
    <row r="150" spans="1:12" x14ac:dyDescent="0.2">
      <c r="A150">
        <v>144</v>
      </c>
      <c r="B150">
        <v>0</v>
      </c>
      <c r="C150">
        <f t="shared" si="19"/>
        <v>3.1524836784809396E-4</v>
      </c>
      <c r="D150">
        <f t="shared" si="16"/>
        <v>0</v>
      </c>
      <c r="E150">
        <f t="shared" si="17"/>
        <v>0.19041001418024875</v>
      </c>
      <c r="L150">
        <f t="shared" si="18"/>
        <v>0</v>
      </c>
    </row>
    <row r="151" spans="1:12" x14ac:dyDescent="0.2">
      <c r="A151">
        <v>145</v>
      </c>
      <c r="B151">
        <v>0</v>
      </c>
      <c r="C151">
        <f t="shared" si="19"/>
        <v>3.0861295387951877E-4</v>
      </c>
      <c r="D151">
        <f t="shared" si="16"/>
        <v>0</v>
      </c>
      <c r="E151">
        <f t="shared" si="17"/>
        <v>0.18640222414322932</v>
      </c>
      <c r="L151">
        <f t="shared" si="18"/>
        <v>0</v>
      </c>
    </row>
    <row r="152" spans="1:12" x14ac:dyDescent="0.2">
      <c r="A152">
        <v>146</v>
      </c>
      <c r="B152">
        <v>0</v>
      </c>
      <c r="C152">
        <f t="shared" si="19"/>
        <v>3.0212674052734501E-4</v>
      </c>
      <c r="D152">
        <f t="shared" si="16"/>
        <v>0</v>
      </c>
      <c r="E152">
        <f t="shared" si="17"/>
        <v>0.1824845512785164</v>
      </c>
      <c r="L152">
        <f t="shared" si="18"/>
        <v>0</v>
      </c>
    </row>
    <row r="153" spans="1:12" x14ac:dyDescent="0.2">
      <c r="A153">
        <v>147</v>
      </c>
      <c r="B153">
        <v>0</v>
      </c>
      <c r="C153">
        <f t="shared" si="19"/>
        <v>2.9578605947198005E-4</v>
      </c>
      <c r="D153">
        <f t="shared" si="16"/>
        <v>0</v>
      </c>
      <c r="E153">
        <f t="shared" si="17"/>
        <v>0.17865477992107595</v>
      </c>
      <c r="L153">
        <f t="shared" si="18"/>
        <v>0</v>
      </c>
    </row>
    <row r="154" spans="1:12" x14ac:dyDescent="0.2">
      <c r="A154">
        <v>148</v>
      </c>
      <c r="B154">
        <v>0</v>
      </c>
      <c r="C154">
        <f t="shared" si="19"/>
        <v>2.8958734361611864E-4</v>
      </c>
      <c r="D154">
        <f t="shared" si="16"/>
        <v>0</v>
      </c>
      <c r="E154">
        <f t="shared" si="17"/>
        <v>0.17491075554413565</v>
      </c>
      <c r="L154">
        <f t="shared" si="18"/>
        <v>0</v>
      </c>
    </row>
    <row r="155" spans="1:12" x14ac:dyDescent="0.2">
      <c r="A155">
        <v>149</v>
      </c>
      <c r="B155">
        <v>0</v>
      </c>
      <c r="C155">
        <f t="shared" si="19"/>
        <v>2.8352712387755551E-4</v>
      </c>
      <c r="D155">
        <f t="shared" si="16"/>
        <v>0</v>
      </c>
      <c r="E155">
        <f t="shared" si="17"/>
        <v>0.17125038282204352</v>
      </c>
      <c r="L155">
        <f t="shared" si="18"/>
        <v>0</v>
      </c>
    </row>
    <row r="156" spans="1:12" x14ac:dyDescent="0.2">
      <c r="A156">
        <v>150</v>
      </c>
      <c r="B156">
        <v>0</v>
      </c>
      <c r="C156">
        <f t="shared" si="19"/>
        <v>2.776020261001322E-4</v>
      </c>
      <c r="D156">
        <f t="shared" si="16"/>
        <v>0</v>
      </c>
      <c r="E156">
        <f t="shared" si="17"/>
        <v>0.16767162376447986</v>
      </c>
      <c r="L156">
        <f t="shared" si="18"/>
        <v>0</v>
      </c>
    </row>
    <row r="157" spans="1:12" x14ac:dyDescent="0.2">
      <c r="A157">
        <v>151</v>
      </c>
      <c r="B157">
        <v>1</v>
      </c>
      <c r="C157">
        <f t="shared" si="19"/>
        <v>2.7180876807776628E-4</v>
      </c>
      <c r="D157">
        <f t="shared" si="16"/>
        <v>-8.2104117974674544</v>
      </c>
      <c r="E157">
        <f t="shared" si="17"/>
        <v>0.16417249591897082</v>
      </c>
      <c r="L157">
        <f t="shared" si="18"/>
        <v>10996.855732752949</v>
      </c>
    </row>
    <row r="158" spans="1:12" x14ac:dyDescent="0.2">
      <c r="A158">
        <v>152</v>
      </c>
      <c r="B158">
        <v>0</v>
      </c>
      <c r="C158">
        <f t="shared" si="19"/>
        <v>2.6614415668675857E-4</v>
      </c>
      <c r="D158">
        <f t="shared" si="16"/>
        <v>0</v>
      </c>
      <c r="E158">
        <f t="shared" si="17"/>
        <v>0.16075107063880217</v>
      </c>
      <c r="L158">
        <f t="shared" si="18"/>
        <v>0</v>
      </c>
    </row>
    <row r="159" spans="1:12" x14ac:dyDescent="0.2">
      <c r="A159">
        <v>153</v>
      </c>
      <c r="B159">
        <v>0</v>
      </c>
      <c r="C159">
        <f t="shared" si="19"/>
        <v>2.6060508512180957E-4</v>
      </c>
      <c r="D159">
        <f t="shared" si="16"/>
        <v>0</v>
      </c>
      <c r="E159">
        <f t="shared" si="17"/>
        <v>0.15740547141357297</v>
      </c>
      <c r="L159">
        <f t="shared" si="18"/>
        <v>0</v>
      </c>
    </row>
    <row r="160" spans="1:12" x14ac:dyDescent="0.2">
      <c r="A160">
        <v>154</v>
      </c>
      <c r="B160">
        <v>1</v>
      </c>
      <c r="C160">
        <f t="shared" si="19"/>
        <v>2.5518853023139497E-4</v>
      </c>
      <c r="D160">
        <f t="shared" si="16"/>
        <v>-8.2735079517380079</v>
      </c>
      <c r="E160">
        <f t="shared" si="17"/>
        <v>0.15413387225976258</v>
      </c>
      <c r="L160">
        <f t="shared" si="18"/>
        <v>11635.051096991359</v>
      </c>
    </row>
    <row r="161" spans="1:12" x14ac:dyDescent="0.2">
      <c r="A161">
        <v>155</v>
      </c>
      <c r="B161">
        <v>0</v>
      </c>
      <c r="C161">
        <f t="shared" si="19"/>
        <v>2.4989154994836199E-4</v>
      </c>
      <c r="D161">
        <f t="shared" si="16"/>
        <v>0</v>
      </c>
      <c r="E161">
        <f t="shared" si="17"/>
        <v>0.15093449616881063</v>
      </c>
      <c r="L161">
        <f t="shared" si="18"/>
        <v>0</v>
      </c>
    </row>
    <row r="162" spans="1:12" x14ac:dyDescent="0.2">
      <c r="A162">
        <v>156</v>
      </c>
      <c r="B162">
        <v>0</v>
      </c>
      <c r="C162">
        <f t="shared" si="19"/>
        <v>2.4471128081180507E-4</v>
      </c>
      <c r="D162">
        <f t="shared" si="16"/>
        <v>0</v>
      </c>
      <c r="E162">
        <f t="shared" si="17"/>
        <v>0.14780561361033026</v>
      </c>
      <c r="L162">
        <f t="shared" si="18"/>
        <v>0</v>
      </c>
    </row>
    <row r="163" spans="1:12" x14ac:dyDescent="0.2">
      <c r="A163">
        <v>157</v>
      </c>
      <c r="B163">
        <v>1</v>
      </c>
      <c r="C163">
        <f t="shared" si="19"/>
        <v>2.3964493557646576E-4</v>
      </c>
      <c r="D163">
        <f t="shared" si="16"/>
        <v>-8.3363521651650068</v>
      </c>
      <c r="E163">
        <f t="shared" si="17"/>
        <v>0.14474554108818533</v>
      </c>
      <c r="L163">
        <f t="shared" si="18"/>
        <v>12291.24646122977</v>
      </c>
    </row>
    <row r="164" spans="1:12" x14ac:dyDescent="0.2">
      <c r="A164">
        <v>158</v>
      </c>
      <c r="B164">
        <v>1</v>
      </c>
      <c r="C164">
        <f t="shared" si="19"/>
        <v>2.3468980090608036E-4</v>
      </c>
      <c r="D164">
        <f t="shared" si="16"/>
        <v>-8.357245911926773</v>
      </c>
      <c r="E164">
        <f t="shared" si="17"/>
        <v>0.14175263974727254</v>
      </c>
      <c r="L164">
        <f t="shared" si="18"/>
        <v>12513.978249309241</v>
      </c>
    </row>
    <row r="165" spans="1:12" x14ac:dyDescent="0.2">
      <c r="A165">
        <v>159</v>
      </c>
      <c r="B165">
        <v>0</v>
      </c>
      <c r="C165">
        <f t="shared" si="19"/>
        <v>2.29843235147265E-4</v>
      </c>
      <c r="D165">
        <f t="shared" si="16"/>
        <v>0</v>
      </c>
      <c r="E165">
        <f t="shared" si="17"/>
        <v>0.13882531402894807</v>
      </c>
      <c r="L165">
        <f t="shared" si="18"/>
        <v>0</v>
      </c>
    </row>
    <row r="166" spans="1:12" x14ac:dyDescent="0.2">
      <c r="A166">
        <v>160</v>
      </c>
      <c r="B166">
        <v>0</v>
      </c>
      <c r="C166">
        <f t="shared" si="19"/>
        <v>2.2510266618068774E-4</v>
      </c>
      <c r="D166">
        <f t="shared" si="16"/>
        <v>0</v>
      </c>
      <c r="E166">
        <f t="shared" si="17"/>
        <v>0.13596201037313541</v>
      </c>
      <c r="L166">
        <f t="shared" si="18"/>
        <v>0</v>
      </c>
    </row>
    <row r="167" spans="1:12" x14ac:dyDescent="0.2">
      <c r="A167">
        <v>161</v>
      </c>
      <c r="B167">
        <v>0</v>
      </c>
      <c r="C167">
        <f t="shared" si="19"/>
        <v>2.2046558934642698E-4</v>
      </c>
      <c r="D167">
        <f t="shared" si="16"/>
        <v>0</v>
      </c>
      <c r="E167">
        <f t="shared" si="17"/>
        <v>0.13316121596524189</v>
      </c>
      <c r="L167">
        <f t="shared" si="18"/>
        <v>0</v>
      </c>
    </row>
    <row r="168" spans="1:12" x14ac:dyDescent="0.2">
      <c r="A168">
        <v>162</v>
      </c>
      <c r="B168">
        <v>0</v>
      </c>
      <c r="C168">
        <f t="shared" si="19"/>
        <v>2.1592956544055813E-4</v>
      </c>
      <c r="D168">
        <f t="shared" si="16"/>
        <v>0</v>
      </c>
      <c r="E168">
        <f t="shared" si="17"/>
        <v>0.1304214575260971</v>
      </c>
      <c r="L168">
        <f t="shared" si="18"/>
        <v>0</v>
      </c>
    </row>
    <row r="169" spans="1:12" x14ac:dyDescent="0.2">
      <c r="A169">
        <v>163</v>
      </c>
      <c r="B169">
        <v>0</v>
      </c>
      <c r="C169">
        <f t="shared" si="19"/>
        <v>2.1149221878014621E-4</v>
      </c>
      <c r="D169">
        <f t="shared" si="16"/>
        <v>0</v>
      </c>
      <c r="E169">
        <f t="shared" si="17"/>
        <v>0.12774130014320831</v>
      </c>
      <c r="L169">
        <f t="shared" si="18"/>
        <v>0</v>
      </c>
    </row>
    <row r="170" spans="1:12" x14ac:dyDescent="0.2">
      <c r="A170">
        <v>164</v>
      </c>
      <c r="B170">
        <v>2</v>
      </c>
      <c r="C170">
        <f t="shared" si="19"/>
        <v>2.0715123533394906E-4</v>
      </c>
      <c r="D170">
        <f t="shared" si="16"/>
        <v>-16.964122851966298</v>
      </c>
      <c r="E170">
        <f t="shared" si="17"/>
        <v>0.12511934614170522</v>
      </c>
      <c r="L170">
        <f t="shared" si="18"/>
        <v>27784.737955572124</v>
      </c>
    </row>
    <row r="171" spans="1:12" x14ac:dyDescent="0.2">
      <c r="A171">
        <v>165</v>
      </c>
      <c r="B171">
        <v>0</v>
      </c>
      <c r="C171">
        <f t="shared" si="19"/>
        <v>2.0290436091625867E-4</v>
      </c>
      <c r="D171">
        <f t="shared" si="16"/>
        <v>0</v>
      </c>
      <c r="E171">
        <f t="shared" si="17"/>
        <v>0.12255423399342023</v>
      </c>
      <c r="L171">
        <f t="shared" si="18"/>
        <v>0</v>
      </c>
    </row>
    <row r="172" spans="1:12" x14ac:dyDescent="0.2">
      <c r="A172">
        <v>166</v>
      </c>
      <c r="B172">
        <v>0</v>
      </c>
      <c r="C172">
        <f t="shared" si="19"/>
        <v>1.9874939944142247E-4</v>
      </c>
      <c r="D172">
        <f t="shared" si="16"/>
        <v>0</v>
      </c>
      <c r="E172">
        <f t="shared" si="17"/>
        <v>0.12004463726261917</v>
      </c>
      <c r="L172">
        <f t="shared" si="18"/>
        <v>0</v>
      </c>
    </row>
    <row r="173" spans="1:12" x14ac:dyDescent="0.2">
      <c r="A173">
        <v>167</v>
      </c>
      <c r="B173">
        <v>0</v>
      </c>
      <c r="C173">
        <f t="shared" si="19"/>
        <v>1.9468421123669687E-4</v>
      </c>
      <c r="D173">
        <f t="shared" si="16"/>
        <v>0</v>
      </c>
      <c r="E173">
        <f t="shared" si="17"/>
        <v>0.11758926358696491</v>
      </c>
      <c r="L173">
        <f t="shared" si="18"/>
        <v>0</v>
      </c>
    </row>
    <row r="174" spans="1:12" x14ac:dyDescent="0.2">
      <c r="A174">
        <v>168</v>
      </c>
      <c r="B174">
        <v>0</v>
      </c>
      <c r="C174">
        <f t="shared" si="19"/>
        <v>1.9070671141118808E-4</v>
      </c>
      <c r="D174">
        <f t="shared" si="16"/>
        <v>0</v>
      </c>
      <c r="E174">
        <f t="shared" si="17"/>
        <v>0.11518685369235761</v>
      </c>
      <c r="L174">
        <f t="shared" si="18"/>
        <v>0</v>
      </c>
    </row>
    <row r="175" spans="1:12" x14ac:dyDescent="0.2">
      <c r="A175">
        <v>169</v>
      </c>
      <c r="B175">
        <v>0</v>
      </c>
      <c r="C175">
        <f t="shared" si="19"/>
        <v>1.8681486827873593E-4</v>
      </c>
      <c r="D175">
        <f t="shared" si="16"/>
        <v>0</v>
      </c>
      <c r="E175">
        <f t="shared" si="17"/>
        <v>0.1128361804403565</v>
      </c>
      <c r="L175">
        <f t="shared" si="18"/>
        <v>0</v>
      </c>
    </row>
    <row r="176" spans="1:12" x14ac:dyDescent="0.2">
      <c r="A176">
        <v>170</v>
      </c>
      <c r="B176">
        <v>1</v>
      </c>
      <c r="C176">
        <f t="shared" si="19"/>
        <v>1.8300670183268804E-4</v>
      </c>
      <c r="D176">
        <f t="shared" si="16"/>
        <v>-8.605987783756877</v>
      </c>
      <c r="E176">
        <f t="shared" si="17"/>
        <v>0.11053604790694357</v>
      </c>
      <c r="L176">
        <f t="shared" si="18"/>
        <v>15342.759706262883</v>
      </c>
    </row>
    <row r="177" spans="1:12" x14ac:dyDescent="0.2">
      <c r="A177">
        <v>171</v>
      </c>
      <c r="B177">
        <v>0</v>
      </c>
      <c r="C177">
        <f t="shared" si="19"/>
        <v>1.79280282270603E-4</v>
      </c>
      <c r="D177">
        <f t="shared" si="16"/>
        <v>0</v>
      </c>
      <c r="E177">
        <f t="shared" si="17"/>
        <v>0.10828529049144421</v>
      </c>
      <c r="L177">
        <f t="shared" si="18"/>
        <v>0</v>
      </c>
    </row>
    <row r="178" spans="1:12" x14ac:dyDescent="0.2">
      <c r="A178">
        <v>172</v>
      </c>
      <c r="B178">
        <v>0</v>
      </c>
      <c r="C178">
        <f t="shared" si="19"/>
        <v>1.756337285670046E-4</v>
      </c>
      <c r="D178">
        <f t="shared" si="16"/>
        <v>0</v>
      </c>
      <c r="E178">
        <f t="shared" si="17"/>
        <v>0.10608277205447078</v>
      </c>
      <c r="L178">
        <f t="shared" si="18"/>
        <v>0</v>
      </c>
    </row>
    <row r="179" spans="1:12" x14ac:dyDescent="0.2">
      <c r="A179">
        <v>173</v>
      </c>
      <c r="B179">
        <v>0</v>
      </c>
      <c r="C179">
        <f t="shared" si="19"/>
        <v>1.7206520709239063E-4</v>
      </c>
      <c r="D179">
        <f t="shared" si="16"/>
        <v>0</v>
      </c>
      <c r="E179">
        <f t="shared" si="17"/>
        <v>0.10392738508380393</v>
      </c>
      <c r="L179">
        <f t="shared" si="18"/>
        <v>0</v>
      </c>
    </row>
    <row r="180" spans="1:12" x14ac:dyDescent="0.2">
      <c r="A180">
        <v>174</v>
      </c>
      <c r="B180">
        <v>0</v>
      </c>
      <c r="C180">
        <f t="shared" si="19"/>
        <v>1.685729302767761E-4</v>
      </c>
      <c r="D180">
        <f t="shared" si="16"/>
        <v>0</v>
      </c>
      <c r="E180">
        <f t="shared" si="17"/>
        <v>0.10181804988717276</v>
      </c>
      <c r="L180">
        <f t="shared" si="18"/>
        <v>0</v>
      </c>
    </row>
    <row r="181" spans="1:12" x14ac:dyDescent="0.2">
      <c r="A181">
        <v>175</v>
      </c>
      <c r="B181">
        <v>0</v>
      </c>
      <c r="C181">
        <f t="shared" si="19"/>
        <v>1.6515515531612436E-4</v>
      </c>
      <c r="D181">
        <f t="shared" si="16"/>
        <v>0</v>
      </c>
      <c r="E181">
        <f t="shared" si="17"/>
        <v>9.9753713810939115E-2</v>
      </c>
      <c r="L181">
        <f t="shared" si="18"/>
        <v>0</v>
      </c>
    </row>
    <row r="182" spans="1:12" x14ac:dyDescent="0.2">
      <c r="A182">
        <v>176</v>
      </c>
      <c r="B182">
        <v>0</v>
      </c>
      <c r="C182">
        <f t="shared" si="19"/>
        <v>1.6181018292008852E-4</v>
      </c>
      <c r="D182">
        <f t="shared" si="16"/>
        <v>0</v>
      </c>
      <c r="E182">
        <f t="shared" si="17"/>
        <v>9.7733350483733467E-2</v>
      </c>
      <c r="L182">
        <f t="shared" si="18"/>
        <v>0</v>
      </c>
    </row>
    <row r="183" spans="1:12" x14ac:dyDescent="0.2">
      <c r="A183">
        <v>177</v>
      </c>
      <c r="B183">
        <v>0</v>
      </c>
      <c r="C183">
        <f t="shared" si="19"/>
        <v>1.5853635609955233E-4</v>
      </c>
      <c r="D183">
        <f t="shared" si="16"/>
        <v>0</v>
      </c>
      <c r="E183">
        <f t="shared" si="17"/>
        <v>9.5755959084129608E-2</v>
      </c>
      <c r="L183">
        <f t="shared" si="18"/>
        <v>0</v>
      </c>
    </row>
    <row r="184" spans="1:12" x14ac:dyDescent="0.2">
      <c r="A184">
        <v>178</v>
      </c>
      <c r="B184">
        <v>1</v>
      </c>
      <c r="C184">
        <f t="shared" si="19"/>
        <v>1.5533205899252237E-4</v>
      </c>
      <c r="D184">
        <f t="shared" si="16"/>
        <v>-8.7699454164511899</v>
      </c>
      <c r="E184">
        <f t="shared" si="17"/>
        <v>9.3820563631483514E-2</v>
      </c>
      <c r="L184">
        <f t="shared" si="18"/>
        <v>17388.614010898647</v>
      </c>
    </row>
    <row r="185" spans="1:12" x14ac:dyDescent="0.2">
      <c r="A185">
        <v>179</v>
      </c>
      <c r="B185">
        <v>1</v>
      </c>
      <c r="C185">
        <f t="shared" si="19"/>
        <v>1.5219571572698393E-4</v>
      </c>
      <c r="D185">
        <f t="shared" si="16"/>
        <v>-8.7903432619014463</v>
      </c>
      <c r="E185">
        <f t="shared" si="17"/>
        <v>9.1926212299098295E-2</v>
      </c>
      <c r="L185">
        <f t="shared" si="18"/>
        <v>17653.345798978116</v>
      </c>
    </row>
    <row r="186" spans="1:12" x14ac:dyDescent="0.2">
      <c r="A186">
        <v>180</v>
      </c>
      <c r="B186">
        <v>0</v>
      </c>
      <c r="C186">
        <f t="shared" si="19"/>
        <v>1.4912578931938997E-4</v>
      </c>
      <c r="D186">
        <f t="shared" si="16"/>
        <v>0</v>
      </c>
      <c r="E186">
        <f t="shared" si="17"/>
        <v>9.0071976748911542E-2</v>
      </c>
      <c r="L186">
        <f t="shared" si="18"/>
        <v>0</v>
      </c>
    </row>
    <row r="187" spans="1:12" x14ac:dyDescent="0.2">
      <c r="A187">
        <v>181</v>
      </c>
      <c r="B187">
        <v>0</v>
      </c>
      <c r="C187">
        <f t="shared" si="19"/>
        <v>1.4612078060750709E-4</v>
      </c>
      <c r="D187">
        <f t="shared" si="16"/>
        <v>0</v>
      </c>
      <c r="E187">
        <f t="shared" si="17"/>
        <v>8.8256951486934285E-2</v>
      </c>
      <c r="L187">
        <f t="shared" si="18"/>
        <v>0</v>
      </c>
    </row>
    <row r="188" spans="1:12" x14ac:dyDescent="0.2">
      <c r="A188">
        <v>182</v>
      </c>
      <c r="B188">
        <v>0</v>
      </c>
      <c r="C188">
        <f t="shared" si="19"/>
        <v>1.4317922721639512E-4</v>
      </c>
      <c r="D188">
        <f t="shared" si="16"/>
        <v>0</v>
      </c>
      <c r="E188">
        <f t="shared" si="17"/>
        <v>8.6480253238702648E-2</v>
      </c>
      <c r="L188">
        <f t="shared" si="18"/>
        <v>0</v>
      </c>
    </row>
    <row r="189" spans="1:12" x14ac:dyDescent="0.2">
      <c r="A189">
        <v>183</v>
      </c>
      <c r="B189">
        <v>0</v>
      </c>
      <c r="C189">
        <f t="shared" si="19"/>
        <v>1.4029970255634568E-4</v>
      </c>
      <c r="D189">
        <f t="shared" si="16"/>
        <v>0</v>
      </c>
      <c r="E189">
        <f t="shared" si="17"/>
        <v>8.4741020344032789E-2</v>
      </c>
      <c r="L189">
        <f t="shared" si="18"/>
        <v>0</v>
      </c>
    </row>
    <row r="190" spans="1:12" x14ac:dyDescent="0.2">
      <c r="A190">
        <v>184</v>
      </c>
      <c r="B190">
        <v>0</v>
      </c>
      <c r="C190">
        <f t="shared" si="19"/>
        <v>1.3748081485165359E-4</v>
      </c>
      <c r="D190">
        <f t="shared" si="16"/>
        <v>0</v>
      </c>
      <c r="E190">
        <f t="shared" si="17"/>
        <v>8.303841217039877E-2</v>
      </c>
      <c r="L190">
        <f t="shared" si="18"/>
        <v>0</v>
      </c>
    </row>
    <row r="191" spans="1:12" x14ac:dyDescent="0.2">
      <c r="A191">
        <v>185</v>
      </c>
      <c r="B191">
        <v>0</v>
      </c>
      <c r="C191">
        <f t="shared" si="19"/>
        <v>1.3472120619913914E-4</v>
      </c>
      <c r="D191">
        <f t="shared" si="16"/>
        <v>0</v>
      </c>
      <c r="E191">
        <f t="shared" si="17"/>
        <v>8.1371608544280036E-2</v>
      </c>
      <c r="L191">
        <f t="shared" si="18"/>
        <v>0</v>
      </c>
    </row>
    <row r="192" spans="1:12" x14ac:dyDescent="0.2">
      <c r="A192">
        <v>186</v>
      </c>
      <c r="B192">
        <v>1</v>
      </c>
      <c r="C192">
        <f t="shared" si="19"/>
        <v>1.3201955165538339E-4</v>
      </c>
      <c r="D192">
        <f t="shared" si="16"/>
        <v>-8.9325605277449913</v>
      </c>
      <c r="E192">
        <f t="shared" si="17"/>
        <v>7.9739809199851561E-2</v>
      </c>
      <c r="L192">
        <f t="shared" si="18"/>
        <v>19562.46831553441</v>
      </c>
    </row>
    <row r="193" spans="1:12" x14ac:dyDescent="0.2">
      <c r="A193">
        <v>187</v>
      </c>
      <c r="B193">
        <v>0</v>
      </c>
      <c r="C193">
        <f t="shared" si="19"/>
        <v>1.2937455835167937E-4</v>
      </c>
      <c r="D193">
        <f t="shared" si="16"/>
        <v>0</v>
      </c>
      <c r="E193">
        <f t="shared" si="17"/>
        <v>7.8142233244414341E-2</v>
      </c>
      <c r="L193">
        <f t="shared" si="18"/>
        <v>0</v>
      </c>
    </row>
    <row r="194" spans="1:12" x14ac:dyDescent="0.2">
      <c r="A194">
        <v>188</v>
      </c>
      <c r="B194">
        <v>0</v>
      </c>
      <c r="C194">
        <f t="shared" si="19"/>
        <v>1.2678496463574139E-4</v>
      </c>
      <c r="D194">
        <f t="shared" si="16"/>
        <v>0</v>
      </c>
      <c r="E194">
        <f t="shared" si="17"/>
        <v>7.6578118639987799E-2</v>
      </c>
      <c r="L194">
        <f t="shared" si="18"/>
        <v>0</v>
      </c>
    </row>
    <row r="195" spans="1:12" x14ac:dyDescent="0.2">
      <c r="A195">
        <v>189</v>
      </c>
      <c r="B195">
        <v>0</v>
      </c>
      <c r="C195">
        <f t="shared" si="19"/>
        <v>1.2424953923925272E-4</v>
      </c>
      <c r="D195">
        <f t="shared" si="16"/>
        <v>0</v>
      </c>
      <c r="E195">
        <f t="shared" si="17"/>
        <v>7.5046721700508648E-2</v>
      </c>
      <c r="L195">
        <f t="shared" si="18"/>
        <v>0</v>
      </c>
    </row>
    <row r="196" spans="1:12" x14ac:dyDescent="0.2">
      <c r="A196">
        <v>190</v>
      </c>
      <c r="B196">
        <v>0</v>
      </c>
      <c r="C196">
        <f t="shared" si="19"/>
        <v>1.2176708047036769E-4</v>
      </c>
      <c r="D196">
        <f t="shared" si="16"/>
        <v>0</v>
      </c>
      <c r="E196">
        <f t="shared" si="17"/>
        <v>7.3547316604102089E-2</v>
      </c>
      <c r="L196">
        <f t="shared" si="18"/>
        <v>0</v>
      </c>
    </row>
    <row r="197" spans="1:12" x14ac:dyDescent="0.2">
      <c r="A197">
        <v>191</v>
      </c>
      <c r="B197">
        <v>0</v>
      </c>
      <c r="C197">
        <f t="shared" si="19"/>
        <v>1.1933641543031844E-4</v>
      </c>
      <c r="D197">
        <f t="shared" si="16"/>
        <v>0</v>
      </c>
      <c r="E197">
        <f t="shared" si="17"/>
        <v>7.207919491991234E-2</v>
      </c>
      <c r="L197">
        <f t="shared" si="18"/>
        <v>0</v>
      </c>
    </row>
    <row r="198" spans="1:12" x14ac:dyDescent="0.2">
      <c r="A198">
        <v>192</v>
      </c>
      <c r="B198">
        <v>0</v>
      </c>
      <c r="C198">
        <f t="shared" si="19"/>
        <v>1.1695639925330965E-4</v>
      </c>
      <c r="D198">
        <f t="shared" si="16"/>
        <v>0</v>
      </c>
      <c r="E198">
        <f t="shared" si="17"/>
        <v>7.0641665148999028E-2</v>
      </c>
      <c r="L198">
        <f t="shared" si="18"/>
        <v>0</v>
      </c>
    </row>
    <row r="199" spans="1:12" x14ac:dyDescent="0.2">
      <c r="A199">
        <v>193</v>
      </c>
      <c r="B199">
        <v>0</v>
      </c>
      <c r="C199">
        <f t="shared" si="19"/>
        <v>1.1462591436891603E-4</v>
      </c>
      <c r="D199">
        <f t="shared" ref="D199:D262" si="20">B199*LN(C199)</f>
        <v>0</v>
      </c>
      <c r="E199">
        <f t="shared" ref="E199:E262" si="21">$D$2*C199</f>
        <v>6.9234052278825287E-2</v>
      </c>
      <c r="L199">
        <f t="shared" ref="L199:L239" si="22">B199*(A199-$M$1)^2</f>
        <v>0</v>
      </c>
    </row>
    <row r="200" spans="1:12" x14ac:dyDescent="0.2">
      <c r="A200">
        <v>194</v>
      </c>
      <c r="B200">
        <v>0</v>
      </c>
      <c r="C200">
        <f t="shared" ref="C200:C263" si="23">C199*($B$1+A200-1)/(A200*($B$2+1))</f>
        <v>1.123438697862273E-4</v>
      </c>
      <c r="D200">
        <f t="shared" si="20"/>
        <v>0</v>
      </c>
      <c r="E200">
        <f t="shared" si="21"/>
        <v>6.7855697350881289E-2</v>
      </c>
      <c r="L200">
        <f t="shared" si="22"/>
        <v>0</v>
      </c>
    </row>
    <row r="201" spans="1:12" x14ac:dyDescent="0.2">
      <c r="A201">
        <v>195</v>
      </c>
      <c r="B201">
        <v>0</v>
      </c>
      <c r="C201">
        <f t="shared" si="23"/>
        <v>1.1010920039901425E-4</v>
      </c>
      <c r="D201">
        <f t="shared" si="20"/>
        <v>0</v>
      </c>
      <c r="E201">
        <f t="shared" si="21"/>
        <v>6.6505957041004607E-2</v>
      </c>
      <c r="L201">
        <f t="shared" si="22"/>
        <v>0</v>
      </c>
    </row>
    <row r="202" spans="1:12" x14ac:dyDescent="0.2">
      <c r="A202">
        <v>196</v>
      </c>
      <c r="B202">
        <v>0</v>
      </c>
      <c r="C202">
        <f t="shared" si="23"/>
        <v>1.0792086631121681E-4</v>
      </c>
      <c r="D202">
        <f t="shared" si="20"/>
        <v>0</v>
      </c>
      <c r="E202">
        <f t="shared" si="21"/>
        <v>6.5184203251974951E-2</v>
      </c>
      <c r="L202">
        <f t="shared" si="22"/>
        <v>0</v>
      </c>
    </row>
    <row r="203" spans="1:12" x14ac:dyDescent="0.2">
      <c r="A203">
        <v>197</v>
      </c>
      <c r="B203">
        <v>0</v>
      </c>
      <c r="C203">
        <f t="shared" si="23"/>
        <v>1.0577785218208198E-4</v>
      </c>
      <c r="D203">
        <f t="shared" si="20"/>
        <v>0</v>
      </c>
      <c r="E203">
        <f t="shared" si="21"/>
        <v>6.3889822717977524E-2</v>
      </c>
      <c r="L203">
        <f t="shared" si="22"/>
        <v>0</v>
      </c>
    </row>
    <row r="204" spans="1:12" x14ac:dyDescent="0.2">
      <c r="A204">
        <v>198</v>
      </c>
      <c r="B204">
        <v>0</v>
      </c>
      <c r="C204">
        <f t="shared" si="23"/>
        <v>1.0367916659030384E-4</v>
      </c>
      <c r="D204">
        <f t="shared" si="20"/>
        <v>0</v>
      </c>
      <c r="E204">
        <f t="shared" si="21"/>
        <v>6.2622216620543528E-2</v>
      </c>
      <c r="L204">
        <f t="shared" si="22"/>
        <v>0</v>
      </c>
    </row>
    <row r="205" spans="1:12" x14ac:dyDescent="0.2">
      <c r="A205">
        <v>199</v>
      </c>
      <c r="B205">
        <v>0</v>
      </c>
      <c r="C205">
        <f t="shared" si="23"/>
        <v>1.016238414165429E-4</v>
      </c>
      <c r="D205">
        <f t="shared" si="20"/>
        <v>0</v>
      </c>
      <c r="E205">
        <f t="shared" si="21"/>
        <v>6.1380800215591912E-2</v>
      </c>
      <c r="L205">
        <f t="shared" si="22"/>
        <v>0</v>
      </c>
    </row>
    <row r="206" spans="1:12" x14ac:dyDescent="0.2">
      <c r="A206">
        <v>200</v>
      </c>
      <c r="B206">
        <v>0</v>
      </c>
      <c r="C206">
        <f t="shared" si="23"/>
        <v>9.961093124372462E-5</v>
      </c>
      <c r="D206">
        <f t="shared" si="20"/>
        <v>0</v>
      </c>
      <c r="E206">
        <f t="shared" si="21"/>
        <v>6.0165002471209671E-2</v>
      </c>
      <c r="L206">
        <f t="shared" si="22"/>
        <v>0</v>
      </c>
    </row>
    <row r="207" spans="1:12" x14ac:dyDescent="0.2">
      <c r="A207">
        <v>201</v>
      </c>
      <c r="B207">
        <v>0</v>
      </c>
      <c r="C207">
        <f t="shared" si="23"/>
        <v>9.7639512774539333E-5</v>
      </c>
      <c r="D207">
        <f t="shared" si="20"/>
        <v>0</v>
      </c>
      <c r="E207">
        <f t="shared" si="21"/>
        <v>5.8974265715821754E-2</v>
      </c>
      <c r="L207">
        <f t="shared" si="22"/>
        <v>0</v>
      </c>
    </row>
    <row r="208" spans="1:12" x14ac:dyDescent="0.2">
      <c r="A208">
        <v>202</v>
      </c>
      <c r="B208">
        <v>0</v>
      </c>
      <c r="C208">
        <f t="shared" si="23"/>
        <v>9.5708684265586994E-5</v>
      </c>
      <c r="D208">
        <f t="shared" si="20"/>
        <v>0</v>
      </c>
      <c r="E208">
        <f t="shared" si="21"/>
        <v>5.7808045296414548E-2</v>
      </c>
      <c r="L208">
        <f t="shared" si="22"/>
        <v>0</v>
      </c>
    </row>
    <row r="209" spans="1:12" x14ac:dyDescent="0.2">
      <c r="A209">
        <v>203</v>
      </c>
      <c r="B209">
        <v>0</v>
      </c>
      <c r="C209">
        <f t="shared" si="23"/>
        <v>9.3817564977630773E-5</v>
      </c>
      <c r="D209">
        <f t="shared" si="20"/>
        <v>0</v>
      </c>
      <c r="E209">
        <f t="shared" si="21"/>
        <v>5.6665809246488986E-2</v>
      </c>
      <c r="L209">
        <f t="shared" si="22"/>
        <v>0</v>
      </c>
    </row>
    <row r="210" spans="1:12" x14ac:dyDescent="0.2">
      <c r="A210">
        <v>204</v>
      </c>
      <c r="B210">
        <v>0</v>
      </c>
      <c r="C210">
        <f t="shared" si="23"/>
        <v>9.1965294641442718E-5</v>
      </c>
      <c r="D210">
        <f t="shared" si="20"/>
        <v>0</v>
      </c>
      <c r="E210">
        <f t="shared" si="21"/>
        <v>5.5547037963431405E-2</v>
      </c>
      <c r="L210">
        <f t="shared" si="22"/>
        <v>0</v>
      </c>
    </row>
    <row r="211" spans="1:12" x14ac:dyDescent="0.2">
      <c r="A211">
        <v>205</v>
      </c>
      <c r="B211">
        <v>0</v>
      </c>
      <c r="C211">
        <f t="shared" si="23"/>
        <v>9.0151032938743677E-5</v>
      </c>
      <c r="D211">
        <f t="shared" si="20"/>
        <v>0</v>
      </c>
      <c r="E211">
        <f t="shared" si="21"/>
        <v>5.4451223895001177E-2</v>
      </c>
      <c r="L211">
        <f t="shared" si="22"/>
        <v>0</v>
      </c>
    </row>
    <row r="212" spans="1:12" x14ac:dyDescent="0.2">
      <c r="A212">
        <v>206</v>
      </c>
      <c r="B212">
        <v>0</v>
      </c>
      <c r="C212">
        <f t="shared" si="23"/>
        <v>8.8373958997757483E-5</v>
      </c>
      <c r="D212">
        <f t="shared" si="20"/>
        <v>0</v>
      </c>
      <c r="E212">
        <f t="shared" si="21"/>
        <v>5.3377871234645519E-2</v>
      </c>
      <c r="L212">
        <f t="shared" si="22"/>
        <v>0</v>
      </c>
    </row>
    <row r="213" spans="1:12" x14ac:dyDescent="0.2">
      <c r="A213">
        <v>207</v>
      </c>
      <c r="B213">
        <v>0</v>
      </c>
      <c r="C213">
        <f t="shared" si="23"/>
        <v>8.6633270902916916E-5</v>
      </c>
      <c r="D213">
        <f t="shared" si="20"/>
        <v>0</v>
      </c>
      <c r="E213">
        <f t="shared" si="21"/>
        <v>5.2326495625361819E-2</v>
      </c>
      <c r="L213">
        <f t="shared" si="22"/>
        <v>0</v>
      </c>
    </row>
    <row r="214" spans="1:12" x14ac:dyDescent="0.2">
      <c r="A214">
        <v>208</v>
      </c>
      <c r="B214">
        <v>0</v>
      </c>
      <c r="C214">
        <f t="shared" si="23"/>
        <v>8.4928185218275136E-5</v>
      </c>
      <c r="D214">
        <f t="shared" si="20"/>
        <v>0</v>
      </c>
      <c r="E214">
        <f t="shared" si="21"/>
        <v>5.1296623871838185E-2</v>
      </c>
      <c r="L214">
        <f t="shared" si="22"/>
        <v>0</v>
      </c>
    </row>
    <row r="215" spans="1:12" x14ac:dyDescent="0.2">
      <c r="A215">
        <v>209</v>
      </c>
      <c r="B215">
        <v>0</v>
      </c>
      <c r="C215">
        <f t="shared" si="23"/>
        <v>8.3257936524192404E-5</v>
      </c>
      <c r="D215">
        <f t="shared" si="20"/>
        <v>0</v>
      </c>
      <c r="E215">
        <f t="shared" si="21"/>
        <v>5.0287793660612215E-2</v>
      </c>
      <c r="L215">
        <f t="shared" si="22"/>
        <v>0</v>
      </c>
    </row>
    <row r="216" spans="1:12" x14ac:dyDescent="0.2">
      <c r="A216">
        <v>210</v>
      </c>
      <c r="B216">
        <v>0</v>
      </c>
      <c r="C216">
        <f t="shared" si="23"/>
        <v>8.1621776966883189E-5</v>
      </c>
      <c r="D216">
        <f t="shared" si="20"/>
        <v>0</v>
      </c>
      <c r="E216">
        <f t="shared" si="21"/>
        <v>4.9299553287997448E-2</v>
      </c>
      <c r="L216">
        <f t="shared" si="22"/>
        <v>0</v>
      </c>
    </row>
    <row r="217" spans="1:12" x14ac:dyDescent="0.2">
      <c r="A217">
        <v>211</v>
      </c>
      <c r="B217">
        <v>0</v>
      </c>
      <c r="C217">
        <f t="shared" si="23"/>
        <v>8.0018975820423088E-5</v>
      </c>
      <c r="D217">
        <f t="shared" si="20"/>
        <v>0</v>
      </c>
      <c r="E217">
        <f t="shared" si="21"/>
        <v>4.8331461395535548E-2</v>
      </c>
      <c r="L217">
        <f t="shared" si="22"/>
        <v>0</v>
      </c>
    </row>
    <row r="218" spans="1:12" x14ac:dyDescent="0.2">
      <c r="A218">
        <v>212</v>
      </c>
      <c r="B218">
        <v>0</v>
      </c>
      <c r="C218">
        <f t="shared" si="23"/>
        <v>7.8448819060829433E-5</v>
      </c>
      <c r="D218">
        <f t="shared" si="20"/>
        <v>0</v>
      </c>
      <c r="E218">
        <f t="shared" si="21"/>
        <v>4.7383086712740975E-2</v>
      </c>
      <c r="L218">
        <f t="shared" si="22"/>
        <v>0</v>
      </c>
    </row>
    <row r="219" spans="1:12" x14ac:dyDescent="0.2">
      <c r="A219">
        <v>213</v>
      </c>
      <c r="B219">
        <v>0</v>
      </c>
      <c r="C219">
        <f t="shared" si="23"/>
        <v>7.691060895184268E-5</v>
      </c>
      <c r="D219">
        <f t="shared" si="20"/>
        <v>0</v>
      </c>
      <c r="E219">
        <f t="shared" si="21"/>
        <v>4.6454007806912979E-2</v>
      </c>
      <c r="L219">
        <f t="shared" si="22"/>
        <v>0</v>
      </c>
    </row>
    <row r="220" spans="1:12" x14ac:dyDescent="0.2">
      <c r="A220">
        <v>214</v>
      </c>
      <c r="B220">
        <v>0</v>
      </c>
      <c r="C220">
        <f t="shared" si="23"/>
        <v>7.5403663642048741E-5</v>
      </c>
      <c r="D220">
        <f t="shared" si="20"/>
        <v>0</v>
      </c>
      <c r="E220">
        <f t="shared" si="21"/>
        <v>4.5543812839797443E-2</v>
      </c>
      <c r="L220">
        <f t="shared" si="22"/>
        <v>0</v>
      </c>
    </row>
    <row r="221" spans="1:12" x14ac:dyDescent="0.2">
      <c r="A221">
        <v>215</v>
      </c>
      <c r="B221">
        <v>0</v>
      </c>
      <c r="C221">
        <f t="shared" si="23"/>
        <v>7.3927316772994878E-5</v>
      </c>
      <c r="D221">
        <f t="shared" si="20"/>
        <v>0</v>
      </c>
      <c r="E221">
        <f t="shared" si="21"/>
        <v>4.4652099330888907E-2</v>
      </c>
      <c r="L221">
        <f t="shared" si="22"/>
        <v>0</v>
      </c>
    </row>
    <row r="222" spans="1:12" x14ac:dyDescent="0.2">
      <c r="A222">
        <v>216</v>
      </c>
      <c r="B222">
        <v>0</v>
      </c>
      <c r="C222">
        <f t="shared" si="23"/>
        <v>7.2480917097963717E-5</v>
      </c>
      <c r="D222">
        <f t="shared" si="20"/>
        <v>0</v>
      </c>
      <c r="E222">
        <f t="shared" si="21"/>
        <v>4.3778473927170082E-2</v>
      </c>
      <c r="L222">
        <f t="shared" si="22"/>
        <v>0</v>
      </c>
    </row>
    <row r="223" spans="1:12" x14ac:dyDescent="0.2">
      <c r="A223">
        <v>217</v>
      </c>
      <c r="B223">
        <v>0</v>
      </c>
      <c r="C223">
        <f t="shared" si="23"/>
        <v>7.1063828111081627E-5</v>
      </c>
      <c r="D223">
        <f t="shared" si="20"/>
        <v>0</v>
      </c>
      <c r="E223">
        <f t="shared" si="21"/>
        <v>4.2922552179093305E-2</v>
      </c>
      <c r="L223">
        <f t="shared" si="22"/>
        <v>0</v>
      </c>
    </row>
    <row r="224" spans="1:12" x14ac:dyDescent="0.2">
      <c r="A224">
        <v>218</v>
      </c>
      <c r="B224">
        <v>0</v>
      </c>
      <c r="C224">
        <f t="shared" si="23"/>
        <v>6.9675427686448417E-5</v>
      </c>
      <c r="D224">
        <f t="shared" si="20"/>
        <v>0</v>
      </c>
      <c r="E224">
        <f t="shared" si="21"/>
        <v>4.2083958322614842E-2</v>
      </c>
      <c r="L224">
        <f t="shared" si="22"/>
        <v>0</v>
      </c>
    </row>
    <row r="225" spans="1:12" x14ac:dyDescent="0.2">
      <c r="A225">
        <v>219</v>
      </c>
      <c r="B225">
        <v>0</v>
      </c>
      <c r="C225">
        <f t="shared" si="23"/>
        <v>6.8315107726986374E-5</v>
      </c>
      <c r="D225">
        <f t="shared" si="20"/>
        <v>0</v>
      </c>
      <c r="E225">
        <f t="shared" si="21"/>
        <v>4.1262325067099773E-2</v>
      </c>
      <c r="L225">
        <f t="shared" si="22"/>
        <v>0</v>
      </c>
    </row>
    <row r="226" spans="1:12" x14ac:dyDescent="0.2">
      <c r="A226">
        <v>220</v>
      </c>
      <c r="B226">
        <v>0</v>
      </c>
      <c r="C226">
        <f t="shared" si="23"/>
        <v>6.6982273822716553E-5</v>
      </c>
      <c r="D226">
        <f t="shared" si="20"/>
        <v>0</v>
      </c>
      <c r="E226">
        <f t="shared" si="21"/>
        <v>4.0457293388920797E-2</v>
      </c>
      <c r="L226">
        <f t="shared" si="22"/>
        <v>0</v>
      </c>
    </row>
    <row r="227" spans="1:12" x14ac:dyDescent="0.2">
      <c r="A227">
        <v>221</v>
      </c>
      <c r="B227">
        <v>0</v>
      </c>
      <c r="C227">
        <f t="shared" si="23"/>
        <v>6.5676344918180293E-5</v>
      </c>
      <c r="D227">
        <f t="shared" si="20"/>
        <v>0</v>
      </c>
      <c r="E227">
        <f t="shared" si="21"/>
        <v>3.9668512330580899E-2</v>
      </c>
      <c r="L227">
        <f t="shared" si="22"/>
        <v>0</v>
      </c>
    </row>
    <row r="228" spans="1:12" x14ac:dyDescent="0.2">
      <c r="A228">
        <v>222</v>
      </c>
      <c r="B228">
        <v>0</v>
      </c>
      <c r="C228">
        <f t="shared" si="23"/>
        <v>6.4396752988733375E-5</v>
      </c>
      <c r="D228">
        <f t="shared" si="20"/>
        <v>0</v>
      </c>
      <c r="E228">
        <f t="shared" si="21"/>
        <v>3.8895638805194956E-2</v>
      </c>
      <c r="L228">
        <f t="shared" si="22"/>
        <v>0</v>
      </c>
    </row>
    <row r="229" spans="1:12" x14ac:dyDescent="0.2">
      <c r="A229">
        <v>223</v>
      </c>
      <c r="B229">
        <v>0</v>
      </c>
      <c r="C229">
        <f t="shared" si="23"/>
        <v>6.3142942725449177E-5</v>
      </c>
      <c r="D229">
        <f t="shared" si="20"/>
        <v>0</v>
      </c>
      <c r="E229">
        <f t="shared" si="21"/>
        <v>3.8138337406171306E-2</v>
      </c>
      <c r="L229">
        <f t="shared" si="22"/>
        <v>0</v>
      </c>
    </row>
    <row r="230" spans="1:12" x14ac:dyDescent="0.2">
      <c r="A230">
        <v>224</v>
      </c>
      <c r="B230">
        <v>0</v>
      </c>
      <c r="C230">
        <f t="shared" si="23"/>
        <v>6.191437122837629E-5</v>
      </c>
      <c r="D230">
        <f t="shared" si="20"/>
        <v>0</v>
      </c>
      <c r="E230">
        <f t="shared" si="21"/>
        <v>3.7396280221939276E-2</v>
      </c>
      <c r="L230">
        <f t="shared" si="22"/>
        <v>0</v>
      </c>
    </row>
    <row r="231" spans="1:12" x14ac:dyDescent="0.2">
      <c r="A231">
        <v>225</v>
      </c>
      <c r="B231">
        <v>0</v>
      </c>
      <c r="C231">
        <f t="shared" si="23"/>
        <v>6.0710507707904133E-5</v>
      </c>
      <c r="D231">
        <f t="shared" si="20"/>
        <v>0</v>
      </c>
      <c r="E231">
        <f t="shared" si="21"/>
        <v>3.6669146655574095E-2</v>
      </c>
      <c r="L231">
        <f t="shared" si="22"/>
        <v>0</v>
      </c>
    </row>
    <row r="232" spans="1:12" x14ac:dyDescent="0.2">
      <c r="A232">
        <v>226</v>
      </c>
      <c r="B232">
        <v>0</v>
      </c>
      <c r="C232">
        <f t="shared" si="23"/>
        <v>5.9530833193998585E-5</v>
      </c>
      <c r="D232">
        <f t="shared" si="20"/>
        <v>0</v>
      </c>
      <c r="E232">
        <f t="shared" si="21"/>
        <v>3.5956623249175146E-2</v>
      </c>
      <c r="L232">
        <f t="shared" si="22"/>
        <v>0</v>
      </c>
    </row>
    <row r="233" spans="1:12" x14ac:dyDescent="0.2">
      <c r="A233">
        <v>227</v>
      </c>
      <c r="B233">
        <v>0</v>
      </c>
      <c r="C233">
        <f t="shared" si="23"/>
        <v>5.8374840253077241E-5</v>
      </c>
      <c r="D233">
        <f t="shared" si="20"/>
        <v>0</v>
      </c>
      <c r="E233">
        <f t="shared" si="21"/>
        <v>3.5258403512858652E-2</v>
      </c>
      <c r="L233">
        <f t="shared" si="22"/>
        <v>0</v>
      </c>
    </row>
    <row r="234" spans="1:12" x14ac:dyDescent="0.2">
      <c r="A234">
        <v>228</v>
      </c>
      <c r="B234">
        <v>0</v>
      </c>
      <c r="C234">
        <f t="shared" si="23"/>
        <v>5.7242032712301487E-5</v>
      </c>
      <c r="D234">
        <f t="shared" si="20"/>
        <v>0</v>
      </c>
      <c r="E234">
        <f t="shared" si="21"/>
        <v>3.4574187758230096E-2</v>
      </c>
      <c r="L234">
        <f t="shared" si="22"/>
        <v>0</v>
      </c>
    </row>
    <row r="235" spans="1:12" x14ac:dyDescent="0.2">
      <c r="A235">
        <v>229</v>
      </c>
      <c r="B235">
        <v>0</v>
      </c>
      <c r="C235">
        <f t="shared" si="23"/>
        <v>5.6131925391070022E-5</v>
      </c>
      <c r="D235">
        <f t="shared" si="20"/>
        <v>0</v>
      </c>
      <c r="E235">
        <f t="shared" si="21"/>
        <v>3.3903682936206291E-2</v>
      </c>
      <c r="L235">
        <f t="shared" si="22"/>
        <v>0</v>
      </c>
    </row>
    <row r="236" spans="1:12" x14ac:dyDescent="0.2">
      <c r="A236">
        <v>230</v>
      </c>
      <c r="B236">
        <v>0</v>
      </c>
      <c r="C236">
        <f t="shared" si="23"/>
        <v>5.504404383950519E-5</v>
      </c>
      <c r="D236">
        <f t="shared" si="20"/>
        <v>0</v>
      </c>
      <c r="E236">
        <f t="shared" si="21"/>
        <v>3.3246602479061138E-2</v>
      </c>
      <c r="L236">
        <f t="shared" si="22"/>
        <v>0</v>
      </c>
    </row>
    <row r="237" spans="1:12" x14ac:dyDescent="0.2">
      <c r="A237">
        <v>231</v>
      </c>
      <c r="B237">
        <v>0</v>
      </c>
      <c r="C237">
        <f t="shared" si="23"/>
        <v>5.3977924083730517E-5</v>
      </c>
      <c r="D237">
        <f t="shared" si="20"/>
        <v>0</v>
      </c>
      <c r="E237">
        <f t="shared" si="21"/>
        <v>3.2602666146573235E-2</v>
      </c>
      <c r="L237">
        <f t="shared" si="22"/>
        <v>0</v>
      </c>
    </row>
    <row r="238" spans="1:12" x14ac:dyDescent="0.2">
      <c r="A238">
        <v>232</v>
      </c>
      <c r="B238">
        <v>0</v>
      </c>
      <c r="C238">
        <f t="shared" si="23"/>
        <v>5.2933112377744076E-5</v>
      </c>
      <c r="D238">
        <f t="shared" si="20"/>
        <v>0</v>
      </c>
      <c r="E238">
        <f t="shared" si="21"/>
        <v>3.1971599876157421E-2</v>
      </c>
      <c r="L238">
        <f t="shared" si="22"/>
        <v>0</v>
      </c>
    </row>
    <row r="239" spans="1:12" x14ac:dyDescent="0.2">
      <c r="A239">
        <v>233</v>
      </c>
      <c r="B239">
        <v>1</v>
      </c>
      <c r="C239">
        <f t="shared" si="23"/>
        <v>5.1909164961698802E-5</v>
      </c>
      <c r="D239">
        <f t="shared" si="20"/>
        <v>-9.8660151945250139</v>
      </c>
      <c r="E239">
        <f t="shared" si="21"/>
        <v>3.1353135636866078E-2</v>
      </c>
      <c r="L239">
        <f t="shared" si="22"/>
        <v>34918.862355269506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N4:P4"/>
    <mergeCell ref="Q4:S4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B53F8-A6C8-9744-8698-5663BAD13B5F}">
  <dimension ref="A1:K239"/>
  <sheetViews>
    <sheetView topLeftCell="D27" zoomScale="138" workbookViewId="0">
      <selection activeCell="H38" sqref="H38"/>
    </sheetView>
  </sheetViews>
  <sheetFormatPr baseColWidth="10" defaultRowHeight="15" x14ac:dyDescent="0.2"/>
  <cols>
    <col min="7" max="7" width="23.83203125" customWidth="1"/>
    <col min="11" max="11" width="11.83203125" bestFit="1" customWidth="1"/>
  </cols>
  <sheetData>
    <row r="1" spans="1:11" x14ac:dyDescent="0.2">
      <c r="A1" s="1" t="s">
        <v>2</v>
      </c>
      <c r="B1">
        <v>0.4112911368891673</v>
      </c>
      <c r="C1" s="1" t="s">
        <v>5</v>
      </c>
      <c r="D1">
        <f>SUM(E6:E239)</f>
        <v>-2209.4895461634965</v>
      </c>
    </row>
    <row r="2" spans="1:11" x14ac:dyDescent="0.2">
      <c r="A2" s="1" t="s">
        <v>3</v>
      </c>
      <c r="B2">
        <v>1.8880034368322793E-2</v>
      </c>
      <c r="C2" s="1" t="s">
        <v>7</v>
      </c>
      <c r="D2">
        <f>SUM(B6:B239)</f>
        <v>604</v>
      </c>
    </row>
    <row r="3" spans="1:11" x14ac:dyDescent="0.2">
      <c r="A3" s="1" t="s">
        <v>1390</v>
      </c>
      <c r="B3">
        <v>8.6017343678022926E-2</v>
      </c>
    </row>
    <row r="5" spans="1:11" x14ac:dyDescent="0.2">
      <c r="A5" s="3" t="s">
        <v>0</v>
      </c>
      <c r="B5" s="3" t="s">
        <v>1</v>
      </c>
      <c r="C5" s="3" t="s">
        <v>4</v>
      </c>
      <c r="D5" s="3" t="s">
        <v>13</v>
      </c>
      <c r="E5" s="3" t="s">
        <v>5</v>
      </c>
      <c r="F5" s="3" t="s">
        <v>6</v>
      </c>
      <c r="G5" s="3" t="s">
        <v>9</v>
      </c>
      <c r="H5" s="3" t="s">
        <v>15</v>
      </c>
      <c r="I5" s="3" t="s">
        <v>4</v>
      </c>
      <c r="J5" s="3" t="s">
        <v>6</v>
      </c>
      <c r="K5" s="3" t="s">
        <v>8</v>
      </c>
    </row>
    <row r="6" spans="1:11" x14ac:dyDescent="0.2">
      <c r="A6" s="1">
        <v>0</v>
      </c>
      <c r="B6" s="1">
        <v>159</v>
      </c>
      <c r="C6">
        <f>(B2/(B2+1))^B1</f>
        <v>0.1939073558542859</v>
      </c>
      <c r="D6">
        <f>B3+(1-B3)*C6</f>
        <v>0.26324530386209399</v>
      </c>
      <c r="E6">
        <f>B6*LN(D6)</f>
        <v>-212.21236578599809</v>
      </c>
      <c r="F6">
        <f>$D$2*D6</f>
        <v>159.00016353270476</v>
      </c>
      <c r="G6">
        <v>0</v>
      </c>
      <c r="H6">
        <v>159</v>
      </c>
      <c r="I6" s="1">
        <v>0.26324530386209399</v>
      </c>
      <c r="J6">
        <f>$D$2*I6</f>
        <v>159.00016353270476</v>
      </c>
      <c r="K6">
        <f>(H6-J6)^2/J6</f>
        <v>1.6819445296299473E-10</v>
      </c>
    </row>
    <row r="7" spans="1:11" x14ac:dyDescent="0.2">
      <c r="A7" s="1">
        <v>1</v>
      </c>
      <c r="B7" s="1">
        <v>38</v>
      </c>
      <c r="C7">
        <f>C6*($B$1+A7-1)/(A7*($B$2+1))</f>
        <v>7.8274550634340231E-2</v>
      </c>
      <c r="D7">
        <f>(1-$B$3)*C7</f>
        <v>7.1541581711183383E-2</v>
      </c>
      <c r="E7">
        <f t="shared" ref="E7:E70" si="0">B7*LN(D7)</f>
        <v>-100.22410456533525</v>
      </c>
      <c r="F7">
        <f t="shared" ref="F7:F70" si="1">$D$2*D7</f>
        <v>43.21111535355476</v>
      </c>
      <c r="G7">
        <v>1</v>
      </c>
      <c r="H7">
        <v>38</v>
      </c>
      <c r="I7">
        <v>7.1541581711183383E-2</v>
      </c>
      <c r="J7">
        <f t="shared" ref="J7:J70" si="2">$D$2*I7</f>
        <v>43.21111535355476</v>
      </c>
      <c r="K7">
        <f t="shared" ref="K7:K70" si="3">(H7-J7)^2/J7</f>
        <v>0.62844300606140657</v>
      </c>
    </row>
    <row r="8" spans="1:11" x14ac:dyDescent="0.2">
      <c r="A8" s="1">
        <v>2</v>
      </c>
      <c r="B8" s="1">
        <v>35</v>
      </c>
      <c r="C8">
        <f t="shared" ref="C8:C71" si="4">C7*($B$1+A8-1)/(A8*($B$2+1))</f>
        <v>5.4210591938193144E-2</v>
      </c>
      <c r="D8">
        <f t="shared" ref="D8:D71" si="5">(1-$B$3)*C8</f>
        <v>4.9547540820456523E-2</v>
      </c>
      <c r="E8">
        <f t="shared" si="0"/>
        <v>-105.16879273953504</v>
      </c>
      <c r="F8">
        <f t="shared" si="1"/>
        <v>29.926714655555742</v>
      </c>
      <c r="G8">
        <v>2</v>
      </c>
      <c r="H8">
        <v>35</v>
      </c>
      <c r="I8">
        <v>4.9547540820456523E-2</v>
      </c>
      <c r="J8">
        <f t="shared" si="2"/>
        <v>29.926714655555742</v>
      </c>
      <c r="K8">
        <f t="shared" si="3"/>
        <v>0.86004175474619715</v>
      </c>
    </row>
    <row r="9" spans="1:11" x14ac:dyDescent="0.2">
      <c r="A9" s="1">
        <v>3</v>
      </c>
      <c r="B9" s="1">
        <v>22</v>
      </c>
      <c r="C9">
        <f t="shared" si="4"/>
        <v>4.2765100063071278E-2</v>
      </c>
      <c r="D9">
        <f t="shared" si="5"/>
        <v>3.9086559753521037E-2</v>
      </c>
      <c r="E9">
        <f t="shared" si="0"/>
        <v>-71.323485450848779</v>
      </c>
      <c r="F9">
        <f t="shared" si="1"/>
        <v>23.608282091126707</v>
      </c>
      <c r="G9">
        <v>3</v>
      </c>
      <c r="H9">
        <v>22</v>
      </c>
      <c r="I9">
        <v>3.9086559753521037E-2</v>
      </c>
      <c r="J9">
        <f t="shared" si="2"/>
        <v>23.608282091126707</v>
      </c>
      <c r="K9">
        <f t="shared" si="3"/>
        <v>0.10956202889540487</v>
      </c>
    </row>
    <row r="10" spans="1:11" x14ac:dyDescent="0.2">
      <c r="A10" s="1">
        <v>4</v>
      </c>
      <c r="B10" s="1">
        <v>25</v>
      </c>
      <c r="C10">
        <f t="shared" si="4"/>
        <v>3.5795236409696049E-2</v>
      </c>
      <c r="D10">
        <f t="shared" si="5"/>
        <v>3.2716225257407146E-2</v>
      </c>
      <c r="E10">
        <f t="shared" si="0"/>
        <v>-85.497103472407815</v>
      </c>
      <c r="F10">
        <f t="shared" si="1"/>
        <v>19.760600055473915</v>
      </c>
      <c r="G10">
        <v>4</v>
      </c>
      <c r="H10">
        <v>25</v>
      </c>
      <c r="I10">
        <v>3.2716225257407146E-2</v>
      </c>
      <c r="J10">
        <f t="shared" si="2"/>
        <v>19.760600055473915</v>
      </c>
      <c r="K10">
        <f t="shared" si="3"/>
        <v>1.3891942401362254</v>
      </c>
    </row>
    <row r="11" spans="1:11" x14ac:dyDescent="0.2">
      <c r="A11" s="1">
        <v>5</v>
      </c>
      <c r="B11" s="1">
        <v>13</v>
      </c>
      <c r="C11">
        <f t="shared" si="4"/>
        <v>3.0995446723978679E-2</v>
      </c>
      <c r="D11">
        <f t="shared" si="5"/>
        <v>2.8329300730668354E-2</v>
      </c>
      <c r="E11">
        <f t="shared" si="0"/>
        <v>-46.33016242974967</v>
      </c>
      <c r="F11">
        <f t="shared" si="1"/>
        <v>17.110897641323685</v>
      </c>
      <c r="G11">
        <v>5</v>
      </c>
      <c r="H11">
        <v>13</v>
      </c>
      <c r="I11">
        <v>2.8329300730668354E-2</v>
      </c>
      <c r="J11">
        <f t="shared" si="2"/>
        <v>17.110897641323685</v>
      </c>
      <c r="K11">
        <f t="shared" si="3"/>
        <v>0.98764423536889956</v>
      </c>
    </row>
    <row r="12" spans="1:11" x14ac:dyDescent="0.2">
      <c r="A12" s="1">
        <v>6</v>
      </c>
      <c r="B12" s="1">
        <v>16</v>
      </c>
      <c r="C12">
        <f t="shared" si="4"/>
        <v>2.7436233983027455E-2</v>
      </c>
      <c r="D12">
        <f t="shared" si="5"/>
        <v>2.5076242015278732E-2</v>
      </c>
      <c r="E12">
        <f t="shared" si="0"/>
        <v>-58.973350629531261</v>
      </c>
      <c r="F12">
        <f t="shared" si="1"/>
        <v>15.146050177228354</v>
      </c>
      <c r="G12">
        <v>6</v>
      </c>
      <c r="H12">
        <v>16</v>
      </c>
      <c r="I12">
        <v>2.5076242015278732E-2</v>
      </c>
      <c r="J12">
        <f t="shared" si="2"/>
        <v>15.146050177228354</v>
      </c>
      <c r="K12">
        <f t="shared" si="3"/>
        <v>4.8146565690644745E-2</v>
      </c>
    </row>
    <row r="13" spans="1:11" x14ac:dyDescent="0.2">
      <c r="A13" s="1">
        <v>7</v>
      </c>
      <c r="B13" s="1">
        <v>16</v>
      </c>
      <c r="C13">
        <f t="shared" si="4"/>
        <v>2.4663170460502658E-2</v>
      </c>
      <c r="D13">
        <f t="shared" si="5"/>
        <v>2.2541710050811938E-2</v>
      </c>
      <c r="E13">
        <f t="shared" si="0"/>
        <v>-60.678206493845288</v>
      </c>
      <c r="F13">
        <f t="shared" si="1"/>
        <v>13.615192870690411</v>
      </c>
      <c r="G13">
        <v>7</v>
      </c>
      <c r="H13">
        <v>16</v>
      </c>
      <c r="I13">
        <v>2.2541710050811938E-2</v>
      </c>
      <c r="J13">
        <f t="shared" si="2"/>
        <v>13.615192870690411</v>
      </c>
      <c r="K13">
        <f t="shared" si="3"/>
        <v>0.41771755259148574</v>
      </c>
    </row>
    <row r="14" spans="1:11" x14ac:dyDescent="0.2">
      <c r="A14" s="1">
        <v>8</v>
      </c>
      <c r="B14" s="1">
        <v>13</v>
      </c>
      <c r="C14">
        <f t="shared" si="4"/>
        <v>2.2424859953560708E-2</v>
      </c>
      <c r="D14">
        <f t="shared" si="5"/>
        <v>2.0495933068003742E-2</v>
      </c>
      <c r="E14">
        <f t="shared" si="0"/>
        <v>-50.537874392794237</v>
      </c>
      <c r="F14">
        <f t="shared" si="1"/>
        <v>12.37954357307426</v>
      </c>
      <c r="G14">
        <v>8</v>
      </c>
      <c r="H14">
        <v>13</v>
      </c>
      <c r="I14">
        <v>2.0495933068003742E-2</v>
      </c>
      <c r="J14">
        <f t="shared" si="2"/>
        <v>12.37954357307426</v>
      </c>
      <c r="K14">
        <f t="shared" si="3"/>
        <v>3.1096960517249184E-2</v>
      </c>
    </row>
    <row r="15" spans="1:11" x14ac:dyDescent="0.2">
      <c r="A15" s="1">
        <v>9</v>
      </c>
      <c r="B15" s="1">
        <v>5</v>
      </c>
      <c r="C15">
        <f t="shared" si="4"/>
        <v>2.0569647217300428E-2</v>
      </c>
      <c r="D15">
        <f t="shared" si="5"/>
        <v>1.880030080327421E-2</v>
      </c>
      <c r="E15">
        <f t="shared" si="0"/>
        <v>-19.869412045500376</v>
      </c>
      <c r="F15">
        <f t="shared" si="1"/>
        <v>11.355381685177623</v>
      </c>
      <c r="G15">
        <v>9</v>
      </c>
      <c r="H15">
        <v>5</v>
      </c>
      <c r="I15">
        <v>1.880030080327421E-2</v>
      </c>
      <c r="J15">
        <f t="shared" si="2"/>
        <v>11.355381685177623</v>
      </c>
      <c r="K15">
        <f t="shared" si="3"/>
        <v>3.5569809526538481</v>
      </c>
    </row>
    <row r="16" spans="1:11" x14ac:dyDescent="0.2">
      <c r="A16" s="1">
        <v>10</v>
      </c>
      <c r="B16" s="1">
        <v>16</v>
      </c>
      <c r="C16">
        <f t="shared" si="4"/>
        <v>1.8999973698094391E-2</v>
      </c>
      <c r="D16">
        <f t="shared" si="5"/>
        <v>1.7365646430632011E-2</v>
      </c>
      <c r="E16">
        <f t="shared" si="0"/>
        <v>-64.852181878611319</v>
      </c>
      <c r="F16">
        <f t="shared" si="1"/>
        <v>10.488850444101734</v>
      </c>
      <c r="G16">
        <v>10</v>
      </c>
      <c r="H16">
        <v>16</v>
      </c>
      <c r="I16">
        <v>1.7365646430632011E-2</v>
      </c>
      <c r="J16">
        <f t="shared" si="2"/>
        <v>10.488850444101734</v>
      </c>
      <c r="K16">
        <f t="shared" si="3"/>
        <v>2.8957195632966028</v>
      </c>
    </row>
    <row r="17" spans="1:11" x14ac:dyDescent="0.2">
      <c r="A17" s="1">
        <v>11</v>
      </c>
      <c r="B17" s="1">
        <v>7</v>
      </c>
      <c r="C17">
        <f t="shared" si="4"/>
        <v>1.7649883927051042E-2</v>
      </c>
      <c r="D17">
        <f t="shared" si="5"/>
        <v>1.6131687795420679E-2</v>
      </c>
      <c r="E17">
        <f t="shared" si="0"/>
        <v>-28.88878828696863</v>
      </c>
      <c r="F17">
        <f t="shared" si="1"/>
        <v>9.7435394284340902</v>
      </c>
      <c r="G17">
        <v>11</v>
      </c>
      <c r="H17">
        <v>7</v>
      </c>
      <c r="I17">
        <v>1.6131687795420679E-2</v>
      </c>
      <c r="J17">
        <f t="shared" si="2"/>
        <v>9.7435394284340902</v>
      </c>
      <c r="K17">
        <f t="shared" si="3"/>
        <v>0.77251276609060116</v>
      </c>
    </row>
    <row r="18" spans="1:11" x14ac:dyDescent="0.2">
      <c r="A18" s="1">
        <v>12</v>
      </c>
      <c r="B18" s="1">
        <v>7</v>
      </c>
      <c r="C18">
        <f t="shared" si="4"/>
        <v>1.6472986451634235E-2</v>
      </c>
      <c r="D18">
        <f t="shared" si="5"/>
        <v>1.5056023914620598E-2</v>
      </c>
      <c r="E18">
        <f t="shared" si="0"/>
        <v>-29.371839754335959</v>
      </c>
      <c r="F18">
        <f t="shared" si="1"/>
        <v>9.0938384444308404</v>
      </c>
      <c r="G18">
        <v>12</v>
      </c>
      <c r="H18">
        <v>7</v>
      </c>
      <c r="I18">
        <v>1.5056023914620598E-2</v>
      </c>
      <c r="J18">
        <f t="shared" si="2"/>
        <v>9.0938384444308404</v>
      </c>
      <c r="K18">
        <f t="shared" si="3"/>
        <v>0.48210219019906447</v>
      </c>
    </row>
    <row r="19" spans="1:11" x14ac:dyDescent="0.2">
      <c r="A19" s="1">
        <v>13</v>
      </c>
      <c r="B19" s="1">
        <v>7</v>
      </c>
      <c r="C19">
        <f t="shared" si="4"/>
        <v>1.5435578119626767E-2</v>
      </c>
      <c r="D19">
        <f t="shared" si="5"/>
        <v>1.410785069164186E-2</v>
      </c>
      <c r="E19">
        <f t="shared" si="0"/>
        <v>-29.827166949334419</v>
      </c>
      <c r="F19">
        <f t="shared" si="1"/>
        <v>8.5211418177516833</v>
      </c>
      <c r="G19">
        <v>13</v>
      </c>
      <c r="H19">
        <v>7</v>
      </c>
      <c r="I19">
        <v>1.410785069164186E-2</v>
      </c>
      <c r="J19">
        <f t="shared" si="2"/>
        <v>8.5211418177516833</v>
      </c>
      <c r="K19">
        <f t="shared" si="3"/>
        <v>0.27154487968883662</v>
      </c>
    </row>
    <row r="20" spans="1:11" x14ac:dyDescent="0.2">
      <c r="A20" s="1">
        <v>14</v>
      </c>
      <c r="B20" s="1">
        <v>17</v>
      </c>
      <c r="C20">
        <f t="shared" si="4"/>
        <v>1.4512505681709614E-2</v>
      </c>
      <c r="D20">
        <f t="shared" si="5"/>
        <v>1.3264178492856738E-2</v>
      </c>
      <c r="E20">
        <f t="shared" si="0"/>
        <v>-73.48569980356973</v>
      </c>
      <c r="F20">
        <f t="shared" si="1"/>
        <v>8.0115638096854696</v>
      </c>
      <c r="G20">
        <v>14</v>
      </c>
      <c r="H20">
        <v>17</v>
      </c>
      <c r="I20">
        <v>1.3264178492856738E-2</v>
      </c>
      <c r="J20">
        <f t="shared" si="2"/>
        <v>8.0115638096854696</v>
      </c>
      <c r="K20">
        <f t="shared" si="3"/>
        <v>10.084421352256301</v>
      </c>
    </row>
    <row r="21" spans="1:11" x14ac:dyDescent="0.2">
      <c r="A21" s="1">
        <v>15</v>
      </c>
      <c r="B21" s="1">
        <v>7</v>
      </c>
      <c r="C21">
        <f t="shared" si="4"/>
        <v>1.3684564583996967E-2</v>
      </c>
      <c r="D21">
        <f t="shared" si="5"/>
        <v>1.2507454689091198E-2</v>
      </c>
      <c r="E21">
        <f t="shared" si="0"/>
        <v>-30.670013061152925</v>
      </c>
      <c r="F21">
        <f t="shared" si="1"/>
        <v>7.5545026322110838</v>
      </c>
      <c r="G21">
        <v>15</v>
      </c>
      <c r="H21">
        <v>7</v>
      </c>
      <c r="I21">
        <v>1.2507454689091198E-2</v>
      </c>
      <c r="J21">
        <f t="shared" si="2"/>
        <v>7.5545026322110838</v>
      </c>
      <c r="K21">
        <f t="shared" si="3"/>
        <v>4.0700650207997589E-2</v>
      </c>
    </row>
    <row r="22" spans="1:11" x14ac:dyDescent="0.2">
      <c r="A22" s="1">
        <v>16</v>
      </c>
      <c r="B22" s="1">
        <v>8</v>
      </c>
      <c r="C22">
        <f t="shared" si="4"/>
        <v>1.2936803265085202E-2</v>
      </c>
      <c r="D22">
        <f t="shared" si="5"/>
        <v>1.18240138125374E-2</v>
      </c>
      <c r="E22">
        <f t="shared" si="0"/>
        <v>-35.500981972791294</v>
      </c>
      <c r="F22">
        <f t="shared" si="1"/>
        <v>7.1417043427725897</v>
      </c>
      <c r="G22">
        <v>16</v>
      </c>
      <c r="H22">
        <v>8</v>
      </c>
      <c r="I22">
        <v>1.18240138125374E-2</v>
      </c>
      <c r="J22">
        <f t="shared" si="2"/>
        <v>7.1417043427725897</v>
      </c>
      <c r="K22">
        <f t="shared" si="3"/>
        <v>0.10315064862086377</v>
      </c>
    </row>
    <row r="23" spans="1:11" x14ac:dyDescent="0.2">
      <c r="A23" s="1">
        <v>17</v>
      </c>
      <c r="B23" s="1">
        <v>6</v>
      </c>
      <c r="C23">
        <f t="shared" si="4"/>
        <v>1.2257382824188433E-2</v>
      </c>
      <c r="D23">
        <f t="shared" si="5"/>
        <v>1.1203035313207122E-2</v>
      </c>
      <c r="E23">
        <f t="shared" si="0"/>
        <v>-26.949423163739489</v>
      </c>
      <c r="F23">
        <f t="shared" si="1"/>
        <v>6.7666333291771013</v>
      </c>
      <c r="G23">
        <v>17</v>
      </c>
      <c r="H23">
        <v>6</v>
      </c>
      <c r="I23">
        <v>1.1203035313207122E-2</v>
      </c>
      <c r="J23">
        <f t="shared" si="2"/>
        <v>6.7666333291771013</v>
      </c>
      <c r="K23">
        <f t="shared" si="3"/>
        <v>8.6856584776205087E-2</v>
      </c>
    </row>
    <row r="24" spans="1:11" x14ac:dyDescent="0.2">
      <c r="A24" s="1">
        <v>18</v>
      </c>
      <c r="B24" s="1">
        <v>6</v>
      </c>
      <c r="C24">
        <f t="shared" si="4"/>
        <v>1.163678929202135E-2</v>
      </c>
      <c r="D24">
        <f t="shared" si="5"/>
        <v>1.0635823588180812E-2</v>
      </c>
      <c r="E24">
        <f t="shared" si="0"/>
        <v>-27.261164352195365</v>
      </c>
      <c r="F24">
        <f t="shared" si="1"/>
        <v>6.4240374472612105</v>
      </c>
      <c r="G24">
        <v>18</v>
      </c>
      <c r="H24">
        <v>6</v>
      </c>
      <c r="I24">
        <v>1.0635823588180812E-2</v>
      </c>
      <c r="J24">
        <f t="shared" si="2"/>
        <v>6.4240374472612105</v>
      </c>
      <c r="K24">
        <f t="shared" si="3"/>
        <v>2.7989836322710442E-2</v>
      </c>
    </row>
    <row r="25" spans="1:11" x14ac:dyDescent="0.2">
      <c r="A25" s="1">
        <v>19</v>
      </c>
      <c r="B25" s="1">
        <v>8</v>
      </c>
      <c r="C25">
        <f t="shared" si="4"/>
        <v>1.1067276572372992E-2</v>
      </c>
      <c r="D25">
        <f t="shared" si="5"/>
        <v>1.0115298839867453E-2</v>
      </c>
      <c r="E25">
        <f t="shared" si="0"/>
        <v>-36.749650116565824</v>
      </c>
      <c r="F25">
        <f t="shared" si="1"/>
        <v>6.1096404992799416</v>
      </c>
      <c r="G25">
        <v>19</v>
      </c>
      <c r="H25">
        <v>8</v>
      </c>
      <c r="I25">
        <v>1.0115298839867453E-2</v>
      </c>
      <c r="J25">
        <f t="shared" si="2"/>
        <v>6.1096404992799416</v>
      </c>
      <c r="K25">
        <f t="shared" si="3"/>
        <v>0.5848885940807389</v>
      </c>
    </row>
    <row r="26" spans="1:11" x14ac:dyDescent="0.2">
      <c r="A26" s="1">
        <v>20</v>
      </c>
      <c r="B26" s="1">
        <v>4</v>
      </c>
      <c r="C26">
        <f t="shared" si="4"/>
        <v>1.0542464293747481E-2</v>
      </c>
      <c r="D26">
        <f t="shared" si="5"/>
        <v>9.6356295193789181E-3</v>
      </c>
      <c r="E26">
        <f t="shared" si="0"/>
        <v>-18.569150570086709</v>
      </c>
      <c r="F26">
        <f t="shared" si="1"/>
        <v>5.8199202297048664</v>
      </c>
      <c r="G26">
        <v>20</v>
      </c>
      <c r="H26">
        <v>4</v>
      </c>
      <c r="I26">
        <v>9.6356295193789181E-3</v>
      </c>
      <c r="J26">
        <f t="shared" si="2"/>
        <v>5.8199202297048664</v>
      </c>
      <c r="K26">
        <f t="shared" si="3"/>
        <v>0.56909880406676538</v>
      </c>
    </row>
    <row r="27" spans="1:11" x14ac:dyDescent="0.2">
      <c r="A27" s="1">
        <v>21</v>
      </c>
      <c r="B27" s="1">
        <v>6</v>
      </c>
      <c r="C27">
        <f t="shared" si="4"/>
        <v>1.0057042127556561E-2</v>
      </c>
      <c r="D27">
        <f t="shared" si="5"/>
        <v>9.1919620784861739E-3</v>
      </c>
      <c r="E27">
        <f t="shared" si="0"/>
        <v>-28.13655518361152</v>
      </c>
      <c r="F27">
        <f t="shared" si="1"/>
        <v>5.5519450954056486</v>
      </c>
      <c r="G27">
        <v>21</v>
      </c>
      <c r="H27">
        <v>6</v>
      </c>
      <c r="I27">
        <v>9.1919620784861739E-3</v>
      </c>
      <c r="J27">
        <f t="shared" si="2"/>
        <v>5.5519450954056486</v>
      </c>
      <c r="K27">
        <f t="shared" si="3"/>
        <v>3.6159074717287965E-2</v>
      </c>
    </row>
    <row r="28" spans="1:11" x14ac:dyDescent="0.2">
      <c r="A28" s="1">
        <v>22</v>
      </c>
      <c r="B28" s="1">
        <v>6</v>
      </c>
      <c r="C28">
        <f t="shared" si="4"/>
        <v>9.6065487998199198E-3</v>
      </c>
      <c r="D28">
        <f t="shared" si="5"/>
        <v>8.7802189901461103E-3</v>
      </c>
      <c r="E28">
        <f t="shared" si="0"/>
        <v>-28.411523578296453</v>
      </c>
      <c r="F28">
        <f t="shared" si="1"/>
        <v>5.3032522700482509</v>
      </c>
      <c r="G28">
        <v>22</v>
      </c>
      <c r="H28">
        <v>6</v>
      </c>
      <c r="I28">
        <v>8.7802189901461103E-3</v>
      </c>
      <c r="J28">
        <f t="shared" si="2"/>
        <v>5.3032522700482509</v>
      </c>
      <c r="K28">
        <f t="shared" si="3"/>
        <v>9.1539563738026464E-2</v>
      </c>
    </row>
    <row r="29" spans="1:11" x14ac:dyDescent="0.2">
      <c r="A29" s="1">
        <v>23</v>
      </c>
      <c r="B29" s="1">
        <v>5</v>
      </c>
      <c r="C29">
        <f t="shared" si="4"/>
        <v>9.1872044799095193E-3</v>
      </c>
      <c r="D29">
        <f t="shared" si="5"/>
        <v>8.3969455547208693E-3</v>
      </c>
      <c r="E29">
        <f t="shared" si="0"/>
        <v>-23.899436318491286</v>
      </c>
      <c r="F29">
        <f t="shared" si="1"/>
        <v>5.0717551150514053</v>
      </c>
      <c r="G29">
        <v>23</v>
      </c>
      <c r="H29">
        <v>5</v>
      </c>
      <c r="I29">
        <v>8.3969455547208693E-3</v>
      </c>
      <c r="J29">
        <f t="shared" si="2"/>
        <v>5.0717551150514053</v>
      </c>
      <c r="K29">
        <f t="shared" si="3"/>
        <v>1.0151902880248243E-3</v>
      </c>
    </row>
    <row r="30" spans="1:11" x14ac:dyDescent="0.2">
      <c r="A30" s="1">
        <v>24</v>
      </c>
      <c r="B30" s="1">
        <v>8</v>
      </c>
      <c r="C30">
        <f t="shared" si="4"/>
        <v>8.7957819516766619E-3</v>
      </c>
      <c r="D30">
        <f t="shared" si="5"/>
        <v>8.0391921526223389E-3</v>
      </c>
      <c r="E30">
        <f t="shared" si="0"/>
        <v>-38.587413434953021</v>
      </c>
      <c r="F30">
        <f t="shared" si="1"/>
        <v>4.8556720601838927</v>
      </c>
      <c r="G30">
        <v>24</v>
      </c>
      <c r="H30">
        <v>8</v>
      </c>
      <c r="I30">
        <v>8.0391921526223389E-3</v>
      </c>
      <c r="J30">
        <f t="shared" si="2"/>
        <v>4.8556720601838927</v>
      </c>
      <c r="K30">
        <f t="shared" si="3"/>
        <v>2.0361338390578574</v>
      </c>
    </row>
    <row r="31" spans="1:11" x14ac:dyDescent="0.2">
      <c r="A31" s="1">
        <v>25</v>
      </c>
      <c r="B31" s="1">
        <v>4</v>
      </c>
      <c r="C31">
        <f t="shared" si="4"/>
        <v>8.4295063896150397E-3</v>
      </c>
      <c r="D31">
        <f t="shared" si="5"/>
        <v>7.7044226414634326E-3</v>
      </c>
      <c r="E31">
        <f t="shared" si="0"/>
        <v>-19.463842983952105</v>
      </c>
      <c r="F31">
        <f t="shared" si="1"/>
        <v>4.6534712754439136</v>
      </c>
      <c r="G31" s="4" t="s">
        <v>10</v>
      </c>
      <c r="H31">
        <f>D2-SUM(H6:H30)</f>
        <v>144</v>
      </c>
      <c r="I31">
        <f>1-SUM(I6:I30)</f>
        <v>0.25236434006389041</v>
      </c>
      <c r="J31">
        <f t="shared" si="2"/>
        <v>152.42806139858982</v>
      </c>
      <c r="K31">
        <f t="shared" si="3"/>
        <v>0.46600487001310714</v>
      </c>
    </row>
    <row r="32" spans="1:11" x14ac:dyDescent="0.2">
      <c r="A32" s="1">
        <v>26</v>
      </c>
      <c r="B32" s="1">
        <v>6</v>
      </c>
      <c r="C32">
        <f t="shared" si="4"/>
        <v>8.0859765240466723E-3</v>
      </c>
      <c r="D32">
        <f t="shared" si="5"/>
        <v>7.3904423024053244E-3</v>
      </c>
      <c r="E32">
        <f t="shared" si="0"/>
        <v>-29.44540616602421</v>
      </c>
      <c r="F32">
        <f t="shared" si="1"/>
        <v>4.4638271506528158</v>
      </c>
    </row>
    <row r="33" spans="1:11" x14ac:dyDescent="0.2">
      <c r="A33" s="1">
        <v>27</v>
      </c>
      <c r="B33" s="1">
        <v>1</v>
      </c>
      <c r="C33">
        <f t="shared" si="4"/>
        <v>7.7631020008505445E-3</v>
      </c>
      <c r="D33">
        <f t="shared" si="5"/>
        <v>7.0953405880358356E-3</v>
      </c>
      <c r="E33">
        <f t="shared" si="0"/>
        <v>-4.9483169655707915</v>
      </c>
      <c r="F33">
        <f t="shared" si="1"/>
        <v>4.2855857151736449</v>
      </c>
      <c r="J33" s="1" t="s">
        <v>8</v>
      </c>
      <c r="K33">
        <f>SUM(K6:K31)</f>
        <v>26.57866570425055</v>
      </c>
    </row>
    <row r="34" spans="1:11" x14ac:dyDescent="0.2">
      <c r="A34" s="1">
        <v>28</v>
      </c>
      <c r="B34" s="1">
        <v>2</v>
      </c>
      <c r="C34">
        <f t="shared" si="4"/>
        <v>7.4590531442346002E-3</v>
      </c>
      <c r="D34">
        <f t="shared" si="5"/>
        <v>6.8174452064143354E-3</v>
      </c>
      <c r="E34">
        <f t="shared" si="0"/>
        <v>-9.9765409609462257</v>
      </c>
      <c r="F34">
        <f t="shared" si="1"/>
        <v>4.1177369046742589</v>
      </c>
      <c r="J34" s="1" t="s">
        <v>11</v>
      </c>
      <c r="K34">
        <f>26-3-1</f>
        <v>22</v>
      </c>
    </row>
    <row r="35" spans="1:11" x14ac:dyDescent="0.2">
      <c r="A35" s="1">
        <v>29</v>
      </c>
      <c r="B35" s="1">
        <v>2</v>
      </c>
      <c r="C35">
        <f t="shared" si="4"/>
        <v>7.1722203196058236E-3</v>
      </c>
      <c r="D35">
        <f t="shared" si="5"/>
        <v>6.5552849794397903E-3</v>
      </c>
      <c r="E35">
        <f t="shared" si="0"/>
        <v>-10.054967375174378</v>
      </c>
      <c r="F35">
        <f t="shared" si="1"/>
        <v>3.9593921275816335</v>
      </c>
      <c r="J35" s="1" t="s">
        <v>12</v>
      </c>
      <c r="K35">
        <f>_xlfn.CHISQ.DIST.RT(K33,K34)</f>
        <v>0.22766754039414644</v>
      </c>
    </row>
    <row r="36" spans="1:11" x14ac:dyDescent="0.2">
      <c r="A36" s="1">
        <v>30</v>
      </c>
      <c r="B36" s="1">
        <v>4</v>
      </c>
      <c r="C36">
        <f t="shared" si="4"/>
        <v>6.9011807999103218E-3</v>
      </c>
      <c r="D36">
        <f t="shared" si="5"/>
        <v>6.3075595592602621E-3</v>
      </c>
      <c r="E36">
        <f t="shared" si="0"/>
        <v>-20.264025739536038</v>
      </c>
      <c r="F36">
        <f t="shared" si="1"/>
        <v>3.8097659737931981</v>
      </c>
    </row>
    <row r="37" spans="1:11" x14ac:dyDescent="0.2">
      <c r="A37" s="1">
        <v>31</v>
      </c>
      <c r="B37" s="1">
        <v>4</v>
      </c>
      <c r="C37">
        <f t="shared" si="4"/>
        <v>6.6446715500077802E-3</v>
      </c>
      <c r="D37">
        <f t="shared" si="5"/>
        <v>6.0731145536631797E-3</v>
      </c>
      <c r="E37">
        <f t="shared" si="0"/>
        <v>-20.415534797858236</v>
      </c>
      <c r="F37">
        <f t="shared" si="1"/>
        <v>3.6681611904125604</v>
      </c>
      <c r="J37" s="1" t="s">
        <v>1392</v>
      </c>
    </row>
    <row r="38" spans="1:11" x14ac:dyDescent="0.2">
      <c r="A38" s="1">
        <v>32</v>
      </c>
      <c r="B38" s="1">
        <v>3</v>
      </c>
      <c r="C38">
        <f t="shared" si="4"/>
        <v>6.4015667180489675E-3</v>
      </c>
      <c r="D38">
        <f t="shared" si="5"/>
        <v>5.8509209535847562E-3</v>
      </c>
      <c r="E38">
        <f t="shared" si="0"/>
        <v>-15.423468606496943</v>
      </c>
      <c r="F38">
        <f t="shared" si="1"/>
        <v>3.5339562559651929</v>
      </c>
      <c r="J38" s="1" t="s">
        <v>8</v>
      </c>
      <c r="K38">
        <f>2*(D1-'Agg Data 21-22 NBD'!D1)</f>
        <v>2.4737954887477827</v>
      </c>
    </row>
    <row r="39" spans="1:11" x14ac:dyDescent="0.2">
      <c r="A39" s="1">
        <v>33</v>
      </c>
      <c r="B39" s="1">
        <v>3</v>
      </c>
      <c r="C39">
        <f t="shared" si="4"/>
        <v>6.1708589000934134E-3</v>
      </c>
      <c r="D39">
        <f t="shared" si="5"/>
        <v>5.6400580092954913E-3</v>
      </c>
      <c r="E39">
        <f t="shared" si="0"/>
        <v>-15.533582784566949</v>
      </c>
      <c r="F39">
        <f t="shared" si="1"/>
        <v>3.4065950376144767</v>
      </c>
      <c r="J39" s="1" t="s">
        <v>11</v>
      </c>
      <c r="K39">
        <f>ABS(K34-'Agg Data 21-22 NBD'!J34)</f>
        <v>1</v>
      </c>
    </row>
    <row r="40" spans="1:11" x14ac:dyDescent="0.2">
      <c r="A40" s="1">
        <v>34</v>
      </c>
      <c r="B40" s="1">
        <v>7</v>
      </c>
      <c r="C40">
        <f t="shared" si="4"/>
        <v>5.9516434516635507E-3</v>
      </c>
      <c r="D40">
        <f t="shared" si="5"/>
        <v>5.439698891432752E-3</v>
      </c>
      <c r="E40">
        <f t="shared" si="0"/>
        <v>-36.498220993400373</v>
      </c>
      <c r="F40">
        <f t="shared" si="1"/>
        <v>3.2855781304253822</v>
      </c>
      <c r="J40" s="1" t="s">
        <v>12</v>
      </c>
      <c r="K40">
        <f>_xlfn.CHISQ.DIST.RT(K38,K39)</f>
        <v>0.11575809288338929</v>
      </c>
    </row>
    <row r="41" spans="1:11" x14ac:dyDescent="0.2">
      <c r="A41" s="1">
        <v>35</v>
      </c>
      <c r="B41" s="1">
        <v>2</v>
      </c>
      <c r="C41">
        <f t="shared" si="4"/>
        <v>5.7431052766573672E-3</v>
      </c>
      <c r="D41">
        <f t="shared" si="5"/>
        <v>5.2490986162960634E-3</v>
      </c>
      <c r="E41">
        <f t="shared" si="0"/>
        <v>-10.499397818506939</v>
      </c>
      <c r="F41">
        <f t="shared" si="1"/>
        <v>3.1704555642428223</v>
      </c>
    </row>
    <row r="42" spans="1:11" x14ac:dyDescent="0.2">
      <c r="A42" s="1">
        <v>36</v>
      </c>
      <c r="B42" s="1">
        <v>4</v>
      </c>
      <c r="C42">
        <f t="shared" si="4"/>
        <v>5.5445076435106039E-3</v>
      </c>
      <c r="D42">
        <f t="shared" si="5"/>
        <v>5.0675838240133268E-3</v>
      </c>
      <c r="E42">
        <f t="shared" si="0"/>
        <v>-21.139564553129645</v>
      </c>
      <c r="F42">
        <f t="shared" si="1"/>
        <v>3.0608206297040494</v>
      </c>
    </row>
    <row r="43" spans="1:11" x14ac:dyDescent="0.2">
      <c r="A43" s="1">
        <v>37</v>
      </c>
      <c r="B43" s="1">
        <v>0</v>
      </c>
      <c r="C43">
        <f t="shared" si="4"/>
        <v>5.3551826703399806E-3</v>
      </c>
      <c r="D43">
        <f t="shared" si="5"/>
        <v>4.894544082126754E-3</v>
      </c>
      <c r="E43">
        <f t="shared" si="0"/>
        <v>0</v>
      </c>
      <c r="F43">
        <f t="shared" si="1"/>
        <v>2.9563046256045595</v>
      </c>
    </row>
    <row r="44" spans="1:11" x14ac:dyDescent="0.2">
      <c r="A44" s="1">
        <v>38</v>
      </c>
      <c r="B44" s="1">
        <v>2</v>
      </c>
      <c r="C44">
        <f t="shared" si="4"/>
        <v>5.1745231919621913E-3</v>
      </c>
      <c r="D44">
        <f t="shared" si="5"/>
        <v>4.7294244521892794E-3</v>
      </c>
      <c r="E44">
        <f t="shared" si="0"/>
        <v>-10.707903528360387</v>
      </c>
      <c r="F44">
        <f t="shared" si="1"/>
        <v>2.8565723691223246</v>
      </c>
    </row>
    <row r="45" spans="1:11" x14ac:dyDescent="0.2">
      <c r="A45" s="1">
        <v>39</v>
      </c>
      <c r="B45" s="1">
        <v>3</v>
      </c>
      <c r="C45">
        <f t="shared" si="4"/>
        <v>5.0019757772378909E-3</v>
      </c>
      <c r="D45">
        <f t="shared" si="5"/>
        <v>4.5717191077380729E-3</v>
      </c>
      <c r="E45">
        <f t="shared" si="0"/>
        <v>-16.163597917318626</v>
      </c>
      <c r="F45">
        <f t="shared" si="1"/>
        <v>2.761318341073796</v>
      </c>
    </row>
    <row r="46" spans="1:11" x14ac:dyDescent="0.2">
      <c r="A46" s="1">
        <v>40</v>
      </c>
      <c r="B46" s="1">
        <v>6</v>
      </c>
      <c r="C46">
        <f t="shared" si="4"/>
        <v>4.8370347088655969E-3</v>
      </c>
      <c r="D46">
        <f t="shared" si="5"/>
        <v>4.4209658319305789E-3</v>
      </c>
      <c r="E46">
        <f t="shared" si="0"/>
        <v>-32.528382556510778</v>
      </c>
      <c r="F46">
        <f t="shared" si="1"/>
        <v>2.6702633624860699</v>
      </c>
    </row>
    <row r="47" spans="1:11" x14ac:dyDescent="0.2">
      <c r="A47" s="1">
        <v>41</v>
      </c>
      <c r="B47" s="1">
        <v>1</v>
      </c>
      <c r="C47">
        <f t="shared" si="4"/>
        <v>4.6792367723164042E-3</v>
      </c>
      <c r="D47">
        <f t="shared" si="5"/>
        <v>4.2767412547212212E-3</v>
      </c>
      <c r="E47">
        <f t="shared" si="0"/>
        <v>-5.4545639484761406</v>
      </c>
      <c r="F47">
        <f t="shared" si="1"/>
        <v>2.5831517178516177</v>
      </c>
    </row>
    <row r="48" spans="1:11" x14ac:dyDescent="0.2">
      <c r="A48" s="1">
        <v>42</v>
      </c>
      <c r="B48" s="1">
        <v>1</v>
      </c>
      <c r="C48">
        <f t="shared" si="4"/>
        <v>4.5281567281294823E-3</v>
      </c>
      <c r="D48">
        <f t="shared" si="5"/>
        <v>4.1386567146180168E-3</v>
      </c>
      <c r="E48">
        <f t="shared" si="0"/>
        <v>-5.4873840088632049</v>
      </c>
      <c r="F48">
        <f t="shared" si="1"/>
        <v>2.4997486556292823</v>
      </c>
    </row>
    <row r="49" spans="1:6" x14ac:dyDescent="0.2">
      <c r="A49" s="1">
        <v>43</v>
      </c>
      <c r="B49" s="1">
        <v>3</v>
      </c>
      <c r="C49">
        <f t="shared" si="4"/>
        <v>4.3834033638441893E-3</v>
      </c>
      <c r="D49">
        <f t="shared" si="5"/>
        <v>4.0063546502170019E-3</v>
      </c>
      <c r="E49">
        <f t="shared" si="0"/>
        <v>-16.559620547692283</v>
      </c>
      <c r="F49">
        <f t="shared" si="1"/>
        <v>2.4198382087310693</v>
      </c>
    </row>
    <row r="50" spans="1:6" x14ac:dyDescent="0.2">
      <c r="A50" s="1">
        <v>44</v>
      </c>
      <c r="B50" s="1">
        <v>3</v>
      </c>
      <c r="C50">
        <f t="shared" si="4"/>
        <v>4.2446160396157973E-3</v>
      </c>
      <c r="D50">
        <f t="shared" si="5"/>
        <v>3.8795054429549168E-3</v>
      </c>
      <c r="E50">
        <f t="shared" si="0"/>
        <v>-16.656142789881066</v>
      </c>
      <c r="F50">
        <f t="shared" si="1"/>
        <v>2.3432212875447695</v>
      </c>
    </row>
    <row r="51" spans="1:6" x14ac:dyDescent="0.2">
      <c r="A51" s="1">
        <v>45</v>
      </c>
      <c r="B51" s="1">
        <v>1</v>
      </c>
      <c r="C51">
        <f t="shared" si="4"/>
        <v>4.1114616559578447E-3</v>
      </c>
      <c r="D51">
        <f t="shared" si="5"/>
        <v>3.7578046456783055E-3</v>
      </c>
      <c r="E51">
        <f t="shared" si="0"/>
        <v>-5.583920362929522</v>
      </c>
      <c r="F51">
        <f t="shared" si="1"/>
        <v>2.2697140059896967</v>
      </c>
    </row>
    <row r="52" spans="1:6" x14ac:dyDescent="0.2">
      <c r="A52" s="1">
        <v>46</v>
      </c>
      <c r="B52" s="1">
        <v>4</v>
      </c>
      <c r="C52">
        <f t="shared" si="4"/>
        <v>3.9836319837759544E-3</v>
      </c>
      <c r="D52">
        <f t="shared" si="5"/>
        <v>3.6409705423407338E-3</v>
      </c>
      <c r="E52">
        <f t="shared" si="0"/>
        <v>-22.462020001449712</v>
      </c>
      <c r="F52">
        <f t="shared" si="1"/>
        <v>2.1991462075738033</v>
      </c>
    </row>
    <row r="53" spans="1:6" x14ac:dyDescent="0.2">
      <c r="A53" s="1">
        <v>47</v>
      </c>
      <c r="B53" s="1">
        <v>0</v>
      </c>
      <c r="C53">
        <f t="shared" si="4"/>
        <v>3.860841306448906E-3</v>
      </c>
      <c r="D53">
        <f t="shared" si="5"/>
        <v>3.5287419929057834E-3</v>
      </c>
      <c r="E53">
        <f t="shared" si="0"/>
        <v>0</v>
      </c>
      <c r="F53">
        <f t="shared" si="1"/>
        <v>2.131360163715093</v>
      </c>
    </row>
    <row r="54" spans="1:6" x14ac:dyDescent="0.2">
      <c r="A54" s="1">
        <v>48</v>
      </c>
      <c r="B54" s="1">
        <v>1</v>
      </c>
      <c r="C54">
        <f t="shared" si="4"/>
        <v>3.7428243315968685E-3</v>
      </c>
      <c r="D54">
        <f t="shared" si="5"/>
        <v>3.420876524739434E-3</v>
      </c>
      <c r="E54">
        <f t="shared" si="0"/>
        <v>-5.677858466961804</v>
      </c>
      <c r="F54">
        <f t="shared" si="1"/>
        <v>2.0662094209426183</v>
      </c>
    </row>
    <row r="55" spans="1:6" x14ac:dyDescent="0.2">
      <c r="A55" s="1">
        <v>49</v>
      </c>
      <c r="B55" s="1">
        <v>1</v>
      </c>
      <c r="C55">
        <f t="shared" si="4"/>
        <v>3.629334336686542E-3</v>
      </c>
      <c r="D55">
        <f t="shared" si="5"/>
        <v>3.3171486377253263E-3</v>
      </c>
      <c r="E55">
        <f t="shared" si="0"/>
        <v>-5.7086497091302357</v>
      </c>
      <c r="F55">
        <f t="shared" si="1"/>
        <v>2.0035577771860971</v>
      </c>
    </row>
    <row r="56" spans="1:6" x14ac:dyDescent="0.2">
      <c r="A56" s="1">
        <v>50</v>
      </c>
      <c r="B56" s="1">
        <v>2</v>
      </c>
      <c r="C56">
        <f t="shared" si="4"/>
        <v>3.5201415180209491E-3</v>
      </c>
      <c r="D56">
        <f t="shared" si="5"/>
        <v>3.2173482952700637E-3</v>
      </c>
      <c r="E56">
        <f t="shared" si="0"/>
        <v>-11.478395538965593</v>
      </c>
      <c r="F56">
        <f t="shared" si="1"/>
        <v>1.9432783703431185</v>
      </c>
    </row>
    <row r="57" spans="1:6" x14ac:dyDescent="0.2">
      <c r="A57" s="1">
        <v>51</v>
      </c>
      <c r="B57" s="1">
        <v>2</v>
      </c>
      <c r="C57">
        <f t="shared" si="4"/>
        <v>3.4150315171559173E-3</v>
      </c>
      <c r="D57">
        <f t="shared" si="5"/>
        <v>3.1212795774734365E-3</v>
      </c>
      <c r="E57">
        <f t="shared" si="0"/>
        <v>-11.539024480504589</v>
      </c>
      <c r="F57">
        <f t="shared" si="1"/>
        <v>1.8852528647939557</v>
      </c>
    </row>
    <row r="58" spans="1:6" x14ac:dyDescent="0.2">
      <c r="A58" s="1">
        <v>52</v>
      </c>
      <c r="B58" s="1">
        <v>2</v>
      </c>
      <c r="C58">
        <f t="shared" si="4"/>
        <v>3.3138041025417226E-3</v>
      </c>
      <c r="D58">
        <f t="shared" si="5"/>
        <v>3.028759476171749E-3</v>
      </c>
      <c r="E58">
        <f t="shared" si="0"/>
        <v>-11.599204314196554</v>
      </c>
      <c r="F58">
        <f t="shared" si="1"/>
        <v>1.8293707236077363</v>
      </c>
    </row>
    <row r="59" spans="1:6" x14ac:dyDescent="0.2">
      <c r="A59" s="1">
        <v>53</v>
      </c>
      <c r="B59" s="1">
        <v>2</v>
      </c>
      <c r="C59">
        <f t="shared" si="4"/>
        <v>3.2162719873398654E-3</v>
      </c>
      <c r="D59">
        <f t="shared" si="5"/>
        <v>2.9396168144428542E-3</v>
      </c>
      <c r="E59">
        <f t="shared" si="0"/>
        <v>-11.658952082698878</v>
      </c>
      <c r="F59">
        <f t="shared" si="1"/>
        <v>1.7755285559234839</v>
      </c>
    </row>
    <row r="60" spans="1:6" x14ac:dyDescent="0.2">
      <c r="A60" s="1">
        <v>54</v>
      </c>
      <c r="B60" s="1">
        <v>2</v>
      </c>
      <c r="C60">
        <f t="shared" si="4"/>
        <v>3.1222597670183556E-3</v>
      </c>
      <c r="D60">
        <f t="shared" si="5"/>
        <v>2.8536912755866739E-3</v>
      </c>
      <c r="E60">
        <f t="shared" si="0"/>
        <v>-11.71828387662603</v>
      </c>
      <c r="F60">
        <f t="shared" si="1"/>
        <v>1.723629530454351</v>
      </c>
    </row>
    <row r="61" spans="1:6" x14ac:dyDescent="0.2">
      <c r="A61" s="1">
        <v>55</v>
      </c>
      <c r="B61" s="1">
        <v>1</v>
      </c>
      <c r="C61">
        <f t="shared" si="4"/>
        <v>3.0316029625706742E-3</v>
      </c>
      <c r="D61">
        <f t="shared" si="5"/>
        <v>2.7708325286439199E-3</v>
      </c>
      <c r="E61">
        <f t="shared" si="0"/>
        <v>-5.8886074520825407</v>
      </c>
      <c r="F61">
        <f t="shared" si="1"/>
        <v>1.6735828473009275</v>
      </c>
    </row>
    <row r="62" spans="1:6" x14ac:dyDescent="0.2">
      <c r="A62" s="1">
        <v>56</v>
      </c>
      <c r="B62" s="1">
        <v>1</v>
      </c>
      <c r="C62">
        <f t="shared" si="4"/>
        <v>2.944147157103825E-3</v>
      </c>
      <c r="D62">
        <f t="shared" si="5"/>
        <v>2.6908994392525511E-3</v>
      </c>
      <c r="E62">
        <f t="shared" si="0"/>
        <v>-5.91787977722118</v>
      </c>
      <c r="F62">
        <f t="shared" si="1"/>
        <v>1.6253032613085407</v>
      </c>
    </row>
    <row r="63" spans="1:6" x14ac:dyDescent="0.2">
      <c r="A63" s="1">
        <v>57</v>
      </c>
      <c r="B63" s="1">
        <v>1</v>
      </c>
      <c r="C63">
        <f t="shared" si="4"/>
        <v>2.8597472151567814E-3</v>
      </c>
      <c r="D63">
        <f t="shared" si="5"/>
        <v>2.6137593561183716E-3</v>
      </c>
      <c r="E63">
        <f t="shared" si="0"/>
        <v>-5.9469657276512251</v>
      </c>
      <c r="F63">
        <f t="shared" si="1"/>
        <v>1.5787106510954965</v>
      </c>
    </row>
    <row r="64" spans="1:6" x14ac:dyDescent="0.2">
      <c r="A64" s="1">
        <v>58</v>
      </c>
      <c r="B64" s="1">
        <v>3</v>
      </c>
      <c r="C64">
        <f t="shared" si="4"/>
        <v>2.7782665754889236E-3</v>
      </c>
      <c r="D64">
        <f t="shared" si="5"/>
        <v>2.539287464635929E-3</v>
      </c>
      <c r="E64">
        <f t="shared" si="0"/>
        <v>-17.927615289120848</v>
      </c>
      <c r="F64">
        <f t="shared" si="1"/>
        <v>1.5337296286401012</v>
      </c>
    </row>
    <row r="65" spans="1:6" x14ac:dyDescent="0.2">
      <c r="A65" s="1">
        <v>59</v>
      </c>
      <c r="B65" s="1">
        <v>2</v>
      </c>
      <c r="C65">
        <f t="shared" si="4"/>
        <v>2.6995766092571616E-3</v>
      </c>
      <c r="D65">
        <f t="shared" si="5"/>
        <v>2.4673662002735364E-3</v>
      </c>
      <c r="E65">
        <f t="shared" si="0"/>
        <v>-12.009208025880024</v>
      </c>
      <c r="F65">
        <f t="shared" si="1"/>
        <v>1.490289184965216</v>
      </c>
    </row>
    <row r="66" spans="1:6" x14ac:dyDescent="0.2">
      <c r="A66" s="1">
        <v>60</v>
      </c>
      <c r="B66" s="1">
        <v>1</v>
      </c>
      <c r="C66">
        <f t="shared" si="4"/>
        <v>2.6235560365119883E-3</v>
      </c>
      <c r="D66">
        <f t="shared" si="5"/>
        <v>2.3978847152607849E-3</v>
      </c>
      <c r="E66">
        <f t="shared" si="0"/>
        <v>-6.0331682989032878</v>
      </c>
      <c r="F66">
        <f t="shared" si="1"/>
        <v>1.4483223680175141</v>
      </c>
    </row>
    <row r="67" spans="1:6" x14ac:dyDescent="0.2">
      <c r="A67" s="1">
        <v>61</v>
      </c>
      <c r="B67" s="1">
        <v>1</v>
      </c>
      <c r="C67">
        <f t="shared" si="4"/>
        <v>2.5500903948129259E-3</v>
      </c>
      <c r="D67">
        <f t="shared" si="5"/>
        <v>2.3307383929122771E-3</v>
      </c>
      <c r="E67">
        <f t="shared" si="0"/>
        <v>-6.061570154779587</v>
      </c>
      <c r="F67">
        <f t="shared" si="1"/>
        <v>1.4077659893190153</v>
      </c>
    </row>
    <row r="68" spans="1:6" x14ac:dyDescent="0.2">
      <c r="A68" s="1">
        <v>62</v>
      </c>
      <c r="B68" s="1">
        <v>4</v>
      </c>
      <c r="C68">
        <f t="shared" si="4"/>
        <v>2.4790715545144172E-3</v>
      </c>
      <c r="D68">
        <f t="shared" si="5"/>
        <v>2.2658284046073399E-3</v>
      </c>
      <c r="E68">
        <f t="shared" si="0"/>
        <v>-24.359259381463126</v>
      </c>
      <c r="F68">
        <f t="shared" si="1"/>
        <v>1.3685603563828332</v>
      </c>
    </row>
    <row r="69" spans="1:6" x14ac:dyDescent="0.2">
      <c r="A69" s="1">
        <v>63</v>
      </c>
      <c r="B69" s="1">
        <v>1</v>
      </c>
      <c r="C69">
        <f t="shared" si="4"/>
        <v>2.4103972759222866E-3</v>
      </c>
      <c r="D69">
        <f t="shared" si="5"/>
        <v>2.2030613050387092E-3</v>
      </c>
      <c r="E69">
        <f t="shared" si="0"/>
        <v>-6.1179073835696807</v>
      </c>
      <c r="F69">
        <f t="shared" si="1"/>
        <v>1.3306490282433803</v>
      </c>
    </row>
    <row r="70" spans="1:6" x14ac:dyDescent="0.2">
      <c r="A70" s="1">
        <v>64</v>
      </c>
      <c r="B70" s="1">
        <v>0</v>
      </c>
      <c r="C70">
        <f t="shared" si="4"/>
        <v>2.3439708040835674E-3</v>
      </c>
      <c r="D70">
        <f t="shared" si="5"/>
        <v>2.1423486618574595E-3</v>
      </c>
      <c r="E70">
        <f t="shared" si="0"/>
        <v>0</v>
      </c>
      <c r="F70">
        <f t="shared" si="1"/>
        <v>1.2939785917619055</v>
      </c>
    </row>
    <row r="71" spans="1:6" x14ac:dyDescent="0.2">
      <c r="A71" s="1">
        <v>65</v>
      </c>
      <c r="B71" s="1">
        <v>0</v>
      </c>
      <c r="C71">
        <f t="shared" si="4"/>
        <v>2.2797004974614427E-3</v>
      </c>
      <c r="D71">
        <f t="shared" si="5"/>
        <v>2.083606716288342E-3</v>
      </c>
      <c r="E71">
        <f t="shared" ref="E71:E134" si="6">B71*LN(D71)</f>
        <v>0</v>
      </c>
      <c r="F71">
        <f t="shared" ref="F71:F134" si="7">$D$2*D71</f>
        <v>1.2584984566381585</v>
      </c>
    </row>
    <row r="72" spans="1:6" x14ac:dyDescent="0.2">
      <c r="A72" s="1">
        <v>66</v>
      </c>
      <c r="B72" s="1">
        <v>2</v>
      </c>
      <c r="C72">
        <f t="shared" ref="C72:C135" si="8">C71*($B$1+A72-1)/(A72*($B$2+1))</f>
        <v>2.2174994871728844E-3</v>
      </c>
      <c r="D72">
        <f t="shared" ref="D72:D135" si="9">(1-$B$3)*C72</f>
        <v>2.0267560716788948E-3</v>
      </c>
      <c r="E72">
        <f t="shared" si="6"/>
        <v>-12.402637516659869</v>
      </c>
      <c r="F72">
        <f t="shared" si="7"/>
        <v>1.2241606672940524</v>
      </c>
    </row>
    <row r="73" spans="1:6" x14ac:dyDescent="0.2">
      <c r="A73" s="1">
        <v>67</v>
      </c>
      <c r="B73" s="1">
        <v>2</v>
      </c>
      <c r="C73">
        <f t="shared" si="8"/>
        <v>2.1572853638383159E-3</v>
      </c>
      <c r="D73">
        <f t="shared" si="9"/>
        <v>1.9717214072854667E-3</v>
      </c>
      <c r="E73">
        <f t="shared" si="6"/>
        <v>-12.457696613955687</v>
      </c>
      <c r="F73">
        <f t="shared" si="7"/>
        <v>1.1909197300004219</v>
      </c>
    </row>
    <row r="74" spans="1:6" x14ac:dyDescent="0.2">
      <c r="A74" s="1">
        <v>68</v>
      </c>
      <c r="B74" s="1">
        <v>0</v>
      </c>
      <c r="C74">
        <f t="shared" si="8"/>
        <v>2.0989798894178228E-3</v>
      </c>
      <c r="D74">
        <f t="shared" si="9"/>
        <v>1.9184312148965113E-3</v>
      </c>
      <c r="E74">
        <f t="shared" si="6"/>
        <v>0</v>
      </c>
      <c r="F74">
        <f t="shared" si="7"/>
        <v>1.1587324537974928</v>
      </c>
    </row>
    <row r="75" spans="1:6" x14ac:dyDescent="0.2">
      <c r="A75" s="1">
        <v>69</v>
      </c>
      <c r="B75" s="1">
        <v>1</v>
      </c>
      <c r="C75">
        <f t="shared" si="8"/>
        <v>2.0425087316935067E-3</v>
      </c>
      <c r="D75">
        <f t="shared" si="9"/>
        <v>1.8668175561540636E-3</v>
      </c>
      <c r="E75">
        <f t="shared" si="6"/>
        <v>-6.2835201395220439</v>
      </c>
      <c r="F75">
        <f t="shared" si="7"/>
        <v>1.1275578039170544</v>
      </c>
    </row>
    <row r="76" spans="1:6" x14ac:dyDescent="0.2">
      <c r="A76" s="1">
        <v>70</v>
      </c>
      <c r="B76" s="1">
        <v>0</v>
      </c>
      <c r="C76">
        <f t="shared" si="8"/>
        <v>1.987801219308017E-3</v>
      </c>
      <c r="D76">
        <f t="shared" si="9"/>
        <v>1.8168158386632062E-3</v>
      </c>
      <c r="E76">
        <f t="shared" si="6"/>
        <v>0</v>
      </c>
      <c r="F76">
        <f t="shared" si="7"/>
        <v>1.0973567665525765</v>
      </c>
    </row>
    <row r="77" spans="1:6" x14ac:dyDescent="0.2">
      <c r="A77" s="1">
        <v>71</v>
      </c>
      <c r="B77" s="1">
        <v>0</v>
      </c>
      <c r="C77">
        <f t="shared" si="8"/>
        <v>1.9347901154896977E-3</v>
      </c>
      <c r="D77">
        <f t="shared" si="9"/>
        <v>1.7683646091807787E-3</v>
      </c>
      <c r="E77">
        <f t="shared" si="6"/>
        <v>0</v>
      </c>
      <c r="F77">
        <f t="shared" si="7"/>
        <v>1.0680922239451902</v>
      </c>
    </row>
    <row r="78" spans="1:6" x14ac:dyDescent="0.2">
      <c r="A78" s="1">
        <v>72</v>
      </c>
      <c r="B78" s="1">
        <v>0</v>
      </c>
      <c r="C78">
        <f t="shared" si="8"/>
        <v>1.8834114087891774E-3</v>
      </c>
      <c r="D78">
        <f t="shared" si="9"/>
        <v>1.7214053623522494E-3</v>
      </c>
      <c r="E78">
        <f t="shared" si="6"/>
        <v>0</v>
      </c>
      <c r="F78">
        <f t="shared" si="7"/>
        <v>1.0397288388607586</v>
      </c>
    </row>
    <row r="79" spans="1:6" x14ac:dyDescent="0.2">
      <c r="A79" s="1">
        <v>73</v>
      </c>
      <c r="B79" s="1">
        <v>0</v>
      </c>
      <c r="C79">
        <f t="shared" si="8"/>
        <v>1.8336041193239461E-3</v>
      </c>
      <c r="D79">
        <f t="shared" si="9"/>
        <v>1.6758823636226197E-3</v>
      </c>
      <c r="E79">
        <f t="shared" si="6"/>
        <v>0</v>
      </c>
      <c r="F79">
        <f t="shared" si="7"/>
        <v>1.0122329476280623</v>
      </c>
    </row>
    <row r="80" spans="1:6" x14ac:dyDescent="0.2">
      <c r="A80" s="1">
        <v>74</v>
      </c>
      <c r="B80" s="1">
        <v>3</v>
      </c>
      <c r="C80">
        <f t="shared" si="8"/>
        <v>1.7853101191794725E-3</v>
      </c>
      <c r="D80">
        <f t="shared" si="9"/>
        <v>1.6317424850861597E-3</v>
      </c>
      <c r="E80">
        <f t="shared" si="6"/>
        <v>-19.254320477674977</v>
      </c>
      <c r="F80">
        <f t="shared" si="7"/>
        <v>0.98557246099204043</v>
      </c>
    </row>
    <row r="81" spans="1:6" x14ac:dyDescent="0.2">
      <c r="A81" s="1">
        <v>75</v>
      </c>
      <c r="B81" s="1">
        <v>0</v>
      </c>
      <c r="C81">
        <f t="shared" si="8"/>
        <v>1.7384739657501759E-3</v>
      </c>
      <c r="D81">
        <f t="shared" si="9"/>
        <v>1.5889350531629477E-3</v>
      </c>
      <c r="E81">
        <f t="shared" si="6"/>
        <v>0</v>
      </c>
      <c r="F81">
        <f t="shared" si="7"/>
        <v>0.95971677211042039</v>
      </c>
    </row>
    <row r="82" spans="1:6" x14ac:dyDescent="0.2">
      <c r="A82" s="1">
        <v>76</v>
      </c>
      <c r="B82" s="1">
        <v>2</v>
      </c>
      <c r="C82">
        <f t="shared" si="8"/>
        <v>1.6930427469232701E-3</v>
      </c>
      <c r="D82">
        <f t="shared" si="9"/>
        <v>1.5474117070995871E-3</v>
      </c>
      <c r="E82">
        <f t="shared" si="6"/>
        <v>-12.942343220438564</v>
      </c>
      <c r="F82">
        <f t="shared" si="7"/>
        <v>0.93463667108815063</v>
      </c>
    </row>
    <row r="83" spans="1:6" x14ac:dyDescent="0.2">
      <c r="A83" s="1">
        <v>77</v>
      </c>
      <c r="B83" s="1">
        <v>2</v>
      </c>
      <c r="C83">
        <f t="shared" si="8"/>
        <v>1.6489659371149786E-3</v>
      </c>
      <c r="D83">
        <f t="shared" si="9"/>
        <v>1.5071262673888063E-3</v>
      </c>
      <c r="E83">
        <f t="shared" si="6"/>
        <v>-12.995101151191413</v>
      </c>
      <c r="F83">
        <f t="shared" si="7"/>
        <v>0.91030426550283905</v>
      </c>
    </row>
    <row r="84" spans="1:6" x14ac:dyDescent="0.2">
      <c r="A84" s="1">
        <v>78</v>
      </c>
      <c r="B84" s="1">
        <v>0</v>
      </c>
      <c r="C84">
        <f t="shared" si="8"/>
        <v>1.6061952632635127E-3</v>
      </c>
      <c r="D84">
        <f t="shared" si="9"/>
        <v>1.4680346132893627E-3</v>
      </c>
      <c r="E84">
        <f t="shared" si="6"/>
        <v>0</v>
      </c>
      <c r="F84">
        <f t="shared" si="7"/>
        <v>0.88669290642677501</v>
      </c>
    </row>
    <row r="85" spans="1:6" x14ac:dyDescent="0.2">
      <c r="A85" s="1">
        <v>79</v>
      </c>
      <c r="B85" s="1">
        <v>0</v>
      </c>
      <c r="C85">
        <f t="shared" si="8"/>
        <v>1.5646845799678825E-3</v>
      </c>
      <c r="D85">
        <f t="shared" si="9"/>
        <v>1.4300945687050822E-3</v>
      </c>
      <c r="E85">
        <f t="shared" si="6"/>
        <v>0</v>
      </c>
      <c r="F85">
        <f t="shared" si="7"/>
        <v>0.86377711949786962</v>
      </c>
    </row>
    <row r="86" spans="1:6" x14ac:dyDescent="0.2">
      <c r="A86" s="1">
        <v>80</v>
      </c>
      <c r="B86" s="1">
        <v>1</v>
      </c>
      <c r="C86">
        <f t="shared" si="8"/>
        <v>1.5243897530373193E-3</v>
      </c>
      <c r="D86">
        <f t="shared" si="9"/>
        <v>1.3932657957510517E-3</v>
      </c>
      <c r="E86">
        <f t="shared" si="6"/>
        <v>-6.5761047942373905</v>
      </c>
      <c r="F86">
        <f t="shared" si="7"/>
        <v>0.84153254063363525</v>
      </c>
    </row>
    <row r="87" spans="1:6" x14ac:dyDescent="0.2">
      <c r="A87" s="1">
        <v>81</v>
      </c>
      <c r="B87" s="1">
        <v>0</v>
      </c>
      <c r="C87">
        <f t="shared" si="8"/>
        <v>1.4852685507838325E-3</v>
      </c>
      <c r="D87">
        <f t="shared" si="9"/>
        <v>1.3575096953969005E-3</v>
      </c>
      <c r="E87">
        <f t="shared" si="6"/>
        <v>0</v>
      </c>
      <c r="F87">
        <f t="shared" si="7"/>
        <v>0.81993585601972785</v>
      </c>
    </row>
    <row r="88" spans="1:6" x14ac:dyDescent="0.2">
      <c r="A88" s="1">
        <v>82</v>
      </c>
      <c r="B88" s="1">
        <v>0</v>
      </c>
      <c r="C88">
        <f t="shared" si="8"/>
        <v>1.4472805424511853E-3</v>
      </c>
      <c r="D88">
        <f t="shared" si="9"/>
        <v>1.3227893146326463E-3</v>
      </c>
      <c r="E88">
        <f t="shared" si="6"/>
        <v>0</v>
      </c>
      <c r="F88">
        <f t="shared" si="7"/>
        <v>0.7989647460381184</v>
      </c>
    </row>
    <row r="89" spans="1:6" x14ac:dyDescent="0.2">
      <c r="A89" s="1">
        <v>83</v>
      </c>
      <c r="B89" s="1">
        <v>1</v>
      </c>
      <c r="C89">
        <f t="shared" si="8"/>
        <v>1.4103870032280985E-3</v>
      </c>
      <c r="D89">
        <f t="shared" si="9"/>
        <v>1.2890692596524104E-3</v>
      </c>
      <c r="E89">
        <f t="shared" si="6"/>
        <v>-6.6538348251633561</v>
      </c>
      <c r="F89">
        <f t="shared" si="7"/>
        <v>0.7785978328300559</v>
      </c>
    </row>
    <row r="90" spans="1:6" x14ac:dyDescent="0.2">
      <c r="A90" s="1">
        <v>84</v>
      </c>
      <c r="B90" s="1">
        <v>0</v>
      </c>
      <c r="C90">
        <f t="shared" si="8"/>
        <v>1.3745508253425213E-3</v>
      </c>
      <c r="D90">
        <f t="shared" si="9"/>
        <v>1.2563156145961236E-3</v>
      </c>
      <c r="E90">
        <f t="shared" si="6"/>
        <v>0</v>
      </c>
      <c r="F90">
        <f t="shared" si="7"/>
        <v>0.75881463121605863</v>
      </c>
    </row>
    <row r="91" spans="1:6" x14ac:dyDescent="0.2">
      <c r="A91" s="1">
        <v>85</v>
      </c>
      <c r="B91" s="1">
        <v>3</v>
      </c>
      <c r="C91">
        <f t="shared" si="8"/>
        <v>1.3397364347779435E-3</v>
      </c>
      <c r="D91">
        <f t="shared" si="9"/>
        <v>1.2244958654296799E-3</v>
      </c>
      <c r="E91">
        <f t="shared" si="6"/>
        <v>-20.115678174346129</v>
      </c>
      <c r="F91">
        <f t="shared" si="7"/>
        <v>0.73959550271952668</v>
      </c>
    </row>
    <row r="92" spans="1:6" x14ac:dyDescent="0.2">
      <c r="A92" s="1">
        <v>86</v>
      </c>
      <c r="B92" s="1">
        <v>2</v>
      </c>
      <c r="C92">
        <f t="shared" si="8"/>
        <v>1.3059097131924973E-3</v>
      </c>
      <c r="D92">
        <f t="shared" si="9"/>
        <v>1.19357882858035E-3</v>
      </c>
      <c r="E92">
        <f t="shared" si="6"/>
        <v>-13.461598132243054</v>
      </c>
      <c r="F92">
        <f t="shared" si="7"/>
        <v>0.72092161246253139</v>
      </c>
    </row>
    <row r="93" spans="1:6" x14ac:dyDescent="0.2">
      <c r="A93" s="1">
        <v>87</v>
      </c>
      <c r="B93" s="1">
        <v>0</v>
      </c>
      <c r="C93">
        <f t="shared" si="8"/>
        <v>1.2730379246575097E-3</v>
      </c>
      <c r="D93">
        <f t="shared" si="9"/>
        <v>1.1635345839770875E-3</v>
      </c>
      <c r="E93">
        <f t="shared" si="6"/>
        <v>0</v>
      </c>
      <c r="F93">
        <f t="shared" si="7"/>
        <v>0.70277488872216087</v>
      </c>
    </row>
    <row r="94" spans="1:6" x14ac:dyDescent="0.2">
      <c r="A94" s="1">
        <v>88</v>
      </c>
      <c r="B94" s="1">
        <v>1</v>
      </c>
      <c r="C94">
        <f t="shared" si="8"/>
        <v>1.2410896468646035E-3</v>
      </c>
      <c r="D94">
        <f t="shared" si="9"/>
        <v>1.1343344121750147E-3</v>
      </c>
      <c r="E94">
        <f t="shared" si="6"/>
        <v>-6.7817092210519876</v>
      </c>
      <c r="F94">
        <f t="shared" si="7"/>
        <v>0.68513798495370892</v>
      </c>
    </row>
    <row r="95" spans="1:6" x14ac:dyDescent="0.2">
      <c r="A95" s="1">
        <v>89</v>
      </c>
      <c r="B95" s="1">
        <v>0</v>
      </c>
      <c r="C95">
        <f t="shared" si="8"/>
        <v>1.2100347064798026E-3</v>
      </c>
      <c r="D95">
        <f t="shared" si="9"/>
        <v>1.1059507352701938E-3</v>
      </c>
      <c r="E95">
        <f t="shared" si="6"/>
        <v>0</v>
      </c>
      <c r="F95">
        <f t="shared" si="7"/>
        <v>0.66799424410319708</v>
      </c>
    </row>
    <row r="96" spans="1:6" x14ac:dyDescent="0.2">
      <c r="A96" s="1">
        <v>90</v>
      </c>
      <c r="B96" s="1">
        <v>1</v>
      </c>
      <c r="C96">
        <f t="shared" si="8"/>
        <v>1.1798441183496927E-3</v>
      </c>
      <c r="D96">
        <f t="shared" si="9"/>
        <v>1.0783570613351133E-3</v>
      </c>
      <c r="E96">
        <f t="shared" si="6"/>
        <v>-6.8323166356101579</v>
      </c>
      <c r="F96">
        <f t="shared" si="7"/>
        <v>0.65132766504640838</v>
      </c>
    </row>
    <row r="97" spans="1:6" x14ac:dyDescent="0.2">
      <c r="A97" s="1">
        <v>91</v>
      </c>
      <c r="B97" s="1">
        <v>0</v>
      </c>
      <c r="C97">
        <f t="shared" si="8"/>
        <v>1.1504900282887957E-3</v>
      </c>
      <c r="D97">
        <f t="shared" si="9"/>
        <v>1.05152793212734E-3</v>
      </c>
      <c r="E97">
        <f t="shared" si="6"/>
        <v>0</v>
      </c>
      <c r="F97">
        <f t="shared" si="7"/>
        <v>0.63512287100491338</v>
      </c>
    </row>
    <row r="98" spans="1:6" x14ac:dyDescent="0.2">
      <c r="A98" s="1">
        <v>92</v>
      </c>
      <c r="B98" s="1">
        <v>0</v>
      </c>
      <c r="C98">
        <f t="shared" si="8"/>
        <v>1.1219456591992211E-3</v>
      </c>
      <c r="D98">
        <f t="shared" si="9"/>
        <v>1.0254388738438157E-3</v>
      </c>
      <c r="E98">
        <f t="shared" si="6"/>
        <v>0</v>
      </c>
      <c r="F98">
        <f t="shared" si="7"/>
        <v>0.61936507980166466</v>
      </c>
    </row>
    <row r="99" spans="1:6" x14ac:dyDescent="0.2">
      <c r="A99" s="1">
        <v>93</v>
      </c>
      <c r="B99" s="1">
        <v>0</v>
      </c>
      <c r="C99">
        <f t="shared" si="8"/>
        <v>1.0941852602935525E-3</v>
      </c>
      <c r="D99">
        <f t="shared" si="9"/>
        <v>1.0000663507114551E-3</v>
      </c>
      <c r="E99">
        <f t="shared" si="6"/>
        <v>0</v>
      </c>
      <c r="F99">
        <f t="shared" si="7"/>
        <v>0.60404007582971886</v>
      </c>
    </row>
    <row r="100" spans="1:6" x14ac:dyDescent="0.2">
      <c r="A100" s="1">
        <v>94</v>
      </c>
      <c r="B100" s="1">
        <v>0</v>
      </c>
      <c r="C100">
        <f t="shared" si="8"/>
        <v>1.0671840592100424E-3</v>
      </c>
      <c r="D100">
        <f t="shared" si="9"/>
        <v>9.7538772122126454E-4</v>
      </c>
      <c r="E100">
        <f t="shared" si="6"/>
        <v>0</v>
      </c>
      <c r="F100">
        <f t="shared" si="7"/>
        <v>0.5891341836176438</v>
      </c>
    </row>
    <row r="101" spans="1:6" x14ac:dyDescent="0.2">
      <c r="A101" s="1">
        <v>95</v>
      </c>
      <c r="B101" s="1">
        <v>1</v>
      </c>
      <c r="C101">
        <f t="shared" si="8"/>
        <v>1.0409182168256807E-3</v>
      </c>
      <c r="D101">
        <f t="shared" si="9"/>
        <v>9.513811968282713E-4</v>
      </c>
      <c r="E101">
        <f t="shared" si="6"/>
        <v>-6.95759573784831</v>
      </c>
      <c r="F101">
        <f t="shared" si="7"/>
        <v>0.57463424288427589</v>
      </c>
    </row>
    <row r="102" spans="1:6" x14ac:dyDescent="0.2">
      <c r="A102" s="1">
        <v>96</v>
      </c>
      <c r="B102" s="1">
        <v>1</v>
      </c>
      <c r="C102">
        <f t="shared" si="8"/>
        <v>1.01536478458775E-3</v>
      </c>
      <c r="D102">
        <f t="shared" si="9"/>
        <v>9.2802580295330375E-4</v>
      </c>
      <c r="E102">
        <f t="shared" si="6"/>
        <v>-6.9824510206580452</v>
      </c>
      <c r="F102">
        <f t="shared" si="7"/>
        <v>0.56052758498379551</v>
      </c>
    </row>
    <row r="103" spans="1:6" x14ac:dyDescent="0.2">
      <c r="A103" s="1">
        <v>97</v>
      </c>
      <c r="B103" s="1">
        <v>0</v>
      </c>
      <c r="C103">
        <f t="shared" si="8"/>
        <v>9.9050166419820443E-4</v>
      </c>
      <c r="D103">
        <f t="shared" si="9"/>
        <v>9.0530134213521378E-4</v>
      </c>
      <c r="E103">
        <f t="shared" si="6"/>
        <v>0</v>
      </c>
      <c r="F103">
        <f t="shared" si="7"/>
        <v>0.54680201064966916</v>
      </c>
    </row>
    <row r="104" spans="1:6" x14ac:dyDescent="0.2">
      <c r="A104" s="1">
        <v>98</v>
      </c>
      <c r="B104" s="1">
        <v>0</v>
      </c>
      <c r="C104">
        <f t="shared" si="8"/>
        <v>9.6630756949776179E-4</v>
      </c>
      <c r="D104">
        <f t="shared" si="9"/>
        <v>8.8318835919359775E-4</v>
      </c>
      <c r="E104">
        <f t="shared" si="6"/>
        <v>0</v>
      </c>
      <c r="F104">
        <f t="shared" si="7"/>
        <v>0.53344576895293305</v>
      </c>
    </row>
    <row r="105" spans="1:6" x14ac:dyDescent="0.2">
      <c r="A105" s="1">
        <v>99</v>
      </c>
      <c r="B105" s="1">
        <v>1</v>
      </c>
      <c r="C105">
        <f t="shared" si="8"/>
        <v>9.4276199040806824E-4</v>
      </c>
      <c r="D105">
        <f t="shared" si="9"/>
        <v>8.6166810827256052E-4</v>
      </c>
      <c r="E105">
        <f t="shared" si="6"/>
        <v>-7.056640386647663</v>
      </c>
      <c r="F105">
        <f t="shared" si="7"/>
        <v>0.52044753739662653</v>
      </c>
    </row>
    <row r="106" spans="1:6" x14ac:dyDescent="0.2">
      <c r="A106" s="1">
        <v>100</v>
      </c>
      <c r="B106" s="1">
        <v>1</v>
      </c>
      <c r="C106">
        <f t="shared" si="8"/>
        <v>9.1984515880080126E-4</v>
      </c>
      <c r="D106">
        <f t="shared" si="9"/>
        <v>8.4072252164566711E-4</v>
      </c>
      <c r="E106">
        <f t="shared" si="6"/>
        <v>-7.0812488910232076</v>
      </c>
      <c r="F106">
        <f t="shared" si="7"/>
        <v>0.50779640307398288</v>
      </c>
    </row>
    <row r="107" spans="1:6" x14ac:dyDescent="0.2">
      <c r="A107" s="1">
        <v>101</v>
      </c>
      <c r="B107" s="1">
        <v>0</v>
      </c>
      <c r="C107">
        <f t="shared" si="8"/>
        <v>8.9753801617220141E-4</v>
      </c>
      <c r="D107">
        <f t="shared" si="9"/>
        <v>8.2033418017102625E-4</v>
      </c>
      <c r="E107">
        <f t="shared" si="6"/>
        <v>0</v>
      </c>
      <c r="F107">
        <f t="shared" si="7"/>
        <v>0.49548184482329988</v>
      </c>
    </row>
    <row r="108" spans="1:6" x14ac:dyDescent="0.2">
      <c r="A108" s="1">
        <v>102</v>
      </c>
      <c r="B108" s="1">
        <v>1</v>
      </c>
      <c r="C108">
        <f t="shared" si="8"/>
        <v>8.7582218301035292E-4</v>
      </c>
      <c r="D108">
        <f t="shared" si="9"/>
        <v>8.0048628529351504E-4</v>
      </c>
      <c r="E108">
        <f t="shared" si="6"/>
        <v>-7.130291158349455</v>
      </c>
      <c r="F108">
        <f t="shared" si="7"/>
        <v>0.48349371631728311</v>
      </c>
    </row>
    <row r="109" spans="1:6" x14ac:dyDescent="0.2">
      <c r="A109" s="1">
        <v>103</v>
      </c>
      <c r="B109" s="1">
        <v>0</v>
      </c>
      <c r="C109">
        <f t="shared" si="8"/>
        <v>8.5467992975063565E-4</v>
      </c>
      <c r="D109">
        <f t="shared" si="9"/>
        <v>7.8116263249856672E-4</v>
      </c>
      <c r="E109">
        <f t="shared" si="6"/>
        <v>0</v>
      </c>
      <c r="F109">
        <f t="shared" si="7"/>
        <v>0.47182223002913432</v>
      </c>
    </row>
    <row r="110" spans="1:6" x14ac:dyDescent="0.2">
      <c r="A110" s="1">
        <v>104</v>
      </c>
      <c r="B110" s="1">
        <v>1</v>
      </c>
      <c r="C110">
        <f t="shared" si="8"/>
        <v>8.3409414922221896E-4</v>
      </c>
      <c r="D110">
        <f t="shared" si="9"/>
        <v>7.6234758612874322E-4</v>
      </c>
      <c r="E110">
        <f t="shared" si="6"/>
        <v>-7.1791079565070568</v>
      </c>
      <c r="F110">
        <f t="shared" si="7"/>
        <v>0.46045794202176088</v>
      </c>
    </row>
    <row r="111" spans="1:6" x14ac:dyDescent="0.2">
      <c r="A111" s="1">
        <v>105</v>
      </c>
      <c r="B111" s="1">
        <v>1</v>
      </c>
      <c r="C111">
        <f t="shared" si="8"/>
        <v>8.1404833049531519E-4</v>
      </c>
      <c r="D111">
        <f t="shared" si="9"/>
        <v>7.4402605548057885E-4</v>
      </c>
      <c r="E111">
        <f t="shared" si="6"/>
        <v>-7.2034345029371671</v>
      </c>
      <c r="F111">
        <f t="shared" si="7"/>
        <v>0.44939173751026962</v>
      </c>
    </row>
    <row r="112" spans="1:6" x14ac:dyDescent="0.2">
      <c r="A112" s="1">
        <v>106</v>
      </c>
      <c r="B112" s="1">
        <v>0</v>
      </c>
      <c r="C112">
        <f t="shared" si="8"/>
        <v>7.9452653404521239E-4</v>
      </c>
      <c r="D112">
        <f t="shared" si="9"/>
        <v>7.2618347210493699E-4</v>
      </c>
      <c r="E112">
        <f t="shared" si="6"/>
        <v>0</v>
      </c>
      <c r="F112">
        <f t="shared" si="7"/>
        <v>0.43861481715138195</v>
      </c>
    </row>
    <row r="113" spans="1:6" x14ac:dyDescent="0.2">
      <c r="A113" s="1">
        <v>107</v>
      </c>
      <c r="B113" s="1">
        <v>0</v>
      </c>
      <c r="C113">
        <f t="shared" si="8"/>
        <v>7.7551336815491316E-4</v>
      </c>
      <c r="D113">
        <f t="shared" si="9"/>
        <v>7.0880576823943091E-4</v>
      </c>
      <c r="E113">
        <f t="shared" si="6"/>
        <v>0</v>
      </c>
      <c r="F113">
        <f t="shared" si="7"/>
        <v>0.42811868401661629</v>
      </c>
    </row>
    <row r="114" spans="1:6" x14ac:dyDescent="0.2">
      <c r="A114" s="1">
        <v>108</v>
      </c>
      <c r="B114" s="1">
        <v>2</v>
      </c>
      <c r="C114">
        <f t="shared" si="8"/>
        <v>7.5699396648355591E-4</v>
      </c>
      <c r="D114">
        <f t="shared" si="9"/>
        <v>6.9187935630635015E-4</v>
      </c>
      <c r="E114">
        <f t="shared" si="6"/>
        <v>-14.552197916286906</v>
      </c>
      <c r="F114">
        <f t="shared" si="7"/>
        <v>0.41789513120903549</v>
      </c>
    </row>
    <row r="115" spans="1:6" x14ac:dyDescent="0.2">
      <c r="A115" s="1">
        <v>109</v>
      </c>
      <c r="B115" s="1">
        <v>0</v>
      </c>
      <c r="C115">
        <f t="shared" si="8"/>
        <v>7.3895396673273703E-4</v>
      </c>
      <c r="D115">
        <f t="shared" si="9"/>
        <v>6.7539110941404891E-4</v>
      </c>
      <c r="E115">
        <f t="shared" si="6"/>
        <v>0</v>
      </c>
      <c r="F115">
        <f t="shared" si="7"/>
        <v>0.40793623008608554</v>
      </c>
    </row>
    <row r="116" spans="1:6" x14ac:dyDescent="0.2">
      <c r="A116" s="1">
        <v>110</v>
      </c>
      <c r="B116" s="1">
        <v>1</v>
      </c>
      <c r="C116">
        <f t="shared" si="8"/>
        <v>7.2137949034740685E-4</v>
      </c>
      <c r="D116">
        <f t="shared" si="9"/>
        <v>6.5932834280391691E-4</v>
      </c>
      <c r="E116">
        <f t="shared" si="6"/>
        <v>-7.3242889035320875</v>
      </c>
      <c r="F116">
        <f t="shared" si="7"/>
        <v>0.39823431905356582</v>
      </c>
    </row>
    <row r="117" spans="1:6" x14ac:dyDescent="0.2">
      <c r="A117" s="1">
        <v>111</v>
      </c>
      <c r="B117" s="1">
        <v>1</v>
      </c>
      <c r="C117">
        <f t="shared" si="8"/>
        <v>7.0425712319223106E-4</v>
      </c>
      <c r="D117">
        <f t="shared" si="9"/>
        <v>6.4367879618890914E-4</v>
      </c>
      <c r="E117">
        <f t="shared" si="6"/>
        <v>-7.3483107199657178</v>
      </c>
      <c r="F117">
        <f t="shared" si="7"/>
        <v>0.38878199289810111</v>
      </c>
    </row>
    <row r="118" spans="1:6" x14ac:dyDescent="0.2">
      <c r="A118" s="1">
        <v>112</v>
      </c>
      <c r="B118" s="1">
        <v>0</v>
      </c>
      <c r="C118">
        <f t="shared" si="8"/>
        <v>6.8757389714820232E-4</v>
      </c>
      <c r="D118">
        <f t="shared" si="9"/>
        <v>6.2843061693316777E-4</v>
      </c>
      <c r="E118">
        <f t="shared" si="6"/>
        <v>0</v>
      </c>
      <c r="F118">
        <f t="shared" si="7"/>
        <v>0.37957209262763336</v>
      </c>
    </row>
    <row r="119" spans="1:6" x14ac:dyDescent="0.2">
      <c r="A119" s="1">
        <v>113</v>
      </c>
      <c r="B119" s="1">
        <v>0</v>
      </c>
      <c r="C119">
        <f t="shared" si="8"/>
        <v>6.7131727257789347E-4</v>
      </c>
      <c r="D119">
        <f t="shared" si="9"/>
        <v>6.1357234402556785E-4</v>
      </c>
      <c r="E119">
        <f t="shared" si="6"/>
        <v>0</v>
      </c>
      <c r="F119">
        <f t="shared" si="7"/>
        <v>0.37059769579144297</v>
      </c>
    </row>
    <row r="120" spans="1:6" x14ac:dyDescent="0.2">
      <c r="A120" s="1">
        <v>114</v>
      </c>
      <c r="B120" s="1">
        <v>1</v>
      </c>
      <c r="C120">
        <f t="shared" si="8"/>
        <v>6.5547512161108501E-4</v>
      </c>
      <c r="D120">
        <f t="shared" si="9"/>
        <v>5.9909289280307048E-4</v>
      </c>
      <c r="E120">
        <f t="shared" si="6"/>
        <v>-7.4200938920676629</v>
      </c>
      <c r="F120">
        <f t="shared" si="7"/>
        <v>0.36185210725305456</v>
      </c>
    </row>
    <row r="121" spans="1:6" x14ac:dyDescent="0.2">
      <c r="A121" s="1">
        <v>115</v>
      </c>
      <c r="B121" s="1">
        <v>0</v>
      </c>
      <c r="C121">
        <f t="shared" si="8"/>
        <v>6.4003571220559285E-4</v>
      </c>
      <c r="D121">
        <f t="shared" si="9"/>
        <v>5.8498154038259613E-4</v>
      </c>
      <c r="E121">
        <f t="shared" si="6"/>
        <v>0</v>
      </c>
      <c r="F121">
        <f t="shared" si="7"/>
        <v>0.35332885039108808</v>
      </c>
    </row>
    <row r="122" spans="1:6" x14ac:dyDescent="0.2">
      <c r="A122" s="1">
        <v>116</v>
      </c>
      <c r="B122" s="1">
        <v>0</v>
      </c>
      <c r="C122">
        <f t="shared" si="8"/>
        <v>6.2498769294099411E-4</v>
      </c>
      <c r="D122">
        <f t="shared" si="9"/>
        <v>5.7122791176275394E-4</v>
      </c>
      <c r="E122">
        <f t="shared" si="6"/>
        <v>0</v>
      </c>
      <c r="F122">
        <f t="shared" si="7"/>
        <v>0.34502165870470336</v>
      </c>
    </row>
    <row r="123" spans="1:6" x14ac:dyDescent="0.2">
      <c r="A123" s="1">
        <v>117</v>
      </c>
      <c r="B123" s="1">
        <v>1</v>
      </c>
      <c r="C123">
        <f t="shared" si="8"/>
        <v>6.1032007850561306E-4</v>
      </c>
      <c r="D123">
        <f t="shared" si="9"/>
        <v>5.5782196655919782E-4</v>
      </c>
      <c r="E123">
        <f t="shared" si="6"/>
        <v>-7.4914707028377912</v>
      </c>
      <c r="F123">
        <f t="shared" si="7"/>
        <v>0.3369244678017555</v>
      </c>
    </row>
    <row r="124" spans="1:6" x14ac:dyDescent="0.2">
      <c r="A124" s="1">
        <v>118</v>
      </c>
      <c r="B124" s="1">
        <v>2</v>
      </c>
      <c r="C124">
        <f t="shared" si="8"/>
        <v>5.9602223583960249E-4</v>
      </c>
      <c r="D124">
        <f t="shared" si="9"/>
        <v>5.4475398633964378E-4</v>
      </c>
      <c r="E124">
        <f t="shared" si="6"/>
        <v>-15.030352532849779</v>
      </c>
      <c r="F124">
        <f t="shared" si="7"/>
        <v>0.32903140774914486</v>
      </c>
    </row>
    <row r="125" spans="1:6" x14ac:dyDescent="0.2">
      <c r="A125" s="1">
        <v>119</v>
      </c>
      <c r="B125" s="1">
        <v>1</v>
      </c>
      <c r="C125">
        <f t="shared" si="8"/>
        <v>5.8208387089925782E-4</v>
      </c>
      <c r="D125">
        <f t="shared" si="9"/>
        <v>5.3201456252668239E-4</v>
      </c>
      <c r="E125">
        <f t="shared" si="6"/>
        <v>-7.5388396958268125</v>
      </c>
      <c r="F125">
        <f t="shared" si="7"/>
        <v>0.32133679576611618</v>
      </c>
    </row>
    <row r="126" spans="1:6" x14ac:dyDescent="0.2">
      <c r="A126" s="1">
        <v>120</v>
      </c>
      <c r="B126" s="1">
        <v>1</v>
      </c>
      <c r="C126">
        <f t="shared" si="8"/>
        <v>5.6849501600983638E-4</v>
      </c>
      <c r="D126">
        <f t="shared" si="9"/>
        <v>5.1959458483847513E-4</v>
      </c>
      <c r="E126">
        <f t="shared" si="6"/>
        <v>-7.562461695011061</v>
      </c>
      <c r="F126">
        <f t="shared" si="7"/>
        <v>0.313835129242439</v>
      </c>
    </row>
    <row r="127" spans="1:6" x14ac:dyDescent="0.2">
      <c r="A127" s="1">
        <v>121</v>
      </c>
      <c r="B127" s="1">
        <v>0</v>
      </c>
      <c r="C127">
        <f t="shared" si="8"/>
        <v>5.5524601777614722E-4</v>
      </c>
      <c r="D127">
        <f t="shared" si="9"/>
        <v>5.0748523023924272E-4</v>
      </c>
      <c r="E127">
        <f t="shared" si="6"/>
        <v>0</v>
      </c>
      <c r="F127">
        <f t="shared" si="7"/>
        <v>0.3065210790645026</v>
      </c>
    </row>
    <row r="128" spans="1:6" x14ac:dyDescent="0.2">
      <c r="A128" s="1">
        <v>122</v>
      </c>
      <c r="B128" s="1">
        <v>0</v>
      </c>
      <c r="C128">
        <f t="shared" si="8"/>
        <v>5.4232752552202835E-4</v>
      </c>
      <c r="D128">
        <f t="shared" si="9"/>
        <v>4.9567795237314826E-4</v>
      </c>
      <c r="E128">
        <f t="shared" si="6"/>
        <v>0</v>
      </c>
      <c r="F128">
        <f t="shared" si="7"/>
        <v>0.29938948323338155</v>
      </c>
    </row>
    <row r="129" spans="1:6" x14ac:dyDescent="0.2">
      <c r="A129" s="1">
        <v>123</v>
      </c>
      <c r="B129" s="1">
        <v>0</v>
      </c>
      <c r="C129">
        <f t="shared" si="8"/>
        <v>5.2973048023155413E-4</v>
      </c>
      <c r="D129">
        <f t="shared" si="9"/>
        <v>4.8416447145675242E-4</v>
      </c>
      <c r="E129">
        <f t="shared" si="6"/>
        <v>0</v>
      </c>
      <c r="F129">
        <f t="shared" si="7"/>
        <v>0.29243534075987848</v>
      </c>
    </row>
    <row r="130" spans="1:6" x14ac:dyDescent="0.2">
      <c r="A130" s="1">
        <v>124</v>
      </c>
      <c r="B130" s="1">
        <v>0</v>
      </c>
      <c r="C130">
        <f t="shared" si="8"/>
        <v>5.1744610396642712E-4</v>
      </c>
      <c r="D130">
        <f t="shared" si="9"/>
        <v>4.7293676460669298E-4</v>
      </c>
      <c r="E130">
        <f t="shared" si="6"/>
        <v>0</v>
      </c>
      <c r="F130">
        <f t="shared" si="7"/>
        <v>0.28565380582244254</v>
      </c>
    </row>
    <row r="131" spans="1:6" x14ac:dyDescent="0.2">
      <c r="A131" s="1">
        <v>125</v>
      </c>
      <c r="B131" s="1">
        <v>0</v>
      </c>
      <c r="C131">
        <f t="shared" si="8"/>
        <v>5.0546588973550812E-4</v>
      </c>
      <c r="D131">
        <f t="shared" si="9"/>
        <v>4.6198705658061126E-4</v>
      </c>
      <c r="E131">
        <f t="shared" si="6"/>
        <v>0</v>
      </c>
      <c r="F131">
        <f t="shared" si="7"/>
        <v>0.27904018217468918</v>
      </c>
    </row>
    <row r="132" spans="1:6" x14ac:dyDescent="0.2">
      <c r="A132" s="1">
        <v>126</v>
      </c>
      <c r="B132" s="1">
        <v>0</v>
      </c>
      <c r="C132">
        <f t="shared" si="8"/>
        <v>4.9378159179384049E-4</v>
      </c>
      <c r="D132">
        <f t="shared" si="9"/>
        <v>4.5130781091062849E-4</v>
      </c>
      <c r="E132">
        <f t="shared" si="6"/>
        <v>0</v>
      </c>
      <c r="F132">
        <f t="shared" si="7"/>
        <v>0.27258991779001962</v>
      </c>
    </row>
    <row r="133" spans="1:6" x14ac:dyDescent="0.2">
      <c r="A133" s="1">
        <v>127</v>
      </c>
      <c r="B133" s="1">
        <v>0</v>
      </c>
      <c r="C133">
        <f t="shared" si="8"/>
        <v>4.823852163498335E-4</v>
      </c>
      <c r="D133">
        <f t="shared" si="9"/>
        <v>4.4089172140987244E-4</v>
      </c>
      <c r="E133">
        <f t="shared" si="6"/>
        <v>0</v>
      </c>
      <c r="F133">
        <f t="shared" si="7"/>
        <v>0.26629859973156295</v>
      </c>
    </row>
    <row r="134" spans="1:6" x14ac:dyDescent="0.2">
      <c r="A134" s="1">
        <v>128</v>
      </c>
      <c r="B134" s="1">
        <v>0</v>
      </c>
      <c r="C134">
        <f t="shared" si="8"/>
        <v>4.7126901266049349E-4</v>
      </c>
      <c r="D134">
        <f t="shared" si="9"/>
        <v>4.3073170403367327E-4</v>
      </c>
      <c r="E134">
        <f t="shared" si="6"/>
        <v>0</v>
      </c>
      <c r="F134">
        <f t="shared" si="7"/>
        <v>0.26016194923633867</v>
      </c>
    </row>
    <row r="135" spans="1:6" x14ac:dyDescent="0.2">
      <c r="A135" s="1">
        <v>129</v>
      </c>
      <c r="B135" s="1">
        <v>0</v>
      </c>
      <c r="C135">
        <f t="shared" si="8"/>
        <v>4.6042546449573412E-4</v>
      </c>
      <c r="D135">
        <f t="shared" si="9"/>
        <v>4.2082088907809123E-4</v>
      </c>
      <c r="E135">
        <f t="shared" ref="E135:E198" si="10">B135*LN(D135)</f>
        <v>0</v>
      </c>
      <c r="F135">
        <f t="shared" ref="F135:F198" si="11">$D$2*D135</f>
        <v>0.2541758170031671</v>
      </c>
    </row>
    <row r="136" spans="1:6" x14ac:dyDescent="0.2">
      <c r="A136" s="1">
        <v>130</v>
      </c>
      <c r="B136" s="1">
        <v>1</v>
      </c>
      <c r="C136">
        <f t="shared" ref="C136:C199" si="12">C135*($B$1+A136-1)/(A136*($B$2+1))</f>
        <v>4.4984728195386723E-4</v>
      </c>
      <c r="D136">
        <f t="shared" ref="D136:D199" si="13">(1-$B$3)*C136</f>
        <v>4.1115261369941694E-4</v>
      </c>
      <c r="E136">
        <f t="shared" si="10"/>
        <v>-7.7965460895216872</v>
      </c>
      <c r="F136">
        <f t="shared" si="11"/>
        <v>0.24833617867444782</v>
      </c>
    </row>
    <row r="137" spans="1:6" x14ac:dyDescent="0.2">
      <c r="A137" s="1">
        <v>131</v>
      </c>
      <c r="B137" s="1">
        <v>0</v>
      </c>
      <c r="C137">
        <f t="shared" si="12"/>
        <v>4.3952739361137829E-4</v>
      </c>
      <c r="D137">
        <f t="shared" si="13"/>
        <v>4.0172041473920272E-4</v>
      </c>
      <c r="E137">
        <f t="shared" si="10"/>
        <v>0</v>
      </c>
      <c r="F137">
        <f t="shared" si="11"/>
        <v>0.24263913050247846</v>
      </c>
    </row>
    <row r="138" spans="1:6" x14ac:dyDescent="0.2">
      <c r="A138" s="1">
        <v>132</v>
      </c>
      <c r="B138" s="1">
        <v>0</v>
      </c>
      <c r="C138">
        <f t="shared" si="12"/>
        <v>4.2945893899102737E-4</v>
      </c>
      <c r="D138">
        <f t="shared" si="13"/>
        <v>3.925180218402371E-4</v>
      </c>
      <c r="E138">
        <f t="shared" si="10"/>
        <v>0</v>
      </c>
      <c r="F138">
        <f t="shared" si="11"/>
        <v>0.23708088519150319</v>
      </c>
    </row>
    <row r="139" spans="1:6" x14ac:dyDescent="0.2">
      <c r="A139" s="1">
        <v>133</v>
      </c>
      <c r="B139" s="1">
        <v>0</v>
      </c>
      <c r="C139">
        <f t="shared" si="12"/>
        <v>4.1963526133319577E-4</v>
      </c>
      <c r="D139">
        <f t="shared" si="13"/>
        <v>3.8353935083968132E-4</v>
      </c>
      <c r="E139">
        <f t="shared" si="10"/>
        <v>0</v>
      </c>
      <c r="F139">
        <f t="shared" si="11"/>
        <v>0.23165776790716752</v>
      </c>
    </row>
    <row r="140" spans="1:6" x14ac:dyDescent="0.2">
      <c r="A140" s="1">
        <v>134</v>
      </c>
      <c r="B140" s="1">
        <v>0</v>
      </c>
      <c r="C140">
        <f t="shared" si="12"/>
        <v>4.1004990065622305E-4</v>
      </c>
      <c r="D140">
        <f t="shared" si="13"/>
        <v>3.7477849742633757E-4</v>
      </c>
      <c r="E140">
        <f t="shared" si="10"/>
        <v>0</v>
      </c>
      <c r="F140">
        <f t="shared" si="11"/>
        <v>0.22636621244550789</v>
      </c>
    </row>
    <row r="141" spans="1:6" x14ac:dyDescent="0.2">
      <c r="A141" s="1">
        <v>135</v>
      </c>
      <c r="B141" s="1">
        <v>0</v>
      </c>
      <c r="C141">
        <f t="shared" si="12"/>
        <v>4.0069658709225136E-4</v>
      </c>
      <c r="D141">
        <f t="shared" si="13"/>
        <v>3.6622973104972632E-4</v>
      </c>
      <c r="E141">
        <f t="shared" si="10"/>
        <v>0</v>
      </c>
      <c r="F141">
        <f t="shared" si="11"/>
        <v>0.22120275755403471</v>
      </c>
    </row>
    <row r="142" spans="1:6" x14ac:dyDescent="0.2">
      <c r="A142" s="1">
        <v>136</v>
      </c>
      <c r="B142" s="1">
        <v>0</v>
      </c>
      <c r="C142">
        <f t="shared" si="12"/>
        <v>3.9156923448582039E-4</v>
      </c>
      <c r="D142">
        <f t="shared" si="13"/>
        <v>3.5788748906931324E-4</v>
      </c>
      <c r="E142">
        <f t="shared" si="10"/>
        <v>0</v>
      </c>
      <c r="F142">
        <f t="shared" si="11"/>
        <v>0.21616404339786519</v>
      </c>
    </row>
    <row r="143" spans="1:6" x14ac:dyDescent="0.2">
      <c r="A143" s="1">
        <v>137</v>
      </c>
      <c r="B143" s="1">
        <v>0</v>
      </c>
      <c r="C143">
        <f t="shared" si="12"/>
        <v>3.8266193424313605E-4</v>
      </c>
      <c r="D143">
        <f t="shared" si="13"/>
        <v>3.4974637113284717E-4</v>
      </c>
      <c r="E143">
        <f t="shared" si="10"/>
        <v>0</v>
      </c>
      <c r="F143">
        <f t="shared" si="11"/>
        <v>0.21124680816423969</v>
      </c>
    </row>
    <row r="144" spans="1:6" x14ac:dyDescent="0.2">
      <c r="A144" s="1">
        <v>138</v>
      </c>
      <c r="B144" s="1">
        <v>1</v>
      </c>
      <c r="C144">
        <f t="shared" si="12"/>
        <v>3.7396894942057788E-4</v>
      </c>
      <c r="D144">
        <f t="shared" si="13"/>
        <v>3.4180113377335885E-4</v>
      </c>
      <c r="E144">
        <f t="shared" si="10"/>
        <v>-7.9812814702216999</v>
      </c>
      <c r="F144">
        <f t="shared" si="11"/>
        <v>0.20644788479910875</v>
      </c>
    </row>
    <row r="145" spans="1:6" x14ac:dyDescent="0.2">
      <c r="A145" s="1">
        <v>139</v>
      </c>
      <c r="B145" s="1">
        <v>0</v>
      </c>
      <c r="C145">
        <f t="shared" si="12"/>
        <v>3.6548470904160935E-4</v>
      </c>
      <c r="D145">
        <f t="shared" si="13"/>
        <v>3.3404668521491503E-4</v>
      </c>
      <c r="E145">
        <f t="shared" si="10"/>
        <v>0</v>
      </c>
      <c r="F145">
        <f t="shared" si="11"/>
        <v>0.20176419786980868</v>
      </c>
    </row>
    <row r="146" spans="1:6" x14ac:dyDescent="0.2">
      <c r="A146" s="1">
        <v>140</v>
      </c>
      <c r="B146" s="1">
        <v>0</v>
      </c>
      <c r="C146">
        <f t="shared" si="12"/>
        <v>3.5720380263182293E-4</v>
      </c>
      <c r="D146">
        <f t="shared" si="13"/>
        <v>3.2647808037774472E-4</v>
      </c>
      <c r="E146">
        <f t="shared" si="10"/>
        <v>0</v>
      </c>
      <c r="F146">
        <f t="shared" si="11"/>
        <v>0.19719276054815782</v>
      </c>
    </row>
    <row r="147" spans="1:6" x14ac:dyDescent="0.2">
      <c r="A147" s="1">
        <v>141</v>
      </c>
      <c r="B147" s="1">
        <v>0</v>
      </c>
      <c r="C147">
        <f t="shared" si="12"/>
        <v>3.4912097496238222E-4</v>
      </c>
      <c r="D147">
        <f t="shared" si="13"/>
        <v>3.1909051607383656E-4</v>
      </c>
      <c r="E147">
        <f t="shared" si="10"/>
        <v>0</v>
      </c>
      <c r="F147">
        <f t="shared" si="11"/>
        <v>0.19273067170859728</v>
      </c>
    </row>
    <row r="148" spans="1:6" x14ac:dyDescent="0.2">
      <c r="A148" s="1">
        <v>142</v>
      </c>
      <c r="B148" s="1">
        <v>0</v>
      </c>
      <c r="C148">
        <f t="shared" si="12"/>
        <v>3.4123112099262515E-4</v>
      </c>
      <c r="D148">
        <f t="shared" si="13"/>
        <v>3.1187932638456547E-4</v>
      </c>
      <c r="E148">
        <f t="shared" si="10"/>
        <v>0</v>
      </c>
      <c r="F148">
        <f t="shared" si="11"/>
        <v>0.18837511313627753</v>
      </c>
    </row>
    <row r="149" spans="1:6" x14ac:dyDescent="0.2">
      <c r="A149" s="1">
        <v>143</v>
      </c>
      <c r="B149" s="1">
        <v>0</v>
      </c>
      <c r="C149">
        <f t="shared" si="12"/>
        <v>3.3352928100306343E-4</v>
      </c>
      <c r="D149">
        <f t="shared" si="13"/>
        <v>3.0483997821233904E-4</v>
      </c>
      <c r="E149">
        <f t="shared" si="10"/>
        <v>0</v>
      </c>
      <c r="F149">
        <f t="shared" si="11"/>
        <v>0.18412334684025278</v>
      </c>
    </row>
    <row r="150" spans="1:6" x14ac:dyDescent="0.2">
      <c r="A150" s="1">
        <v>144</v>
      </c>
      <c r="B150" s="1">
        <v>0</v>
      </c>
      <c r="C150">
        <f t="shared" si="12"/>
        <v>3.2601063591045819E-4</v>
      </c>
      <c r="D150">
        <f t="shared" si="13"/>
        <v>2.9796806699865751E-4</v>
      </c>
      <c r="E150">
        <f t="shared" si="10"/>
        <v>0</v>
      </c>
      <c r="F150">
        <f t="shared" si="11"/>
        <v>0.17997271246718913</v>
      </c>
    </row>
    <row r="151" spans="1:6" x14ac:dyDescent="0.2">
      <c r="A151" s="1">
        <v>145</v>
      </c>
      <c r="B151" s="1">
        <v>0</v>
      </c>
      <c r="C151">
        <f t="shared" si="12"/>
        <v>3.1867050275706928E-4</v>
      </c>
      <c r="D151">
        <f t="shared" si="13"/>
        <v>2.9125931260136611E-4</v>
      </c>
      <c r="E151">
        <f t="shared" si="10"/>
        <v>0</v>
      </c>
      <c r="F151">
        <f t="shared" si="11"/>
        <v>0.17592062481122514</v>
      </c>
    </row>
    <row r="152" spans="1:6" x14ac:dyDescent="0.2">
      <c r="A152" s="1">
        <v>146</v>
      </c>
      <c r="B152" s="1">
        <v>0</v>
      </c>
      <c r="C152">
        <f t="shared" si="12"/>
        <v>3.1150433036657198E-4</v>
      </c>
      <c r="D152">
        <f t="shared" si="13"/>
        <v>2.8470955532423816E-4</v>
      </c>
      <c r="E152">
        <f t="shared" si="10"/>
        <v>0</v>
      </c>
      <c r="F152">
        <f t="shared" si="11"/>
        <v>0.17196457141583985</v>
      </c>
    </row>
    <row r="153" spans="1:6" x14ac:dyDescent="0.2">
      <c r="A153" s="1">
        <v>147</v>
      </c>
      <c r="B153" s="1">
        <v>0</v>
      </c>
      <c r="C153">
        <f t="shared" si="12"/>
        <v>3.0450769515950632E-4</v>
      </c>
      <c r="D153">
        <f t="shared" si="13"/>
        <v>2.7831475209236841E-4</v>
      </c>
      <c r="E153">
        <f t="shared" si="10"/>
        <v>0</v>
      </c>
      <c r="F153">
        <f t="shared" si="11"/>
        <v>0.16810211026379052</v>
      </c>
    </row>
    <row r="154" spans="1:6" x14ac:dyDescent="0.2">
      <c r="A154" s="1">
        <v>148</v>
      </c>
      <c r="B154" s="1">
        <v>0</v>
      </c>
      <c r="C154">
        <f t="shared" si="12"/>
        <v>2.9767629712147551E-4</v>
      </c>
      <c r="D154">
        <f t="shared" si="13"/>
        <v>2.7207097276717629E-4</v>
      </c>
      <c r="E154">
        <f t="shared" si="10"/>
        <v>0</v>
      </c>
      <c r="F154">
        <f t="shared" si="11"/>
        <v>0.16433086755137447</v>
      </c>
    </row>
    <row r="155" spans="1:6" x14ac:dyDescent="0.2">
      <c r="A155" s="1">
        <v>149</v>
      </c>
      <c r="B155" s="1">
        <v>0</v>
      </c>
      <c r="C155">
        <f t="shared" si="12"/>
        <v>2.9100595591764278E-4</v>
      </c>
      <c r="D155">
        <f t="shared" si="13"/>
        <v>2.6597439659512332E-4</v>
      </c>
      <c r="E155">
        <f t="shared" si="10"/>
        <v>0</v>
      </c>
      <c r="F155">
        <f t="shared" si="11"/>
        <v>0.16064853554345448</v>
      </c>
    </row>
    <row r="156" spans="1:6" x14ac:dyDescent="0.2">
      <c r="A156" s="1">
        <v>150</v>
      </c>
      <c r="B156" s="1">
        <v>0</v>
      </c>
      <c r="C156">
        <f t="shared" si="12"/>
        <v>2.8449260714738793E-4</v>
      </c>
      <c r="D156">
        <f t="shared" si="13"/>
        <v>2.6002130878453427E-4</v>
      </c>
      <c r="E156">
        <f t="shared" si="10"/>
        <v>0</v>
      </c>
      <c r="F156">
        <f t="shared" si="11"/>
        <v>0.1570528705058587</v>
      </c>
    </row>
    <row r="157" spans="1:6" x14ac:dyDescent="0.2">
      <c r="A157" s="1">
        <v>151</v>
      </c>
      <c r="B157" s="1">
        <v>1</v>
      </c>
      <c r="C157">
        <f t="shared" si="12"/>
        <v>2.7813229873328225E-4</v>
      </c>
      <c r="D157">
        <f t="shared" si="13"/>
        <v>2.5420809720518299E-4</v>
      </c>
      <c r="E157">
        <f t="shared" si="10"/>
        <v>-8.2773573460373129</v>
      </c>
      <c r="F157">
        <f t="shared" si="11"/>
        <v>0.15354169071193052</v>
      </c>
    </row>
    <row r="158" spans="1:6" x14ac:dyDescent="0.2">
      <c r="A158" s="1">
        <v>152</v>
      </c>
      <c r="B158" s="1">
        <v>0</v>
      </c>
      <c r="C158">
        <f t="shared" si="12"/>
        <v>2.7192118743881957E-4</v>
      </c>
      <c r="D158">
        <f t="shared" si="13"/>
        <v>2.4853124920555856E-4</v>
      </c>
      <c r="E158">
        <f t="shared" si="10"/>
        <v>0</v>
      </c>
      <c r="F158">
        <f t="shared" si="11"/>
        <v>0.15011287452015737</v>
      </c>
    </row>
    <row r="159" spans="1:6" x14ac:dyDescent="0.2">
      <c r="A159" s="1">
        <v>153</v>
      </c>
      <c r="B159" s="1">
        <v>0</v>
      </c>
      <c r="C159">
        <f t="shared" si="12"/>
        <v>2.6585553550960596E-4</v>
      </c>
      <c r="D159">
        <f t="shared" si="13"/>
        <v>2.4298734854297135E-4</v>
      </c>
      <c r="E159">
        <f t="shared" si="10"/>
        <v>0</v>
      </c>
      <c r="F159">
        <f t="shared" si="11"/>
        <v>0.1467643585199547</v>
      </c>
    </row>
    <row r="160" spans="1:6" x14ac:dyDescent="0.2">
      <c r="A160" s="1">
        <v>154</v>
      </c>
      <c r="B160" s="1">
        <v>1</v>
      </c>
      <c r="C160">
        <f t="shared" si="12"/>
        <v>2.5993170743296142E-4</v>
      </c>
      <c r="D160">
        <f t="shared" si="13"/>
        <v>2.3757307242188507E-4</v>
      </c>
      <c r="E160">
        <f t="shared" si="10"/>
        <v>-8.3450353084560138</v>
      </c>
      <c r="F160">
        <f t="shared" si="11"/>
        <v>0.14349413574281858</v>
      </c>
    </row>
    <row r="161" spans="1:6" x14ac:dyDescent="0.2">
      <c r="A161" s="1">
        <v>155</v>
      </c>
      <c r="B161" s="1">
        <v>0</v>
      </c>
      <c r="C161">
        <f t="shared" si="12"/>
        <v>2.5414616681112336E-4</v>
      </c>
      <c r="D161">
        <f t="shared" si="13"/>
        <v>2.3228518863607881E-4</v>
      </c>
      <c r="E161">
        <f t="shared" si="10"/>
        <v>0</v>
      </c>
      <c r="F161">
        <f t="shared" si="11"/>
        <v>0.14030025393619161</v>
      </c>
    </row>
    <row r="162" spans="1:6" x14ac:dyDescent="0.2">
      <c r="A162" s="1">
        <v>156</v>
      </c>
      <c r="B162" s="1">
        <v>0</v>
      </c>
      <c r="C162">
        <f t="shared" si="12"/>
        <v>2.4849547334346615E-4</v>
      </c>
      <c r="D162">
        <f t="shared" si="13"/>
        <v>2.2712055281044822E-4</v>
      </c>
      <c r="E162">
        <f t="shared" si="10"/>
        <v>0</v>
      </c>
      <c r="F162">
        <f t="shared" si="11"/>
        <v>0.13718081389751072</v>
      </c>
    </row>
    <row r="163" spans="1:6" x14ac:dyDescent="0.2">
      <c r="A163" s="1">
        <v>157</v>
      </c>
      <c r="B163" s="1">
        <v>1</v>
      </c>
      <c r="C163">
        <f t="shared" si="12"/>
        <v>2.4297627991336351E-4</v>
      </c>
      <c r="D163">
        <f t="shared" si="13"/>
        <v>2.2207610573844822E-4</v>
      </c>
      <c r="E163">
        <f t="shared" si="10"/>
        <v>-8.4124904161992209</v>
      </c>
      <c r="F163">
        <f t="shared" si="11"/>
        <v>0.13413396786602272</v>
      </c>
    </row>
    <row r="164" spans="1:6" x14ac:dyDescent="0.2">
      <c r="A164" s="1">
        <v>158</v>
      </c>
      <c r="B164" s="1">
        <v>1</v>
      </c>
      <c r="C164">
        <f t="shared" si="12"/>
        <v>2.3758532977552211E-4</v>
      </c>
      <c r="D164">
        <f t="shared" si="13"/>
        <v>2.171488708113646E-4</v>
      </c>
      <c r="E164">
        <f t="shared" si="10"/>
        <v>-8.4349273990367308</v>
      </c>
      <c r="F164">
        <f t="shared" si="11"/>
        <v>0.13115791797006421</v>
      </c>
    </row>
    <row r="165" spans="1:6" x14ac:dyDescent="0.2">
      <c r="A165" s="1">
        <v>159</v>
      </c>
      <c r="B165" s="1">
        <v>0</v>
      </c>
      <c r="C165">
        <f t="shared" si="12"/>
        <v>2.3231945383980442E-4</v>
      </c>
      <c r="D165">
        <f t="shared" si="13"/>
        <v>2.1233595153577538E-4</v>
      </c>
      <c r="E165">
        <f t="shared" si="10"/>
        <v>0</v>
      </c>
      <c r="F165">
        <f t="shared" si="11"/>
        <v>0.12825091472760833</v>
      </c>
    </row>
    <row r="166" spans="1:6" x14ac:dyDescent="0.2">
      <c r="A166" s="1">
        <v>160</v>
      </c>
      <c r="B166" s="1">
        <v>0</v>
      </c>
      <c r="C166">
        <f t="shared" si="12"/>
        <v>2.2717556804774128E-4</v>
      </c>
      <c r="D166">
        <f t="shared" si="13"/>
        <v>2.0763452913572864E-4</v>
      </c>
      <c r="E166">
        <f t="shared" si="10"/>
        <v>0</v>
      </c>
      <c r="F166">
        <f t="shared" si="11"/>
        <v>0.12541125559798011</v>
      </c>
    </row>
    <row r="167" spans="1:6" x14ac:dyDescent="0.2">
      <c r="A167" s="1">
        <v>161</v>
      </c>
      <c r="B167" s="1">
        <v>0</v>
      </c>
      <c r="C167">
        <f t="shared" si="12"/>
        <v>2.2215067083810515E-4</v>
      </c>
      <c r="D167">
        <f t="shared" si="13"/>
        <v>2.0304186023632051E-4</v>
      </c>
      <c r="E167">
        <f t="shared" si="10"/>
        <v>0</v>
      </c>
      <c r="F167">
        <f t="shared" si="11"/>
        <v>0.12263728358273759</v>
      </c>
    </row>
    <row r="168" spans="1:6" x14ac:dyDescent="0.2">
      <c r="A168" s="1">
        <v>162</v>
      </c>
      <c r="B168" s="1">
        <v>0</v>
      </c>
      <c r="C168">
        <f t="shared" si="12"/>
        <v>2.1724184069807777E-4</v>
      </c>
      <c r="D168">
        <f t="shared" si="13"/>
        <v>1.985552746255049E-4</v>
      </c>
      <c r="E168">
        <f t="shared" si="10"/>
        <v>0</v>
      </c>
      <c r="F168">
        <f t="shared" si="11"/>
        <v>0.11992738587380496</v>
      </c>
    </row>
    <row r="169" spans="1:6" x14ac:dyDescent="0.2">
      <c r="A169" s="1">
        <v>163</v>
      </c>
      <c r="B169" s="1">
        <v>0</v>
      </c>
      <c r="C169">
        <f t="shared" si="12"/>
        <v>2.1244623379670127E-4</v>
      </c>
      <c r="D169">
        <f t="shared" si="13"/>
        <v>1.941721730911088E-4</v>
      </c>
      <c r="E169">
        <f t="shared" si="10"/>
        <v>0</v>
      </c>
      <c r="F169">
        <f t="shared" si="11"/>
        <v>0.11727999254702971</v>
      </c>
    </row>
    <row r="170" spans="1:6" x14ac:dyDescent="0.2">
      <c r="A170" s="1">
        <v>164</v>
      </c>
      <c r="B170" s="1">
        <v>2</v>
      </c>
      <c r="C170">
        <f t="shared" si="12"/>
        <v>2.0776108169744722E-4</v>
      </c>
      <c r="D170">
        <f t="shared" si="13"/>
        <v>1.898900253301601E-4</v>
      </c>
      <c r="E170">
        <f t="shared" si="10"/>
        <v>-17.138130934866194</v>
      </c>
      <c r="F170">
        <f t="shared" si="11"/>
        <v>0.11469357529941671</v>
      </c>
    </row>
    <row r="171" spans="1:6" x14ac:dyDescent="0.2">
      <c r="A171" s="1">
        <v>165</v>
      </c>
      <c r="B171" s="1">
        <v>0</v>
      </c>
      <c r="C171">
        <f t="shared" si="12"/>
        <v>2.0318368914687892E-4</v>
      </c>
      <c r="D171">
        <f t="shared" si="13"/>
        <v>1.8570636792776326E-4</v>
      </c>
      <c r="E171">
        <f t="shared" si="10"/>
        <v>0</v>
      </c>
      <c r="F171">
        <f t="shared" si="11"/>
        <v>0.11216664622836901</v>
      </c>
    </row>
    <row r="172" spans="1:6" x14ac:dyDescent="0.2">
      <c r="A172" s="1">
        <v>166</v>
      </c>
      <c r="B172" s="1">
        <v>0</v>
      </c>
      <c r="C172">
        <f t="shared" si="12"/>
        <v>1.9871143193651286E-4</v>
      </c>
      <c r="D172">
        <f t="shared" si="13"/>
        <v>1.8161880240287777E-4</v>
      </c>
      <c r="E172">
        <f t="shared" si="10"/>
        <v>0</v>
      </c>
      <c r="F172">
        <f t="shared" si="11"/>
        <v>0.10969775665133817</v>
      </c>
    </row>
    <row r="173" spans="1:6" x14ac:dyDescent="0.2">
      <c r="A173" s="1">
        <v>167</v>
      </c>
      <c r="B173" s="1">
        <v>0</v>
      </c>
      <c r="C173">
        <f t="shared" si="12"/>
        <v>1.9434175483511277E-4</v>
      </c>
      <c r="D173">
        <f t="shared" si="13"/>
        <v>1.776249933184708E-4</v>
      </c>
      <c r="E173">
        <f t="shared" si="10"/>
        <v>0</v>
      </c>
      <c r="F173">
        <f t="shared" si="11"/>
        <v>0.10728549596435637</v>
      </c>
    </row>
    <row r="174" spans="1:6" x14ac:dyDescent="0.2">
      <c r="A174" s="1">
        <v>168</v>
      </c>
      <c r="B174" s="1">
        <v>0</v>
      </c>
      <c r="C174">
        <f t="shared" si="12"/>
        <v>1.9007216958876787E-4</v>
      </c>
      <c r="D174">
        <f t="shared" si="13"/>
        <v>1.7372266645362337E-4</v>
      </c>
      <c r="E174">
        <f t="shared" si="10"/>
        <v>0</v>
      </c>
      <c r="F174">
        <f t="shared" si="11"/>
        <v>0.10492849053798851</v>
      </c>
    </row>
    <row r="175" spans="1:6" x14ac:dyDescent="0.2">
      <c r="A175" s="1">
        <v>169</v>
      </c>
      <c r="B175" s="1">
        <v>0</v>
      </c>
      <c r="C175">
        <f t="shared" si="12"/>
        <v>1.8590025298622164E-4</v>
      </c>
      <c r="D175">
        <f t="shared" si="13"/>
        <v>1.6990960703527441E-4</v>
      </c>
      <c r="E175">
        <f t="shared" si="10"/>
        <v>0</v>
      </c>
      <c r="F175">
        <f t="shared" si="11"/>
        <v>0.10262540264930574</v>
      </c>
    </row>
    <row r="176" spans="1:6" x14ac:dyDescent="0.2">
      <c r="A176" s="1">
        <v>170</v>
      </c>
      <c r="B176" s="1">
        <v>1</v>
      </c>
      <c r="C176">
        <f t="shared" si="12"/>
        <v>1.8182364498702504E-4</v>
      </c>
      <c r="D176">
        <f t="shared" si="13"/>
        <v>1.6618365802738527E-4</v>
      </c>
      <c r="E176">
        <f t="shared" si="10"/>
        <v>-8.7024170075290712</v>
      </c>
      <c r="F176">
        <f t="shared" si="11"/>
        <v>0.10037492944854071</v>
      </c>
    </row>
    <row r="177" spans="1:6" x14ac:dyDescent="0.2">
      <c r="A177" s="1">
        <v>171</v>
      </c>
      <c r="B177" s="1">
        <v>0</v>
      </c>
      <c r="C177">
        <f t="shared" si="12"/>
        <v>1.7784004691019135E-4</v>
      </c>
      <c r="D177">
        <f t="shared" si="13"/>
        <v>1.6254271847540171E-4</v>
      </c>
      <c r="E177">
        <f t="shared" si="10"/>
        <v>0</v>
      </c>
      <c r="F177">
        <f t="shared" si="11"/>
        <v>9.8175801959142633E-2</v>
      </c>
    </row>
    <row r="178" spans="1:6" x14ac:dyDescent="0.2">
      <c r="A178" s="1">
        <v>172</v>
      </c>
      <c r="B178" s="1">
        <v>0</v>
      </c>
      <c r="C178">
        <f t="shared" si="12"/>
        <v>1.7394721968112771E-4</v>
      </c>
      <c r="D178">
        <f t="shared" si="13"/>
        <v>1.5898474190397958E-4</v>
      </c>
      <c r="E178">
        <f t="shared" si="10"/>
        <v>0</v>
      </c>
      <c r="F178">
        <f t="shared" si="11"/>
        <v>9.6026784110003663E-2</v>
      </c>
    </row>
    <row r="179" spans="1:6" x14ac:dyDescent="0.2">
      <c r="A179" s="1">
        <v>173</v>
      </c>
      <c r="B179" s="1">
        <v>0</v>
      </c>
      <c r="C179">
        <f t="shared" si="12"/>
        <v>1.701429821347118E-4</v>
      </c>
      <c r="D179">
        <f t="shared" si="13"/>
        <v>1.5550773476602657E-4</v>
      </c>
      <c r="E179">
        <f t="shared" si="10"/>
        <v>0</v>
      </c>
      <c r="F179">
        <f t="shared" si="11"/>
        <v>9.3926671798680056E-2</v>
      </c>
    </row>
    <row r="180" spans="1:6" x14ac:dyDescent="0.2">
      <c r="A180" s="1">
        <v>174</v>
      </c>
      <c r="B180" s="1">
        <v>0</v>
      </c>
      <c r="C180">
        <f t="shared" si="12"/>
        <v>1.6642520937247082E-4</v>
      </c>
      <c r="D180">
        <f t="shared" si="13"/>
        <v>1.5210975494119207E-4</v>
      </c>
      <c r="E180">
        <f t="shared" si="10"/>
        <v>0</v>
      </c>
      <c r="F180">
        <f t="shared" si="11"/>
        <v>9.1874291984480008E-2</v>
      </c>
    </row>
    <row r="181" spans="1:6" x14ac:dyDescent="0.2">
      <c r="A181" s="1">
        <v>175</v>
      </c>
      <c r="B181" s="1">
        <v>0</v>
      </c>
      <c r="C181">
        <f t="shared" si="12"/>
        <v>1.6279183117190506E-4</v>
      </c>
      <c r="D181">
        <f t="shared" si="13"/>
        <v>1.4878891028201661E-4</v>
      </c>
      <c r="E181">
        <f t="shared" si="10"/>
        <v>0</v>
      </c>
      <c r="F181">
        <f t="shared" si="11"/>
        <v>8.9868501810338036E-2</v>
      </c>
    </row>
    <row r="182" spans="1:6" x14ac:dyDescent="0.2">
      <c r="A182" s="1">
        <v>176</v>
      </c>
      <c r="B182" s="1">
        <v>0</v>
      </c>
      <c r="C182">
        <f t="shared" si="12"/>
        <v>1.5924083044607839E-4</v>
      </c>
      <c r="D182">
        <f t="shared" si="13"/>
        <v>1.4554335720602429E-4</v>
      </c>
      <c r="E182">
        <f t="shared" si="10"/>
        <v>0</v>
      </c>
      <c r="F182">
        <f t="shared" si="11"/>
        <v>8.790818775243868E-2</v>
      </c>
    </row>
    <row r="183" spans="1:6" x14ac:dyDescent="0.2">
      <c r="A183" s="1">
        <v>177</v>
      </c>
      <c r="B183" s="1">
        <v>0</v>
      </c>
      <c r="C183">
        <f t="shared" si="12"/>
        <v>1.5577024175167568E-4</v>
      </c>
      <c r="D183">
        <f t="shared" si="13"/>
        <v>1.4237129933211307E-4</v>
      </c>
      <c r="E183">
        <f t="shared" si="10"/>
        <v>0</v>
      </c>
      <c r="F183">
        <f t="shared" si="11"/>
        <v>8.5992264796596302E-2</v>
      </c>
    </row>
    <row r="184" spans="1:6" x14ac:dyDescent="0.2">
      <c r="A184" s="1">
        <v>178</v>
      </c>
      <c r="B184" s="1">
        <v>1</v>
      </c>
      <c r="C184">
        <f t="shared" si="12"/>
        <v>1.5237814984379985E-4</v>
      </c>
      <c r="D184">
        <f t="shared" si="13"/>
        <v>1.3927098615966444E-4</v>
      </c>
      <c r="E184">
        <f t="shared" si="10"/>
        <v>-8.8790889820048022</v>
      </c>
      <c r="F184">
        <f t="shared" si="11"/>
        <v>8.4119675640437319E-2</v>
      </c>
    </row>
    <row r="185" spans="1:6" x14ac:dyDescent="0.2">
      <c r="A185" s="1">
        <v>179</v>
      </c>
      <c r="B185" s="1">
        <v>1</v>
      </c>
      <c r="C185">
        <f t="shared" si="12"/>
        <v>1.4906268827585197E-4</v>
      </c>
      <c r="D185">
        <f t="shared" si="13"/>
        <v>1.3624071178885801E-4</v>
      </c>
      <c r="E185">
        <f t="shared" si="10"/>
        <v>-8.9010872971016308</v>
      </c>
      <c r="F185">
        <f t="shared" si="11"/>
        <v>8.2289389920470232E-2</v>
      </c>
    </row>
    <row r="186" spans="1:6" x14ac:dyDescent="0.2">
      <c r="A186" s="1">
        <v>180</v>
      </c>
      <c r="B186" s="1">
        <v>0</v>
      </c>
      <c r="C186">
        <f t="shared" si="12"/>
        <v>1.458220380429035E-4</v>
      </c>
      <c r="D186">
        <f t="shared" si="13"/>
        <v>1.3327881368073734E-4</v>
      </c>
      <c r="E186">
        <f t="shared" si="10"/>
        <v>0</v>
      </c>
      <c r="F186">
        <f t="shared" si="11"/>
        <v>8.0500403463165351E-2</v>
      </c>
    </row>
    <row r="187" spans="1:6" x14ac:dyDescent="0.2">
      <c r="A187" s="1">
        <v>181</v>
      </c>
      <c r="B187" s="1">
        <v>0</v>
      </c>
      <c r="C187">
        <f t="shared" si="12"/>
        <v>1.4265442626703524E-4</v>
      </c>
      <c r="D187">
        <f t="shared" si="13"/>
        <v>1.303836714556325E-4</v>
      </c>
      <c r="E187">
        <f t="shared" si="10"/>
        <v>0</v>
      </c>
      <c r="F187">
        <f t="shared" si="11"/>
        <v>7.8751737559202034E-2</v>
      </c>
    </row>
    <row r="188" spans="1:6" x14ac:dyDescent="0.2">
      <c r="A188" s="1">
        <v>182</v>
      </c>
      <c r="B188" s="1">
        <v>0</v>
      </c>
      <c r="C188">
        <f t="shared" si="12"/>
        <v>1.3955812492317626E-4</v>
      </c>
      <c r="D188">
        <f t="shared" si="13"/>
        <v>1.2755370572859896E-4</v>
      </c>
      <c r="E188">
        <f t="shared" si="10"/>
        <v>0</v>
      </c>
      <c r="F188">
        <f t="shared" si="11"/>
        <v>7.7042438260073773E-2</v>
      </c>
    </row>
    <row r="189" spans="1:6" x14ac:dyDescent="0.2">
      <c r="A189" s="1">
        <v>183</v>
      </c>
      <c r="B189" s="1">
        <v>0</v>
      </c>
      <c r="C189">
        <f t="shared" si="12"/>
        <v>1.3653144960403611E-4</v>
      </c>
      <c r="D189">
        <f t="shared" si="13"/>
        <v>1.2478737698058708E-4</v>
      </c>
      <c r="E189">
        <f t="shared" si="10"/>
        <v>0</v>
      </c>
      <c r="F189">
        <f t="shared" si="11"/>
        <v>7.5371575696274604E-2</v>
      </c>
    </row>
    <row r="190" spans="1:6" x14ac:dyDescent="0.2">
      <c r="A190" s="1">
        <v>184</v>
      </c>
      <c r="B190" s="1">
        <v>0</v>
      </c>
      <c r="C190">
        <f t="shared" si="12"/>
        <v>1.3357275832277788E-4</v>
      </c>
      <c r="D190">
        <f t="shared" si="13"/>
        <v>1.2208318446410598E-4</v>
      </c>
      <c r="E190">
        <f t="shared" si="10"/>
        <v>0</v>
      </c>
      <c r="F190">
        <f t="shared" si="11"/>
        <v>7.3738243416320015E-2</v>
      </c>
    </row>
    <row r="191" spans="1:6" x14ac:dyDescent="0.2">
      <c r="A191" s="1">
        <v>185</v>
      </c>
      <c r="B191" s="1">
        <v>0</v>
      </c>
      <c r="C191">
        <f t="shared" si="12"/>
        <v>1.3068045035213315E-4</v>
      </c>
      <c r="D191">
        <f t="shared" si="13"/>
        <v>1.194396651421949E-4</v>
      </c>
      <c r="E191">
        <f t="shared" si="10"/>
        <v>0</v>
      </c>
      <c r="F191">
        <f t="shared" si="11"/>
        <v>7.2141557745885723E-2</v>
      </c>
    </row>
    <row r="192" spans="1:6" x14ac:dyDescent="0.2">
      <c r="A192" s="1">
        <v>186</v>
      </c>
      <c r="B192" s="1">
        <v>1</v>
      </c>
      <c r="C192">
        <f t="shared" si="12"/>
        <v>1.2785296509871074E-4</v>
      </c>
      <c r="D192">
        <f t="shared" si="13"/>
        <v>1.1685539265956067E-4</v>
      </c>
      <c r="E192">
        <f t="shared" si="10"/>
        <v>-9.0545733477699244</v>
      </c>
      <c r="F192">
        <f t="shared" si="11"/>
        <v>7.0580657166374641E-2</v>
      </c>
    </row>
    <row r="193" spans="1:6" x14ac:dyDescent="0.2">
      <c r="A193" s="1">
        <v>187</v>
      </c>
      <c r="B193" s="1">
        <v>0</v>
      </c>
      <c r="C193">
        <f t="shared" si="12"/>
        <v>1.2508878101129902E-4</v>
      </c>
      <c r="D193">
        <f t="shared" si="13"/>
        <v>1.1432897634478516E-4</v>
      </c>
      <c r="E193">
        <f t="shared" si="10"/>
        <v>0</v>
      </c>
      <c r="F193">
        <f t="shared" si="11"/>
        <v>6.9054701712250241E-2</v>
      </c>
    </row>
    <row r="194" spans="1:6" x14ac:dyDescent="0.2">
      <c r="A194" s="1">
        <v>188</v>
      </c>
      <c r="B194" s="1">
        <v>0</v>
      </c>
      <c r="C194">
        <f t="shared" si="12"/>
        <v>1.2238641452200832E-4</v>
      </c>
      <c r="D194">
        <f t="shared" si="13"/>
        <v>1.1185906024254775E-4</v>
      </c>
      <c r="E194">
        <f t="shared" si="10"/>
        <v>0</v>
      </c>
      <c r="F194">
        <f t="shared" si="11"/>
        <v>6.7562872386498843E-2</v>
      </c>
    </row>
    <row r="195" spans="1:6" x14ac:dyDescent="0.2">
      <c r="A195" s="1">
        <v>189</v>
      </c>
      <c r="B195" s="1">
        <v>0</v>
      </c>
      <c r="C195">
        <f t="shared" si="12"/>
        <v>1.1974441901914449E-4</v>
      </c>
      <c r="D195">
        <f t="shared" si="13"/>
        <v>1.0944432217484956E-4</v>
      </c>
      <c r="E195">
        <f t="shared" si="10"/>
        <v>0</v>
      </c>
      <c r="F195">
        <f t="shared" si="11"/>
        <v>6.610437059360913E-2</v>
      </c>
    </row>
    <row r="196" spans="1:6" x14ac:dyDescent="0.2">
      <c r="A196" s="1">
        <v>190</v>
      </c>
      <c r="B196" s="1">
        <v>0</v>
      </c>
      <c r="C196">
        <f t="shared" si="12"/>
        <v>1.171613838507462E-4</v>
      </c>
      <c r="D196">
        <f t="shared" si="13"/>
        <v>1.070834728302638E-4</v>
      </c>
      <c r="E196">
        <f t="shared" si="10"/>
        <v>0</v>
      </c>
      <c r="F196">
        <f t="shared" si="11"/>
        <v>6.4678417589479328E-2</v>
      </c>
    </row>
    <row r="197" spans="1:6" x14ac:dyDescent="0.2">
      <c r="A197" s="1">
        <v>191</v>
      </c>
      <c r="B197" s="1">
        <v>0</v>
      </c>
      <c r="C197">
        <f t="shared" si="12"/>
        <v>1.1463593335775999E-4</v>
      </c>
      <c r="D197">
        <f t="shared" si="13"/>
        <v>1.0477525488027461E-4</v>
      </c>
      <c r="E197">
        <f t="shared" si="10"/>
        <v>0</v>
      </c>
      <c r="F197">
        <f t="shared" si="11"/>
        <v>6.3284253947685873E-2</v>
      </c>
    </row>
    <row r="198" spans="1:6" x14ac:dyDescent="0.2">
      <c r="A198" s="1">
        <v>192</v>
      </c>
      <c r="B198" s="1">
        <v>0</v>
      </c>
      <c r="C198">
        <f t="shared" si="12"/>
        <v>1.1216672593586537E-4</v>
      </c>
      <c r="D198">
        <f t="shared" si="13"/>
        <v>1.0251844212180143E-4</v>
      </c>
      <c r="E198">
        <f t="shared" si="10"/>
        <v>0</v>
      </c>
      <c r="F198">
        <f t="shared" si="11"/>
        <v>6.1921139041568068E-2</v>
      </c>
    </row>
    <row r="199" spans="1:6" x14ac:dyDescent="0.2">
      <c r="A199" s="1">
        <v>193</v>
      </c>
      <c r="B199" s="1">
        <v>0</v>
      </c>
      <c r="C199">
        <f t="shared" si="12"/>
        <v>1.0975245312499975E-4</v>
      </c>
      <c r="D199">
        <f t="shared" si="13"/>
        <v>1.0031183864504055E-4</v>
      </c>
      <c r="E199">
        <f t="shared" ref="E199:E239" si="14">B199*LN(D199)</f>
        <v>0</v>
      </c>
      <c r="F199">
        <f t="shared" ref="F199:F239" si="15">$D$2*D199</f>
        <v>6.058835054160449E-2</v>
      </c>
    </row>
    <row r="200" spans="1:6" x14ac:dyDescent="0.2">
      <c r="A200" s="1">
        <v>194</v>
      </c>
      <c r="B200" s="1">
        <v>0</v>
      </c>
      <c r="C200">
        <f t="shared" ref="C200:C239" si="16">C199*($B$1+A200-1)/(A200*($B$2+1))</f>
        <v>1.0739183872566812E-4</v>
      </c>
      <c r="D200">
        <f t="shared" ref="D200:D239" si="17">(1-$B$3)*C200</f>
        <v>9.8154278025787514E-5</v>
      </c>
      <c r="E200">
        <f t="shared" si="14"/>
        <v>0</v>
      </c>
      <c r="F200">
        <f t="shared" si="15"/>
        <v>5.928518392757566E-2</v>
      </c>
    </row>
    <row r="201" spans="1:6" x14ac:dyDescent="0.2">
      <c r="A201" s="1">
        <v>195</v>
      </c>
      <c r="B201" s="1">
        <v>0</v>
      </c>
      <c r="C201">
        <f t="shared" si="16"/>
        <v>1.0508363794115697E-4</v>
      </c>
      <c r="D201">
        <f t="shared" si="17"/>
        <v>9.6044622541435534E-5</v>
      </c>
      <c r="E201">
        <f t="shared" si="14"/>
        <v>0</v>
      </c>
      <c r="F201">
        <f t="shared" si="15"/>
        <v>5.8010952015027061E-2</v>
      </c>
    </row>
    <row r="202" spans="1:6" x14ac:dyDescent="0.2">
      <c r="A202" s="1">
        <v>196</v>
      </c>
      <c r="B202" s="1">
        <v>0</v>
      </c>
      <c r="C202">
        <f t="shared" si="16"/>
        <v>1.0282663654480442E-4</v>
      </c>
      <c r="D202">
        <f t="shared" si="17"/>
        <v>9.3981762409874823E-5</v>
      </c>
      <c r="E202">
        <f t="shared" si="14"/>
        <v>0</v>
      </c>
      <c r="F202">
        <f t="shared" si="15"/>
        <v>5.6764984495564393E-2</v>
      </c>
    </row>
    <row r="203" spans="1:6" x14ac:dyDescent="0.2">
      <c r="A203" s="1">
        <v>197</v>
      </c>
      <c r="B203" s="1">
        <v>0</v>
      </c>
      <c r="C203">
        <f t="shared" si="16"/>
        <v>1.0061965007150945E-4</v>
      </c>
      <c r="D203">
        <f t="shared" si="17"/>
        <v>9.1964615050546018E-5</v>
      </c>
      <c r="E203">
        <f t="shared" si="14"/>
        <v>0</v>
      </c>
      <c r="F203">
        <f t="shared" si="15"/>
        <v>5.5546627490529799E-2</v>
      </c>
    </row>
    <row r="204" spans="1:6" x14ac:dyDescent="0.2">
      <c r="A204" s="1">
        <v>198</v>
      </c>
      <c r="B204" s="1">
        <v>0</v>
      </c>
      <c r="C204">
        <f t="shared" si="16"/>
        <v>9.8461523032693712E-5</v>
      </c>
      <c r="D204">
        <f t="shared" si="17"/>
        <v>8.9992124366928921E-5</v>
      </c>
      <c r="E204">
        <f t="shared" si="14"/>
        <v>0</v>
      </c>
      <c r="F204">
        <f t="shared" si="15"/>
        <v>5.4355243117625067E-2</v>
      </c>
    </row>
    <row r="205" spans="1:6" x14ac:dyDescent="0.2">
      <c r="A205" s="1">
        <v>199</v>
      </c>
      <c r="B205" s="1">
        <v>0</v>
      </c>
      <c r="C205">
        <f t="shared" si="16"/>
        <v>9.6351128153957796E-5</v>
      </c>
      <c r="D205">
        <f t="shared" si="17"/>
        <v>8.8063260049773572E-5</v>
      </c>
      <c r="E205">
        <f t="shared" si="14"/>
        <v>0</v>
      </c>
      <c r="F205">
        <f t="shared" si="15"/>
        <v>5.3190209070063235E-2</v>
      </c>
    </row>
    <row r="206" spans="1:6" x14ac:dyDescent="0.2">
      <c r="A206" s="1">
        <v>200</v>
      </c>
      <c r="B206" s="1">
        <v>0</v>
      </c>
      <c r="C206">
        <f t="shared" si="16"/>
        <v>9.42873656347012E-5</v>
      </c>
      <c r="D206">
        <f t="shared" si="17"/>
        <v>8.6177016900405702E-5</v>
      </c>
      <c r="E206">
        <f t="shared" si="14"/>
        <v>0</v>
      </c>
      <c r="F206">
        <f t="shared" si="15"/>
        <v>5.2050918207845041E-2</v>
      </c>
    </row>
    <row r="207" spans="1:6" x14ac:dyDescent="0.2">
      <c r="A207" s="1">
        <v>201</v>
      </c>
      <c r="B207" s="1">
        <v>0</v>
      </c>
      <c r="C207">
        <f t="shared" si="16"/>
        <v>9.2269162429002181E-5</v>
      </c>
      <c r="D207">
        <f t="shared" si="17"/>
        <v>8.433241417346338E-5</v>
      </c>
      <c r="E207">
        <f t="shared" si="14"/>
        <v>0</v>
      </c>
      <c r="F207">
        <f t="shared" si="15"/>
        <v>5.0936778160771884E-2</v>
      </c>
    </row>
    <row r="208" spans="1:6" x14ac:dyDescent="0.2">
      <c r="A208" s="1">
        <v>202</v>
      </c>
      <c r="B208" s="1">
        <v>0</v>
      </c>
      <c r="C208">
        <f t="shared" si="16"/>
        <v>9.0295471547078689E-5</v>
      </c>
      <c r="D208">
        <f t="shared" si="17"/>
        <v>8.2528494938444483E-5</v>
      </c>
      <c r="E208">
        <f t="shared" si="14"/>
        <v>0</v>
      </c>
      <c r="F208">
        <f t="shared" si="15"/>
        <v>4.984721094282047E-2</v>
      </c>
    </row>
    <row r="209" spans="1:6" x14ac:dyDescent="0.2">
      <c r="A209" s="1">
        <v>203</v>
      </c>
      <c r="B209" s="1">
        <v>0</v>
      </c>
      <c r="C209">
        <f t="shared" si="16"/>
        <v>8.836527137667585E-5</v>
      </c>
      <c r="D209">
        <f t="shared" si="17"/>
        <v>8.0764325459466561E-5</v>
      </c>
      <c r="E209">
        <f t="shared" si="14"/>
        <v>0</v>
      </c>
      <c r="F209">
        <f t="shared" si="15"/>
        <v>4.8781652577517806E-2</v>
      </c>
    </row>
    <row r="210" spans="1:6" x14ac:dyDescent="0.2">
      <c r="A210" s="1">
        <v>204</v>
      </c>
      <c r="B210" s="1">
        <v>0</v>
      </c>
      <c r="C210">
        <f t="shared" si="16"/>
        <v>8.6477565023749148E-5</v>
      </c>
      <c r="D210">
        <f t="shared" si="17"/>
        <v>7.9038994592662743E-5</v>
      </c>
      <c r="E210">
        <f t="shared" si="14"/>
        <v>0</v>
      </c>
      <c r="F210">
        <f t="shared" si="15"/>
        <v>4.7739552733968293E-2</v>
      </c>
    </row>
    <row r="211" spans="1:6" x14ac:dyDescent="0.2">
      <c r="A211" s="1">
        <v>205</v>
      </c>
      <c r="B211" s="1">
        <v>0</v>
      </c>
      <c r="C211">
        <f t="shared" si="16"/>
        <v>8.4631379671834496E-5</v>
      </c>
      <c r="D211">
        <f t="shared" si="17"/>
        <v>7.7351613200657066E-5</v>
      </c>
      <c r="E211">
        <f t="shared" si="14"/>
        <v>0</v>
      </c>
      <c r="F211">
        <f t="shared" si="15"/>
        <v>4.6720374373196864E-2</v>
      </c>
    </row>
    <row r="212" spans="1:6" x14ac:dyDescent="0.2">
      <c r="A212" s="1">
        <v>206</v>
      </c>
      <c r="B212" s="1">
        <v>0</v>
      </c>
      <c r="C212">
        <f t="shared" si="16"/>
        <v>8.2825765959518123E-5</v>
      </c>
      <c r="D212">
        <f t="shared" si="17"/>
        <v>7.5701313583582765E-5</v>
      </c>
      <c r="E212">
        <f t="shared" si="14"/>
        <v>0</v>
      </c>
      <c r="F212">
        <f t="shared" si="15"/>
        <v>4.5723593404483988E-2</v>
      </c>
    </row>
    <row r="213" spans="1:6" x14ac:dyDescent="0.2">
      <c r="A213" s="1">
        <v>207</v>
      </c>
      <c r="B213" s="1">
        <v>0</v>
      </c>
      <c r="C213">
        <f t="shared" si="16"/>
        <v>8.1059797375439898E-5</v>
      </c>
      <c r="D213">
        <f t="shared" si="17"/>
        <v>7.4087248926125776E-5</v>
      </c>
      <c r="E213">
        <f t="shared" si="14"/>
        <v>0</v>
      </c>
      <c r="F213">
        <f t="shared" si="15"/>
        <v>4.474869835137997E-2</v>
      </c>
    </row>
    <row r="214" spans="1:6" x14ac:dyDescent="0.2">
      <c r="A214" s="1">
        <v>208</v>
      </c>
      <c r="B214" s="1">
        <v>0</v>
      </c>
      <c r="C214">
        <f t="shared" si="16"/>
        <v>7.9332569670283296E-5</v>
      </c>
      <c r="D214">
        <f t="shared" si="17"/>
        <v>7.2508592760093835E-5</v>
      </c>
      <c r="E214">
        <f t="shared" si="14"/>
        <v>0</v>
      </c>
      <c r="F214">
        <f t="shared" si="15"/>
        <v>4.3795190027096677E-2</v>
      </c>
    </row>
    <row r="215" spans="1:6" x14ac:dyDescent="0.2">
      <c r="A215" s="1">
        <v>209</v>
      </c>
      <c r="B215" s="1">
        <v>0</v>
      </c>
      <c r="C215">
        <f t="shared" si="16"/>
        <v>7.7643200285224713E-5</v>
      </c>
      <c r="D215">
        <f t="shared" si="17"/>
        <v>7.0964538442028967E-5</v>
      </c>
      <c r="E215">
        <f t="shared" si="14"/>
        <v>0</v>
      </c>
      <c r="F215">
        <f t="shared" si="15"/>
        <v>4.2862581218985493E-2</v>
      </c>
    </row>
    <row r="216" spans="1:6" x14ac:dyDescent="0.2">
      <c r="A216" s="1">
        <v>210</v>
      </c>
      <c r="B216" s="1">
        <v>0</v>
      </c>
      <c r="C216">
        <f t="shared" si="16"/>
        <v>7.5990827796332643E-5</v>
      </c>
      <c r="D216">
        <f t="shared" si="17"/>
        <v>6.9454298645398033E-5</v>
      </c>
      <c r="E216">
        <f t="shared" si="14"/>
        <v>0</v>
      </c>
      <c r="F216">
        <f t="shared" si="15"/>
        <v>4.195039638182041E-2</v>
      </c>
    </row>
    <row r="217" spans="1:6" x14ac:dyDescent="0.2">
      <c r="A217" s="1">
        <v>211</v>
      </c>
      <c r="B217" s="1">
        <v>0</v>
      </c>
      <c r="C217">
        <f t="shared" si="16"/>
        <v>7.437461137442521E-5</v>
      </c>
      <c r="D217">
        <f t="shared" si="17"/>
        <v>6.7977104866911883E-5</v>
      </c>
      <c r="E217">
        <f t="shared" si="14"/>
        <v>0</v>
      </c>
      <c r="F217">
        <f t="shared" si="15"/>
        <v>4.1058171339614778E-2</v>
      </c>
    </row>
    <row r="218" spans="1:6" x14ac:dyDescent="0.2">
      <c r="A218" s="1">
        <v>212</v>
      </c>
      <c r="B218" s="1">
        <v>0</v>
      </c>
      <c r="C218">
        <f t="shared" si="16"/>
        <v>7.2793730259911399E-5</v>
      </c>
      <c r="D218">
        <f t="shared" si="17"/>
        <v>6.6532206946539298E-5</v>
      </c>
      <c r="E218">
        <f t="shared" si="14"/>
        <v>0</v>
      </c>
      <c r="F218">
        <f t="shared" si="15"/>
        <v>4.0185452995709733E-2</v>
      </c>
    </row>
    <row r="219" spans="1:6" x14ac:dyDescent="0.2">
      <c r="A219" s="1">
        <v>213</v>
      </c>
      <c r="B219" s="1">
        <v>0</v>
      </c>
      <c r="C219">
        <f t="shared" si="16"/>
        <v>7.1247383252157539E-5</v>
      </c>
      <c r="D219">
        <f t="shared" si="17"/>
        <v>6.5118872600796886E-5</v>
      </c>
      <c r="E219">
        <f t="shared" si="14"/>
        <v>0</v>
      </c>
      <c r="F219">
        <f t="shared" si="15"/>
        <v>3.9331799050881321E-2</v>
      </c>
    </row>
    <row r="220" spans="1:6" x14ac:dyDescent="0.2">
      <c r="A220" s="1">
        <v>214</v>
      </c>
      <c r="B220" s="1">
        <v>0</v>
      </c>
      <c r="C220">
        <f t="shared" si="16"/>
        <v>6.973478821293613E-5</v>
      </c>
      <c r="D220">
        <f t="shared" si="17"/>
        <v>6.3736386968909865E-5</v>
      </c>
      <c r="E220">
        <f t="shared" si="14"/>
        <v>0</v>
      </c>
      <c r="F220">
        <f t="shared" si="15"/>
        <v>3.8496777729221561E-2</v>
      </c>
    </row>
    <row r="221" spans="1:6" x14ac:dyDescent="0.2">
      <c r="A221" s="1">
        <v>215</v>
      </c>
      <c r="B221" s="1">
        <v>0</v>
      </c>
      <c r="C221">
        <f t="shared" si="16"/>
        <v>6.8255181583529425E-5</v>
      </c>
      <c r="D221">
        <f t="shared" si="17"/>
        <v>6.2384052171453116E-5</v>
      </c>
      <c r="E221">
        <f t="shared" si="14"/>
        <v>0</v>
      </c>
      <c r="F221">
        <f t="shared" si="15"/>
        <v>3.767996751155768E-2</v>
      </c>
    </row>
    <row r="222" spans="1:6" x14ac:dyDescent="0.2">
      <c r="A222" s="1">
        <v>216</v>
      </c>
      <c r="B222" s="1">
        <v>0</v>
      </c>
      <c r="C222">
        <f t="shared" si="16"/>
        <v>6.6807817915074495E-5</v>
      </c>
      <c r="D222">
        <f t="shared" si="17"/>
        <v>6.106118688109475E-5</v>
      </c>
      <c r="E222">
        <f t="shared" si="14"/>
        <v>0</v>
      </c>
      <c r="F222">
        <f t="shared" si="15"/>
        <v>3.6880956876181231E-2</v>
      </c>
    </row>
    <row r="223" spans="1:6" x14ac:dyDescent="0.2">
      <c r="A223" s="1">
        <v>217</v>
      </c>
      <c r="B223" s="1">
        <v>0</v>
      </c>
      <c r="C223">
        <f t="shared" si="16"/>
        <v>6.5391969411750361E-5</v>
      </c>
      <c r="D223">
        <f t="shared" si="17"/>
        <v>5.9767125905077067E-5</v>
      </c>
      <c r="E223">
        <f t="shared" si="14"/>
        <v>0</v>
      </c>
      <c r="F223">
        <f t="shared" si="15"/>
        <v>3.6099344046666551E-2</v>
      </c>
    </row>
    <row r="224" spans="1:6" x14ac:dyDescent="0.2">
      <c r="A224" s="1">
        <v>218</v>
      </c>
      <c r="B224" s="1">
        <v>0</v>
      </c>
      <c r="C224">
        <f t="shared" si="16"/>
        <v>6.4006925486421315E-5</v>
      </c>
      <c r="D224">
        <f t="shared" si="17"/>
        <v>5.8501219779082209E-5</v>
      </c>
      <c r="E224">
        <f t="shared" si="14"/>
        <v>0</v>
      </c>
      <c r="F224">
        <f t="shared" si="15"/>
        <v>3.5334736746565655E-2</v>
      </c>
    </row>
    <row r="225" spans="1:6" x14ac:dyDescent="0.2">
      <c r="A225" s="1">
        <v>219</v>
      </c>
      <c r="B225" s="1">
        <v>0</v>
      </c>
      <c r="C225">
        <f t="shared" si="16"/>
        <v>6.2651992328363436E-5</v>
      </c>
      <c r="D225">
        <f t="shared" si="17"/>
        <v>5.726283437214174E-5</v>
      </c>
      <c r="E225">
        <f t="shared" si="14"/>
        <v>0</v>
      </c>
      <c r="F225">
        <f t="shared" si="15"/>
        <v>3.4586751960773612E-2</v>
      </c>
    </row>
    <row r="226" spans="1:6" x14ac:dyDescent="0.2">
      <c r="A226" s="1">
        <v>220</v>
      </c>
      <c r="B226" s="1">
        <v>0</v>
      </c>
      <c r="C226">
        <f t="shared" si="16"/>
        <v>6.1326492482713561E-5</v>
      </c>
      <c r="D226">
        <f t="shared" si="17"/>
        <v>5.6051350502260295E-5</v>
      </c>
      <c r="E226">
        <f t="shared" si="14"/>
        <v>0</v>
      </c>
      <c r="F226">
        <f t="shared" si="15"/>
        <v>3.3855015703365215E-2</v>
      </c>
    </row>
    <row r="227" spans="1:6" x14ac:dyDescent="0.2">
      <c r="A227" s="1">
        <v>221</v>
      </c>
      <c r="B227" s="1">
        <v>0</v>
      </c>
      <c r="C227">
        <f t="shared" si="16"/>
        <v>6.0029764441292247E-5</v>
      </c>
      <c r="D227">
        <f t="shared" si="17"/>
        <v>5.4866163562434849E-5</v>
      </c>
      <c r="E227">
        <f t="shared" si="14"/>
        <v>0</v>
      </c>
      <c r="F227">
        <f t="shared" si="15"/>
        <v>3.3139162791710648E-2</v>
      </c>
    </row>
    <row r="228" spans="1:6" x14ac:dyDescent="0.2">
      <c r="A228" s="1">
        <v>222</v>
      </c>
      <c r="B228" s="1">
        <v>0</v>
      </c>
      <c r="C228">
        <f t="shared" si="16"/>
        <v>5.876116224446335E-5</v>
      </c>
      <c r="D228">
        <f t="shared" si="17"/>
        <v>5.3706683156761281E-5</v>
      </c>
      <c r="E228">
        <f t="shared" si="14"/>
        <v>0</v>
      </c>
      <c r="F228">
        <f t="shared" si="15"/>
        <v>3.2438836626683815E-2</v>
      </c>
    </row>
    <row r="229" spans="1:6" x14ac:dyDescent="0.2">
      <c r="A229" s="1">
        <v>223</v>
      </c>
      <c r="B229" s="1">
        <v>0</v>
      </c>
      <c r="C229">
        <f t="shared" si="16"/>
        <v>5.752005509370437E-5</v>
      </c>
      <c r="D229">
        <f t="shared" si="17"/>
        <v>5.2572332746330385E-5</v>
      </c>
      <c r="E229">
        <f t="shared" si="14"/>
        <v>0</v>
      </c>
      <c r="F229">
        <f t="shared" si="15"/>
        <v>3.1753688978783549E-2</v>
      </c>
    </row>
    <row r="230" spans="1:6" x14ac:dyDescent="0.2">
      <c r="A230" s="1">
        <v>224</v>
      </c>
      <c r="B230" s="1">
        <v>0</v>
      </c>
      <c r="C230">
        <f t="shared" si="16"/>
        <v>5.6305826974572036E-5</v>
      </c>
      <c r="D230">
        <f t="shared" si="17"/>
        <v>5.1462549304624976E-5</v>
      </c>
      <c r="E230">
        <f t="shared" si="14"/>
        <v>0</v>
      </c>
      <c r="F230">
        <f t="shared" si="15"/>
        <v>3.1083379779993484E-2</v>
      </c>
    </row>
    <row r="231" spans="1:6" x14ac:dyDescent="0.2">
      <c r="A231" s="1">
        <v>225</v>
      </c>
      <c r="B231" s="1">
        <v>0</v>
      </c>
      <c r="C231">
        <f t="shared" si="16"/>
        <v>5.5117876289758144E-5</v>
      </c>
      <c r="D231">
        <f t="shared" si="17"/>
        <v>5.0376782982139269E-5</v>
      </c>
      <c r="E231">
        <f t="shared" si="14"/>
        <v>0</v>
      </c>
      <c r="F231">
        <f t="shared" si="15"/>
        <v>3.0427576921212118E-2</v>
      </c>
    </row>
    <row r="232" spans="1:6" x14ac:dyDescent="0.2">
      <c r="A232" s="1">
        <v>226</v>
      </c>
      <c r="B232" s="1">
        <v>0</v>
      </c>
      <c r="C232">
        <f t="shared" si="16"/>
        <v>5.3955615501940384E-5</v>
      </c>
      <c r="D232">
        <f t="shared" si="17"/>
        <v>4.9314496779950715E-5</v>
      </c>
      <c r="E232">
        <f t="shared" si="14"/>
        <v>0</v>
      </c>
      <c r="F232">
        <f t="shared" si="15"/>
        <v>2.9785956055090233E-2</v>
      </c>
    </row>
    <row r="233" spans="1:6" x14ac:dyDescent="0.2">
      <c r="A233" s="1">
        <v>227</v>
      </c>
      <c r="B233" s="1">
        <v>0</v>
      </c>
      <c r="C233">
        <f t="shared" si="16"/>
        <v>5.2818470786142656E-5</v>
      </c>
      <c r="D233">
        <f t="shared" si="17"/>
        <v>4.8275166231983407E-5</v>
      </c>
      <c r="E233">
        <f t="shared" si="14"/>
        <v>0</v>
      </c>
      <c r="F233">
        <f t="shared" si="15"/>
        <v>2.9158200404117977E-2</v>
      </c>
    </row>
    <row r="234" spans="1:6" x14ac:dyDescent="0.2">
      <c r="A234" s="1">
        <v>228</v>
      </c>
      <c r="B234" s="1">
        <v>0</v>
      </c>
      <c r="C234">
        <f t="shared" si="16"/>
        <v>5.170588169132838E-5</v>
      </c>
      <c r="D234">
        <f t="shared" si="17"/>
        <v>4.7258279095710194E-5</v>
      </c>
      <c r="E234">
        <f t="shared" si="14"/>
        <v>0</v>
      </c>
      <c r="F234">
        <f t="shared" si="15"/>
        <v>2.8544000573808959E-2</v>
      </c>
    </row>
    <row r="235" spans="1:6" x14ac:dyDescent="0.2">
      <c r="A235" s="1">
        <v>229</v>
      </c>
      <c r="B235" s="1">
        <v>0</v>
      </c>
      <c r="C235">
        <f t="shared" si="16"/>
        <v>5.0617300810959333E-5</v>
      </c>
      <c r="D235">
        <f t="shared" si="17"/>
        <v>4.6263335051049175E-5</v>
      </c>
      <c r="E235">
        <f t="shared" si="14"/>
        <v>0</v>
      </c>
      <c r="F235">
        <f t="shared" si="15"/>
        <v>2.7943054370833702E-2</v>
      </c>
    </row>
    <row r="236" spans="1:6" x14ac:dyDescent="0.2">
      <c r="A236" s="1">
        <v>230</v>
      </c>
      <c r="B236" s="1">
        <v>0</v>
      </c>
      <c r="C236">
        <f t="shared" si="16"/>
        <v>4.9552193462261018E-5</v>
      </c>
      <c r="D236">
        <f t="shared" si="17"/>
        <v>4.5289845407217829E-5</v>
      </c>
      <c r="E236">
        <f t="shared" si="14"/>
        <v>0</v>
      </c>
      <c r="F236">
        <f t="shared" si="15"/>
        <v>2.735506662595957E-2</v>
      </c>
    </row>
    <row r="237" spans="1:6" x14ac:dyDescent="0.2">
      <c r="A237" s="1">
        <v>231</v>
      </c>
      <c r="B237" s="1">
        <v>0</v>
      </c>
      <c r="C237">
        <f t="shared" si="16"/>
        <v>4.8510037373943948E-5</v>
      </c>
      <c r="D237">
        <f t="shared" si="17"/>
        <v>4.4337332817315671E-5</v>
      </c>
      <c r="E237">
        <f t="shared" si="14"/>
        <v>0</v>
      </c>
      <c r="F237">
        <f t="shared" si="15"/>
        <v>2.6779749021658666E-2</v>
      </c>
    </row>
    <row r="238" spans="1:6" x14ac:dyDescent="0.2">
      <c r="A238" s="1">
        <v>232</v>
      </c>
      <c r="B238" s="1">
        <v>0</v>
      </c>
      <c r="C238">
        <f t="shared" si="16"/>
        <v>4.7490322382138001E-5</v>
      </c>
      <c r="D238">
        <f t="shared" si="17"/>
        <v>4.3405331000413529E-5</v>
      </c>
      <c r="E238">
        <f t="shared" si="14"/>
        <v>0</v>
      </c>
      <c r="F238">
        <f t="shared" si="15"/>
        <v>2.6216819924249773E-2</v>
      </c>
    </row>
    <row r="239" spans="1:6" x14ac:dyDescent="0.2">
      <c r="A239" s="1">
        <v>233</v>
      </c>
      <c r="B239" s="1">
        <v>1</v>
      </c>
      <c r="C239">
        <f t="shared" si="16"/>
        <v>4.6492550134304933E-5</v>
      </c>
      <c r="D239">
        <f t="shared" si="17"/>
        <v>4.2493384470934711E-5</v>
      </c>
      <c r="E239">
        <f t="shared" si="14"/>
        <v>-10.066162153657521</v>
      </c>
      <c r="F239">
        <f t="shared" si="15"/>
        <v>2.5666004220444565E-2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C4180-0C45-EF4D-829B-D8753E020792}">
  <dimension ref="A1:S198"/>
  <sheetViews>
    <sheetView topLeftCell="F1" zoomScale="133" workbookViewId="0">
      <selection activeCell="T4" sqref="T4:T5"/>
    </sheetView>
  </sheetViews>
  <sheetFormatPr baseColWidth="10" defaultRowHeight="15" x14ac:dyDescent="0.2"/>
  <cols>
    <col min="6" max="6" width="23.1640625" customWidth="1"/>
    <col min="12" max="12" width="16.33203125" customWidth="1"/>
    <col min="19" max="19" width="11.83203125" bestFit="1" customWidth="1"/>
  </cols>
  <sheetData>
    <row r="1" spans="1:19" x14ac:dyDescent="0.2">
      <c r="A1" s="1" t="s">
        <v>2</v>
      </c>
      <c r="B1">
        <v>0.39912551910449229</v>
      </c>
      <c r="D1" s="1" t="s">
        <v>5</v>
      </c>
      <c r="E1">
        <f>SUM(D6:D198)</f>
        <v>-1694.2486209906917</v>
      </c>
      <c r="L1" s="1" t="s">
        <v>1393</v>
      </c>
      <c r="M1">
        <f>SUMPRODUCT(A6:B198)/E2</f>
        <v>39.842767295597483</v>
      </c>
      <c r="N1" s="1" t="s">
        <v>2</v>
      </c>
      <c r="O1">
        <f>M1*O2</f>
        <v>1.4088816719627519</v>
      </c>
      <c r="P1" s="1" t="s">
        <v>1396</v>
      </c>
      <c r="Q1">
        <f>B6/E2</f>
        <v>0.24318658280922431</v>
      </c>
      <c r="R1" s="1" t="s">
        <v>2</v>
      </c>
      <c r="S1">
        <f>S2*M1</f>
        <v>0.28607106918238989</v>
      </c>
    </row>
    <row r="2" spans="1:19" x14ac:dyDescent="0.2">
      <c r="A2" s="1" t="s">
        <v>3</v>
      </c>
      <c r="B2">
        <v>2.5513075763996695E-2</v>
      </c>
      <c r="D2" s="1" t="s">
        <v>7</v>
      </c>
      <c r="E2">
        <f>SUM(B6:B198)</f>
        <v>477</v>
      </c>
      <c r="L2" s="1" t="s">
        <v>1394</v>
      </c>
      <c r="M2">
        <f>SUM(L6:L198)/(E2-1)</f>
        <v>1166.5847338935569</v>
      </c>
      <c r="N2" s="1" t="s">
        <v>3</v>
      </c>
      <c r="O2">
        <f>M1/(M2-M1)</f>
        <v>3.5361039596223769E-2</v>
      </c>
      <c r="R2" s="1" t="s">
        <v>3</v>
      </c>
      <c r="S2">
        <v>7.1799999999999998E-3</v>
      </c>
    </row>
    <row r="4" spans="1:19" x14ac:dyDescent="0.2">
      <c r="N4" s="9" t="s">
        <v>1397</v>
      </c>
      <c r="O4" s="9"/>
      <c r="P4" s="9"/>
      <c r="Q4" s="9" t="s">
        <v>1398</v>
      </c>
      <c r="R4" s="8"/>
      <c r="S4" s="8"/>
    </row>
    <row r="5" spans="1:19" x14ac:dyDescent="0.2">
      <c r="A5" s="2" t="s">
        <v>0</v>
      </c>
      <c r="B5" s="2" t="s">
        <v>1</v>
      </c>
      <c r="C5" s="3" t="s">
        <v>4</v>
      </c>
      <c r="D5" s="3" t="s">
        <v>5</v>
      </c>
      <c r="E5" s="3" t="s">
        <v>6</v>
      </c>
      <c r="F5" s="3" t="s">
        <v>14</v>
      </c>
      <c r="G5" s="3" t="s">
        <v>15</v>
      </c>
      <c r="H5" s="3" t="s">
        <v>4</v>
      </c>
      <c r="I5" s="3" t="s">
        <v>6</v>
      </c>
      <c r="J5" s="3" t="s">
        <v>8</v>
      </c>
      <c r="L5" s="6" t="s">
        <v>1395</v>
      </c>
      <c r="N5" s="3" t="s">
        <v>4</v>
      </c>
      <c r="O5" s="3" t="s">
        <v>6</v>
      </c>
      <c r="P5" s="3" t="s">
        <v>8</v>
      </c>
      <c r="Q5" s="3" t="s">
        <v>4</v>
      </c>
      <c r="R5" s="3" t="s">
        <v>6</v>
      </c>
      <c r="S5" s="3" t="s">
        <v>8</v>
      </c>
    </row>
    <row r="6" spans="1:19" x14ac:dyDescent="0.2">
      <c r="A6">
        <v>0</v>
      </c>
      <c r="B6">
        <v>116</v>
      </c>
      <c r="C6">
        <f>(B2/(B2+1))^B1</f>
        <v>0.22894516167575923</v>
      </c>
      <c r="D6">
        <f>B6*LN(C6)</f>
        <v>-171.01564164130878</v>
      </c>
      <c r="E6">
        <f>C6*$E$2</f>
        <v>109.20684211933715</v>
      </c>
      <c r="F6">
        <v>0</v>
      </c>
      <c r="G6">
        <v>116</v>
      </c>
      <c r="H6" s="1">
        <v>0.22894516000000001</v>
      </c>
      <c r="I6">
        <f>$E$2*H6</f>
        <v>109.20684132000001</v>
      </c>
      <c r="J6">
        <f>(G6-I6)^2/I6</f>
        <v>0.42256514604646755</v>
      </c>
      <c r="L6">
        <f>B6*(A6-$M$1)^2</f>
        <v>184143.74826945135</v>
      </c>
      <c r="N6">
        <f>(O2/(O2+1))^O1</f>
        <v>8.5858030752613938E-3</v>
      </c>
      <c r="O6">
        <f>$E$2*N6</f>
        <v>4.095428066899685</v>
      </c>
      <c r="P6">
        <f>(G6-O6)^2/O6</f>
        <v>3057.710455407971</v>
      </c>
      <c r="Q6">
        <f>(S2/(S2+1))^S1</f>
        <v>0.24311422905533575</v>
      </c>
      <c r="R6">
        <f>$E$2*Q6</f>
        <v>115.96548725939515</v>
      </c>
      <c r="S6">
        <f>(G6-R6)^2/R6</f>
        <v>1.0271411712292787E-5</v>
      </c>
    </row>
    <row r="7" spans="1:19" x14ac:dyDescent="0.2">
      <c r="A7">
        <v>1</v>
      </c>
      <c r="B7">
        <v>35</v>
      </c>
      <c r="C7">
        <f>C6*($B$1+A7-1)/(A7*($B$2+1))</f>
        <v>8.9104525978104906E-2</v>
      </c>
      <c r="D7">
        <f t="shared" ref="D7:D70" si="0">B7*LN(C7)</f>
        <v>-84.628080221431262</v>
      </c>
      <c r="E7">
        <f t="shared" ref="E7:E70" si="1">C7*$E$2</f>
        <v>42.502858891556038</v>
      </c>
      <c r="F7">
        <v>1</v>
      </c>
      <c r="G7">
        <v>35</v>
      </c>
      <c r="H7" s="1">
        <v>8.9104530000000001E-2</v>
      </c>
      <c r="I7">
        <f t="shared" ref="I7:I70" si="2">$E$2*H7</f>
        <v>42.502860810000001</v>
      </c>
      <c r="J7">
        <f t="shared" ref="J7:J70" si="3">(G7-I7)^2/I7</f>
        <v>1.3244501490353651</v>
      </c>
      <c r="L7">
        <f t="shared" ref="L7:L70" si="4">B7*(A7-$M$1)^2</f>
        <v>52806.619991297812</v>
      </c>
      <c r="N7">
        <f>N6*($O$1+A7-1)/(A7*($O$2+1))</f>
        <v>1.1683248769467537E-2</v>
      </c>
      <c r="O7">
        <f t="shared" ref="O7:O31" si="5">$E$2*N7</f>
        <v>5.5729096630360146</v>
      </c>
      <c r="P7">
        <f t="shared" ref="P7:P31" si="6">(G7-O7)^2/O7</f>
        <v>155.38627002040514</v>
      </c>
      <c r="Q7">
        <f>Q6*($S$1+A7-1)/(A7*($S$2+1))</f>
        <v>6.9052152980909387E-2</v>
      </c>
      <c r="R7">
        <f t="shared" ref="R7:R31" si="7">$E$2*Q7</f>
        <v>32.937876971893779</v>
      </c>
      <c r="S7">
        <f t="shared" ref="S7:S31" si="8">(G7-R7)^2/R7</f>
        <v>0.12910216972012328</v>
      </c>
    </row>
    <row r="8" spans="1:19" x14ac:dyDescent="0.2">
      <c r="A8">
        <v>2</v>
      </c>
      <c r="B8">
        <v>26</v>
      </c>
      <c r="C8">
        <f t="shared" ref="C8:C71" si="9">C7*($B$1+A8-1)/(A8*($B$2+1))</f>
        <v>6.0783435682084823E-2</v>
      </c>
      <c r="D8">
        <f t="shared" si="0"/>
        <v>-72.811387130762185</v>
      </c>
      <c r="E8">
        <f t="shared" si="1"/>
        <v>28.99369882035446</v>
      </c>
      <c r="F8">
        <v>2</v>
      </c>
      <c r="G8">
        <v>26</v>
      </c>
      <c r="H8" s="1">
        <v>6.0783440000000001E-2</v>
      </c>
      <c r="I8">
        <f t="shared" si="2"/>
        <v>28.993700880000002</v>
      </c>
      <c r="J8">
        <f t="shared" si="3"/>
        <v>0.30911007173613314</v>
      </c>
      <c r="L8">
        <f t="shared" si="4"/>
        <v>37233.950951307306</v>
      </c>
      <c r="N8">
        <f t="shared" ref="N8:N30" si="10">N7*($O$1+A8-1)/(A8*($O$2+1))</f>
        <v>1.3591183535710073E-2</v>
      </c>
      <c r="O8">
        <f t="shared" si="5"/>
        <v>6.4829945465337051</v>
      </c>
      <c r="P8">
        <f t="shared" si="6"/>
        <v>58.755795510316773</v>
      </c>
      <c r="Q8">
        <f t="shared" ref="Q8:Q31" si="11">Q7*($S$1+A8-1)/(A8*($S$2+1))</f>
        <v>4.4086447414317248E-2</v>
      </c>
      <c r="R8">
        <f t="shared" si="7"/>
        <v>21.029235416629326</v>
      </c>
      <c r="S8">
        <f t="shared" si="8"/>
        <v>1.1749595291397728</v>
      </c>
    </row>
    <row r="9" spans="1:19" x14ac:dyDescent="0.2">
      <c r="A9">
        <v>3</v>
      </c>
      <c r="B9">
        <v>16</v>
      </c>
      <c r="C9">
        <f t="shared" si="9"/>
        <v>4.7399717965597075E-2</v>
      </c>
      <c r="D9">
        <f t="shared" si="0"/>
        <v>-48.786224006267148</v>
      </c>
      <c r="E9">
        <f t="shared" si="1"/>
        <v>22.609665469589807</v>
      </c>
      <c r="F9">
        <v>3</v>
      </c>
      <c r="G9">
        <v>16</v>
      </c>
      <c r="H9" s="1">
        <v>4.7399719999999999E-2</v>
      </c>
      <c r="I9">
        <f t="shared" si="2"/>
        <v>22.609666439999998</v>
      </c>
      <c r="J9">
        <f t="shared" si="3"/>
        <v>1.9322571858367608</v>
      </c>
      <c r="L9">
        <f t="shared" si="4"/>
        <v>21718.232031960761</v>
      </c>
      <c r="N9">
        <f t="shared" si="10"/>
        <v>1.4916128990531432E-2</v>
      </c>
      <c r="O9">
        <f t="shared" si="5"/>
        <v>7.1149935284834926</v>
      </c>
      <c r="P9">
        <f t="shared" si="6"/>
        <v>11.095349515478254</v>
      </c>
      <c r="Q9">
        <f t="shared" si="11"/>
        <v>3.3355425371466685E-2</v>
      </c>
      <c r="R9">
        <f t="shared" si="7"/>
        <v>15.910537902189608</v>
      </c>
      <c r="S9">
        <f t="shared" si="8"/>
        <v>5.0302931263780193E-4</v>
      </c>
    </row>
    <row r="10" spans="1:19" x14ac:dyDescent="0.2">
      <c r="A10">
        <v>4</v>
      </c>
      <c r="B10">
        <v>24</v>
      </c>
      <c r="C10">
        <f t="shared" si="9"/>
        <v>3.9277312679603264E-2</v>
      </c>
      <c r="D10">
        <f t="shared" si="0"/>
        <v>-77.690597095359209</v>
      </c>
      <c r="E10">
        <f t="shared" si="1"/>
        <v>18.735278148170757</v>
      </c>
      <c r="F10">
        <v>4</v>
      </c>
      <c r="G10">
        <v>24</v>
      </c>
      <c r="H10" s="1">
        <v>3.9277310000000003E-2</v>
      </c>
      <c r="I10">
        <f t="shared" si="2"/>
        <v>18.73527687</v>
      </c>
      <c r="J10">
        <f t="shared" si="3"/>
        <v>1.4794182027776459</v>
      </c>
      <c r="L10">
        <f t="shared" si="4"/>
        <v>30832.895217752455</v>
      </c>
      <c r="N10">
        <f t="shared" si="10"/>
        <v>1.5879351551762347E-2</v>
      </c>
      <c r="O10">
        <f t="shared" si="5"/>
        <v>7.5744506901906394</v>
      </c>
      <c r="P10">
        <f t="shared" si="6"/>
        <v>35.61956914953371</v>
      </c>
      <c r="Q10">
        <f t="shared" si="11"/>
        <v>2.7206730255130405E-2</v>
      </c>
      <c r="R10">
        <f t="shared" si="7"/>
        <v>12.977610331697203</v>
      </c>
      <c r="S10">
        <f t="shared" si="8"/>
        <v>9.3617446428613373</v>
      </c>
    </row>
    <row r="11" spans="1:19" x14ac:dyDescent="0.2">
      <c r="A11">
        <v>5</v>
      </c>
      <c r="B11">
        <v>16</v>
      </c>
      <c r="C11">
        <f t="shared" si="9"/>
        <v>3.3697440357250537E-2</v>
      </c>
      <c r="D11">
        <f t="shared" si="0"/>
        <v>-54.245334372787866</v>
      </c>
      <c r="E11">
        <f t="shared" si="1"/>
        <v>16.073679050408504</v>
      </c>
      <c r="F11">
        <v>5</v>
      </c>
      <c r="G11">
        <v>16</v>
      </c>
      <c r="H11" s="1">
        <v>3.3697440000000002E-2</v>
      </c>
      <c r="I11">
        <f t="shared" si="2"/>
        <v>16.073678880000003</v>
      </c>
      <c r="J11">
        <f t="shared" si="3"/>
        <v>3.377308579188692E-4</v>
      </c>
      <c r="L11">
        <f t="shared" si="4"/>
        <v>19424.294925042519</v>
      </c>
      <c r="N11">
        <f t="shared" si="10"/>
        <v>1.6591223792712221E-2</v>
      </c>
      <c r="O11">
        <f t="shared" si="5"/>
        <v>7.914013749123729</v>
      </c>
      <c r="P11">
        <f t="shared" si="6"/>
        <v>8.2616957364522605</v>
      </c>
      <c r="Q11">
        <f t="shared" si="11"/>
        <v>2.3155737690097829E-2</v>
      </c>
      <c r="R11">
        <f t="shared" si="7"/>
        <v>11.045286878176665</v>
      </c>
      <c r="S11">
        <f t="shared" si="8"/>
        <v>2.22259343648853</v>
      </c>
    </row>
    <row r="12" spans="1:19" x14ac:dyDescent="0.2">
      <c r="A12">
        <v>6</v>
      </c>
      <c r="B12">
        <v>10</v>
      </c>
      <c r="C12">
        <f t="shared" si="9"/>
        <v>2.9568404093042566E-2</v>
      </c>
      <c r="D12">
        <f t="shared" si="0"/>
        <v>-35.210489170496047</v>
      </c>
      <c r="E12">
        <f t="shared" si="1"/>
        <v>14.104128752381303</v>
      </c>
      <c r="F12">
        <v>6</v>
      </c>
      <c r="G12">
        <v>10</v>
      </c>
      <c r="H12" s="1">
        <v>2.9568400000000002E-2</v>
      </c>
      <c r="I12">
        <f t="shared" si="2"/>
        <v>14.104126800000001</v>
      </c>
      <c r="J12">
        <f t="shared" si="3"/>
        <v>1.1942502381982449</v>
      </c>
      <c r="L12">
        <f t="shared" si="4"/>
        <v>11453.328982239625</v>
      </c>
      <c r="N12">
        <f t="shared" si="10"/>
        <v>1.7116604098156483E-2</v>
      </c>
      <c r="O12">
        <f t="shared" si="5"/>
        <v>8.1646201548206427</v>
      </c>
      <c r="P12">
        <f t="shared" si="6"/>
        <v>0.41258737237171594</v>
      </c>
      <c r="Q12">
        <f t="shared" si="11"/>
        <v>2.0255047937343607E-2</v>
      </c>
      <c r="R12">
        <f t="shared" si="7"/>
        <v>9.6616578661129005</v>
      </c>
      <c r="S12">
        <f t="shared" si="8"/>
        <v>1.1848421994405811E-2</v>
      </c>
    </row>
    <row r="13" spans="1:19" x14ac:dyDescent="0.2">
      <c r="A13">
        <v>7</v>
      </c>
      <c r="B13">
        <v>10</v>
      </c>
      <c r="C13">
        <f t="shared" si="9"/>
        <v>2.6357806874938668E-2</v>
      </c>
      <c r="D13">
        <f t="shared" si="0"/>
        <v>-36.359907717871053</v>
      </c>
      <c r="E13">
        <f t="shared" si="1"/>
        <v>12.572673879345745</v>
      </c>
      <c r="F13">
        <v>7</v>
      </c>
      <c r="G13">
        <v>10</v>
      </c>
      <c r="H13" s="1">
        <v>2.6357809999999999E-2</v>
      </c>
      <c r="I13">
        <f t="shared" si="2"/>
        <v>12.572675369999999</v>
      </c>
      <c r="J13">
        <f t="shared" si="3"/>
        <v>0.52643199355942905</v>
      </c>
      <c r="L13">
        <f t="shared" si="4"/>
        <v>10786.473636327675</v>
      </c>
      <c r="N13">
        <f t="shared" si="10"/>
        <v>1.7497677420060722E-2</v>
      </c>
      <c r="O13">
        <f t="shared" si="5"/>
        <v>8.3463921293689651</v>
      </c>
      <c r="P13">
        <f t="shared" si="6"/>
        <v>0.32761688492817587</v>
      </c>
      <c r="Q13">
        <f t="shared" si="11"/>
        <v>1.8059570972395075E-2</v>
      </c>
      <c r="R13">
        <f t="shared" si="7"/>
        <v>8.6144153538324506</v>
      </c>
      <c r="S13">
        <f t="shared" si="8"/>
        <v>0.22286420294804302</v>
      </c>
    </row>
    <row r="14" spans="1:19" x14ac:dyDescent="0.2">
      <c r="A14">
        <v>8</v>
      </c>
      <c r="B14">
        <v>11</v>
      </c>
      <c r="C14">
        <f t="shared" si="9"/>
        <v>2.3771603464282393E-2</v>
      </c>
      <c r="D14">
        <f t="shared" si="0"/>
        <v>-41.13189896646503</v>
      </c>
      <c r="E14">
        <f t="shared" si="1"/>
        <v>11.3390548524627</v>
      </c>
      <c r="F14">
        <v>8</v>
      </c>
      <c r="G14">
        <v>11</v>
      </c>
      <c r="H14" s="1">
        <v>2.37716E-2</v>
      </c>
      <c r="I14">
        <f t="shared" si="2"/>
        <v>11.3390532</v>
      </c>
      <c r="J14">
        <f t="shared" si="3"/>
        <v>1.0138154429881347E-2</v>
      </c>
      <c r="L14">
        <f t="shared" si="4"/>
        <v>11153.5801194573</v>
      </c>
      <c r="N14">
        <f t="shared" si="10"/>
        <v>1.7763839536695095E-2</v>
      </c>
      <c r="O14">
        <f t="shared" si="5"/>
        <v>8.4733514590035597</v>
      </c>
      <c r="P14">
        <f t="shared" si="6"/>
        <v>0.75341532575472492</v>
      </c>
      <c r="Q14">
        <f t="shared" si="11"/>
        <v>1.6330660555190463E-2</v>
      </c>
      <c r="R14">
        <f t="shared" si="7"/>
        <v>7.789725084825851</v>
      </c>
      <c r="S14">
        <f t="shared" si="8"/>
        <v>1.3230075411867748</v>
      </c>
    </row>
    <row r="15" spans="1:19" x14ac:dyDescent="0.2">
      <c r="A15">
        <v>9</v>
      </c>
      <c r="B15">
        <v>7</v>
      </c>
      <c r="C15">
        <f t="shared" si="9"/>
        <v>2.1632605831437307E-2</v>
      </c>
      <c r="D15">
        <f t="shared" si="0"/>
        <v>-26.834875012769469</v>
      </c>
      <c r="E15">
        <f t="shared" si="1"/>
        <v>10.318752981595596</v>
      </c>
      <c r="F15">
        <v>9</v>
      </c>
      <c r="G15">
        <v>7</v>
      </c>
      <c r="H15" s="1">
        <v>2.163261E-2</v>
      </c>
      <c r="I15">
        <f t="shared" si="2"/>
        <v>10.318754970000001</v>
      </c>
      <c r="J15">
        <f t="shared" si="3"/>
        <v>1.0673898724140074</v>
      </c>
      <c r="L15">
        <f t="shared" si="4"/>
        <v>6658.9340611526441</v>
      </c>
      <c r="N15">
        <f t="shared" si="10"/>
        <v>1.7936616401697063E-2</v>
      </c>
      <c r="O15">
        <f t="shared" si="5"/>
        <v>8.5557660236094986</v>
      </c>
      <c r="P15">
        <f t="shared" si="6"/>
        <v>0.28289786251033916</v>
      </c>
      <c r="Q15">
        <f t="shared" si="11"/>
        <v>1.4928040443725353E-2</v>
      </c>
      <c r="R15">
        <f t="shared" si="7"/>
        <v>7.120675291656994</v>
      </c>
      <c r="S15">
        <f t="shared" si="8"/>
        <v>2.0451046312367142E-3</v>
      </c>
    </row>
    <row r="16" spans="1:19" x14ac:dyDescent="0.2">
      <c r="A16">
        <v>10</v>
      </c>
      <c r="B16">
        <v>11</v>
      </c>
      <c r="C16">
        <f t="shared" si="9"/>
        <v>1.9826912237419701E-2</v>
      </c>
      <c r="D16">
        <f t="shared" si="0"/>
        <v>-43.127865662783385</v>
      </c>
      <c r="E16">
        <f t="shared" si="1"/>
        <v>9.4574371372491974</v>
      </c>
      <c r="F16">
        <v>10</v>
      </c>
      <c r="G16">
        <v>11</v>
      </c>
      <c r="H16" s="1">
        <v>1.982691E-2</v>
      </c>
      <c r="I16">
        <f t="shared" si="2"/>
        <v>9.45743607</v>
      </c>
      <c r="J16">
        <f t="shared" si="3"/>
        <v>0.25160132836478638</v>
      </c>
      <c r="L16">
        <f t="shared" si="4"/>
        <v>9796.4983584510082</v>
      </c>
      <c r="N16">
        <f t="shared" si="10"/>
        <v>1.8032368476358879E-2</v>
      </c>
      <c r="O16">
        <f t="shared" si="5"/>
        <v>8.6014397632231852</v>
      </c>
      <c r="P16">
        <f t="shared" si="6"/>
        <v>0.66885211869355887</v>
      </c>
      <c r="Q16">
        <f t="shared" si="11"/>
        <v>1.3763462785605618E-2</v>
      </c>
      <c r="R16">
        <f t="shared" si="7"/>
        <v>6.5651717487338797</v>
      </c>
      <c r="S16">
        <f t="shared" si="8"/>
        <v>2.9957634576766576</v>
      </c>
    </row>
    <row r="17" spans="1:19" x14ac:dyDescent="0.2">
      <c r="A17">
        <v>11</v>
      </c>
      <c r="B17">
        <v>9</v>
      </c>
      <c r="C17">
        <f t="shared" si="9"/>
        <v>1.8277551535015552E-2</v>
      </c>
      <c r="D17">
        <f t="shared" si="0"/>
        <v>-36.018734977917028</v>
      </c>
      <c r="E17">
        <f t="shared" si="1"/>
        <v>8.7183920822024188</v>
      </c>
      <c r="F17">
        <v>11</v>
      </c>
      <c r="G17">
        <v>9</v>
      </c>
      <c r="H17" s="1">
        <v>1.827755E-2</v>
      </c>
      <c r="I17">
        <f t="shared" si="2"/>
        <v>8.7183913499999992</v>
      </c>
      <c r="J17">
        <f t="shared" si="3"/>
        <v>9.0961082808955294E-3</v>
      </c>
      <c r="L17">
        <f t="shared" si="4"/>
        <v>7487.1470274118892</v>
      </c>
      <c r="N17">
        <f t="shared" si="10"/>
        <v>1.8063892720784729E-2</v>
      </c>
      <c r="O17">
        <f t="shared" si="5"/>
        <v>8.6164768278143153</v>
      </c>
      <c r="P17">
        <f t="shared" si="6"/>
        <v>1.7070785025331714E-2</v>
      </c>
      <c r="Q17">
        <f t="shared" si="11"/>
        <v>1.277842873358255E-2</v>
      </c>
      <c r="R17">
        <f t="shared" si="7"/>
        <v>6.0953105059188761</v>
      </c>
      <c r="S17">
        <f t="shared" si="8"/>
        <v>1.3842151353622194</v>
      </c>
    </row>
    <row r="18" spans="1:19" x14ac:dyDescent="0.2">
      <c r="A18">
        <v>12</v>
      </c>
      <c r="B18">
        <v>13</v>
      </c>
      <c r="C18">
        <f t="shared" si="9"/>
        <v>1.6930395546502913E-2</v>
      </c>
      <c r="D18">
        <f t="shared" si="0"/>
        <v>-53.022381353050569</v>
      </c>
      <c r="E18">
        <f t="shared" si="1"/>
        <v>8.0757986756818898</v>
      </c>
      <c r="F18">
        <v>12</v>
      </c>
      <c r="G18">
        <v>13</v>
      </c>
      <c r="H18" s="1">
        <v>1.6930400000000002E-2</v>
      </c>
      <c r="I18">
        <f t="shared" si="2"/>
        <v>8.0758008000000014</v>
      </c>
      <c r="J18">
        <f t="shared" si="3"/>
        <v>3.0025180612776654</v>
      </c>
      <c r="L18">
        <f t="shared" si="4"/>
        <v>10077.855978798307</v>
      </c>
      <c r="N18">
        <f t="shared" si="10"/>
        <v>1.8041428604352948E-2</v>
      </c>
      <c r="O18">
        <f t="shared" si="5"/>
        <v>8.6057614442763555</v>
      </c>
      <c r="P18">
        <f t="shared" si="6"/>
        <v>2.2437680395441069</v>
      </c>
      <c r="Q18">
        <f t="shared" si="11"/>
        <v>1.1932512463817704E-2</v>
      </c>
      <c r="R18">
        <f t="shared" si="7"/>
        <v>5.6918084452410449</v>
      </c>
      <c r="S18">
        <f t="shared" si="8"/>
        <v>9.3836017699622793</v>
      </c>
    </row>
    <row r="19" spans="1:19" x14ac:dyDescent="0.2">
      <c r="A19">
        <v>13</v>
      </c>
      <c r="B19">
        <v>9</v>
      </c>
      <c r="C19">
        <f t="shared" si="9"/>
        <v>1.5746121806678424E-2</v>
      </c>
      <c r="D19">
        <f t="shared" si="0"/>
        <v>-37.360450606750149</v>
      </c>
      <c r="E19">
        <f t="shared" si="1"/>
        <v>7.5109001017856079</v>
      </c>
      <c r="F19">
        <v>13</v>
      </c>
      <c r="G19">
        <v>9</v>
      </c>
      <c r="H19" s="1">
        <v>1.5746119999999999E-2</v>
      </c>
      <c r="I19">
        <f t="shared" si="2"/>
        <v>7.5108992399999996</v>
      </c>
      <c r="J19">
        <f t="shared" si="3"/>
        <v>0.29522710964134552</v>
      </c>
      <c r="L19">
        <f t="shared" si="4"/>
        <v>6484.8074047703803</v>
      </c>
      <c r="N19">
        <f t="shared" si="10"/>
        <v>1.7973320201073666E-2</v>
      </c>
      <c r="O19">
        <f t="shared" si="5"/>
        <v>8.5732737359121387</v>
      </c>
      <c r="P19">
        <f t="shared" si="6"/>
        <v>2.1239879895542543E-2</v>
      </c>
      <c r="Q19">
        <f t="shared" si="11"/>
        <v>1.1196814270794844E-2</v>
      </c>
      <c r="R19">
        <f t="shared" si="7"/>
        <v>5.3408804071691405</v>
      </c>
      <c r="S19">
        <f t="shared" si="8"/>
        <v>2.5069193042903972</v>
      </c>
    </row>
    <row r="20" spans="1:19" x14ac:dyDescent="0.2">
      <c r="A20">
        <v>14</v>
      </c>
      <c r="B20">
        <v>14</v>
      </c>
      <c r="C20">
        <f t="shared" si="9"/>
        <v>1.469538011982173E-2</v>
      </c>
      <c r="D20">
        <f t="shared" si="0"/>
        <v>-59.083109570185911</v>
      </c>
      <c r="E20">
        <f t="shared" si="1"/>
        <v>7.0096963171549653</v>
      </c>
      <c r="F20">
        <v>14</v>
      </c>
      <c r="G20">
        <v>14</v>
      </c>
      <c r="H20" s="1">
        <v>1.4695379999999999E-2</v>
      </c>
      <c r="I20">
        <f t="shared" si="2"/>
        <v>7.0096962599999992</v>
      </c>
      <c r="J20">
        <f t="shared" si="3"/>
        <v>6.9709648699468758</v>
      </c>
      <c r="L20">
        <f t="shared" si="4"/>
        <v>9349.8807009216398</v>
      </c>
      <c r="N20">
        <f t="shared" si="10"/>
        <v>1.7866469081477192E-2</v>
      </c>
      <c r="O20">
        <f t="shared" si="5"/>
        <v>8.5223057518646215</v>
      </c>
      <c r="P20">
        <f t="shared" si="6"/>
        <v>3.5207765538675369</v>
      </c>
      <c r="Q20">
        <f t="shared" si="11"/>
        <v>1.055008397918771E-2</v>
      </c>
      <c r="R20">
        <f t="shared" si="7"/>
        <v>5.0323900580725374</v>
      </c>
      <c r="S20">
        <f t="shared" si="8"/>
        <v>15.980086428625787</v>
      </c>
    </row>
    <row r="21" spans="1:19" x14ac:dyDescent="0.2">
      <c r="A21">
        <v>15</v>
      </c>
      <c r="B21">
        <v>5</v>
      </c>
      <c r="C21">
        <f t="shared" si="9"/>
        <v>1.3755756534430378E-2</v>
      </c>
      <c r="D21">
        <f t="shared" si="0"/>
        <v>-21.431489427162425</v>
      </c>
      <c r="E21">
        <f t="shared" si="1"/>
        <v>6.5614958669232903</v>
      </c>
      <c r="F21">
        <v>15</v>
      </c>
      <c r="G21">
        <v>5</v>
      </c>
      <c r="H21" s="1">
        <v>1.3755760000000001E-2</v>
      </c>
      <c r="I21">
        <f t="shared" si="2"/>
        <v>6.5614975200000005</v>
      </c>
      <c r="J21">
        <f t="shared" si="3"/>
        <v>0.37160335693705354</v>
      </c>
      <c r="L21">
        <f t="shared" si="4"/>
        <v>3085.8154345160392</v>
      </c>
      <c r="N21">
        <f t="shared" si="10"/>
        <v>1.7726654274443702E-2</v>
      </c>
      <c r="O21">
        <f t="shared" si="5"/>
        <v>8.4556140889096465</v>
      </c>
      <c r="P21">
        <f t="shared" si="6"/>
        <v>1.4122296270749835</v>
      </c>
      <c r="Q21">
        <f t="shared" si="11"/>
        <v>9.9763199899732032E-3</v>
      </c>
      <c r="R21">
        <f t="shared" si="7"/>
        <v>4.7587046352172182</v>
      </c>
      <c r="S21">
        <f t="shared" si="8"/>
        <v>1.2235147488408479E-2</v>
      </c>
    </row>
    <row r="22" spans="1:19" x14ac:dyDescent="0.2">
      <c r="A22">
        <v>16</v>
      </c>
      <c r="B22">
        <v>9</v>
      </c>
      <c r="C22">
        <f t="shared" si="9"/>
        <v>1.2909795258225165E-2</v>
      </c>
      <c r="D22">
        <f t="shared" si="0"/>
        <v>-39.147920400697508</v>
      </c>
      <c r="E22">
        <f t="shared" si="1"/>
        <v>6.1579723381734039</v>
      </c>
      <c r="F22">
        <v>16</v>
      </c>
      <c r="G22">
        <v>9</v>
      </c>
      <c r="H22" s="1">
        <v>1.2909800000000001E-2</v>
      </c>
      <c r="I22">
        <f t="shared" si="2"/>
        <v>6.1579746000000002</v>
      </c>
      <c r="J22">
        <f t="shared" si="3"/>
        <v>1.3116501607923421</v>
      </c>
      <c r="L22">
        <f t="shared" si="4"/>
        <v>5116.2979708081166</v>
      </c>
      <c r="N22">
        <f t="shared" si="10"/>
        <v>1.7558764606316484E-2</v>
      </c>
      <c r="O22">
        <f t="shared" si="5"/>
        <v>8.3755307172129623</v>
      </c>
      <c r="P22">
        <f t="shared" si="6"/>
        <v>4.6559662702105264E-2</v>
      </c>
      <c r="Q22">
        <f t="shared" si="11"/>
        <v>9.4632250674926126E-3</v>
      </c>
      <c r="R22">
        <f t="shared" si="7"/>
        <v>4.5139583571939763</v>
      </c>
      <c r="S22">
        <f t="shared" si="8"/>
        <v>4.4582975801974074</v>
      </c>
    </row>
    <row r="23" spans="1:19" x14ac:dyDescent="0.2">
      <c r="A23">
        <v>17</v>
      </c>
      <c r="B23">
        <v>2</v>
      </c>
      <c r="C23">
        <f t="shared" si="9"/>
        <v>1.2143668997839027E-2</v>
      </c>
      <c r="D23">
        <f t="shared" si="0"/>
        <v>-8.8218946302730128</v>
      </c>
      <c r="E23">
        <f t="shared" si="1"/>
        <v>5.7925301119692154</v>
      </c>
      <c r="F23">
        <v>17</v>
      </c>
      <c r="G23">
        <v>2</v>
      </c>
      <c r="H23" s="1">
        <v>1.2143670000000001E-2</v>
      </c>
      <c r="I23">
        <f t="shared" si="2"/>
        <v>5.7925305900000001</v>
      </c>
      <c r="J23">
        <f t="shared" si="3"/>
        <v>2.4830750658298637</v>
      </c>
      <c r="L23">
        <f t="shared" si="4"/>
        <v>1043.5840354416359</v>
      </c>
      <c r="N23">
        <f t="shared" si="10"/>
        <v>1.736697144320171E-2</v>
      </c>
      <c r="O23">
        <f t="shared" si="5"/>
        <v>8.2840453784072157</v>
      </c>
      <c r="P23">
        <f t="shared" si="6"/>
        <v>4.766901255854024</v>
      </c>
      <c r="Q23">
        <f t="shared" si="11"/>
        <v>9.0011806986339867E-3</v>
      </c>
      <c r="R23">
        <f t="shared" si="7"/>
        <v>4.2935631932484117</v>
      </c>
      <c r="S23">
        <f t="shared" si="8"/>
        <v>1.2251903336827166</v>
      </c>
    </row>
    <row r="24" spans="1:19" x14ac:dyDescent="0.2">
      <c r="A24">
        <v>18</v>
      </c>
      <c r="B24">
        <v>3</v>
      </c>
      <c r="C24">
        <f t="shared" si="9"/>
        <v>1.1446260746572625E-2</v>
      </c>
      <c r="D24">
        <f t="shared" si="0"/>
        <v>-13.410276524009962</v>
      </c>
      <c r="E24">
        <f t="shared" si="1"/>
        <v>5.4598663761151416</v>
      </c>
      <c r="F24">
        <v>18</v>
      </c>
      <c r="G24">
        <v>3</v>
      </c>
      <c r="H24" s="1">
        <v>1.144626E-2</v>
      </c>
      <c r="I24">
        <f t="shared" si="2"/>
        <v>5.4598660199999998</v>
      </c>
      <c r="J24">
        <f t="shared" si="3"/>
        <v>1.1082581173577295</v>
      </c>
      <c r="L24">
        <f t="shared" si="4"/>
        <v>1431.3194493888689</v>
      </c>
      <c r="N24">
        <f t="shared" si="10"/>
        <v>1.7154859784892982E-2</v>
      </c>
      <c r="O24">
        <f t="shared" si="5"/>
        <v>8.1828681173939533</v>
      </c>
      <c r="P24">
        <f t="shared" si="6"/>
        <v>3.2827269775006078</v>
      </c>
      <c r="Q24">
        <f t="shared" si="11"/>
        <v>8.5825467180720167E-3</v>
      </c>
      <c r="R24">
        <f t="shared" si="7"/>
        <v>4.0938747845203523</v>
      </c>
      <c r="S24">
        <f t="shared" si="8"/>
        <v>0.29228105576991631</v>
      </c>
    </row>
    <row r="25" spans="1:19" x14ac:dyDescent="0.2">
      <c r="A25">
        <v>19</v>
      </c>
      <c r="B25">
        <v>3</v>
      </c>
      <c r="C25">
        <f t="shared" si="9"/>
        <v>1.0808514611021603E-2</v>
      </c>
      <c r="D25">
        <f t="shared" si="0"/>
        <v>-13.582263196675898</v>
      </c>
      <c r="E25">
        <f t="shared" si="1"/>
        <v>5.1556614694573044</v>
      </c>
      <c r="F25">
        <v>19</v>
      </c>
      <c r="G25">
        <v>3</v>
      </c>
      <c r="H25" s="1">
        <v>1.080851E-2</v>
      </c>
      <c r="I25">
        <f t="shared" si="2"/>
        <v>5.1556592700000001</v>
      </c>
      <c r="J25">
        <f t="shared" si="3"/>
        <v>0.90131380779493075</v>
      </c>
      <c r="L25">
        <f t="shared" si="4"/>
        <v>1303.2628456152838</v>
      </c>
      <c r="N25">
        <f t="shared" si="10"/>
        <v>1.6925529556232902E-2</v>
      </c>
      <c r="O25">
        <f t="shared" si="5"/>
        <v>8.0734775983230946</v>
      </c>
      <c r="P25">
        <f t="shared" si="6"/>
        <v>3.1882388508804</v>
      </c>
      <c r="Q25">
        <f t="shared" si="11"/>
        <v>8.2011713393227662E-3</v>
      </c>
      <c r="R25">
        <f t="shared" si="7"/>
        <v>3.9119587288569595</v>
      </c>
      <c r="S25">
        <f t="shared" si="8"/>
        <v>0.21259649724919458</v>
      </c>
    </row>
    <row r="26" spans="1:19" x14ac:dyDescent="0.2">
      <c r="A26">
        <v>20</v>
      </c>
      <c r="B26">
        <v>6</v>
      </c>
      <c r="C26">
        <f t="shared" si="9"/>
        <v>1.0222967242912854E-2</v>
      </c>
      <c r="D26">
        <f t="shared" si="0"/>
        <v>-27.498710396797485</v>
      </c>
      <c r="E26">
        <f t="shared" si="1"/>
        <v>4.8763553748694317</v>
      </c>
      <c r="F26">
        <v>20</v>
      </c>
      <c r="G26">
        <v>6</v>
      </c>
      <c r="H26" s="1">
        <v>1.022297E-2</v>
      </c>
      <c r="I26">
        <f t="shared" si="2"/>
        <v>4.8763566899999997</v>
      </c>
      <c r="J26">
        <f t="shared" si="3"/>
        <v>0.25891754200362993</v>
      </c>
      <c r="L26">
        <f t="shared" si="4"/>
        <v>2362.412483683398</v>
      </c>
      <c r="N26">
        <f t="shared" si="10"/>
        <v>1.6681675122872056E-2</v>
      </c>
      <c r="O26">
        <f t="shared" si="5"/>
        <v>7.9571590336099707</v>
      </c>
      <c r="P26">
        <f t="shared" si="6"/>
        <v>0.48138681992677507</v>
      </c>
      <c r="Q26">
        <f t="shared" si="11"/>
        <v>7.8520410105800669E-3</v>
      </c>
      <c r="R26">
        <f t="shared" si="7"/>
        <v>3.745423562046692</v>
      </c>
      <c r="S26">
        <f t="shared" si="8"/>
        <v>1.3571535583005065</v>
      </c>
    </row>
    <row r="27" spans="1:19" x14ac:dyDescent="0.2">
      <c r="A27">
        <v>21</v>
      </c>
      <c r="B27">
        <v>6</v>
      </c>
      <c r="C27">
        <f t="shared" si="9"/>
        <v>9.6834033567846731E-3</v>
      </c>
      <c r="D27">
        <f t="shared" si="0"/>
        <v>-27.824051118245908</v>
      </c>
      <c r="E27">
        <f t="shared" si="1"/>
        <v>4.6189834011862887</v>
      </c>
      <c r="F27">
        <v>21</v>
      </c>
      <c r="G27">
        <v>6</v>
      </c>
      <c r="H27" s="1">
        <v>9.6834E-3</v>
      </c>
      <c r="I27">
        <f t="shared" si="2"/>
        <v>4.6189818000000002</v>
      </c>
      <c r="J27">
        <f t="shared" si="3"/>
        <v>0.41290729241047003</v>
      </c>
      <c r="L27">
        <f t="shared" si="4"/>
        <v>2130.2992761362284</v>
      </c>
      <c r="N27">
        <f t="shared" si="10"/>
        <v>1.642564859882209E-2</v>
      </c>
      <c r="O27">
        <f t="shared" si="5"/>
        <v>7.8350343816381374</v>
      </c>
      <c r="P27">
        <f t="shared" si="6"/>
        <v>0.42978128975230107</v>
      </c>
      <c r="Q27">
        <f t="shared" si="11"/>
        <v>7.5310254268997163E-3</v>
      </c>
      <c r="R27">
        <f t="shared" si="7"/>
        <v>3.5922991286311645</v>
      </c>
      <c r="S27">
        <f t="shared" si="8"/>
        <v>1.6137362948945706</v>
      </c>
    </row>
    <row r="28" spans="1:19" x14ac:dyDescent="0.2">
      <c r="A28">
        <v>22</v>
      </c>
      <c r="B28">
        <v>3</v>
      </c>
      <c r="C28">
        <f t="shared" si="9"/>
        <v>9.1845982793264426E-3</v>
      </c>
      <c r="D28">
        <f t="shared" si="0"/>
        <v>-14.070681893615397</v>
      </c>
      <c r="E28">
        <f t="shared" si="1"/>
        <v>4.381053379238713</v>
      </c>
      <c r="F28">
        <v>22</v>
      </c>
      <c r="G28">
        <v>3</v>
      </c>
      <c r="H28" s="1">
        <v>9.1845999999999994E-3</v>
      </c>
      <c r="I28">
        <f t="shared" si="2"/>
        <v>4.3810541999999995</v>
      </c>
      <c r="J28">
        <f t="shared" si="3"/>
        <v>0.43535428147354094</v>
      </c>
      <c r="L28">
        <f t="shared" si="4"/>
        <v>955.09303429452939</v>
      </c>
      <c r="N28">
        <f t="shared" si="10"/>
        <v>1.615951088818391E-2</v>
      </c>
      <c r="O28">
        <f t="shared" si="5"/>
        <v>7.7080866936637253</v>
      </c>
      <c r="P28">
        <f t="shared" si="6"/>
        <v>2.8756916204996239</v>
      </c>
      <c r="Q28">
        <f t="shared" si="11"/>
        <v>7.2346886834711776E-3</v>
      </c>
      <c r="R28">
        <f t="shared" si="7"/>
        <v>3.4509465020157517</v>
      </c>
      <c r="S28">
        <f t="shared" si="8"/>
        <v>5.8926658979344029E-2</v>
      </c>
    </row>
    <row r="29" spans="1:19" x14ac:dyDescent="0.2">
      <c r="A29">
        <v>23</v>
      </c>
      <c r="B29">
        <v>6</v>
      </c>
      <c r="C29">
        <f t="shared" si="9"/>
        <v>8.7221226798200983E-3</v>
      </c>
      <c r="D29">
        <f t="shared" si="0"/>
        <v>-28.451355864598913</v>
      </c>
      <c r="E29">
        <f t="shared" si="1"/>
        <v>4.1604525182741865</v>
      </c>
      <c r="F29">
        <v>23</v>
      </c>
      <c r="G29">
        <v>6</v>
      </c>
      <c r="H29" s="1">
        <v>8.7221199999999999E-3</v>
      </c>
      <c r="I29">
        <f t="shared" si="2"/>
        <v>4.1604512399999996</v>
      </c>
      <c r="J29">
        <f t="shared" si="3"/>
        <v>0.81335880297867391</v>
      </c>
      <c r="L29">
        <f t="shared" si="4"/>
        <v>1702.0728610418887</v>
      </c>
      <c r="N29">
        <f t="shared" si="10"/>
        <v>1.5885073305099497E-2</v>
      </c>
      <c r="O29">
        <f t="shared" si="5"/>
        <v>7.5771799665324604</v>
      </c>
      <c r="P29">
        <f t="shared" si="6"/>
        <v>0.32828791949225467</v>
      </c>
      <c r="Q29">
        <f t="shared" si="11"/>
        <v>6.9601472800616898E-3</v>
      </c>
      <c r="R29">
        <f t="shared" si="7"/>
        <v>3.319990252589426</v>
      </c>
      <c r="S29">
        <f t="shared" si="8"/>
        <v>2.1633955824459834</v>
      </c>
    </row>
    <row r="30" spans="1:19" x14ac:dyDescent="0.2">
      <c r="A30">
        <v>24</v>
      </c>
      <c r="B30">
        <v>4</v>
      </c>
      <c r="C30">
        <f t="shared" si="9"/>
        <v>8.2921924726188697E-3</v>
      </c>
      <c r="D30">
        <f t="shared" si="0"/>
        <v>-19.169763491331917</v>
      </c>
      <c r="E30">
        <f t="shared" si="1"/>
        <v>3.9553758094392006</v>
      </c>
      <c r="F30">
        <v>24</v>
      </c>
      <c r="G30">
        <v>4</v>
      </c>
      <c r="H30" s="1">
        <v>8.2921899999999996E-3</v>
      </c>
      <c r="I30">
        <f t="shared" si="2"/>
        <v>3.9553746299999997</v>
      </c>
      <c r="J30">
        <f t="shared" si="3"/>
        <v>5.0347282720901952E-4</v>
      </c>
      <c r="L30">
        <f t="shared" si="4"/>
        <v>1003.9731023298127</v>
      </c>
      <c r="N30">
        <f t="shared" si="10"/>
        <v>1.5603931858310984E-2</v>
      </c>
      <c r="O30">
        <f t="shared" si="5"/>
        <v>7.4430754964143393</v>
      </c>
      <c r="P30">
        <f t="shared" si="6"/>
        <v>1.5927245235816592</v>
      </c>
      <c r="Q30">
        <f t="shared" si="11"/>
        <v>6.7049618826613682E-3</v>
      </c>
      <c r="R30">
        <f t="shared" si="7"/>
        <v>3.1982668180294724</v>
      </c>
      <c r="S30">
        <f t="shared" si="8"/>
        <v>0.20097638241096361</v>
      </c>
    </row>
    <row r="31" spans="1:19" x14ac:dyDescent="0.2">
      <c r="A31">
        <v>25</v>
      </c>
      <c r="B31">
        <v>5</v>
      </c>
      <c r="C31">
        <f t="shared" si="9"/>
        <v>7.8915520337865305E-3</v>
      </c>
      <c r="D31">
        <f t="shared" si="0"/>
        <v>-24.209812272486751</v>
      </c>
      <c r="E31">
        <f t="shared" si="1"/>
        <v>3.7642703201161751</v>
      </c>
      <c r="F31" s="4" t="s">
        <v>10</v>
      </c>
      <c r="G31">
        <f>E2-SUM(G6:G30)</f>
        <v>103</v>
      </c>
      <c r="H31">
        <f>1-SUM(H6:H30)</f>
        <v>0.20681633999999971</v>
      </c>
      <c r="I31">
        <f t="shared" si="2"/>
        <v>98.651394179999855</v>
      </c>
      <c r="J31">
        <f t="shared" si="3"/>
        <v>0.19168885280257844</v>
      </c>
      <c r="L31">
        <f t="shared" si="4"/>
        <v>1101.538704956291</v>
      </c>
      <c r="N31">
        <f>1-SUM(N6:N30)</f>
        <v>0.59097222430552188</v>
      </c>
      <c r="O31">
        <f t="shared" si="5"/>
        <v>281.89375099373393</v>
      </c>
      <c r="P31">
        <f t="shared" si="6"/>
        <v>113.52849799540061</v>
      </c>
      <c r="Q31" s="1">
        <f>1-SUM(Q6:Q30)</f>
        <v>0.34872734699393126</v>
      </c>
      <c r="R31">
        <f t="shared" si="7"/>
        <v>166.34294451610521</v>
      </c>
      <c r="S31">
        <f t="shared" si="8"/>
        <v>24.120822386800491</v>
      </c>
    </row>
    <row r="32" spans="1:19" x14ac:dyDescent="0.2">
      <c r="A32">
        <v>26</v>
      </c>
      <c r="B32">
        <v>4</v>
      </c>
      <c r="C32">
        <f t="shared" si="9"/>
        <v>7.517382326191425E-3</v>
      </c>
      <c r="D32">
        <f t="shared" si="0"/>
        <v>-19.562149186163367</v>
      </c>
      <c r="E32">
        <f t="shared" si="1"/>
        <v>3.5857913695933097</v>
      </c>
      <c r="L32">
        <f t="shared" si="4"/>
        <v>766.48882560025299</v>
      </c>
    </row>
    <row r="33" spans="1:19" x14ac:dyDescent="0.2">
      <c r="A33">
        <v>27</v>
      </c>
      <c r="B33">
        <v>4</v>
      </c>
      <c r="C33">
        <f t="shared" si="9"/>
        <v>7.1672278832640513E-3</v>
      </c>
      <c r="D33">
        <f t="shared" si="0"/>
        <v>-19.752945305159937</v>
      </c>
      <c r="E33">
        <f t="shared" si="1"/>
        <v>3.4187677003169523</v>
      </c>
      <c r="I33" s="1" t="s">
        <v>8</v>
      </c>
      <c r="J33">
        <f>SUM(J6:J31)</f>
        <v>27.084386975611448</v>
      </c>
      <c r="L33">
        <f t="shared" si="4"/>
        <v>659.74668723547313</v>
      </c>
      <c r="O33" s="1" t="s">
        <v>8</v>
      </c>
      <c r="P33">
        <f>SUM(P6:P31)</f>
        <v>3467.0103867054122</v>
      </c>
      <c r="R33" s="1" t="s">
        <v>8</v>
      </c>
      <c r="S33">
        <f>SUM(S6:S31)</f>
        <v>82.414875923831431</v>
      </c>
    </row>
    <row r="34" spans="1:19" x14ac:dyDescent="0.2">
      <c r="A34">
        <v>28</v>
      </c>
      <c r="B34">
        <v>5</v>
      </c>
      <c r="C34">
        <f t="shared" si="9"/>
        <v>6.8389382362607472E-3</v>
      </c>
      <c r="D34">
        <f t="shared" si="0"/>
        <v>-24.925613940068683</v>
      </c>
      <c r="E34">
        <f t="shared" si="1"/>
        <v>3.2621735386963766</v>
      </c>
      <c r="I34" s="1" t="s">
        <v>11</v>
      </c>
      <c r="J34">
        <f>26-2-1</f>
        <v>23</v>
      </c>
      <c r="L34">
        <f t="shared" si="4"/>
        <v>701.25568608836659</v>
      </c>
      <c r="O34" s="1" t="s">
        <v>11</v>
      </c>
      <c r="P34">
        <v>23</v>
      </c>
      <c r="R34" s="1" t="s">
        <v>11</v>
      </c>
      <c r="S34">
        <v>23</v>
      </c>
    </row>
    <row r="35" spans="1:19" x14ac:dyDescent="0.2">
      <c r="A35">
        <v>29</v>
      </c>
      <c r="B35">
        <v>5</v>
      </c>
      <c r="C35">
        <f t="shared" si="9"/>
        <v>6.5306205214023111E-3</v>
      </c>
      <c r="D35">
        <f t="shared" si="0"/>
        <v>-25.156266569800326</v>
      </c>
      <c r="E35">
        <f t="shared" si="1"/>
        <v>3.1151059887089025</v>
      </c>
      <c r="I35" s="1" t="s">
        <v>12</v>
      </c>
      <c r="J35">
        <f>_xlfn.CHISQ.DIST.RT(J33,J34)</f>
        <v>0.2523931698755808</v>
      </c>
      <c r="L35">
        <f t="shared" si="4"/>
        <v>587.82801313239179</v>
      </c>
      <c r="O35" s="1" t="s">
        <v>12</v>
      </c>
      <c r="P35">
        <f>_xlfn.CHISQ.DIST.RT(P33,P34)</f>
        <v>0</v>
      </c>
      <c r="R35" s="1" t="s">
        <v>12</v>
      </c>
      <c r="S35">
        <f>_xlfn.CHISQ.DIST.RT(S33,S34)</f>
        <v>1.2848221036672142E-8</v>
      </c>
    </row>
    <row r="36" spans="1:19" x14ac:dyDescent="0.2">
      <c r="A36">
        <v>30</v>
      </c>
      <c r="B36">
        <v>2</v>
      </c>
      <c r="C36">
        <f t="shared" si="9"/>
        <v>6.2406008258617989E-3</v>
      </c>
      <c r="D36">
        <f t="shared" si="0"/>
        <v>-10.153357630080436</v>
      </c>
      <c r="E36">
        <f t="shared" si="1"/>
        <v>2.9767665939360781</v>
      </c>
      <c r="L36">
        <f t="shared" si="4"/>
        <v>193.76013607056677</v>
      </c>
    </row>
    <row r="37" spans="1:19" x14ac:dyDescent="0.2">
      <c r="A37">
        <v>31</v>
      </c>
      <c r="B37">
        <v>2</v>
      </c>
      <c r="C37">
        <f t="shared" si="9"/>
        <v>5.9673924268361126E-3</v>
      </c>
      <c r="D37">
        <f t="shared" si="0"/>
        <v>-10.242890452835962</v>
      </c>
      <c r="E37">
        <f t="shared" si="1"/>
        <v>2.8464461876008258</v>
      </c>
      <c r="L37">
        <f t="shared" si="4"/>
        <v>156.38906688817684</v>
      </c>
    </row>
    <row r="38" spans="1:19" x14ac:dyDescent="0.2">
      <c r="A38">
        <v>32</v>
      </c>
      <c r="B38">
        <v>4</v>
      </c>
      <c r="C38">
        <f t="shared" si="9"/>
        <v>5.7096695138550303E-3</v>
      </c>
      <c r="D38">
        <f t="shared" si="0"/>
        <v>-20.662376541893902</v>
      </c>
      <c r="E38">
        <f t="shared" si="1"/>
        <v>2.7235123581088496</v>
      </c>
      <c r="L38">
        <f t="shared" si="4"/>
        <v>246.03599541157382</v>
      </c>
    </row>
    <row r="39" spans="1:19" x14ac:dyDescent="0.2">
      <c r="A39">
        <v>33</v>
      </c>
      <c r="B39">
        <v>3</v>
      </c>
      <c r="C39">
        <f t="shared" si="9"/>
        <v>5.4662453072702186E-3</v>
      </c>
      <c r="D39">
        <f t="shared" si="0"/>
        <v>-15.627489941187378</v>
      </c>
      <c r="E39">
        <f t="shared" si="1"/>
        <v>2.6073990115678942</v>
      </c>
      <c r="L39">
        <f t="shared" si="4"/>
        <v>140.47039278509547</v>
      </c>
    </row>
    <row r="40" spans="1:19" x14ac:dyDescent="0.2">
      <c r="A40">
        <v>34</v>
      </c>
      <c r="B40">
        <v>1</v>
      </c>
      <c r="C40">
        <f t="shared" si="9"/>
        <v>5.2360537273650814E-3</v>
      </c>
      <c r="D40">
        <f t="shared" si="0"/>
        <v>-5.2521871698402451</v>
      </c>
      <c r="E40">
        <f t="shared" si="1"/>
        <v>2.497597627953144</v>
      </c>
      <c r="L40">
        <f t="shared" si="4"/>
        <v>34.137929670503524</v>
      </c>
    </row>
    <row r="41" spans="1:19" x14ac:dyDescent="0.2">
      <c r="A41">
        <v>35</v>
      </c>
      <c r="B41">
        <v>4</v>
      </c>
      <c r="C41">
        <f t="shared" si="9"/>
        <v>5.0181339509555688E-3</v>
      </c>
      <c r="D41">
        <f t="shared" si="0"/>
        <v>-21.178788549207226</v>
      </c>
      <c r="E41">
        <f t="shared" si="1"/>
        <v>2.3936498946058062</v>
      </c>
      <c r="L41">
        <f t="shared" si="4"/>
        <v>93.809580317234222</v>
      </c>
    </row>
    <row r="42" spans="1:19" x14ac:dyDescent="0.2">
      <c r="A42">
        <v>36</v>
      </c>
      <c r="B42">
        <v>2</v>
      </c>
      <c r="C42">
        <f t="shared" si="9"/>
        <v>4.8116173314085246E-3</v>
      </c>
      <c r="D42">
        <f t="shared" si="0"/>
        <v>-10.67344401569116</v>
      </c>
      <c r="E42">
        <f t="shared" si="1"/>
        <v>2.2951414670818662</v>
      </c>
      <c r="L42">
        <f t="shared" si="4"/>
        <v>29.533720976227183</v>
      </c>
    </row>
    <row r="43" spans="1:19" x14ac:dyDescent="0.2">
      <c r="A43">
        <v>37</v>
      </c>
      <c r="B43">
        <v>3</v>
      </c>
      <c r="C43">
        <f t="shared" si="9"/>
        <v>4.6157162648997833E-3</v>
      </c>
      <c r="D43">
        <f t="shared" si="0"/>
        <v>-16.134864658224714</v>
      </c>
      <c r="E43">
        <f t="shared" si="1"/>
        <v>2.2016966583571964</v>
      </c>
      <c r="L43">
        <f t="shared" si="4"/>
        <v>24.243977690755877</v>
      </c>
    </row>
    <row r="44" spans="1:19" x14ac:dyDescent="0.2">
      <c r="A44">
        <v>38</v>
      </c>
      <c r="B44">
        <v>0</v>
      </c>
      <c r="C44">
        <f t="shared" si="9"/>
        <v>4.4297146685627845E-3</v>
      </c>
      <c r="D44">
        <f t="shared" si="0"/>
        <v>0</v>
      </c>
      <c r="E44">
        <f t="shared" si="1"/>
        <v>2.1129738969044483</v>
      </c>
      <c r="L44">
        <f t="shared" si="4"/>
        <v>0</v>
      </c>
    </row>
    <row r="45" spans="1:19" x14ac:dyDescent="0.2">
      <c r="A45">
        <v>39</v>
      </c>
      <c r="B45">
        <v>5</v>
      </c>
      <c r="C45">
        <f t="shared" si="9"/>
        <v>4.2529598008404562E-3</v>
      </c>
      <c r="D45">
        <f t="shared" si="0"/>
        <v>-27.300700573545591</v>
      </c>
      <c r="E45">
        <f t="shared" si="1"/>
        <v>2.0286618250008974</v>
      </c>
      <c r="L45">
        <f t="shared" si="4"/>
        <v>3.5512835726434746</v>
      </c>
    </row>
    <row r="46" spans="1:19" x14ac:dyDescent="0.2">
      <c r="A46">
        <v>40</v>
      </c>
      <c r="B46">
        <v>2</v>
      </c>
      <c r="C46">
        <f t="shared" si="9"/>
        <v>4.0848552051904879E-3</v>
      </c>
      <c r="D46">
        <f t="shared" si="0"/>
        <v>-11.000937993568364</v>
      </c>
      <c r="E46">
        <f t="shared" si="1"/>
        <v>1.9484759328758627</v>
      </c>
      <c r="L46">
        <f t="shared" si="4"/>
        <v>4.9444246667458731E-2</v>
      </c>
    </row>
    <row r="47" spans="1:19" x14ac:dyDescent="0.2">
      <c r="A47">
        <v>41</v>
      </c>
      <c r="B47">
        <v>0</v>
      </c>
      <c r="C47">
        <f t="shared" si="9"/>
        <v>3.9248545985298621E-3</v>
      </c>
      <c r="D47">
        <f t="shared" si="0"/>
        <v>0</v>
      </c>
      <c r="E47">
        <f t="shared" si="1"/>
        <v>1.8721556434987443</v>
      </c>
      <c r="L47">
        <f t="shared" si="4"/>
        <v>0</v>
      </c>
    </row>
    <row r="48" spans="1:19" x14ac:dyDescent="0.2">
      <c r="A48">
        <v>42</v>
      </c>
      <c r="B48">
        <v>3</v>
      </c>
      <c r="C48">
        <f t="shared" si="9"/>
        <v>3.77245655785107E-3</v>
      </c>
      <c r="D48">
        <f t="shared" si="0"/>
        <v>-16.740086648606223</v>
      </c>
      <c r="E48">
        <f t="shared" si="1"/>
        <v>1.7994617780949604</v>
      </c>
      <c r="L48">
        <f t="shared" si="4"/>
        <v>13.960958822831396</v>
      </c>
    </row>
    <row r="49" spans="1:12" x14ac:dyDescent="0.2">
      <c r="A49">
        <v>43</v>
      </c>
      <c r="B49">
        <v>1</v>
      </c>
      <c r="C49">
        <f t="shared" si="9"/>
        <v>3.6271998841196306E-3</v>
      </c>
      <c r="D49">
        <f t="shared" si="0"/>
        <v>-5.6192943101586197</v>
      </c>
      <c r="E49">
        <f t="shared" si="1"/>
        <v>1.7301743447250637</v>
      </c>
      <c r="L49">
        <f t="shared" si="4"/>
        <v>9.968118349748833</v>
      </c>
    </row>
    <row r="50" spans="1:12" x14ac:dyDescent="0.2">
      <c r="A50">
        <v>44</v>
      </c>
      <c r="B50">
        <v>0</v>
      </c>
      <c r="C50">
        <f t="shared" si="9"/>
        <v>3.4886595432533931E-3</v>
      </c>
      <c r="D50">
        <f t="shared" si="0"/>
        <v>0</v>
      </c>
      <c r="E50">
        <f t="shared" si="1"/>
        <v>1.6640906021318684</v>
      </c>
      <c r="L50">
        <f t="shared" si="4"/>
        <v>0</v>
      </c>
    </row>
    <row r="51" spans="1:12" x14ac:dyDescent="0.2">
      <c r="A51">
        <v>45</v>
      </c>
      <c r="B51">
        <v>2</v>
      </c>
      <c r="C51">
        <f t="shared" si="9"/>
        <v>3.3564431007470767E-3</v>
      </c>
      <c r="D51">
        <f t="shared" si="0"/>
        <v>-11.393746933377821</v>
      </c>
      <c r="E51">
        <f t="shared" si="1"/>
        <v>1.6010233590563556</v>
      </c>
      <c r="L51">
        <f t="shared" si="4"/>
        <v>53.1940983347178</v>
      </c>
    </row>
    <row r="52" spans="1:12" x14ac:dyDescent="0.2">
      <c r="A52">
        <v>46</v>
      </c>
      <c r="B52">
        <v>2</v>
      </c>
      <c r="C52">
        <f t="shared" si="9"/>
        <v>3.2301875801561812E-3</v>
      </c>
      <c r="D52">
        <f t="shared" si="0"/>
        <v>-11.470430138164126</v>
      </c>
      <c r="E52">
        <f t="shared" si="1"/>
        <v>1.5407994757344985</v>
      </c>
      <c r="L52">
        <f t="shared" si="4"/>
        <v>75.823029152327877</v>
      </c>
    </row>
    <row r="53" spans="1:12" x14ac:dyDescent="0.2">
      <c r="A53">
        <v>47</v>
      </c>
      <c r="B53">
        <v>2</v>
      </c>
      <c r="C53">
        <f t="shared" si="9"/>
        <v>3.1095566868250802E-3</v>
      </c>
      <c r="D53">
        <f t="shared" si="0"/>
        <v>-11.546550214761304</v>
      </c>
      <c r="E53">
        <f t="shared" si="1"/>
        <v>1.4832585396155633</v>
      </c>
      <c r="L53">
        <f t="shared" si="4"/>
        <v>102.45195996993795</v>
      </c>
    </row>
    <row r="54" spans="1:12" x14ac:dyDescent="0.2">
      <c r="A54">
        <v>48</v>
      </c>
      <c r="B54">
        <v>3</v>
      </c>
      <c r="C54">
        <f t="shared" si="9"/>
        <v>2.9942383474281164E-3</v>
      </c>
      <c r="D54">
        <f t="shared" si="0"/>
        <v>-17.43319616338156</v>
      </c>
      <c r="E54">
        <f t="shared" si="1"/>
        <v>1.4282516917232115</v>
      </c>
      <c r="L54">
        <f t="shared" si="4"/>
        <v>199.62133618132202</v>
      </c>
    </row>
    <row r="55" spans="1:12" x14ac:dyDescent="0.2">
      <c r="A55">
        <v>49</v>
      </c>
      <c r="B55">
        <v>3</v>
      </c>
      <c r="C55">
        <f t="shared" si="9"/>
        <v>2.8839425234768574E-3</v>
      </c>
      <c r="D55">
        <f t="shared" si="0"/>
        <v>-17.545790967613001</v>
      </c>
      <c r="E55">
        <f t="shared" si="1"/>
        <v>1.3756405836984609</v>
      </c>
      <c r="L55">
        <f t="shared" si="4"/>
        <v>251.56473240773713</v>
      </c>
    </row>
    <row r="56" spans="1:12" x14ac:dyDescent="0.2">
      <c r="A56">
        <v>50</v>
      </c>
      <c r="B56">
        <v>1</v>
      </c>
      <c r="C56">
        <f t="shared" si="9"/>
        <v>2.7783992632367332E-3</v>
      </c>
      <c r="D56">
        <f t="shared" si="0"/>
        <v>-5.8858803217098217</v>
      </c>
      <c r="E56">
        <f t="shared" si="1"/>
        <v>1.3252964485639218</v>
      </c>
      <c r="L56">
        <f t="shared" si="4"/>
        <v>103.16937621138408</v>
      </c>
    </row>
    <row r="57" spans="1:12" x14ac:dyDescent="0.2">
      <c r="A57">
        <v>51</v>
      </c>
      <c r="B57">
        <v>0</v>
      </c>
      <c r="C57">
        <f t="shared" si="9"/>
        <v>2.6773569617341989E-3</v>
      </c>
      <c r="D57">
        <f t="shared" si="0"/>
        <v>0</v>
      </c>
      <c r="E57">
        <f t="shared" si="1"/>
        <v>1.2770992707472129</v>
      </c>
      <c r="L57">
        <f t="shared" si="4"/>
        <v>0</v>
      </c>
    </row>
    <row r="58" spans="1:12" x14ac:dyDescent="0.2">
      <c r="A58">
        <v>52</v>
      </c>
      <c r="B58">
        <v>3</v>
      </c>
      <c r="C58">
        <f t="shared" si="9"/>
        <v>2.5805808029144423E-3</v>
      </c>
      <c r="D58">
        <f t="shared" si="0"/>
        <v>-17.879222363925102</v>
      </c>
      <c r="E58">
        <f t="shared" si="1"/>
        <v>1.2309370429901889</v>
      </c>
      <c r="L58">
        <f t="shared" si="4"/>
        <v>443.39492108698244</v>
      </c>
    </row>
    <row r="59" spans="1:12" x14ac:dyDescent="0.2">
      <c r="A59">
        <v>53</v>
      </c>
      <c r="B59">
        <v>1</v>
      </c>
      <c r="C59">
        <f t="shared" si="9"/>
        <v>2.487851361684044E-3</v>
      </c>
      <c r="D59">
        <f t="shared" si="0"/>
        <v>-5.9963358479782407</v>
      </c>
      <c r="E59">
        <f t="shared" si="1"/>
        <v>1.1867050995232891</v>
      </c>
      <c r="L59">
        <f t="shared" si="4"/>
        <v>173.11277243779918</v>
      </c>
    </row>
    <row r="60" spans="1:12" x14ac:dyDescent="0.2">
      <c r="A60">
        <v>54</v>
      </c>
      <c r="B60">
        <v>1</v>
      </c>
      <c r="C60">
        <f t="shared" si="9"/>
        <v>2.3989633466673741E-3</v>
      </c>
      <c r="D60">
        <f t="shared" si="0"/>
        <v>-6.0327185738293041</v>
      </c>
      <c r="E60">
        <f t="shared" si="1"/>
        <v>1.1443055163603375</v>
      </c>
      <c r="L60">
        <f t="shared" si="4"/>
        <v>200.42723784660421</v>
      </c>
    </row>
    <row r="61" spans="1:12" x14ac:dyDescent="0.2">
      <c r="A61">
        <v>55</v>
      </c>
      <c r="B61">
        <v>0</v>
      </c>
      <c r="C61">
        <f t="shared" si="9"/>
        <v>2.3137244671204249E-3</v>
      </c>
      <c r="D61">
        <f t="shared" si="0"/>
        <v>0</v>
      </c>
      <c r="E61">
        <f t="shared" si="1"/>
        <v>1.1036465708164427</v>
      </c>
      <c r="L61">
        <f t="shared" si="4"/>
        <v>0</v>
      </c>
    </row>
    <row r="62" spans="1:12" x14ac:dyDescent="0.2">
      <c r="A62">
        <v>56</v>
      </c>
      <c r="B62">
        <v>1</v>
      </c>
      <c r="C62">
        <f t="shared" si="9"/>
        <v>2.2319544096628353E-3</v>
      </c>
      <c r="D62">
        <f t="shared" si="0"/>
        <v>-6.104877660449981</v>
      </c>
      <c r="E62">
        <f t="shared" si="1"/>
        <v>1.0646422534091724</v>
      </c>
      <c r="L62">
        <f t="shared" si="4"/>
        <v>261.05616866421428</v>
      </c>
    </row>
    <row r="63" spans="1:12" x14ac:dyDescent="0.2">
      <c r="A63">
        <v>57</v>
      </c>
      <c r="B63">
        <v>2</v>
      </c>
      <c r="C63">
        <f t="shared" si="9"/>
        <v>2.1534839123746345E-3</v>
      </c>
      <c r="D63">
        <f t="shared" si="0"/>
        <v>-12.281336647906512</v>
      </c>
      <c r="E63">
        <f t="shared" si="1"/>
        <v>1.0272118262027006</v>
      </c>
      <c r="L63">
        <f t="shared" si="4"/>
        <v>588.74126814603858</v>
      </c>
    </row>
    <row r="64" spans="1:12" x14ac:dyDescent="0.2">
      <c r="A64">
        <v>58</v>
      </c>
      <c r="B64">
        <v>0</v>
      </c>
      <c r="C64">
        <f t="shared" si="9"/>
        <v>2.0781539254131334E-3</v>
      </c>
      <c r="D64">
        <f t="shared" si="0"/>
        <v>0</v>
      </c>
      <c r="E64">
        <f t="shared" si="1"/>
        <v>0.99127942242206468</v>
      </c>
      <c r="L64">
        <f t="shared" si="4"/>
        <v>0</v>
      </c>
    </row>
    <row r="65" spans="1:12" x14ac:dyDescent="0.2">
      <c r="A65">
        <v>59</v>
      </c>
      <c r="B65">
        <v>2</v>
      </c>
      <c r="C65">
        <f t="shared" si="9"/>
        <v>2.0058148486821296E-3</v>
      </c>
      <c r="D65">
        <f t="shared" si="0"/>
        <v>-12.423409784929667</v>
      </c>
      <c r="E65">
        <f t="shared" si="1"/>
        <v>0.95677368282137587</v>
      </c>
      <c r="L65">
        <f t="shared" si="4"/>
        <v>733.99912978125872</v>
      </c>
    </row>
    <row r="66" spans="1:12" x14ac:dyDescent="0.2">
      <c r="A66">
        <v>60</v>
      </c>
      <c r="B66">
        <v>0</v>
      </c>
      <c r="C66">
        <f t="shared" si="9"/>
        <v>1.9363258382670645E-3</v>
      </c>
      <c r="D66">
        <f t="shared" si="0"/>
        <v>0</v>
      </c>
      <c r="E66">
        <f t="shared" si="1"/>
        <v>0.92362742485338978</v>
      </c>
      <c r="L66">
        <f t="shared" si="4"/>
        <v>0</v>
      </c>
    </row>
    <row r="67" spans="1:12" x14ac:dyDescent="0.2">
      <c r="A67">
        <v>61</v>
      </c>
      <c r="B67">
        <v>0</v>
      </c>
      <c r="C67">
        <f t="shared" si="9"/>
        <v>1.8695541743664217E-3</v>
      </c>
      <c r="D67">
        <f t="shared" si="0"/>
        <v>0</v>
      </c>
      <c r="E67">
        <f t="shared" si="1"/>
        <v>0.89177734117278318</v>
      </c>
      <c r="L67">
        <f t="shared" si="4"/>
        <v>0</v>
      </c>
    </row>
    <row r="68" spans="1:12" x14ac:dyDescent="0.2">
      <c r="A68">
        <v>62</v>
      </c>
      <c r="B68">
        <v>0</v>
      </c>
      <c r="C68">
        <f t="shared" si="9"/>
        <v>1.8053746843268465E-3</v>
      </c>
      <c r="D68">
        <f t="shared" si="0"/>
        <v>0</v>
      </c>
      <c r="E68">
        <f t="shared" si="1"/>
        <v>0.86116372442390576</v>
      </c>
      <c r="L68">
        <f t="shared" si="4"/>
        <v>0</v>
      </c>
    </row>
    <row r="69" spans="1:12" x14ac:dyDescent="0.2">
      <c r="A69">
        <v>63</v>
      </c>
      <c r="B69">
        <v>2</v>
      </c>
      <c r="C69">
        <f t="shared" si="9"/>
        <v>1.7436692151482339E-3</v>
      </c>
      <c r="D69">
        <f t="shared" si="0"/>
        <v>-12.703527283396374</v>
      </c>
      <c r="E69">
        <f t="shared" si="1"/>
        <v>0.83173021562570759</v>
      </c>
      <c r="L69">
        <f t="shared" si="4"/>
        <v>1072.514853051699</v>
      </c>
    </row>
    <row r="70" spans="1:12" x14ac:dyDescent="0.2">
      <c r="A70">
        <v>64</v>
      </c>
      <c r="B70">
        <v>1</v>
      </c>
      <c r="C70">
        <f t="shared" si="9"/>
        <v>1.684326150483028E-3</v>
      </c>
      <c r="D70">
        <f t="shared" si="0"/>
        <v>-6.3863897058559838</v>
      </c>
      <c r="E70">
        <f t="shared" si="1"/>
        <v>0.80342357378040441</v>
      </c>
      <c r="L70">
        <f t="shared" si="4"/>
        <v>583.57189193465456</v>
      </c>
    </row>
    <row r="71" spans="1:12" x14ac:dyDescent="0.2">
      <c r="A71">
        <v>65</v>
      </c>
      <c r="B71">
        <v>0</v>
      </c>
      <c r="C71">
        <f t="shared" si="9"/>
        <v>1.6272399677259219E-3</v>
      </c>
      <c r="D71">
        <f t="shared" ref="D71:D134" si="12">B71*LN(C71)</f>
        <v>0</v>
      </c>
      <c r="E71">
        <f t="shared" ref="E71:E134" si="13">C71*$E$2</f>
        <v>0.77619346460526473</v>
      </c>
      <c r="L71">
        <f t="shared" ref="L71:L134" si="14">B71*(A71-$M$1)^2</f>
        <v>0</v>
      </c>
    </row>
    <row r="72" spans="1:12" x14ac:dyDescent="0.2">
      <c r="A72">
        <v>66</v>
      </c>
      <c r="B72">
        <v>3</v>
      </c>
      <c r="C72">
        <f t="shared" ref="C72:C135" si="15">C71*($B$1+A72-1)/(A72*($B$2+1))</f>
        <v>1.5723108312884681E-3</v>
      </c>
      <c r="D72">
        <f t="shared" si="12"/>
        <v>-19.365626624081457</v>
      </c>
      <c r="E72">
        <f t="shared" si="13"/>
        <v>0.74999226652459927</v>
      </c>
      <c r="L72">
        <f t="shared" si="14"/>
        <v>2052.6024682567936</v>
      </c>
    </row>
    <row r="73" spans="1:12" x14ac:dyDescent="0.2">
      <c r="A73">
        <v>67</v>
      </c>
      <c r="B73">
        <v>0</v>
      </c>
      <c r="C73">
        <f t="shared" si="15"/>
        <v>1.5194442185882671E-3</v>
      </c>
      <c r="D73">
        <f t="shared" si="12"/>
        <v>0</v>
      </c>
      <c r="E73">
        <f t="shared" si="13"/>
        <v>0.72477489226660341</v>
      </c>
      <c r="L73">
        <f t="shared" si="14"/>
        <v>0</v>
      </c>
    </row>
    <row r="74" spans="1:12" x14ac:dyDescent="0.2">
      <c r="A74">
        <v>68</v>
      </c>
      <c r="B74">
        <v>1</v>
      </c>
      <c r="C74">
        <f t="shared" si="15"/>
        <v>1.4685505756632004E-3</v>
      </c>
      <c r="D74">
        <f t="shared" si="12"/>
        <v>-6.5234793675623726</v>
      </c>
      <c r="E74">
        <f t="shared" si="13"/>
        <v>0.7004986245913466</v>
      </c>
      <c r="L74">
        <f t="shared" si="14"/>
        <v>792.8297535698747</v>
      </c>
    </row>
    <row r="75" spans="1:12" x14ac:dyDescent="0.2">
      <c r="A75">
        <v>69</v>
      </c>
      <c r="B75">
        <v>0</v>
      </c>
      <c r="C75">
        <f t="shared" si="15"/>
        <v>1.4195449996551406E-3</v>
      </c>
      <c r="D75">
        <f t="shared" si="12"/>
        <v>0</v>
      </c>
      <c r="E75">
        <f t="shared" si="13"/>
        <v>0.67712296483550205</v>
      </c>
      <c r="L75">
        <f t="shared" si="14"/>
        <v>0</v>
      </c>
    </row>
    <row r="76" spans="1:12" x14ac:dyDescent="0.2">
      <c r="A76">
        <v>70</v>
      </c>
      <c r="B76">
        <v>1</v>
      </c>
      <c r="C76">
        <f t="shared" si="15"/>
        <v>1.3723469457010431E-3</v>
      </c>
      <c r="D76">
        <f t="shared" si="12"/>
        <v>-6.591232905770763</v>
      </c>
      <c r="E76">
        <f t="shared" si="13"/>
        <v>0.65460949309939753</v>
      </c>
      <c r="L76">
        <f t="shared" si="14"/>
        <v>909.45868438748471</v>
      </c>
    </row>
    <row r="77" spans="1:12" x14ac:dyDescent="0.2">
      <c r="A77">
        <v>71</v>
      </c>
      <c r="B77">
        <v>0</v>
      </c>
      <c r="C77">
        <f t="shared" si="15"/>
        <v>1.3268799560277329E-3</v>
      </c>
      <c r="D77">
        <f t="shared" si="12"/>
        <v>0</v>
      </c>
      <c r="E77">
        <f t="shared" si="13"/>
        <v>0.63292173902522864</v>
      </c>
      <c r="L77">
        <f t="shared" si="14"/>
        <v>0</v>
      </c>
    </row>
    <row r="78" spans="1:12" x14ac:dyDescent="0.2">
      <c r="A78">
        <v>72</v>
      </c>
      <c r="B78">
        <v>1</v>
      </c>
      <c r="C78">
        <f t="shared" si="15"/>
        <v>1.2830714092746675E-3</v>
      </c>
      <c r="D78">
        <f t="shared" si="12"/>
        <v>-6.6584985368502032</v>
      </c>
      <c r="E78">
        <f t="shared" si="13"/>
        <v>0.61202506222401643</v>
      </c>
      <c r="L78">
        <f t="shared" si="14"/>
        <v>1034.0876152050948</v>
      </c>
    </row>
    <row r="79" spans="1:12" x14ac:dyDescent="0.2">
      <c r="A79">
        <v>73</v>
      </c>
      <c r="B79">
        <v>0</v>
      </c>
      <c r="C79">
        <f t="shared" si="15"/>
        <v>1.2408522882704539E-3</v>
      </c>
      <c r="D79">
        <f t="shared" si="12"/>
        <v>0</v>
      </c>
      <c r="E79">
        <f t="shared" si="13"/>
        <v>0.59188654150500652</v>
      </c>
      <c r="L79">
        <f t="shared" si="14"/>
        <v>0</v>
      </c>
    </row>
    <row r="80" spans="1:12" x14ac:dyDescent="0.2">
      <c r="A80">
        <v>74</v>
      </c>
      <c r="B80">
        <v>1</v>
      </c>
      <c r="C80">
        <f t="shared" si="15"/>
        <v>1.2001569646673098E-3</v>
      </c>
      <c r="D80">
        <f t="shared" si="12"/>
        <v>-6.7253029268528408</v>
      </c>
      <c r="E80">
        <f t="shared" si="13"/>
        <v>0.57247487214630677</v>
      </c>
      <c r="L80">
        <f t="shared" si="14"/>
        <v>1166.716546022705</v>
      </c>
    </row>
    <row r="81" spans="1:12" x14ac:dyDescent="0.2">
      <c r="A81">
        <v>75</v>
      </c>
      <c r="B81">
        <v>0</v>
      </c>
      <c r="C81">
        <f t="shared" si="15"/>
        <v>1.1609229989959257E-3</v>
      </c>
      <c r="D81">
        <f t="shared" si="12"/>
        <v>0</v>
      </c>
      <c r="E81">
        <f t="shared" si="13"/>
        <v>0.55376027052105659</v>
      </c>
      <c r="L81">
        <f t="shared" si="14"/>
        <v>0</v>
      </c>
    </row>
    <row r="82" spans="1:12" x14ac:dyDescent="0.2">
      <c r="A82">
        <v>76</v>
      </c>
      <c r="B82">
        <v>0</v>
      </c>
      <c r="C82">
        <f t="shared" si="15"/>
        <v>1.1230909548438027E-3</v>
      </c>
      <c r="D82">
        <f t="shared" si="12"/>
        <v>0</v>
      </c>
      <c r="E82">
        <f t="shared" si="13"/>
        <v>0.53571438546049388</v>
      </c>
      <c r="L82">
        <f t="shared" si="14"/>
        <v>0</v>
      </c>
    </row>
    <row r="83" spans="1:12" x14ac:dyDescent="0.2">
      <c r="A83">
        <v>77</v>
      </c>
      <c r="B83">
        <v>0</v>
      </c>
      <c r="C83">
        <f t="shared" si="15"/>
        <v>1.0866042259853033E-3</v>
      </c>
      <c r="D83">
        <f t="shared" si="12"/>
        <v>0</v>
      </c>
      <c r="E83">
        <f t="shared" si="13"/>
        <v>0.5183102157949897</v>
      </c>
      <c r="L83">
        <f t="shared" si="14"/>
        <v>0</v>
      </c>
    </row>
    <row r="84" spans="1:12" x14ac:dyDescent="0.2">
      <c r="A84">
        <v>78</v>
      </c>
      <c r="B84">
        <v>0</v>
      </c>
      <c r="C84">
        <f t="shared" si="15"/>
        <v>1.0514088754032304E-3</v>
      </c>
      <c r="D84">
        <f t="shared" si="12"/>
        <v>0</v>
      </c>
      <c r="E84">
        <f t="shared" si="13"/>
        <v>0.50152203356734093</v>
      </c>
      <c r="L84">
        <f t="shared" si="14"/>
        <v>0</v>
      </c>
    </row>
    <row r="85" spans="1:12" x14ac:dyDescent="0.2">
      <c r="A85">
        <v>79</v>
      </c>
      <c r="B85">
        <v>0</v>
      </c>
      <c r="C85">
        <f t="shared" si="15"/>
        <v>1.017453485241382E-3</v>
      </c>
      <c r="D85">
        <f t="shared" si="12"/>
        <v>0</v>
      </c>
      <c r="E85">
        <f t="shared" si="13"/>
        <v>0.48532531246013921</v>
      </c>
      <c r="L85">
        <f t="shared" si="14"/>
        <v>0</v>
      </c>
    </row>
    <row r="86" spans="1:12" x14ac:dyDescent="0.2">
      <c r="A86">
        <v>80</v>
      </c>
      <c r="B86">
        <v>0</v>
      </c>
      <c r="C86">
        <f t="shared" si="15"/>
        <v>9.8468901681661729E-4</v>
      </c>
      <c r="D86">
        <f t="shared" si="12"/>
        <v>0</v>
      </c>
      <c r="E86">
        <f t="shared" si="13"/>
        <v>0.46969666102152646</v>
      </c>
      <c r="L86">
        <f t="shared" si="14"/>
        <v>0</v>
      </c>
    </row>
    <row r="87" spans="1:12" x14ac:dyDescent="0.2">
      <c r="A87">
        <v>81</v>
      </c>
      <c r="B87">
        <v>0</v>
      </c>
      <c r="C87">
        <f t="shared" si="15"/>
        <v>9.5306867989876885E-4</v>
      </c>
      <c r="D87">
        <f t="shared" si="12"/>
        <v>0</v>
      </c>
      <c r="E87">
        <f t="shared" si="13"/>
        <v>0.45461376031171274</v>
      </c>
      <c r="L87">
        <f t="shared" si="14"/>
        <v>0</v>
      </c>
    </row>
    <row r="88" spans="1:12" x14ac:dyDescent="0.2">
      <c r="A88">
        <v>82</v>
      </c>
      <c r="B88">
        <v>0</v>
      </c>
      <c r="C88">
        <f t="shared" si="15"/>
        <v>9.2254781053830381E-4</v>
      </c>
      <c r="D88">
        <f t="shared" si="12"/>
        <v>0</v>
      </c>
      <c r="E88">
        <f t="shared" si="13"/>
        <v>0.44005530562677092</v>
      </c>
      <c r="L88">
        <f t="shared" si="14"/>
        <v>0</v>
      </c>
    </row>
    <row r="89" spans="1:12" x14ac:dyDescent="0.2">
      <c r="A89">
        <v>83</v>
      </c>
      <c r="B89">
        <v>4</v>
      </c>
      <c r="C89">
        <f t="shared" si="15"/>
        <v>8.930837567859202E-4</v>
      </c>
      <c r="D89">
        <f t="shared" si="12"/>
        <v>-28.083320755570437</v>
      </c>
      <c r="E89">
        <f t="shared" si="13"/>
        <v>0.42600095198688392</v>
      </c>
      <c r="L89">
        <f t="shared" si="14"/>
        <v>7450.1869388078012</v>
      </c>
    </row>
    <row r="90" spans="1:12" x14ac:dyDescent="0.2">
      <c r="A90">
        <v>84</v>
      </c>
      <c r="B90">
        <v>0</v>
      </c>
      <c r="C90">
        <f t="shared" si="15"/>
        <v>8.6463577170608585E-4</v>
      </c>
      <c r="D90">
        <f t="shared" si="12"/>
        <v>0</v>
      </c>
      <c r="E90">
        <f t="shared" si="13"/>
        <v>0.41243126310380296</v>
      </c>
      <c r="L90">
        <f t="shared" si="14"/>
        <v>0</v>
      </c>
    </row>
    <row r="91" spans="1:12" x14ac:dyDescent="0.2">
      <c r="A91">
        <v>85</v>
      </c>
      <c r="B91">
        <v>0</v>
      </c>
      <c r="C91">
        <f t="shared" si="15"/>
        <v>8.3716491313860222E-4</v>
      </c>
      <c r="D91">
        <f t="shared" si="12"/>
        <v>0</v>
      </c>
      <c r="E91">
        <f t="shared" si="13"/>
        <v>0.39932766356711324</v>
      </c>
      <c r="L91">
        <f t="shared" si="14"/>
        <v>0</v>
      </c>
    </row>
    <row r="92" spans="1:12" x14ac:dyDescent="0.2">
      <c r="A92">
        <v>86</v>
      </c>
      <c r="B92">
        <v>0</v>
      </c>
      <c r="C92">
        <f t="shared" si="15"/>
        <v>8.1063394970924316E-4</v>
      </c>
      <c r="D92">
        <f t="shared" si="12"/>
        <v>0</v>
      </c>
      <c r="E92">
        <f t="shared" si="13"/>
        <v>0.38667239401130898</v>
      </c>
      <c r="L92">
        <f t="shared" si="14"/>
        <v>0</v>
      </c>
    </row>
    <row r="93" spans="1:12" x14ac:dyDescent="0.2">
      <c r="A93">
        <v>87</v>
      </c>
      <c r="B93">
        <v>0</v>
      </c>
      <c r="C93">
        <f t="shared" si="15"/>
        <v>7.8500727263292806E-4</v>
      </c>
      <c r="D93">
        <f t="shared" si="12"/>
        <v>0</v>
      </c>
      <c r="E93">
        <f t="shared" si="13"/>
        <v>0.37444846904590667</v>
      </c>
      <c r="L93">
        <f t="shared" si="14"/>
        <v>0</v>
      </c>
    </row>
    <row r="94" spans="1:12" x14ac:dyDescent="0.2">
      <c r="A94">
        <v>88</v>
      </c>
      <c r="B94">
        <v>1</v>
      </c>
      <c r="C94">
        <f t="shared" si="15"/>
        <v>7.602508128912379E-4</v>
      </c>
      <c r="D94">
        <f t="shared" si="12"/>
        <v>-7.1818621621653618</v>
      </c>
      <c r="E94">
        <f t="shared" si="13"/>
        <v>0.3626396377491205</v>
      </c>
      <c r="L94">
        <f t="shared" si="14"/>
        <v>2319.1190617459752</v>
      </c>
    </row>
    <row r="95" spans="1:12" x14ac:dyDescent="0.2">
      <c r="A95">
        <v>89</v>
      </c>
      <c r="B95">
        <v>0</v>
      </c>
      <c r="C95">
        <f t="shared" si="15"/>
        <v>7.363319634007948E-4</v>
      </c>
      <c r="D95">
        <f t="shared" si="12"/>
        <v>0</v>
      </c>
      <c r="E95">
        <f t="shared" si="13"/>
        <v>0.35123034654217911</v>
      </c>
      <c r="L95">
        <f t="shared" si="14"/>
        <v>0</v>
      </c>
    </row>
    <row r="96" spans="1:12" x14ac:dyDescent="0.2">
      <c r="A96">
        <v>90</v>
      </c>
      <c r="B96">
        <v>0</v>
      </c>
      <c r="C96">
        <f t="shared" si="15"/>
        <v>7.1321950582048941E-4</v>
      </c>
      <c r="D96">
        <f t="shared" si="12"/>
        <v>0</v>
      </c>
      <c r="E96">
        <f t="shared" si="13"/>
        <v>0.34020570427637342</v>
      </c>
      <c r="L96">
        <f t="shared" si="14"/>
        <v>0</v>
      </c>
    </row>
    <row r="97" spans="1:12" x14ac:dyDescent="0.2">
      <c r="A97">
        <v>91</v>
      </c>
      <c r="B97">
        <v>0</v>
      </c>
      <c r="C97">
        <f t="shared" si="15"/>
        <v>6.9088354167409457E-4</v>
      </c>
      <c r="D97">
        <f t="shared" si="12"/>
        <v>0</v>
      </c>
      <c r="E97">
        <f t="shared" si="13"/>
        <v>0.32955144937854308</v>
      </c>
      <c r="L97">
        <f t="shared" si="14"/>
        <v>0</v>
      </c>
    </row>
    <row r="98" spans="1:12" x14ac:dyDescent="0.2">
      <c r="A98">
        <v>92</v>
      </c>
      <c r="B98">
        <v>1</v>
      </c>
      <c r="C98">
        <f t="shared" si="15"/>
        <v>6.6929542749073691E-4</v>
      </c>
      <c r="D98">
        <f t="shared" si="12"/>
        <v>-7.3092849996593845</v>
      </c>
      <c r="E98">
        <f t="shared" si="13"/>
        <v>0.31925391891308152</v>
      </c>
      <c r="L98">
        <f t="shared" si="14"/>
        <v>2720.3769233811954</v>
      </c>
    </row>
    <row r="99" spans="1:12" x14ac:dyDescent="0.2">
      <c r="A99">
        <v>93</v>
      </c>
      <c r="B99">
        <v>0</v>
      </c>
      <c r="C99">
        <f t="shared" si="15"/>
        <v>6.484277136892914E-4</v>
      </c>
      <c r="D99">
        <f t="shared" si="12"/>
        <v>0</v>
      </c>
      <c r="E99">
        <f t="shared" si="13"/>
        <v>0.30930001942979202</v>
      </c>
      <c r="L99">
        <f t="shared" si="14"/>
        <v>0</v>
      </c>
    </row>
    <row r="100" spans="1:12" x14ac:dyDescent="0.2">
      <c r="A100">
        <v>94</v>
      </c>
      <c r="B100">
        <v>0</v>
      </c>
      <c r="C100">
        <f t="shared" si="15"/>
        <v>6.282540869542413E-4</v>
      </c>
      <c r="D100">
        <f t="shared" si="12"/>
        <v>0</v>
      </c>
      <c r="E100">
        <f t="shared" si="13"/>
        <v>0.29967719947717308</v>
      </c>
      <c r="L100">
        <f t="shared" si="14"/>
        <v>0</v>
      </c>
    </row>
    <row r="101" spans="1:12" x14ac:dyDescent="0.2">
      <c r="A101">
        <v>95</v>
      </c>
      <c r="B101">
        <v>0</v>
      </c>
      <c r="C101">
        <f t="shared" si="15"/>
        <v>6.0874931587012238E-4</v>
      </c>
      <c r="D101">
        <f t="shared" si="12"/>
        <v>0</v>
      </c>
      <c r="E101">
        <f t="shared" si="13"/>
        <v>0.29037342367004837</v>
      </c>
      <c r="L101">
        <f t="shared" si="14"/>
        <v>0</v>
      </c>
    </row>
    <row r="102" spans="1:12" x14ac:dyDescent="0.2">
      <c r="A102">
        <v>96</v>
      </c>
      <c r="B102">
        <v>0</v>
      </c>
      <c r="C102">
        <f t="shared" si="15"/>
        <v>5.8988919959953277E-4</v>
      </c>
      <c r="D102">
        <f t="shared" si="12"/>
        <v>0</v>
      </c>
      <c r="E102">
        <f t="shared" si="13"/>
        <v>0.28137714820897713</v>
      </c>
      <c r="L102">
        <f t="shared" si="14"/>
        <v>0</v>
      </c>
    </row>
    <row r="103" spans="1:12" x14ac:dyDescent="0.2">
      <c r="A103">
        <v>97</v>
      </c>
      <c r="B103">
        <v>0</v>
      </c>
      <c r="C103">
        <f t="shared" si="15"/>
        <v>5.7165051940600501E-4</v>
      </c>
      <c r="D103">
        <f t="shared" si="12"/>
        <v>0</v>
      </c>
      <c r="E103">
        <f t="shared" si="13"/>
        <v>0.27267729775666438</v>
      </c>
      <c r="L103">
        <f t="shared" si="14"/>
        <v>0</v>
      </c>
    </row>
    <row r="104" spans="1:12" x14ac:dyDescent="0.2">
      <c r="A104">
        <v>98</v>
      </c>
      <c r="B104">
        <v>0</v>
      </c>
      <c r="C104">
        <f t="shared" si="15"/>
        <v>5.5401099283795211E-4</v>
      </c>
      <c r="D104">
        <f t="shared" si="12"/>
        <v>0</v>
      </c>
      <c r="E104">
        <f t="shared" si="13"/>
        <v>0.26426324358370318</v>
      </c>
      <c r="L104">
        <f t="shared" si="14"/>
        <v>0</v>
      </c>
    </row>
    <row r="105" spans="1:12" x14ac:dyDescent="0.2">
      <c r="A105">
        <v>99</v>
      </c>
      <c r="B105">
        <v>0</v>
      </c>
      <c r="C105">
        <f t="shared" si="15"/>
        <v>5.3694923040355051E-4</v>
      </c>
      <c r="D105">
        <f t="shared" si="12"/>
        <v>0</v>
      </c>
      <c r="E105">
        <f t="shared" si="13"/>
        <v>0.25612478290249358</v>
      </c>
      <c r="L105">
        <f t="shared" si="14"/>
        <v>0</v>
      </c>
    </row>
    <row r="106" spans="1:12" x14ac:dyDescent="0.2">
      <c r="A106">
        <v>100</v>
      </c>
      <c r="B106">
        <v>0</v>
      </c>
      <c r="C106">
        <f t="shared" si="15"/>
        <v>5.2044469457892834E-4</v>
      </c>
      <c r="D106">
        <f t="shared" si="12"/>
        <v>0</v>
      </c>
      <c r="E106">
        <f t="shared" si="13"/>
        <v>0.24825211931414881</v>
      </c>
      <c r="L106">
        <f t="shared" si="14"/>
        <v>0</v>
      </c>
    </row>
    <row r="107" spans="1:12" x14ac:dyDescent="0.2">
      <c r="A107">
        <v>101</v>
      </c>
      <c r="B107">
        <v>0</v>
      </c>
      <c r="C107">
        <f t="shared" si="15"/>
        <v>5.0447766100349307E-4</v>
      </c>
      <c r="D107">
        <f t="shared" si="12"/>
        <v>0</v>
      </c>
      <c r="E107">
        <f t="shared" si="13"/>
        <v>0.24063584429866619</v>
      </c>
      <c r="L107">
        <f t="shared" si="14"/>
        <v>0</v>
      </c>
    </row>
    <row r="108" spans="1:12" x14ac:dyDescent="0.2">
      <c r="A108">
        <v>102</v>
      </c>
      <c r="B108">
        <v>2</v>
      </c>
      <c r="C108">
        <f t="shared" si="15"/>
        <v>4.8902918172675515E-4</v>
      </c>
      <c r="D108">
        <f t="shared" si="12"/>
        <v>-15.246176787874262</v>
      </c>
      <c r="E108">
        <f t="shared" si="13"/>
        <v>0.2332669196836622</v>
      </c>
      <c r="L108">
        <f t="shared" si="14"/>
        <v>7727.0431549384921</v>
      </c>
    </row>
    <row r="109" spans="1:12" x14ac:dyDescent="0.2">
      <c r="A109">
        <v>103</v>
      </c>
      <c r="B109">
        <v>0</v>
      </c>
      <c r="C109">
        <f t="shared" si="15"/>
        <v>4.74081050380673E-4</v>
      </c>
      <c r="D109">
        <f t="shared" si="12"/>
        <v>0</v>
      </c>
      <c r="E109">
        <f t="shared" si="13"/>
        <v>0.22613666103158103</v>
      </c>
      <c r="L109">
        <f t="shared" si="14"/>
        <v>0</v>
      </c>
    </row>
    <row r="110" spans="1:12" x14ac:dyDescent="0.2">
      <c r="A110">
        <v>104</v>
      </c>
      <c r="B110">
        <v>1</v>
      </c>
      <c r="C110">
        <f t="shared" si="15"/>
        <v>4.5961576916042949E-4</v>
      </c>
      <c r="D110">
        <f t="shared" si="12"/>
        <v>-7.6851197019594064</v>
      </c>
      <c r="E110">
        <f t="shared" si="13"/>
        <v>0.21923672188952487</v>
      </c>
      <c r="L110">
        <f t="shared" si="14"/>
        <v>4116.1505082868562</v>
      </c>
    </row>
    <row r="111" spans="1:12" x14ac:dyDescent="0.2">
      <c r="A111">
        <v>105</v>
      </c>
      <c r="B111">
        <v>0</v>
      </c>
      <c r="C111">
        <f t="shared" si="15"/>
        <v>4.456165175047318E-4</v>
      </c>
      <c r="D111">
        <f t="shared" si="12"/>
        <v>0</v>
      </c>
      <c r="E111">
        <f t="shared" si="13"/>
        <v>0.21255907884975705</v>
      </c>
      <c r="L111">
        <f t="shared" si="14"/>
        <v>0</v>
      </c>
    </row>
    <row r="112" spans="1:12" x14ac:dyDescent="0.2">
      <c r="A112">
        <v>106</v>
      </c>
      <c r="B112">
        <v>0</v>
      </c>
      <c r="C112">
        <f t="shared" si="15"/>
        <v>4.3206712237425662E-4</v>
      </c>
      <c r="D112">
        <f t="shared" si="12"/>
        <v>0</v>
      </c>
      <c r="E112">
        <f t="shared" si="13"/>
        <v>0.20609601737252042</v>
      </c>
      <c r="L112">
        <f t="shared" si="14"/>
        <v>0</v>
      </c>
    </row>
    <row r="113" spans="1:12" x14ac:dyDescent="0.2">
      <c r="A113">
        <v>107</v>
      </c>
      <c r="B113">
        <v>0</v>
      </c>
      <c r="C113">
        <f t="shared" si="15"/>
        <v>4.1895203003380747E-4</v>
      </c>
      <c r="D113">
        <f t="shared" si="12"/>
        <v>0</v>
      </c>
      <c r="E113">
        <f t="shared" si="13"/>
        <v>0.19984011832612616</v>
      </c>
      <c r="L113">
        <f t="shared" si="14"/>
        <v>0</v>
      </c>
    </row>
    <row r="114" spans="1:12" x14ac:dyDescent="0.2">
      <c r="A114">
        <v>108</v>
      </c>
      <c r="B114">
        <v>0</v>
      </c>
      <c r="C114">
        <f t="shared" si="15"/>
        <v>4.0625627925015546E-4</v>
      </c>
      <c r="D114">
        <f t="shared" si="12"/>
        <v>0</v>
      </c>
      <c r="E114">
        <f t="shared" si="13"/>
        <v>0.19378424520232415</v>
      </c>
      <c r="L114">
        <f t="shared" si="14"/>
        <v>0</v>
      </c>
    </row>
    <row r="115" spans="1:12" x14ac:dyDescent="0.2">
      <c r="A115">
        <v>109</v>
      </c>
      <c r="B115">
        <v>0</v>
      </c>
      <c r="C115">
        <f t="shared" si="15"/>
        <v>3.9396547582344914E-4</v>
      </c>
      <c r="D115">
        <f t="shared" si="12"/>
        <v>0</v>
      </c>
      <c r="E115">
        <f t="shared" si="13"/>
        <v>0.18792153196778524</v>
      </c>
      <c r="L115">
        <f t="shared" si="14"/>
        <v>0</v>
      </c>
    </row>
    <row r="116" spans="1:12" x14ac:dyDescent="0.2">
      <c r="A116">
        <v>110</v>
      </c>
      <c r="B116">
        <v>1</v>
      </c>
      <c r="C116">
        <f t="shared" si="15"/>
        <v>3.8206576837554359E-4</v>
      </c>
      <c r="D116">
        <f t="shared" si="12"/>
        <v>-7.8699177956546329</v>
      </c>
      <c r="E116">
        <f t="shared" si="13"/>
        <v>0.18224537151513429</v>
      </c>
      <c r="L116">
        <f t="shared" si="14"/>
        <v>4922.0373007396865</v>
      </c>
    </row>
    <row r="117" spans="1:12" x14ac:dyDescent="0.2">
      <c r="A117">
        <v>111</v>
      </c>
      <c r="B117">
        <v>0</v>
      </c>
      <c r="C117">
        <f t="shared" si="15"/>
        <v>3.7054382532365217E-4</v>
      </c>
      <c r="D117">
        <f t="shared" si="12"/>
        <v>0</v>
      </c>
      <c r="E117">
        <f t="shared" si="13"/>
        <v>0.17674940467938208</v>
      </c>
      <c r="L117">
        <f t="shared" si="14"/>
        <v>0</v>
      </c>
    </row>
    <row r="118" spans="1:12" x14ac:dyDescent="0.2">
      <c r="A118">
        <v>112</v>
      </c>
      <c r="B118">
        <v>0</v>
      </c>
      <c r="C118">
        <f t="shared" si="15"/>
        <v>3.5938681297239899E-4</v>
      </c>
      <c r="D118">
        <f t="shared" si="12"/>
        <v>0</v>
      </c>
      <c r="E118">
        <f t="shared" si="13"/>
        <v>0.1714275097878343</v>
      </c>
      <c r="L118">
        <f t="shared" si="14"/>
        <v>0</v>
      </c>
    </row>
    <row r="119" spans="1:12" x14ac:dyDescent="0.2">
      <c r="A119">
        <v>113</v>
      </c>
      <c r="B119">
        <v>0</v>
      </c>
      <c r="C119">
        <f t="shared" si="15"/>
        <v>3.4858237466168379E-4</v>
      </c>
      <c r="D119">
        <f t="shared" si="12"/>
        <v>0</v>
      </c>
      <c r="E119">
        <f t="shared" si="13"/>
        <v>0.16627379271362316</v>
      </c>
      <c r="L119">
        <f t="shared" si="14"/>
        <v>0</v>
      </c>
    </row>
    <row r="120" spans="1:12" x14ac:dyDescent="0.2">
      <c r="A120">
        <v>114</v>
      </c>
      <c r="B120">
        <v>0</v>
      </c>
      <c r="C120">
        <f t="shared" si="15"/>
        <v>3.3811861091178149E-4</v>
      </c>
      <c r="D120">
        <f t="shared" si="12"/>
        <v>0</v>
      </c>
      <c r="E120">
        <f t="shared" si="13"/>
        <v>0.16128257740491977</v>
      </c>
      <c r="L120">
        <f t="shared" si="14"/>
        <v>0</v>
      </c>
    </row>
    <row r="121" spans="1:12" x14ac:dyDescent="0.2">
      <c r="A121">
        <v>115</v>
      </c>
      <c r="B121">
        <v>0</v>
      </c>
      <c r="C121">
        <f t="shared" si="15"/>
        <v>3.2798406051082278E-4</v>
      </c>
      <c r="D121">
        <f t="shared" si="12"/>
        <v>0</v>
      </c>
      <c r="E121">
        <f t="shared" si="13"/>
        <v>0.15644839686366246</v>
      </c>
      <c r="L121">
        <f t="shared" si="14"/>
        <v>0</v>
      </c>
    </row>
    <row r="122" spans="1:12" x14ac:dyDescent="0.2">
      <c r="A122">
        <v>116</v>
      </c>
      <c r="B122">
        <v>0</v>
      </c>
      <c r="C122">
        <f t="shared" si="15"/>
        <v>3.1816768249325636E-4</v>
      </c>
      <c r="D122">
        <f t="shared" si="12"/>
        <v>0</v>
      </c>
      <c r="E122">
        <f t="shared" si="13"/>
        <v>0.15176598454928328</v>
      </c>
      <c r="L122">
        <f t="shared" si="14"/>
        <v>0</v>
      </c>
    </row>
    <row r="123" spans="1:12" x14ac:dyDescent="0.2">
      <c r="A123">
        <v>117</v>
      </c>
      <c r="B123">
        <v>0</v>
      </c>
      <c r="C123">
        <f t="shared" si="15"/>
        <v>3.0865883896110286E-4</v>
      </c>
      <c r="D123">
        <f t="shared" si="12"/>
        <v>0</v>
      </c>
      <c r="E123">
        <f t="shared" si="13"/>
        <v>0.14723026618444607</v>
      </c>
      <c r="L123">
        <f t="shared" si="14"/>
        <v>0</v>
      </c>
    </row>
    <row r="124" spans="1:12" x14ac:dyDescent="0.2">
      <c r="A124">
        <v>118</v>
      </c>
      <c r="B124">
        <v>0</v>
      </c>
      <c r="C124">
        <f t="shared" si="15"/>
        <v>2.9944727870279044E-4</v>
      </c>
      <c r="D124">
        <f t="shared" si="12"/>
        <v>0</v>
      </c>
      <c r="E124">
        <f t="shared" si="13"/>
        <v>0.14283635194123104</v>
      </c>
      <c r="L124">
        <f t="shared" si="14"/>
        <v>0</v>
      </c>
    </row>
    <row r="125" spans="1:12" x14ac:dyDescent="0.2">
      <c r="A125">
        <v>119</v>
      </c>
      <c r="B125">
        <v>0</v>
      </c>
      <c r="C125">
        <f t="shared" si="15"/>
        <v>2.9052312156713824E-4</v>
      </c>
      <c r="D125">
        <f t="shared" si="12"/>
        <v>0</v>
      </c>
      <c r="E125">
        <f t="shared" si="13"/>
        <v>0.13857952898752493</v>
      </c>
      <c r="L125">
        <f t="shared" si="14"/>
        <v>0</v>
      </c>
    </row>
    <row r="126" spans="1:12" x14ac:dyDescent="0.2">
      <c r="A126">
        <v>120</v>
      </c>
      <c r="B126">
        <v>0</v>
      </c>
      <c r="C126">
        <f t="shared" si="15"/>
        <v>2.8187684355263201E-4</v>
      </c>
      <c r="D126">
        <f t="shared" si="12"/>
        <v>0</v>
      </c>
      <c r="E126">
        <f t="shared" si="13"/>
        <v>0.13445525437460548</v>
      </c>
      <c r="L126">
        <f t="shared" si="14"/>
        <v>0</v>
      </c>
    </row>
    <row r="127" spans="1:12" x14ac:dyDescent="0.2">
      <c r="A127">
        <v>121</v>
      </c>
      <c r="B127">
        <v>0</v>
      </c>
      <c r="C127">
        <f t="shared" si="15"/>
        <v>2.7349926257454112E-4</v>
      </c>
      <c r="D127">
        <f t="shared" si="12"/>
        <v>0</v>
      </c>
      <c r="E127">
        <f t="shared" si="13"/>
        <v>0.13045914824805613</v>
      </c>
      <c r="L127">
        <f t="shared" si="14"/>
        <v>0</v>
      </c>
    </row>
    <row r="128" spans="1:12" x14ac:dyDescent="0.2">
      <c r="A128">
        <v>122</v>
      </c>
      <c r="B128">
        <v>0</v>
      </c>
      <c r="C128">
        <f t="shared" si="15"/>
        <v>2.653815248746653E-4</v>
      </c>
      <c r="D128">
        <f t="shared" si="12"/>
        <v>0</v>
      </c>
      <c r="E128">
        <f t="shared" si="13"/>
        <v>0.12658698736521534</v>
      </c>
      <c r="L128">
        <f t="shared" si="14"/>
        <v>0</v>
      </c>
    </row>
    <row r="129" spans="1:12" x14ac:dyDescent="0.2">
      <c r="A129">
        <v>123</v>
      </c>
      <c r="B129">
        <v>0</v>
      </c>
      <c r="C129">
        <f t="shared" si="15"/>
        <v>2.57515092040587E-4</v>
      </c>
      <c r="D129">
        <f t="shared" si="12"/>
        <v>0</v>
      </c>
      <c r="E129">
        <f t="shared" si="13"/>
        <v>0.12283469890336</v>
      </c>
      <c r="L129">
        <f t="shared" si="14"/>
        <v>0</v>
      </c>
    </row>
    <row r="130" spans="1:12" x14ac:dyDescent="0.2">
      <c r="A130">
        <v>124</v>
      </c>
      <c r="B130">
        <v>0</v>
      </c>
      <c r="C130">
        <f t="shared" si="15"/>
        <v>2.4989172860325344E-4</v>
      </c>
      <c r="D130">
        <f t="shared" si="12"/>
        <v>0</v>
      </c>
      <c r="E130">
        <f t="shared" si="13"/>
        <v>0.11919835454375188</v>
      </c>
      <c r="L130">
        <f t="shared" si="14"/>
        <v>0</v>
      </c>
    </row>
    <row r="131" spans="1:12" x14ac:dyDescent="0.2">
      <c r="A131">
        <v>125</v>
      </c>
      <c r="B131">
        <v>0</v>
      </c>
      <c r="C131">
        <f t="shared" si="15"/>
        <v>2.4250349018353087E-4</v>
      </c>
      <c r="D131">
        <f t="shared" si="12"/>
        <v>0</v>
      </c>
      <c r="E131">
        <f t="shared" si="13"/>
        <v>0.11567416481754422</v>
      </c>
      <c r="L131">
        <f t="shared" si="14"/>
        <v>0</v>
      </c>
    </row>
    <row r="132" spans="1:12" x14ac:dyDescent="0.2">
      <c r="A132">
        <v>126</v>
      </c>
      <c r="B132">
        <v>0</v>
      </c>
      <c r="C132">
        <f t="shared" si="15"/>
        <v>2.3534271216007233E-4</v>
      </c>
      <c r="D132">
        <f t="shared" si="12"/>
        <v>0</v>
      </c>
      <c r="E132">
        <f t="shared" si="13"/>
        <v>0.11225847370035449</v>
      </c>
      <c r="L132">
        <f t="shared" si="14"/>
        <v>0</v>
      </c>
    </row>
    <row r="133" spans="1:12" x14ac:dyDescent="0.2">
      <c r="A133">
        <v>127</v>
      </c>
      <c r="B133">
        <v>0</v>
      </c>
      <c r="C133">
        <f t="shared" si="15"/>
        <v>2.284019988324271E-4</v>
      </c>
      <c r="D133">
        <f t="shared" si="12"/>
        <v>0</v>
      </c>
      <c r="E133">
        <f t="shared" si="13"/>
        <v>0.10894775344306773</v>
      </c>
      <c r="L133">
        <f t="shared" si="14"/>
        <v>0</v>
      </c>
    </row>
    <row r="134" spans="1:12" x14ac:dyDescent="0.2">
      <c r="A134">
        <v>128</v>
      </c>
      <c r="B134">
        <v>0</v>
      </c>
      <c r="C134">
        <f t="shared" si="15"/>
        <v>2.216742130548048E-4</v>
      </c>
      <c r="D134">
        <f t="shared" si="12"/>
        <v>0</v>
      </c>
      <c r="E134">
        <f t="shared" si="13"/>
        <v>0.1057385996271419</v>
      </c>
      <c r="L134">
        <f t="shared" si="14"/>
        <v>0</v>
      </c>
    </row>
    <row r="135" spans="1:12" x14ac:dyDescent="0.2">
      <c r="A135">
        <v>129</v>
      </c>
      <c r="B135">
        <v>0</v>
      </c>
      <c r="C135">
        <f t="shared" si="15"/>
        <v>2.1515246631729647E-4</v>
      </c>
      <c r="D135">
        <f t="shared" ref="D135:D198" si="16">B135*LN(C135)</f>
        <v>0</v>
      </c>
      <c r="E135">
        <f t="shared" ref="E135:E198" si="17">C135*$E$2</f>
        <v>0.10262772643335041</v>
      </c>
      <c r="L135">
        <f t="shared" ref="L135:L198" si="18">B135*(A135-$M$1)^2</f>
        <v>0</v>
      </c>
    </row>
    <row r="136" spans="1:12" x14ac:dyDescent="0.2">
      <c r="A136">
        <v>130</v>
      </c>
      <c r="B136">
        <v>0</v>
      </c>
      <c r="C136">
        <f t="shared" ref="C136:C198" si="19">C135*($B$1+A136-1)/(A136*($B$2+1))</f>
        <v>2.0883010925265444E-4</v>
      </c>
      <c r="D136">
        <f t="shared" si="16"/>
        <v>0</v>
      </c>
      <c r="E136">
        <f t="shared" si="17"/>
        <v>9.9611962113516167E-2</v>
      </c>
      <c r="L136">
        <f t="shared" si="18"/>
        <v>0</v>
      </c>
    </row>
    <row r="137" spans="1:12" x14ac:dyDescent="0.2">
      <c r="A137">
        <v>131</v>
      </c>
      <c r="B137">
        <v>0</v>
      </c>
      <c r="C137">
        <f t="shared" si="19"/>
        <v>2.0270072254795153E-4</v>
      </c>
      <c r="D137">
        <f t="shared" si="16"/>
        <v>0</v>
      </c>
      <c r="E137">
        <f t="shared" si="17"/>
        <v>9.6688244655372887E-2</v>
      </c>
      <c r="L137">
        <f t="shared" si="18"/>
        <v>0</v>
      </c>
    </row>
    <row r="138" spans="1:12" x14ac:dyDescent="0.2">
      <c r="A138">
        <v>132</v>
      </c>
      <c r="B138">
        <v>0</v>
      </c>
      <c r="C138">
        <f t="shared" si="19"/>
        <v>1.9675810824158109E-4</v>
      </c>
      <c r="D138">
        <f t="shared" si="16"/>
        <v>0</v>
      </c>
      <c r="E138">
        <f t="shared" si="17"/>
        <v>9.3853617631234176E-2</v>
      </c>
      <c r="L138">
        <f t="shared" si="18"/>
        <v>0</v>
      </c>
    </row>
    <row r="139" spans="1:12" x14ac:dyDescent="0.2">
      <c r="A139">
        <v>133</v>
      </c>
      <c r="B139">
        <v>0</v>
      </c>
      <c r="C139">
        <f t="shared" si="19"/>
        <v>1.9099628138713037E-4</v>
      </c>
      <c r="D139">
        <f t="shared" si="16"/>
        <v>0</v>
      </c>
      <c r="E139">
        <f t="shared" si="17"/>
        <v>9.1105226221661187E-2</v>
      </c>
      <c r="L139">
        <f t="shared" si="18"/>
        <v>0</v>
      </c>
    </row>
    <row r="140" spans="1:12" x14ac:dyDescent="0.2">
      <c r="A140">
        <v>134</v>
      </c>
      <c r="B140">
        <v>1</v>
      </c>
      <c r="C140">
        <f t="shared" si="19"/>
        <v>1.8540946206666275E-4</v>
      </c>
      <c r="D140">
        <f t="shared" si="16"/>
        <v>-8.5929438701765424</v>
      </c>
      <c r="E140">
        <f t="shared" si="17"/>
        <v>8.8440313405798138E-2</v>
      </c>
      <c r="L140">
        <f t="shared" si="18"/>
        <v>8865.5844705510062</v>
      </c>
    </row>
    <row r="141" spans="1:12" x14ac:dyDescent="0.2">
      <c r="A141">
        <v>135</v>
      </c>
      <c r="B141">
        <v>0</v>
      </c>
      <c r="C141">
        <f t="shared" si="19"/>
        <v>1.7999206773688849E-4</v>
      </c>
      <c r="D141">
        <f t="shared" si="16"/>
        <v>0</v>
      </c>
      <c r="E141">
        <f t="shared" si="17"/>
        <v>8.5856216310495809E-2</v>
      </c>
      <c r="L141">
        <f t="shared" si="18"/>
        <v>0</v>
      </c>
    </row>
    <row r="142" spans="1:12" x14ac:dyDescent="0.2">
      <c r="A142">
        <v>136</v>
      </c>
      <c r="B142">
        <v>1</v>
      </c>
      <c r="C142">
        <f t="shared" si="19"/>
        <v>1.7473870589258708E-4</v>
      </c>
      <c r="D142">
        <f t="shared" si="16"/>
        <v>-8.6522188090243066</v>
      </c>
      <c r="E142">
        <f t="shared" si="17"/>
        <v>8.3350362710764042E-2</v>
      </c>
      <c r="L142">
        <f t="shared" si="18"/>
        <v>9246.2134013686173</v>
      </c>
    </row>
    <row r="143" spans="1:12" x14ac:dyDescent="0.2">
      <c r="A143">
        <v>137</v>
      </c>
      <c r="B143">
        <v>1</v>
      </c>
      <c r="C143">
        <f t="shared" si="19"/>
        <v>1.6964416703247717E-4</v>
      </c>
      <c r="D143">
        <f t="shared" si="16"/>
        <v>-8.6818074496859996</v>
      </c>
      <c r="E143">
        <f t="shared" si="17"/>
        <v>8.0920267674491606E-2</v>
      </c>
      <c r="L143">
        <f t="shared" si="18"/>
        <v>9439.5278667774219</v>
      </c>
    </row>
    <row r="144" spans="1:12" x14ac:dyDescent="0.2">
      <c r="A144">
        <v>138</v>
      </c>
      <c r="B144">
        <v>0</v>
      </c>
      <c r="C144">
        <f t="shared" si="19"/>
        <v>1.6470341791351134E-4</v>
      </c>
      <c r="D144">
        <f t="shared" si="16"/>
        <v>0</v>
      </c>
      <c r="E144">
        <f t="shared" si="17"/>
        <v>7.8563530344744906E-2</v>
      </c>
      <c r="L144">
        <f t="shared" si="18"/>
        <v>0</v>
      </c>
    </row>
    <row r="145" spans="1:12" x14ac:dyDescent="0.2">
      <c r="A145">
        <v>139</v>
      </c>
      <c r="B145">
        <v>0</v>
      </c>
      <c r="C145">
        <f t="shared" si="19"/>
        <v>1.5991159508030821E-4</v>
      </c>
      <c r="D145">
        <f t="shared" si="16"/>
        <v>0</v>
      </c>
      <c r="E145">
        <f t="shared" si="17"/>
        <v>7.6277830853307013E-2</v>
      </c>
      <c r="L145">
        <f t="shared" si="18"/>
        <v>0</v>
      </c>
    </row>
    <row r="146" spans="1:12" x14ac:dyDescent="0.2">
      <c r="A146">
        <v>140</v>
      </c>
      <c r="B146">
        <v>0</v>
      </c>
      <c r="C146">
        <f t="shared" si="19"/>
        <v>1.5526399865712606E-4</v>
      </c>
      <c r="D146">
        <f t="shared" si="16"/>
        <v>0</v>
      </c>
      <c r="E146">
        <f t="shared" si="17"/>
        <v>7.4060927359449136E-2</v>
      </c>
      <c r="L146">
        <f t="shared" si="18"/>
        <v>0</v>
      </c>
    </row>
    <row r="147" spans="1:12" x14ac:dyDescent="0.2">
      <c r="A147">
        <v>141</v>
      </c>
      <c r="B147">
        <v>1</v>
      </c>
      <c r="C147">
        <f t="shared" si="19"/>
        <v>1.5075608639043378E-4</v>
      </c>
      <c r="D147">
        <f t="shared" si="16"/>
        <v>-8.7998473491060949</v>
      </c>
      <c r="E147">
        <f t="shared" si="17"/>
        <v>7.1910653208236919E-2</v>
      </c>
      <c r="L147">
        <f t="shared" si="18"/>
        <v>10232.785728412642</v>
      </c>
    </row>
    <row r="148" spans="1:12" x14ac:dyDescent="0.2">
      <c r="A148">
        <v>142</v>
      </c>
      <c r="B148">
        <v>0</v>
      </c>
      <c r="C148">
        <f t="shared" si="19"/>
        <v>1.4638346793074757E-4</v>
      </c>
      <c r="D148">
        <f t="shared" si="16"/>
        <v>0</v>
      </c>
      <c r="E148">
        <f t="shared" si="17"/>
        <v>6.982491420296659E-2</v>
      </c>
      <c r="L148">
        <f t="shared" si="18"/>
        <v>0</v>
      </c>
    </row>
    <row r="149" spans="1:12" x14ac:dyDescent="0.2">
      <c r="A149">
        <v>143</v>
      </c>
      <c r="B149">
        <v>0</v>
      </c>
      <c r="C149">
        <f t="shared" si="19"/>
        <v>1.421418993429803E-4</v>
      </c>
      <c r="D149">
        <f t="shared" si="16"/>
        <v>0</v>
      </c>
      <c r="E149">
        <f t="shared" si="17"/>
        <v>6.7801685986601606E-2</v>
      </c>
      <c r="L149">
        <f t="shared" si="18"/>
        <v>0</v>
      </c>
    </row>
    <row r="150" spans="1:12" x14ac:dyDescent="0.2">
      <c r="A150">
        <v>144</v>
      </c>
      <c r="B150">
        <v>0</v>
      </c>
      <c r="C150">
        <f t="shared" si="19"/>
        <v>1.3802727783509465E-4</v>
      </c>
      <c r="D150">
        <f t="shared" si="16"/>
        <v>0</v>
      </c>
      <c r="E150">
        <f t="shared" si="17"/>
        <v>6.5839011527340147E-2</v>
      </c>
      <c r="L150">
        <f t="shared" si="18"/>
        <v>0</v>
      </c>
    </row>
    <row r="151" spans="1:12" x14ac:dyDescent="0.2">
      <c r="A151">
        <v>145</v>
      </c>
      <c r="B151">
        <v>0</v>
      </c>
      <c r="C151">
        <f t="shared" si="19"/>
        <v>1.340356366953649E-4</v>
      </c>
      <c r="D151">
        <f t="shared" si="16"/>
        <v>0</v>
      </c>
      <c r="E151">
        <f t="shared" si="17"/>
        <v>6.3934998703689058E-2</v>
      </c>
      <c r="L151">
        <f t="shared" si="18"/>
        <v>0</v>
      </c>
    </row>
    <row r="152" spans="1:12" x14ac:dyDescent="0.2">
      <c r="A152">
        <v>146</v>
      </c>
      <c r="B152">
        <v>0</v>
      </c>
      <c r="C152">
        <f t="shared" si="19"/>
        <v>1.3016314042903679E-4</v>
      </c>
      <c r="D152">
        <f t="shared" si="16"/>
        <v>0</v>
      </c>
      <c r="E152">
        <f t="shared" si="17"/>
        <v>6.2087817984650545E-2</v>
      </c>
      <c r="L152">
        <f t="shared" si="18"/>
        <v>0</v>
      </c>
    </row>
    <row r="153" spans="1:12" x14ac:dyDescent="0.2">
      <c r="A153">
        <v>147</v>
      </c>
      <c r="B153">
        <v>0</v>
      </c>
      <c r="C153">
        <f t="shared" si="19"/>
        <v>1.2640608008563238E-4</v>
      </c>
      <c r="D153">
        <f t="shared" si="16"/>
        <v>0</v>
      </c>
      <c r="E153">
        <f t="shared" si="17"/>
        <v>6.0295700200846646E-2</v>
      </c>
      <c r="L153">
        <f t="shared" si="18"/>
        <v>0</v>
      </c>
    </row>
    <row r="154" spans="1:12" x14ac:dyDescent="0.2">
      <c r="A154">
        <v>148</v>
      </c>
      <c r="B154">
        <v>0</v>
      </c>
      <c r="C154">
        <f t="shared" si="19"/>
        <v>1.2276086876857821E-4</v>
      </c>
      <c r="D154">
        <f t="shared" si="16"/>
        <v>0</v>
      </c>
      <c r="E154">
        <f t="shared" si="17"/>
        <v>5.8556934402611803E-2</v>
      </c>
      <c r="L154">
        <f t="shared" si="18"/>
        <v>0</v>
      </c>
    </row>
    <row r="155" spans="1:12" x14ac:dyDescent="0.2">
      <c r="A155">
        <v>149</v>
      </c>
      <c r="B155">
        <v>0</v>
      </c>
      <c r="C155">
        <f t="shared" si="19"/>
        <v>1.1922403731924333E-4</v>
      </c>
      <c r="D155">
        <f t="shared" si="16"/>
        <v>0</v>
      </c>
      <c r="E155">
        <f t="shared" si="17"/>
        <v>5.6869865801279069E-2</v>
      </c>
      <c r="L155">
        <f t="shared" si="18"/>
        <v>0</v>
      </c>
    </row>
    <row r="156" spans="1:12" x14ac:dyDescent="0.2">
      <c r="A156">
        <v>150</v>
      </c>
      <c r="B156">
        <v>0</v>
      </c>
      <c r="C156">
        <f t="shared" si="19"/>
        <v>1.1579223016785882E-4</v>
      </c>
      <c r="D156">
        <f t="shared" si="16"/>
        <v>0</v>
      </c>
      <c r="E156">
        <f t="shared" si="17"/>
        <v>5.5232893790068655E-2</v>
      </c>
      <c r="L156">
        <f t="shared" si="18"/>
        <v>0</v>
      </c>
    </row>
    <row r="157" spans="1:12" x14ac:dyDescent="0.2">
      <c r="A157">
        <v>151</v>
      </c>
      <c r="B157">
        <v>0</v>
      </c>
      <c r="C157">
        <f t="shared" si="19"/>
        <v>1.1246220134415539E-4</v>
      </c>
      <c r="D157">
        <f t="shared" si="16"/>
        <v>0</v>
      </c>
      <c r="E157">
        <f t="shared" si="17"/>
        <v>5.3644470041162122E-2</v>
      </c>
      <c r="L157">
        <f t="shared" si="18"/>
        <v>0</v>
      </c>
    </row>
    <row r="158" spans="1:12" x14ac:dyDescent="0.2">
      <c r="A158">
        <v>152</v>
      </c>
      <c r="B158">
        <v>0</v>
      </c>
      <c r="C158">
        <f t="shared" si="19"/>
        <v>1.0923081064089925E-4</v>
      </c>
      <c r="D158">
        <f t="shared" si="16"/>
        <v>0</v>
      </c>
      <c r="E158">
        <f t="shared" si="17"/>
        <v>5.2103096675708942E-2</v>
      </c>
      <c r="L158">
        <f t="shared" si="18"/>
        <v>0</v>
      </c>
    </row>
    <row r="159" spans="1:12" x14ac:dyDescent="0.2">
      <c r="A159">
        <v>153</v>
      </c>
      <c r="B159">
        <v>0</v>
      </c>
      <c r="C159">
        <f t="shared" si="19"/>
        <v>1.0609501992383342E-4</v>
      </c>
      <c r="D159">
        <f t="shared" si="16"/>
        <v>0</v>
      </c>
      <c r="E159">
        <f t="shared" si="17"/>
        <v>5.060732450366854E-2</v>
      </c>
      <c r="L159">
        <f t="shared" si="18"/>
        <v>0</v>
      </c>
    </row>
    <row r="160" spans="1:12" x14ac:dyDescent="0.2">
      <c r="A160">
        <v>154</v>
      </c>
      <c r="B160">
        <v>0</v>
      </c>
      <c r="C160">
        <f t="shared" si="19"/>
        <v>1.0305188958183924E-4</v>
      </c>
      <c r="D160">
        <f t="shared" si="16"/>
        <v>0</v>
      </c>
      <c r="E160">
        <f t="shared" si="17"/>
        <v>4.9155751330537317E-2</v>
      </c>
      <c r="L160">
        <f t="shared" si="18"/>
        <v>0</v>
      </c>
    </row>
    <row r="161" spans="1:12" x14ac:dyDescent="0.2">
      <c r="A161">
        <v>155</v>
      </c>
      <c r="B161">
        <v>0</v>
      </c>
      <c r="C161">
        <f t="shared" si="19"/>
        <v>1.0009857511142563E-4</v>
      </c>
      <c r="D161">
        <f t="shared" si="16"/>
        <v>0</v>
      </c>
      <c r="E161">
        <f t="shared" si="17"/>
        <v>4.7747020328150029E-2</v>
      </c>
      <c r="L161">
        <f t="shared" si="18"/>
        <v>0</v>
      </c>
    </row>
    <row r="162" spans="1:12" x14ac:dyDescent="0.2">
      <c r="A162">
        <v>156</v>
      </c>
      <c r="B162">
        <v>0</v>
      </c>
      <c r="C162">
        <f t="shared" si="19"/>
        <v>9.7232323829929973E-5</v>
      </c>
      <c r="D162">
        <f t="shared" si="16"/>
        <v>0</v>
      </c>
      <c r="E162">
        <f t="shared" si="17"/>
        <v>4.6379818466876596E-2</v>
      </c>
      <c r="L162">
        <f t="shared" si="18"/>
        <v>0</v>
      </c>
    </row>
    <row r="163" spans="1:12" x14ac:dyDescent="0.2">
      <c r="A163">
        <v>157</v>
      </c>
      <c r="B163">
        <v>0</v>
      </c>
      <c r="C163">
        <f t="shared" si="19"/>
        <v>9.4450471712076239E-5</v>
      </c>
      <c r="D163">
        <f t="shared" si="16"/>
        <v>0</v>
      </c>
      <c r="E163">
        <f t="shared" si="17"/>
        <v>4.5052875006660366E-2</v>
      </c>
      <c r="L163">
        <f t="shared" si="18"/>
        <v>0</v>
      </c>
    </row>
    <row r="164" spans="1:12" x14ac:dyDescent="0.2">
      <c r="A164">
        <v>158</v>
      </c>
      <c r="B164">
        <v>0</v>
      </c>
      <c r="C164">
        <f t="shared" si="19"/>
        <v>9.1750440344785179E-5</v>
      </c>
      <c r="D164">
        <f t="shared" si="16"/>
        <v>0</v>
      </c>
      <c r="E164">
        <f t="shared" si="17"/>
        <v>4.3764960044462529E-2</v>
      </c>
      <c r="L164">
        <f t="shared" si="18"/>
        <v>0</v>
      </c>
    </row>
    <row r="165" spans="1:12" x14ac:dyDescent="0.2">
      <c r="A165">
        <v>159</v>
      </c>
      <c r="B165">
        <v>0</v>
      </c>
      <c r="C165">
        <f t="shared" si="19"/>
        <v>8.912973399536604E-5</v>
      </c>
      <c r="D165">
        <f t="shared" si="16"/>
        <v>0</v>
      </c>
      <c r="E165">
        <f t="shared" si="17"/>
        <v>4.2514883115789603E-2</v>
      </c>
      <c r="L165">
        <f t="shared" si="18"/>
        <v>0</v>
      </c>
    </row>
    <row r="166" spans="1:12" x14ac:dyDescent="0.2">
      <c r="A166">
        <v>160</v>
      </c>
      <c r="B166">
        <v>0</v>
      </c>
      <c r="C166">
        <f t="shared" si="19"/>
        <v>8.658593678844323E-5</v>
      </c>
      <c r="D166">
        <f t="shared" si="16"/>
        <v>0</v>
      </c>
      <c r="E166">
        <f t="shared" si="17"/>
        <v>4.1301491848087422E-2</v>
      </c>
      <c r="L166">
        <f t="shared" si="18"/>
        <v>0</v>
      </c>
    </row>
    <row r="167" spans="1:12" x14ac:dyDescent="0.2">
      <c r="A167">
        <v>161</v>
      </c>
      <c r="B167">
        <v>0</v>
      </c>
      <c r="C167">
        <f t="shared" si="19"/>
        <v>8.4116709987182916E-5</v>
      </c>
      <c r="D167">
        <f t="shared" si="16"/>
        <v>0</v>
      </c>
      <c r="E167">
        <f t="shared" si="17"/>
        <v>4.0123670663886252E-2</v>
      </c>
      <c r="L167">
        <f t="shared" si="18"/>
        <v>0</v>
      </c>
    </row>
    <row r="168" spans="1:12" x14ac:dyDescent="0.2">
      <c r="A168">
        <v>162</v>
      </c>
      <c r="B168">
        <v>0</v>
      </c>
      <c r="C168">
        <f t="shared" si="19"/>
        <v>8.1719789374585901E-5</v>
      </c>
      <c r="D168">
        <f t="shared" si="16"/>
        <v>0</v>
      </c>
      <c r="E168">
        <f t="shared" si="17"/>
        <v>3.8980339531677476E-2</v>
      </c>
      <c r="L168">
        <f t="shared" si="18"/>
        <v>0</v>
      </c>
    </row>
    <row r="169" spans="1:12" x14ac:dyDescent="0.2">
      <c r="A169">
        <v>163</v>
      </c>
      <c r="B169">
        <v>0</v>
      </c>
      <c r="C169">
        <f t="shared" si="19"/>
        <v>7.9392982730803839E-5</v>
      </c>
      <c r="D169">
        <f t="shared" si="16"/>
        <v>0</v>
      </c>
      <c r="E169">
        <f t="shared" si="17"/>
        <v>3.7870452762593432E-2</v>
      </c>
      <c r="L169">
        <f t="shared" si="18"/>
        <v>0</v>
      </c>
    </row>
    <row r="170" spans="1:12" x14ac:dyDescent="0.2">
      <c r="A170">
        <v>164</v>
      </c>
      <c r="B170">
        <v>0</v>
      </c>
      <c r="C170">
        <f t="shared" si="19"/>
        <v>7.7134167402617332E-5</v>
      </c>
      <c r="D170">
        <f t="shared" si="16"/>
        <v>0</v>
      </c>
      <c r="E170">
        <f t="shared" si="17"/>
        <v>3.6792997851048469E-2</v>
      </c>
      <c r="L170">
        <f t="shared" si="18"/>
        <v>0</v>
      </c>
    </row>
    <row r="171" spans="1:12" x14ac:dyDescent="0.2">
      <c r="A171">
        <v>165</v>
      </c>
      <c r="B171">
        <v>0</v>
      </c>
      <c r="C171">
        <f t="shared" si="19"/>
        <v>7.4941287961386642E-5</v>
      </c>
      <c r="D171">
        <f t="shared" si="16"/>
        <v>0</v>
      </c>
      <c r="E171">
        <f t="shared" si="17"/>
        <v>3.5746994357581427E-2</v>
      </c>
      <c r="L171">
        <f t="shared" si="18"/>
        <v>0</v>
      </c>
    </row>
    <row r="172" spans="1:12" x14ac:dyDescent="0.2">
      <c r="A172">
        <v>166</v>
      </c>
      <c r="B172">
        <v>0</v>
      </c>
      <c r="C172">
        <f t="shared" si="19"/>
        <v>7.281235394594942E-5</v>
      </c>
      <c r="D172">
        <f t="shared" si="16"/>
        <v>0</v>
      </c>
      <c r="E172">
        <f t="shared" si="17"/>
        <v>3.4731492832217874E-2</v>
      </c>
      <c r="L172">
        <f t="shared" si="18"/>
        <v>0</v>
      </c>
    </row>
    <row r="173" spans="1:12" x14ac:dyDescent="0.2">
      <c r="A173">
        <v>167</v>
      </c>
      <c r="B173">
        <v>0</v>
      </c>
      <c r="C173">
        <f t="shared" si="19"/>
        <v>7.0745437687095498E-5</v>
      </c>
      <c r="D173">
        <f t="shared" si="16"/>
        <v>0</v>
      </c>
      <c r="E173">
        <f t="shared" si="17"/>
        <v>3.3745573776744552E-2</v>
      </c>
      <c r="L173">
        <f t="shared" si="18"/>
        <v>0</v>
      </c>
    </row>
    <row r="174" spans="1:12" x14ac:dyDescent="0.2">
      <c r="A174">
        <v>168</v>
      </c>
      <c r="B174">
        <v>0</v>
      </c>
      <c r="C174">
        <f t="shared" si="19"/>
        <v>6.873867221039678E-5</v>
      </c>
      <c r="D174">
        <f t="shared" si="16"/>
        <v>0</v>
      </c>
      <c r="E174">
        <f t="shared" si="17"/>
        <v>3.2788346644359263E-2</v>
      </c>
      <c r="L174">
        <f t="shared" si="18"/>
        <v>0</v>
      </c>
    </row>
    <row r="175" spans="1:12" x14ac:dyDescent="0.2">
      <c r="A175">
        <v>169</v>
      </c>
      <c r="B175">
        <v>0</v>
      </c>
      <c r="C175">
        <f t="shared" si="19"/>
        <v>6.6790249214310825E-5</v>
      </c>
      <c r="D175">
        <f t="shared" si="16"/>
        <v>0</v>
      </c>
      <c r="E175">
        <f t="shared" si="17"/>
        <v>3.1858948875226265E-2</v>
      </c>
      <c r="L175">
        <f t="shared" si="18"/>
        <v>0</v>
      </c>
    </row>
    <row r="176" spans="1:12" x14ac:dyDescent="0.2">
      <c r="A176">
        <v>170</v>
      </c>
      <c r="B176">
        <v>0</v>
      </c>
      <c r="C176">
        <f t="shared" si="19"/>
        <v>6.4898417120610798E-5</v>
      </c>
      <c r="D176">
        <f t="shared" si="16"/>
        <v>0</v>
      </c>
      <c r="E176">
        <f t="shared" si="17"/>
        <v>3.0956544966531351E-2</v>
      </c>
      <c r="L176">
        <f t="shared" si="18"/>
        <v>0</v>
      </c>
    </row>
    <row r="177" spans="1:12" x14ac:dyDescent="0.2">
      <c r="A177">
        <v>171</v>
      </c>
      <c r="B177">
        <v>0</v>
      </c>
      <c r="C177">
        <f t="shared" si="19"/>
        <v>6.3061479194321821E-5</v>
      </c>
      <c r="D177">
        <f t="shared" si="16"/>
        <v>0</v>
      </c>
      <c r="E177">
        <f t="shared" si="17"/>
        <v>3.008032557569151E-2</v>
      </c>
      <c r="L177">
        <f t="shared" si="18"/>
        <v>0</v>
      </c>
    </row>
    <row r="178" spans="1:12" x14ac:dyDescent="0.2">
      <c r="A178">
        <v>172</v>
      </c>
      <c r="B178">
        <v>0</v>
      </c>
      <c r="C178">
        <f t="shared" si="19"/>
        <v>6.1277791730464897E-5</v>
      </c>
      <c r="D178">
        <f t="shared" si="16"/>
        <v>0</v>
      </c>
      <c r="E178">
        <f t="shared" si="17"/>
        <v>2.9229506655431756E-2</v>
      </c>
      <c r="L178">
        <f t="shared" si="18"/>
        <v>0</v>
      </c>
    </row>
    <row r="179" spans="1:12" x14ac:dyDescent="0.2">
      <c r="A179">
        <v>173</v>
      </c>
      <c r="B179">
        <v>0</v>
      </c>
      <c r="C179">
        <f t="shared" si="19"/>
        <v>5.9545762305025446E-5</v>
      </c>
      <c r="D179">
        <f t="shared" si="16"/>
        <v>0</v>
      </c>
      <c r="E179">
        <f t="shared" si="17"/>
        <v>2.8403328619497136E-2</v>
      </c>
      <c r="L179">
        <f t="shared" si="18"/>
        <v>0</v>
      </c>
    </row>
    <row r="180" spans="1:12" x14ac:dyDescent="0.2">
      <c r="A180">
        <v>174</v>
      </c>
      <c r="B180">
        <v>0</v>
      </c>
      <c r="C180">
        <f t="shared" si="19"/>
        <v>5.7863848087673078E-5</v>
      </c>
      <c r="D180">
        <f t="shared" si="16"/>
        <v>0</v>
      </c>
      <c r="E180">
        <f t="shared" si="17"/>
        <v>2.7601055537820059E-2</v>
      </c>
      <c r="L180">
        <f t="shared" si="18"/>
        <v>0</v>
      </c>
    </row>
    <row r="181" spans="1:12" x14ac:dyDescent="0.2">
      <c r="A181">
        <v>175</v>
      </c>
      <c r="B181">
        <v>0</v>
      </c>
      <c r="C181">
        <f t="shared" si="19"/>
        <v>5.6230554213864399E-5</v>
      </c>
      <c r="D181">
        <f t="shared" si="16"/>
        <v>0</v>
      </c>
      <c r="E181">
        <f t="shared" si="17"/>
        <v>2.682197436001332E-2</v>
      </c>
      <c r="L181">
        <f t="shared" si="18"/>
        <v>0</v>
      </c>
    </row>
    <row r="182" spans="1:12" x14ac:dyDescent="0.2">
      <c r="A182">
        <v>176</v>
      </c>
      <c r="B182">
        <v>0</v>
      </c>
      <c r="C182">
        <f t="shared" si="19"/>
        <v>5.4644432214060353E-5</v>
      </c>
      <c r="D182">
        <f t="shared" si="16"/>
        <v>0</v>
      </c>
      <c r="E182">
        <f t="shared" si="17"/>
        <v>2.6065394166106787E-2</v>
      </c>
      <c r="L182">
        <f t="shared" si="18"/>
        <v>0</v>
      </c>
    </row>
    <row r="183" spans="1:12" x14ac:dyDescent="0.2">
      <c r="A183">
        <v>177</v>
      </c>
      <c r="B183">
        <v>0</v>
      </c>
      <c r="C183">
        <f t="shared" si="19"/>
        <v>5.3104078497884928E-5</v>
      </c>
      <c r="D183">
        <f t="shared" si="16"/>
        <v>0</v>
      </c>
      <c r="E183">
        <f t="shared" si="17"/>
        <v>2.5330645443491111E-2</v>
      </c>
      <c r="L183">
        <f t="shared" si="18"/>
        <v>0</v>
      </c>
    </row>
    <row r="184" spans="1:12" x14ac:dyDescent="0.2">
      <c r="A184">
        <v>178</v>
      </c>
      <c r="B184">
        <v>0</v>
      </c>
      <c r="C184">
        <f t="shared" si="19"/>
        <v>5.1608132891142817E-5</v>
      </c>
      <c r="D184">
        <f t="shared" si="16"/>
        <v>0</v>
      </c>
      <c r="E184">
        <f t="shared" si="17"/>
        <v>2.4617079389075123E-2</v>
      </c>
      <c r="L184">
        <f t="shared" si="18"/>
        <v>0</v>
      </c>
    </row>
    <row r="185" spans="1:12" x14ac:dyDescent="0.2">
      <c r="A185">
        <v>179</v>
      </c>
      <c r="B185">
        <v>0</v>
      </c>
      <c r="C185">
        <f t="shared" si="19"/>
        <v>5.0155277223700183E-5</v>
      </c>
      <c r="D185">
        <f t="shared" si="16"/>
        <v>0</v>
      </c>
      <c r="E185">
        <f t="shared" si="17"/>
        <v>2.3924067235704987E-2</v>
      </c>
      <c r="L185">
        <f t="shared" si="18"/>
        <v>0</v>
      </c>
    </row>
    <row r="186" spans="1:12" x14ac:dyDescent="0.2">
      <c r="A186">
        <v>180</v>
      </c>
      <c r="B186">
        <v>0</v>
      </c>
      <c r="C186">
        <f t="shared" si="19"/>
        <v>4.8744233966315376E-5</v>
      </c>
      <c r="D186">
        <f t="shared" si="16"/>
        <v>0</v>
      </c>
      <c r="E186">
        <f t="shared" si="17"/>
        <v>2.3250999601932436E-2</v>
      </c>
      <c r="L186">
        <f t="shared" si="18"/>
        <v>0</v>
      </c>
    </row>
    <row r="187" spans="1:12" x14ac:dyDescent="0.2">
      <c r="A187">
        <v>181</v>
      </c>
      <c r="B187">
        <v>0</v>
      </c>
      <c r="C187">
        <f t="shared" si="19"/>
        <v>4.7373764914585348E-5</v>
      </c>
      <c r="D187">
        <f t="shared" si="16"/>
        <v>0</v>
      </c>
      <c r="E187">
        <f t="shared" si="17"/>
        <v>2.2597285864257213E-2</v>
      </c>
      <c r="L187">
        <f t="shared" si="18"/>
        <v>0</v>
      </c>
    </row>
    <row r="188" spans="1:12" x14ac:dyDescent="0.2">
      <c r="A188">
        <v>182</v>
      </c>
      <c r="B188">
        <v>0</v>
      </c>
      <c r="C188">
        <f t="shared" si="19"/>
        <v>4.6042669918248571E-5</v>
      </c>
      <c r="D188">
        <f t="shared" si="16"/>
        <v>0</v>
      </c>
      <c r="E188">
        <f t="shared" si="17"/>
        <v>2.1962353551004569E-2</v>
      </c>
      <c r="L188">
        <f t="shared" si="18"/>
        <v>0</v>
      </c>
    </row>
    <row r="189" spans="1:12" x14ac:dyDescent="0.2">
      <c r="A189">
        <v>183</v>
      </c>
      <c r="B189">
        <v>0</v>
      </c>
      <c r="C189">
        <f t="shared" si="19"/>
        <v>4.4749785654157286E-5</v>
      </c>
      <c r="D189">
        <f t="shared" si="16"/>
        <v>0</v>
      </c>
      <c r="E189">
        <f t="shared" si="17"/>
        <v>2.1345647757033025E-2</v>
      </c>
      <c r="L189">
        <f t="shared" si="18"/>
        <v>0</v>
      </c>
    </row>
    <row r="190" spans="1:12" x14ac:dyDescent="0.2">
      <c r="A190">
        <v>184</v>
      </c>
      <c r="B190">
        <v>0</v>
      </c>
      <c r="C190">
        <f t="shared" si="19"/>
        <v>4.3493984441300435E-5</v>
      </c>
      <c r="D190">
        <f t="shared" si="16"/>
        <v>0</v>
      </c>
      <c r="E190">
        <f t="shared" si="17"/>
        <v>2.0746630578500309E-2</v>
      </c>
      <c r="L190">
        <f t="shared" si="18"/>
        <v>0</v>
      </c>
    </row>
    <row r="191" spans="1:12" x14ac:dyDescent="0.2">
      <c r="A191">
        <v>185</v>
      </c>
      <c r="B191">
        <v>0</v>
      </c>
      <c r="C191">
        <f t="shared" si="19"/>
        <v>4.2274173096324182E-5</v>
      </c>
      <c r="D191">
        <f t="shared" si="16"/>
        <v>0</v>
      </c>
      <c r="E191">
        <f t="shared" si="17"/>
        <v>2.0164780566946636E-2</v>
      </c>
      <c r="L191">
        <f t="shared" si="18"/>
        <v>0</v>
      </c>
    </row>
    <row r="192" spans="1:12" x14ac:dyDescent="0.2">
      <c r="A192">
        <v>186</v>
      </c>
      <c r="B192">
        <v>0</v>
      </c>
      <c r="C192">
        <f t="shared" si="19"/>
        <v>4.108929182805958E-5</v>
      </c>
      <c r="D192">
        <f t="shared" si="16"/>
        <v>0</v>
      </c>
      <c r="E192">
        <f t="shared" si="17"/>
        <v>1.9599592201984421E-2</v>
      </c>
      <c r="L192">
        <f t="shared" si="18"/>
        <v>0</v>
      </c>
    </row>
    <row r="193" spans="1:12" x14ac:dyDescent="0.2">
      <c r="A193">
        <v>187</v>
      </c>
      <c r="B193">
        <v>0</v>
      </c>
      <c r="C193">
        <f t="shared" si="19"/>
        <v>3.9938313169626675E-5</v>
      </c>
      <c r="D193">
        <f t="shared" si="16"/>
        <v>0</v>
      </c>
      <c r="E193">
        <f t="shared" si="17"/>
        <v>1.9050575381911922E-2</v>
      </c>
      <c r="L193">
        <f t="shared" si="18"/>
        <v>0</v>
      </c>
    </row>
    <row r="194" spans="1:12" x14ac:dyDescent="0.2">
      <c r="A194">
        <v>188</v>
      </c>
      <c r="B194">
        <v>0</v>
      </c>
      <c r="C194">
        <f t="shared" si="19"/>
        <v>3.8820240946741587E-5</v>
      </c>
      <c r="D194">
        <f t="shared" si="16"/>
        <v>0</v>
      </c>
      <c r="E194">
        <f t="shared" si="17"/>
        <v>1.8517254931595738E-2</v>
      </c>
      <c r="L194">
        <f t="shared" si="18"/>
        <v>0</v>
      </c>
    </row>
    <row r="195" spans="1:12" x14ac:dyDescent="0.2">
      <c r="A195">
        <v>189</v>
      </c>
      <c r="B195">
        <v>0</v>
      </c>
      <c r="C195">
        <f t="shared" si="19"/>
        <v>3.7734109280907831E-5</v>
      </c>
      <c r="D195">
        <f t="shared" si="16"/>
        <v>0</v>
      </c>
      <c r="E195">
        <f t="shared" si="17"/>
        <v>1.7999170126993036E-2</v>
      </c>
      <c r="L195">
        <f t="shared" si="18"/>
        <v>0</v>
      </c>
    </row>
    <row r="196" spans="1:12" x14ac:dyDescent="0.2">
      <c r="A196">
        <v>190</v>
      </c>
      <c r="B196">
        <v>0</v>
      </c>
      <c r="C196">
        <f t="shared" si="19"/>
        <v>3.6678981626225282E-5</v>
      </c>
      <c r="D196">
        <f t="shared" si="16"/>
        <v>0</v>
      </c>
      <c r="E196">
        <f t="shared" si="17"/>
        <v>1.749587423570946E-2</v>
      </c>
      <c r="L196">
        <f t="shared" si="18"/>
        <v>0</v>
      </c>
    </row>
    <row r="197" spans="1:12" x14ac:dyDescent="0.2">
      <c r="A197">
        <v>191</v>
      </c>
      <c r="B197">
        <v>0</v>
      </c>
      <c r="C197">
        <f t="shared" si="19"/>
        <v>3.5653949838600356E-5</v>
      </c>
      <c r="D197">
        <f t="shared" si="16"/>
        <v>0</v>
      </c>
      <c r="E197">
        <f t="shared" si="17"/>
        <v>1.7006934073012368E-2</v>
      </c>
      <c r="L197">
        <f t="shared" si="18"/>
        <v>0</v>
      </c>
    </row>
    <row r="198" spans="1:12" x14ac:dyDescent="0.2">
      <c r="A198">
        <v>192</v>
      </c>
      <c r="B198">
        <v>1</v>
      </c>
      <c r="C198">
        <f t="shared" si="19"/>
        <v>3.4658133276188641E-5</v>
      </c>
      <c r="D198">
        <f t="shared" si="16"/>
        <v>-10.269978133286806</v>
      </c>
      <c r="E198">
        <f t="shared" si="17"/>
        <v>1.6531929572741983E-2</v>
      </c>
      <c r="L198">
        <f t="shared" si="18"/>
        <v>23151.823464261703</v>
      </c>
    </row>
  </sheetData>
  <mergeCells count="2">
    <mergeCell ref="N4:P4"/>
    <mergeCell ref="Q4:S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00CD9-278E-D84E-8A8F-592F1F26D955}">
  <dimension ref="A1:K198"/>
  <sheetViews>
    <sheetView topLeftCell="E29" zoomScale="160" workbookViewId="0">
      <selection activeCell="N41" sqref="N41"/>
    </sheetView>
  </sheetViews>
  <sheetFormatPr baseColWidth="10" defaultRowHeight="15" x14ac:dyDescent="0.2"/>
  <cols>
    <col min="7" max="7" width="24.5" customWidth="1"/>
    <col min="11" max="11" width="11.83203125" bestFit="1" customWidth="1"/>
  </cols>
  <sheetData>
    <row r="1" spans="1:11" x14ac:dyDescent="0.2">
      <c r="A1" s="1" t="s">
        <v>2</v>
      </c>
      <c r="B1">
        <v>0.51903087589480013</v>
      </c>
      <c r="C1" s="1" t="s">
        <v>5</v>
      </c>
      <c r="D1">
        <f>SUM(E6:E198)</f>
        <v>-1692.3780343176516</v>
      </c>
    </row>
    <row r="2" spans="1:11" x14ac:dyDescent="0.2">
      <c r="A2" s="1" t="s">
        <v>3</v>
      </c>
      <c r="B2">
        <v>2.9863842134804856E-2</v>
      </c>
      <c r="C2" s="1" t="s">
        <v>7</v>
      </c>
      <c r="D2">
        <f>SUM(B6:B198)</f>
        <v>477</v>
      </c>
    </row>
    <row r="3" spans="1:11" x14ac:dyDescent="0.2">
      <c r="A3" s="1" t="s">
        <v>1390</v>
      </c>
      <c r="B3">
        <v>9.9892353468064687E-2</v>
      </c>
    </row>
    <row r="5" spans="1:11" x14ac:dyDescent="0.2">
      <c r="A5" s="3" t="s">
        <v>0</v>
      </c>
      <c r="B5" s="3" t="s">
        <v>1</v>
      </c>
      <c r="C5" s="3" t="s">
        <v>4</v>
      </c>
      <c r="D5" s="3" t="s">
        <v>13</v>
      </c>
      <c r="E5" s="3" t="s">
        <v>5</v>
      </c>
      <c r="F5" s="3" t="s">
        <v>6</v>
      </c>
      <c r="G5" s="3" t="s">
        <v>14</v>
      </c>
      <c r="H5" s="3" t="s">
        <v>15</v>
      </c>
      <c r="I5" s="3" t="s">
        <v>4</v>
      </c>
      <c r="J5" s="3" t="s">
        <v>6</v>
      </c>
      <c r="K5" s="3" t="s">
        <v>8</v>
      </c>
    </row>
    <row r="6" spans="1:11" x14ac:dyDescent="0.2">
      <c r="A6" s="1">
        <v>0</v>
      </c>
      <c r="B6" s="1">
        <v>116</v>
      </c>
      <c r="C6">
        <f>(B2/(B2+1))^B1</f>
        <v>0.15919169648779044</v>
      </c>
      <c r="D6">
        <f>B3+(1-B3)*C6</f>
        <v>0.24318201674111589</v>
      </c>
      <c r="E6">
        <f>B6*LN(D6)</f>
        <v>-164.01762880964446</v>
      </c>
      <c r="F6">
        <f>$D$2*D6</f>
        <v>115.99782198551227</v>
      </c>
      <c r="G6">
        <v>0</v>
      </c>
      <c r="H6">
        <v>116</v>
      </c>
      <c r="I6">
        <v>0.24318201674111589</v>
      </c>
      <c r="J6">
        <f>$D$2*I6</f>
        <v>115.99782198551227</v>
      </c>
      <c r="K6">
        <f>(H6-J6)^2/J6</f>
        <v>4.0895139473692447E-8</v>
      </c>
    </row>
    <row r="7" spans="1:11" x14ac:dyDescent="0.2">
      <c r="A7" s="1">
        <v>1</v>
      </c>
      <c r="B7" s="1">
        <v>35</v>
      </c>
      <c r="C7">
        <f>C6*($B$1+A7-1)/(A7*($B$2+1))</f>
        <v>8.0229446148883957E-2</v>
      </c>
      <c r="D7">
        <f>(1-$B$3)*C7</f>
        <v>7.2215137955632586E-2</v>
      </c>
      <c r="E7">
        <f t="shared" ref="E7:E70" si="0">B7*LN(D7)</f>
        <v>-91.983695582970952</v>
      </c>
      <c r="F7">
        <f t="shared" ref="F7:F70" si="1">$D$2*D7</f>
        <v>34.446620804836741</v>
      </c>
      <c r="G7">
        <v>1</v>
      </c>
      <c r="H7">
        <v>35</v>
      </c>
      <c r="I7">
        <v>7.2215137955632586E-2</v>
      </c>
      <c r="J7">
        <f t="shared" ref="J7:J70" si="2">$D$2*I7</f>
        <v>34.446620804836741</v>
      </c>
      <c r="K7">
        <f t="shared" ref="K7:K70" si="3">(H7-J7)^2/J7</f>
        <v>8.8899441072762177E-3</v>
      </c>
    </row>
    <row r="8" spans="1:11" x14ac:dyDescent="0.2">
      <c r="A8" s="1">
        <v>2</v>
      </c>
      <c r="B8" s="1">
        <v>26</v>
      </c>
      <c r="C8">
        <f t="shared" ref="C8:C71" si="4">C7*($B$1+A8-1)/(A8*($B$2+1))</f>
        <v>5.9168504063346609E-2</v>
      </c>
      <c r="D8">
        <f t="shared" ref="D8:D71" si="5">(1-$B$3)*C8</f>
        <v>5.3258022941274165E-2</v>
      </c>
      <c r="E8">
        <f t="shared" si="0"/>
        <v>-76.247777324619804</v>
      </c>
      <c r="F8">
        <f t="shared" si="1"/>
        <v>25.404076942987778</v>
      </c>
      <c r="G8">
        <v>2</v>
      </c>
      <c r="H8">
        <v>26</v>
      </c>
      <c r="I8">
        <v>5.3258022941274165E-2</v>
      </c>
      <c r="J8">
        <f t="shared" si="2"/>
        <v>25.404076942987778</v>
      </c>
      <c r="K8">
        <f t="shared" si="3"/>
        <v>1.3979027487429161E-2</v>
      </c>
    </row>
    <row r="9" spans="1:11" x14ac:dyDescent="0.2">
      <c r="A9" s="1">
        <v>3</v>
      </c>
      <c r="B9" s="1">
        <v>16</v>
      </c>
      <c r="C9">
        <f t="shared" si="4"/>
        <v>4.8241745661936869E-2</v>
      </c>
      <c r="D9">
        <f t="shared" si="5"/>
        <v>4.3422764152358198E-2</v>
      </c>
      <c r="E9">
        <f t="shared" si="0"/>
        <v>-50.188343291976494</v>
      </c>
      <c r="F9">
        <f t="shared" si="1"/>
        <v>20.712658500674859</v>
      </c>
      <c r="G9">
        <v>3</v>
      </c>
      <c r="H9">
        <v>16</v>
      </c>
      <c r="I9">
        <v>4.3422764152358198E-2</v>
      </c>
      <c r="J9">
        <f t="shared" si="2"/>
        <v>20.712658500674859</v>
      </c>
      <c r="K9">
        <f t="shared" si="3"/>
        <v>1.0722500997763948</v>
      </c>
    </row>
    <row r="10" spans="1:11" x14ac:dyDescent="0.2">
      <c r="A10" s="1">
        <v>4</v>
      </c>
      <c r="B10" s="1">
        <v>24</v>
      </c>
      <c r="C10">
        <f t="shared" si="4"/>
        <v>4.1210348772784296E-2</v>
      </c>
      <c r="D10">
        <f t="shared" si="5"/>
        <v>3.7093750046631103E-2</v>
      </c>
      <c r="E10">
        <f t="shared" si="0"/>
        <v>-79.063362861961934</v>
      </c>
      <c r="F10">
        <f t="shared" si="1"/>
        <v>17.693718772243038</v>
      </c>
      <c r="G10">
        <v>4</v>
      </c>
      <c r="H10">
        <v>24</v>
      </c>
      <c r="I10">
        <v>3.7093750046631103E-2</v>
      </c>
      <c r="J10">
        <f t="shared" si="2"/>
        <v>17.693718772243038</v>
      </c>
      <c r="K10">
        <f t="shared" si="3"/>
        <v>2.2476441179763538</v>
      </c>
    </row>
    <row r="11" spans="1:11" x14ac:dyDescent="0.2">
      <c r="A11" s="1">
        <v>5</v>
      </c>
      <c r="B11" s="1">
        <v>16</v>
      </c>
      <c r="C11">
        <f t="shared" si="4"/>
        <v>3.6166108740077273E-2</v>
      </c>
      <c r="D11">
        <f t="shared" si="5"/>
        <v>3.2553391022249009E-2</v>
      </c>
      <c r="E11">
        <f t="shared" si="0"/>
        <v>-54.797979790125808</v>
      </c>
      <c r="F11">
        <f t="shared" si="1"/>
        <v>15.527967517612778</v>
      </c>
      <c r="G11">
        <v>5</v>
      </c>
      <c r="H11">
        <v>16</v>
      </c>
      <c r="I11">
        <v>3.2553391022249009E-2</v>
      </c>
      <c r="J11">
        <f t="shared" si="2"/>
        <v>15.527967517612778</v>
      </c>
      <c r="K11">
        <f t="shared" si="3"/>
        <v>1.4349248488310725E-2</v>
      </c>
    </row>
    <row r="12" spans="1:11" x14ac:dyDescent="0.2">
      <c r="A12" s="1">
        <v>6</v>
      </c>
      <c r="B12" s="1">
        <v>10</v>
      </c>
      <c r="C12">
        <f t="shared" si="4"/>
        <v>3.2302307455792822E-2</v>
      </c>
      <c r="D12">
        <f t="shared" si="5"/>
        <v>2.9075553941584665E-2</v>
      </c>
      <c r="E12">
        <f t="shared" si="0"/>
        <v>-35.378575285977753</v>
      </c>
      <c r="F12">
        <f t="shared" si="1"/>
        <v>13.869039230135884</v>
      </c>
      <c r="G12">
        <v>6</v>
      </c>
      <c r="H12">
        <v>10</v>
      </c>
      <c r="I12">
        <v>2.9075553941584665E-2</v>
      </c>
      <c r="J12">
        <f t="shared" si="2"/>
        <v>13.869039230135884</v>
      </c>
      <c r="K12">
        <f t="shared" si="3"/>
        <v>1.0793440205867679</v>
      </c>
    </row>
    <row r="13" spans="1:11" x14ac:dyDescent="0.2">
      <c r="A13" s="1">
        <v>7</v>
      </c>
      <c r="B13" s="1">
        <v>10</v>
      </c>
      <c r="C13">
        <f t="shared" si="4"/>
        <v>2.9210482708145392E-2</v>
      </c>
      <c r="D13">
        <f t="shared" si="5"/>
        <v>2.629257884449054E-2</v>
      </c>
      <c r="E13">
        <f t="shared" si="0"/>
        <v>-36.384685528300572</v>
      </c>
      <c r="F13">
        <f t="shared" si="1"/>
        <v>12.541560108821988</v>
      </c>
      <c r="G13">
        <v>7</v>
      </c>
      <c r="H13">
        <v>10</v>
      </c>
      <c r="I13">
        <v>2.629257884449054E-2</v>
      </c>
      <c r="J13">
        <f t="shared" si="2"/>
        <v>12.541560108821988</v>
      </c>
      <c r="K13">
        <f t="shared" si="3"/>
        <v>0.51504978094483433</v>
      </c>
    </row>
    <row r="14" spans="1:11" x14ac:dyDescent="0.2">
      <c r="A14" s="1">
        <v>8</v>
      </c>
      <c r="B14" s="1">
        <v>11</v>
      </c>
      <c r="C14">
        <f t="shared" si="4"/>
        <v>2.6658198928396194E-2</v>
      </c>
      <c r="D14">
        <f t="shared" si="5"/>
        <v>2.3995248698218858E-2</v>
      </c>
      <c r="E14">
        <f t="shared" si="0"/>
        <v>-41.028893830546224</v>
      </c>
      <c r="F14">
        <f t="shared" si="1"/>
        <v>11.445733629050395</v>
      </c>
      <c r="G14">
        <v>8</v>
      </c>
      <c r="H14">
        <v>11</v>
      </c>
      <c r="I14">
        <v>2.3995248698218858E-2</v>
      </c>
      <c r="J14">
        <f t="shared" si="2"/>
        <v>11.445733629050395</v>
      </c>
      <c r="K14">
        <f t="shared" si="3"/>
        <v>1.7358299127473081E-2</v>
      </c>
    </row>
    <row r="15" spans="1:11" x14ac:dyDescent="0.2">
      <c r="A15" s="1">
        <v>9</v>
      </c>
      <c r="B15" s="1">
        <v>7</v>
      </c>
      <c r="C15">
        <f t="shared" si="4"/>
        <v>2.4501838708653738E-2</v>
      </c>
      <c r="D15">
        <f t="shared" si="5"/>
        <v>2.2054292375751388E-2</v>
      </c>
      <c r="E15">
        <f t="shared" si="0"/>
        <v>-26.699736213270459</v>
      </c>
      <c r="F15">
        <f t="shared" si="1"/>
        <v>10.519897463233413</v>
      </c>
      <c r="G15">
        <v>9</v>
      </c>
      <c r="H15">
        <v>7</v>
      </c>
      <c r="I15">
        <v>2.2054292375751388E-2</v>
      </c>
      <c r="J15">
        <f t="shared" si="2"/>
        <v>10.519897463233413</v>
      </c>
      <c r="K15">
        <f t="shared" si="3"/>
        <v>1.1777375392657965</v>
      </c>
    </row>
    <row r="16" spans="1:11" x14ac:dyDescent="0.2">
      <c r="A16" s="1">
        <v>10</v>
      </c>
      <c r="B16" s="1">
        <v>11</v>
      </c>
      <c r="C16">
        <f t="shared" si="4"/>
        <v>2.2647048050584921E-2</v>
      </c>
      <c r="D16">
        <f t="shared" si="5"/>
        <v>2.0384781121707649E-2</v>
      </c>
      <c r="E16">
        <f t="shared" si="0"/>
        <v>-42.822633479908021</v>
      </c>
      <c r="F16">
        <f t="shared" si="1"/>
        <v>9.7235405950545477</v>
      </c>
      <c r="G16">
        <v>10</v>
      </c>
      <c r="H16">
        <v>11</v>
      </c>
      <c r="I16">
        <v>2.0384781121707649E-2</v>
      </c>
      <c r="J16">
        <f t="shared" si="2"/>
        <v>9.7235405950545477</v>
      </c>
      <c r="K16">
        <f t="shared" si="3"/>
        <v>0.1675674201743339</v>
      </c>
    </row>
    <row r="17" spans="1:11" x14ac:dyDescent="0.2">
      <c r="A17" s="1">
        <v>11</v>
      </c>
      <c r="B17" s="1">
        <v>9</v>
      </c>
      <c r="C17">
        <f t="shared" si="4"/>
        <v>2.1028816709503455E-2</v>
      </c>
      <c r="D17">
        <f t="shared" si="5"/>
        <v>1.8928198717742591E-2</v>
      </c>
      <c r="E17">
        <f t="shared" si="0"/>
        <v>-35.703922258695975</v>
      </c>
      <c r="F17">
        <f t="shared" si="1"/>
        <v>9.0287507883632152</v>
      </c>
      <c r="G17">
        <v>11</v>
      </c>
      <c r="H17">
        <v>9</v>
      </c>
      <c r="I17">
        <v>1.8928198717742591E-2</v>
      </c>
      <c r="J17">
        <f t="shared" si="2"/>
        <v>9.0287507883632152</v>
      </c>
      <c r="K17">
        <f t="shared" si="3"/>
        <v>9.1552846111532041E-5</v>
      </c>
    </row>
    <row r="18" spans="1:11" x14ac:dyDescent="0.2">
      <c r="A18" s="1">
        <v>12</v>
      </c>
      <c r="B18" s="1">
        <v>13</v>
      </c>
      <c r="C18">
        <f t="shared" si="4"/>
        <v>1.9600616043426101E-2</v>
      </c>
      <c r="D18">
        <f t="shared" si="5"/>
        <v>1.7642664377424361E-2</v>
      </c>
      <c r="E18">
        <f t="shared" si="0"/>
        <v>-52.48665757406571</v>
      </c>
      <c r="F18">
        <f t="shared" si="1"/>
        <v>8.4155509080314204</v>
      </c>
      <c r="G18">
        <v>12</v>
      </c>
      <c r="H18">
        <v>13</v>
      </c>
      <c r="I18">
        <v>1.7642664377424361E-2</v>
      </c>
      <c r="J18">
        <f t="shared" si="2"/>
        <v>8.4155509080314204</v>
      </c>
      <c r="K18">
        <f t="shared" si="3"/>
        <v>2.4974209896102817</v>
      </c>
    </row>
    <row r="19" spans="1:11" x14ac:dyDescent="0.2">
      <c r="A19" s="1">
        <v>13</v>
      </c>
      <c r="B19" s="1">
        <v>9</v>
      </c>
      <c r="C19">
        <f t="shared" si="4"/>
        <v>1.8328092540373746E-2</v>
      </c>
      <c r="D19">
        <f t="shared" si="5"/>
        <v>1.6497256241935331E-2</v>
      </c>
      <c r="E19">
        <f t="shared" si="0"/>
        <v>-36.941050802435413</v>
      </c>
      <c r="F19">
        <f t="shared" si="1"/>
        <v>7.869191227403153</v>
      </c>
      <c r="G19">
        <v>13</v>
      </c>
      <c r="H19">
        <v>9</v>
      </c>
      <c r="I19">
        <v>1.6497256241935331E-2</v>
      </c>
      <c r="J19">
        <f t="shared" si="2"/>
        <v>7.869191227403153</v>
      </c>
      <c r="K19">
        <f t="shared" si="3"/>
        <v>0.16249808185230369</v>
      </c>
    </row>
    <row r="20" spans="1:11" x14ac:dyDescent="0.2">
      <c r="A20" s="1">
        <v>14</v>
      </c>
      <c r="B20" s="1">
        <v>14</v>
      </c>
      <c r="C20">
        <f t="shared" si="4"/>
        <v>1.7185215504934456E-2</v>
      </c>
      <c r="D20">
        <f t="shared" si="5"/>
        <v>1.5468543883290678E-2</v>
      </c>
      <c r="E20">
        <f t="shared" si="0"/>
        <v>-58.365254416259141</v>
      </c>
      <c r="F20">
        <f t="shared" si="1"/>
        <v>7.378495432329653</v>
      </c>
      <c r="G20">
        <v>14</v>
      </c>
      <c r="H20">
        <v>14</v>
      </c>
      <c r="I20">
        <v>1.5468543883290678E-2</v>
      </c>
      <c r="J20">
        <f t="shared" si="2"/>
        <v>7.378495432329653</v>
      </c>
      <c r="K20">
        <f t="shared" si="3"/>
        <v>5.9421765781097813</v>
      </c>
    </row>
    <row r="21" spans="1:11" x14ac:dyDescent="0.2">
      <c r="A21" s="1">
        <v>15</v>
      </c>
      <c r="B21" s="1">
        <v>5</v>
      </c>
      <c r="C21">
        <f t="shared" si="4"/>
        <v>1.615182281493539E-2</v>
      </c>
      <c r="D21">
        <f t="shared" si="5"/>
        <v>1.4538379221152312E-2</v>
      </c>
      <c r="E21">
        <f t="shared" si="0"/>
        <v>-21.154816417186019</v>
      </c>
      <c r="F21">
        <f t="shared" si="1"/>
        <v>6.9348068884896525</v>
      </c>
      <c r="G21">
        <v>15</v>
      </c>
      <c r="H21">
        <v>5</v>
      </c>
      <c r="I21">
        <v>1.4538379221152312E-2</v>
      </c>
      <c r="J21">
        <f t="shared" si="2"/>
        <v>6.9348068884896525</v>
      </c>
      <c r="K21">
        <f t="shared" si="3"/>
        <v>0.53980994077288735</v>
      </c>
    </row>
    <row r="22" spans="1:11" x14ac:dyDescent="0.2">
      <c r="A22" s="1">
        <v>16</v>
      </c>
      <c r="B22" s="1">
        <v>9</v>
      </c>
      <c r="C22">
        <f t="shared" si="4"/>
        <v>1.5212001013610326E-2</v>
      </c>
      <c r="D22">
        <f t="shared" si="5"/>
        <v>1.3692438431402205E-2</v>
      </c>
      <c r="E22">
        <f t="shared" si="0"/>
        <v>-38.618203840527045</v>
      </c>
      <c r="F22">
        <f t="shared" si="1"/>
        <v>6.5312931317788516</v>
      </c>
      <c r="G22">
        <v>16</v>
      </c>
      <c r="H22">
        <v>9</v>
      </c>
      <c r="I22">
        <v>1.3692438431402205E-2</v>
      </c>
      <c r="J22">
        <f t="shared" si="2"/>
        <v>6.5312931317788516</v>
      </c>
      <c r="K22">
        <f t="shared" si="3"/>
        <v>0.93312510681056804</v>
      </c>
    </row>
    <row r="23" spans="1:11" x14ac:dyDescent="0.2">
      <c r="A23" s="1">
        <v>17</v>
      </c>
      <c r="B23" s="1">
        <v>2</v>
      </c>
      <c r="C23">
        <f t="shared" si="4"/>
        <v>1.4352983269246774E-2</v>
      </c>
      <c r="D23">
        <f t="shared" si="5"/>
        <v>1.2919229991193956E-2</v>
      </c>
      <c r="E23">
        <f t="shared" si="0"/>
        <v>-8.6980767612170542</v>
      </c>
      <c r="F23">
        <f t="shared" si="1"/>
        <v>6.1624727057995168</v>
      </c>
      <c r="G23">
        <v>17</v>
      </c>
      <c r="H23">
        <v>2</v>
      </c>
      <c r="I23">
        <v>1.2919229991193956E-2</v>
      </c>
      <c r="J23">
        <f t="shared" si="2"/>
        <v>6.1624727057995168</v>
      </c>
      <c r="K23">
        <f t="shared" si="3"/>
        <v>2.8115628017662853</v>
      </c>
    </row>
    <row r="24" spans="1:11" x14ac:dyDescent="0.2">
      <c r="A24" s="1">
        <v>18</v>
      </c>
      <c r="B24" s="1">
        <v>3</v>
      </c>
      <c r="C24">
        <f t="shared" si="4"/>
        <v>1.3564379784305825E-2</v>
      </c>
      <c r="D24">
        <f t="shared" si="5"/>
        <v>1.2209401964316876E-2</v>
      </c>
      <c r="E24">
        <f t="shared" si="0"/>
        <v>-13.21664691369141</v>
      </c>
      <c r="F24">
        <f t="shared" si="1"/>
        <v>5.8238847369791502</v>
      </c>
      <c r="G24">
        <v>18</v>
      </c>
      <c r="H24">
        <v>3</v>
      </c>
      <c r="I24">
        <v>1.2209401964316876E-2</v>
      </c>
      <c r="J24">
        <f t="shared" si="2"/>
        <v>5.8238847369791502</v>
      </c>
      <c r="K24">
        <f t="shared" si="3"/>
        <v>1.3692449915964662</v>
      </c>
    </row>
    <row r="25" spans="1:11" x14ac:dyDescent="0.2">
      <c r="A25" s="1">
        <v>19</v>
      </c>
      <c r="B25" s="1">
        <v>3</v>
      </c>
      <c r="C25">
        <f t="shared" si="4"/>
        <v>1.2837627949628148E-2</v>
      </c>
      <c r="D25">
        <f t="shared" si="5"/>
        <v>1.1555247080792386E-2</v>
      </c>
      <c r="E25">
        <f t="shared" si="0"/>
        <v>-13.381846957394185</v>
      </c>
      <c r="F25">
        <f t="shared" si="1"/>
        <v>5.5118528575379679</v>
      </c>
      <c r="G25">
        <v>19</v>
      </c>
      <c r="H25">
        <v>3</v>
      </c>
      <c r="I25">
        <v>1.1555247080792386E-2</v>
      </c>
      <c r="J25">
        <f t="shared" si="2"/>
        <v>5.5118528575379679</v>
      </c>
      <c r="K25">
        <f t="shared" si="3"/>
        <v>1.144697607319644</v>
      </c>
    </row>
    <row r="26" spans="1:11" x14ac:dyDescent="0.2">
      <c r="A26" s="1">
        <v>20</v>
      </c>
      <c r="B26" s="1">
        <v>6</v>
      </c>
      <c r="C26">
        <f t="shared" si="4"/>
        <v>1.216559151171958E-2</v>
      </c>
      <c r="D26">
        <f t="shared" si="5"/>
        <v>1.09503419442828E-2</v>
      </c>
      <c r="E26">
        <f t="shared" si="0"/>
        <v>-27.086307572512922</v>
      </c>
      <c r="F26">
        <f t="shared" si="1"/>
        <v>5.2233131074228956</v>
      </c>
      <c r="G26">
        <v>20</v>
      </c>
      <c r="H26">
        <v>6</v>
      </c>
      <c r="I26">
        <v>1.09503419442828E-2</v>
      </c>
      <c r="J26">
        <f t="shared" si="2"/>
        <v>5.2233131074228956</v>
      </c>
      <c r="K26">
        <f t="shared" si="3"/>
        <v>0.11549040172296111</v>
      </c>
    </row>
    <row r="27" spans="1:11" x14ac:dyDescent="0.2">
      <c r="A27" s="1">
        <v>21</v>
      </c>
      <c r="B27" s="1">
        <v>6</v>
      </c>
      <c r="C27">
        <f t="shared" si="4"/>
        <v>1.1542263098495655E-2</v>
      </c>
      <c r="D27">
        <f t="shared" si="5"/>
        <v>1.0389279273239327E-2</v>
      </c>
      <c r="E27">
        <f t="shared" si="0"/>
        <v>-27.401885061758797</v>
      </c>
      <c r="F27">
        <f t="shared" si="1"/>
        <v>4.9556862133351585</v>
      </c>
      <c r="G27">
        <v>21</v>
      </c>
      <c r="H27">
        <v>6</v>
      </c>
      <c r="I27">
        <v>1.0389279273239327E-2</v>
      </c>
      <c r="J27">
        <f t="shared" si="2"/>
        <v>4.9556862133351585</v>
      </c>
      <c r="K27">
        <f t="shared" si="3"/>
        <v>0.22006867224232429</v>
      </c>
    </row>
    <row r="28" spans="1:11" x14ac:dyDescent="0.2">
      <c r="A28" s="1">
        <v>22</v>
      </c>
      <c r="B28" s="1">
        <v>3</v>
      </c>
      <c r="C28">
        <f t="shared" si="4"/>
        <v>1.0962539893506953E-2</v>
      </c>
      <c r="D28">
        <f t="shared" si="5"/>
        <v>9.8674659835569969E-3</v>
      </c>
      <c r="E28">
        <f t="shared" si="0"/>
        <v>-13.855536593263563</v>
      </c>
      <c r="F28">
        <f t="shared" si="1"/>
        <v>4.7067812741566879</v>
      </c>
      <c r="G28">
        <v>22</v>
      </c>
      <c r="H28">
        <v>3</v>
      </c>
      <c r="I28">
        <v>9.8674659835569969E-3</v>
      </c>
      <c r="J28">
        <f t="shared" si="2"/>
        <v>4.7067812741566879</v>
      </c>
      <c r="K28">
        <f t="shared" si="3"/>
        <v>0.6189160167281974</v>
      </c>
    </row>
    <row r="29" spans="1:11" x14ac:dyDescent="0.2">
      <c r="A29" s="1">
        <v>23</v>
      </c>
      <c r="B29" s="1">
        <v>6</v>
      </c>
      <c r="C29">
        <f t="shared" si="4"/>
        <v>1.042205202027245E-2</v>
      </c>
      <c r="D29">
        <f t="shared" si="5"/>
        <v>9.3809687160008367E-3</v>
      </c>
      <c r="E29">
        <f t="shared" si="0"/>
        <v>-28.014433480017036</v>
      </c>
      <c r="F29">
        <f t="shared" si="1"/>
        <v>4.474722077532399</v>
      </c>
      <c r="G29">
        <v>23</v>
      </c>
      <c r="H29">
        <v>6</v>
      </c>
      <c r="I29">
        <v>9.3809687160008367E-3</v>
      </c>
      <c r="J29">
        <f t="shared" si="2"/>
        <v>4.474722077532399</v>
      </c>
      <c r="K29">
        <f t="shared" si="3"/>
        <v>0.51991446629687055</v>
      </c>
    </row>
    <row r="30" spans="1:11" x14ac:dyDescent="0.2">
      <c r="A30" s="1">
        <v>24</v>
      </c>
      <c r="B30" s="1">
        <v>4</v>
      </c>
      <c r="C30">
        <f t="shared" si="4"/>
        <v>9.9170295312561007E-3</v>
      </c>
      <c r="D30">
        <f t="shared" si="5"/>
        <v>8.9263941119666311E-3</v>
      </c>
      <c r="E30">
        <f t="shared" si="0"/>
        <v>-18.874971041973538</v>
      </c>
      <c r="F30">
        <f t="shared" si="1"/>
        <v>4.2578899914080832</v>
      </c>
      <c r="G30">
        <v>24</v>
      </c>
      <c r="H30">
        <v>4</v>
      </c>
      <c r="I30">
        <v>8.9263941119666311E-3</v>
      </c>
      <c r="J30">
        <f t="shared" si="2"/>
        <v>4.2578899914080832</v>
      </c>
      <c r="K30">
        <f t="shared" si="3"/>
        <v>1.5619766551664081E-2</v>
      </c>
    </row>
    <row r="31" spans="1:11" x14ac:dyDescent="0.2">
      <c r="A31" s="1">
        <v>25</v>
      </c>
      <c r="B31" s="1">
        <v>5</v>
      </c>
      <c r="C31">
        <f t="shared" si="4"/>
        <v>9.4441980901083349E-3</v>
      </c>
      <c r="D31">
        <f t="shared" si="5"/>
        <v>8.5007949162688116E-3</v>
      </c>
      <c r="E31">
        <f t="shared" si="0"/>
        <v>-23.837978001487556</v>
      </c>
      <c r="F31">
        <f t="shared" si="1"/>
        <v>4.0548791750602229</v>
      </c>
      <c r="G31" s="4" t="s">
        <v>10</v>
      </c>
      <c r="H31">
        <f>D2-SUM(H6:H30)</f>
        <v>103</v>
      </c>
      <c r="I31">
        <f>1-SUM(I6:I30)</f>
        <v>0.21350665222068876</v>
      </c>
      <c r="J31">
        <f t="shared" si="2"/>
        <v>101.84267310926855</v>
      </c>
      <c r="K31">
        <f t="shared" si="3"/>
        <v>1.3151712254970634E-2</v>
      </c>
    </row>
    <row r="32" spans="1:11" x14ac:dyDescent="0.2">
      <c r="A32" s="1">
        <v>26</v>
      </c>
      <c r="B32" s="1">
        <v>4</v>
      </c>
      <c r="C32">
        <f t="shared" si="4"/>
        <v>9.0006962682919901E-3</v>
      </c>
      <c r="D32">
        <f t="shared" si="5"/>
        <v>8.1015955352010758E-3</v>
      </c>
      <c r="E32">
        <f t="shared" si="0"/>
        <v>-19.262777028188939</v>
      </c>
      <c r="F32">
        <f t="shared" si="1"/>
        <v>3.864461070290913</v>
      </c>
    </row>
    <row r="33" spans="1:11" x14ac:dyDescent="0.2">
      <c r="A33" s="1">
        <v>27</v>
      </c>
      <c r="B33" s="1">
        <v>4</v>
      </c>
      <c r="C33">
        <f t="shared" si="4"/>
        <v>8.5840093244791867E-3</v>
      </c>
      <c r="D33">
        <f t="shared" si="5"/>
        <v>7.7265324308651486E-3</v>
      </c>
      <c r="E33">
        <f t="shared" si="0"/>
        <v>-19.452380411776431</v>
      </c>
      <c r="F33">
        <f t="shared" si="1"/>
        <v>3.6855559695226758</v>
      </c>
      <c r="J33" s="1" t="s">
        <v>8</v>
      </c>
      <c r="K33">
        <f>SUM(K6:K31)</f>
        <v>23.217958225311428</v>
      </c>
    </row>
    <row r="34" spans="1:11" x14ac:dyDescent="0.2">
      <c r="A34" s="1">
        <v>28</v>
      </c>
      <c r="B34" s="1">
        <v>5</v>
      </c>
      <c r="C34">
        <f t="shared" si="4"/>
        <v>8.1919156957141227E-3</v>
      </c>
      <c r="D34">
        <f t="shared" si="5"/>
        <v>7.3736059574572603E-3</v>
      </c>
      <c r="E34">
        <f t="shared" si="0"/>
        <v>-24.549242086704794</v>
      </c>
      <c r="F34">
        <f t="shared" si="1"/>
        <v>3.5172100417071133</v>
      </c>
      <c r="J34" s="1" t="s">
        <v>11</v>
      </c>
      <c r="K34">
        <f>26-3-1</f>
        <v>22</v>
      </c>
    </row>
    <row r="35" spans="1:11" x14ac:dyDescent="0.2">
      <c r="A35" s="1">
        <v>29</v>
      </c>
      <c r="B35" s="1">
        <v>5</v>
      </c>
      <c r="C35">
        <f t="shared" si="4"/>
        <v>7.8224433942885984E-3</v>
      </c>
      <c r="D35">
        <f t="shared" si="5"/>
        <v>7.0410411137623941E-3</v>
      </c>
      <c r="E35">
        <f t="shared" si="0"/>
        <v>-24.779996171342763</v>
      </c>
      <c r="F35">
        <f t="shared" si="1"/>
        <v>3.3585766112646618</v>
      </c>
      <c r="J35" s="1" t="s">
        <v>12</v>
      </c>
      <c r="K35">
        <f>_xlfn.CHISQ.DIST.RT(K33,K34)</f>
        <v>0.3895109213178034</v>
      </c>
    </row>
    <row r="36" spans="1:11" x14ac:dyDescent="0.2">
      <c r="A36" s="1">
        <v>30</v>
      </c>
      <c r="B36" s="1">
        <v>2</v>
      </c>
      <c r="C36">
        <f t="shared" si="4"/>
        <v>7.4738341980654177E-3</v>
      </c>
      <c r="D36">
        <f t="shared" si="5"/>
        <v>6.7272553105905573E-3</v>
      </c>
      <c r="E36">
        <f t="shared" si="0"/>
        <v>-10.003176095091915</v>
      </c>
      <c r="F36">
        <f t="shared" si="1"/>
        <v>3.2089007831516958</v>
      </c>
    </row>
    <row r="37" spans="1:11" x14ac:dyDescent="0.2">
      <c r="A37" s="1">
        <v>31</v>
      </c>
      <c r="B37" s="1">
        <v>2</v>
      </c>
      <c r="C37">
        <f t="shared" si="4"/>
        <v>7.1445140271590539E-3</v>
      </c>
      <c r="D37">
        <f t="shared" si="5"/>
        <v>6.4308317066005356E-3</v>
      </c>
      <c r="E37">
        <f t="shared" si="0"/>
        <v>-10.093302802517956</v>
      </c>
      <c r="F37">
        <f t="shared" si="1"/>
        <v>3.0675067240484553</v>
      </c>
      <c r="J37" s="1" t="s">
        <v>1392</v>
      </c>
    </row>
    <row r="38" spans="1:11" x14ac:dyDescent="0.2">
      <c r="A38" s="1">
        <v>32</v>
      </c>
      <c r="B38" s="1">
        <v>4</v>
      </c>
      <c r="C38">
        <f t="shared" si="4"/>
        <v>6.8330682720548147E-3</v>
      </c>
      <c r="D38">
        <f t="shared" si="5"/>
        <v>6.1504970009512968E-3</v>
      </c>
      <c r="E38">
        <f t="shared" si="0"/>
        <v>-20.364889549064422</v>
      </c>
      <c r="F38">
        <f t="shared" si="1"/>
        <v>2.9337870694537687</v>
      </c>
      <c r="J38" s="1" t="s">
        <v>8</v>
      </c>
      <c r="K38">
        <f>2*(D1-'Agg Data 11-12 NBD'!E1)</f>
        <v>3.7411733460803589</v>
      </c>
    </row>
    <row r="39" spans="1:11" x14ac:dyDescent="0.2">
      <c r="A39" s="1">
        <v>33</v>
      </c>
      <c r="B39" s="1">
        <v>3</v>
      </c>
      <c r="C39">
        <f t="shared" si="4"/>
        <v>6.5382211154343334E-3</v>
      </c>
      <c r="D39">
        <f t="shared" si="5"/>
        <v>5.8851028207190029E-3</v>
      </c>
      <c r="E39">
        <f t="shared" si="0"/>
        <v>-15.405993200287623</v>
      </c>
      <c r="F39">
        <f t="shared" si="1"/>
        <v>2.8071940454829645</v>
      </c>
      <c r="J39" s="1" t="s">
        <v>11</v>
      </c>
      <c r="K39">
        <f>ABS(K34-'Agg Data 11-12 NBD'!J34)</f>
        <v>1</v>
      </c>
    </row>
    <row r="40" spans="1:11" x14ac:dyDescent="0.2">
      <c r="A40" s="1">
        <v>34</v>
      </c>
      <c r="B40" s="1">
        <v>1</v>
      </c>
      <c r="C40">
        <f t="shared" si="4"/>
        <v>6.2588180985220648E-3</v>
      </c>
      <c r="D40">
        <f t="shared" si="5"/>
        <v>5.6336100287321779E-3</v>
      </c>
      <c r="E40">
        <f t="shared" si="0"/>
        <v>-5.1790048294010234</v>
      </c>
      <c r="F40">
        <f t="shared" si="1"/>
        <v>2.687231983705249</v>
      </c>
      <c r="J40" s="1" t="s">
        <v>12</v>
      </c>
      <c r="K40">
        <f>_xlfn.CHISQ.DIST.RT(K38,K39)</f>
        <v>5.3087153830661399E-2</v>
      </c>
    </row>
    <row r="41" spans="1:11" x14ac:dyDescent="0.2">
      <c r="A41" s="1">
        <v>35</v>
      </c>
      <c r="B41" s="1">
        <v>4</v>
      </c>
      <c r="C41">
        <f t="shared" si="4"/>
        <v>5.9938113411643059E-3</v>
      </c>
      <c r="D41">
        <f t="shared" si="5"/>
        <v>5.3950754200518258E-3</v>
      </c>
      <c r="E41">
        <f t="shared" si="0"/>
        <v>-20.889074802997584</v>
      </c>
      <c r="F41">
        <f t="shared" si="1"/>
        <v>2.5734509753647208</v>
      </c>
    </row>
    <row r="42" spans="1:11" x14ac:dyDescent="0.2">
      <c r="A42" s="1">
        <v>36</v>
      </c>
      <c r="B42" s="1">
        <v>2</v>
      </c>
      <c r="C42">
        <f t="shared" si="4"/>
        <v>5.7422469462293903E-3</v>
      </c>
      <c r="D42">
        <f t="shared" si="5"/>
        <v>5.1686403845757293E-3</v>
      </c>
      <c r="E42">
        <f t="shared" si="0"/>
        <v>-10.530291213508749</v>
      </c>
      <c r="F42">
        <f t="shared" si="1"/>
        <v>2.4654414634426227</v>
      </c>
    </row>
    <row r="43" spans="1:11" x14ac:dyDescent="0.2">
      <c r="A43" s="1">
        <v>37</v>
      </c>
      <c r="B43" s="1">
        <v>3</v>
      </c>
      <c r="C43">
        <f t="shared" si="4"/>
        <v>5.5032542127036793E-3</v>
      </c>
      <c r="D43">
        <f t="shared" si="5"/>
        <v>4.9535211976636673E-3</v>
      </c>
      <c r="E43">
        <f t="shared" si="0"/>
        <v>-15.922969806689515</v>
      </c>
      <c r="F43">
        <f t="shared" si="1"/>
        <v>2.3628296112855693</v>
      </c>
    </row>
    <row r="44" spans="1:11" x14ac:dyDescent="0.2">
      <c r="A44" s="1">
        <v>38</v>
      </c>
      <c r="B44" s="1">
        <v>0</v>
      </c>
      <c r="C44">
        <f t="shared" si="4"/>
        <v>5.2760363548928178E-3</v>
      </c>
      <c r="D44">
        <f t="shared" si="5"/>
        <v>4.7490006664195053E-3</v>
      </c>
      <c r="E44">
        <f t="shared" si="0"/>
        <v>0</v>
      </c>
      <c r="F44">
        <f t="shared" si="1"/>
        <v>2.2652733178821038</v>
      </c>
    </row>
    <row r="45" spans="1:11" x14ac:dyDescent="0.2">
      <c r="A45" s="1">
        <v>39</v>
      </c>
      <c r="B45" s="1">
        <v>5</v>
      </c>
      <c r="C45">
        <f t="shared" si="4"/>
        <v>5.0598624824331013E-3</v>
      </c>
      <c r="D45">
        <f t="shared" si="5"/>
        <v>4.554420910838095E-3</v>
      </c>
      <c r="E45">
        <f t="shared" si="0"/>
        <v>-26.958284444946678</v>
      </c>
      <c r="F45">
        <f t="shared" si="1"/>
        <v>2.1724587744697712</v>
      </c>
    </row>
    <row r="46" spans="1:11" x14ac:dyDescent="0.2">
      <c r="A46" s="1">
        <v>40</v>
      </c>
      <c r="B46" s="1">
        <v>2</v>
      </c>
      <c r="C46">
        <f t="shared" si="4"/>
        <v>4.8540606410784502E-3</v>
      </c>
      <c r="D46">
        <f t="shared" si="5"/>
        <v>4.3691770997644208E-3</v>
      </c>
      <c r="E46">
        <f t="shared" si="0"/>
        <v>-10.866361188593267</v>
      </c>
      <c r="F46">
        <f t="shared" si="1"/>
        <v>2.0840974765876288</v>
      </c>
    </row>
    <row r="47" spans="1:11" x14ac:dyDescent="0.2">
      <c r="A47" s="1">
        <v>41</v>
      </c>
      <c r="B47" s="1">
        <v>0</v>
      </c>
      <c r="C47">
        <f t="shared" si="4"/>
        <v>4.6580117502178064E-3</v>
      </c>
      <c r="D47">
        <f t="shared" si="5"/>
        <v>4.1927119940066504E-3</v>
      </c>
      <c r="E47">
        <f t="shared" si="0"/>
        <v>0</v>
      </c>
      <c r="F47">
        <f t="shared" si="1"/>
        <v>1.9999236211411722</v>
      </c>
    </row>
    <row r="48" spans="1:11" x14ac:dyDescent="0.2">
      <c r="A48" s="1">
        <v>42</v>
      </c>
      <c r="B48" s="1">
        <v>3</v>
      </c>
      <c r="C48">
        <f t="shared" si="4"/>
        <v>4.4711443018729787E-3</v>
      </c>
      <c r="D48">
        <f t="shared" si="5"/>
        <v>4.02451117486356E-3</v>
      </c>
      <c r="E48">
        <f t="shared" si="0"/>
        <v>-16.546055468177371</v>
      </c>
      <c r="F48">
        <f t="shared" si="1"/>
        <v>1.9196918304099182</v>
      </c>
    </row>
    <row r="49" spans="1:6" x14ac:dyDescent="0.2">
      <c r="A49" s="1">
        <v>43</v>
      </c>
      <c r="B49" s="1">
        <v>1</v>
      </c>
      <c r="C49">
        <f t="shared" si="4"/>
        <v>4.2929297091022153E-3</v>
      </c>
      <c r="D49">
        <f t="shared" si="5"/>
        <v>3.8640988571870209E-3</v>
      </c>
      <c r="E49">
        <f t="shared" si="0"/>
        <v>-5.5560267788010025</v>
      </c>
      <c r="F49">
        <f t="shared" si="1"/>
        <v>1.8431751548782089</v>
      </c>
    </row>
    <row r="50" spans="1:6" x14ac:dyDescent="0.2">
      <c r="A50" s="1">
        <v>44</v>
      </c>
      <c r="B50" s="1">
        <v>0</v>
      </c>
      <c r="C50">
        <f t="shared" si="4"/>
        <v>4.1228782104914341E-3</v>
      </c>
      <c r="D50">
        <f t="shared" si="5"/>
        <v>3.711034202983242E-3</v>
      </c>
      <c r="E50">
        <f t="shared" si="0"/>
        <v>0</v>
      </c>
      <c r="F50">
        <f t="shared" si="1"/>
        <v>1.7701633148230065</v>
      </c>
    </row>
    <row r="51" spans="1:6" x14ac:dyDescent="0.2">
      <c r="A51" s="1">
        <v>45</v>
      </c>
      <c r="B51" s="1">
        <v>2</v>
      </c>
      <c r="C51">
        <f t="shared" si="4"/>
        <v>3.9605352526763454E-3</v>
      </c>
      <c r="D51">
        <f t="shared" si="5"/>
        <v>3.5649080652932689E-3</v>
      </c>
      <c r="E51">
        <f t="shared" si="0"/>
        <v>-11.273234027169856</v>
      </c>
      <c r="F51">
        <f t="shared" si="1"/>
        <v>1.7004611471448894</v>
      </c>
    </row>
    <row r="52" spans="1:6" x14ac:dyDescent="0.2">
      <c r="A52" s="1">
        <v>46</v>
      </c>
      <c r="B52" s="1">
        <v>2</v>
      </c>
      <c r="C52">
        <f t="shared" si="4"/>
        <v>3.8054782853190307E-3</v>
      </c>
      <c r="D52">
        <f t="shared" si="5"/>
        <v>3.4253401033268972E-3</v>
      </c>
      <c r="E52">
        <f t="shared" si="0"/>
        <v>-11.353109023912923</v>
      </c>
      <c r="F52">
        <f t="shared" si="1"/>
        <v>1.63388722928693</v>
      </c>
    </row>
    <row r="53" spans="1:6" x14ac:dyDescent="0.2">
      <c r="A53" s="1">
        <v>47</v>
      </c>
      <c r="B53" s="1">
        <v>2</v>
      </c>
      <c r="C53">
        <f t="shared" si="4"/>
        <v>3.6573139132178782E-3</v>
      </c>
      <c r="D53">
        <f t="shared" si="5"/>
        <v>3.2919762190550469E-3</v>
      </c>
      <c r="E53">
        <f t="shared" si="0"/>
        <v>-11.432534440105496</v>
      </c>
      <c r="F53">
        <f t="shared" si="1"/>
        <v>1.5702726564892573</v>
      </c>
    </row>
    <row r="54" spans="1:6" x14ac:dyDescent="0.2">
      <c r="A54" s="1">
        <v>48</v>
      </c>
      <c r="B54" s="1">
        <v>3</v>
      </c>
      <c r="C54">
        <f t="shared" si="4"/>
        <v>3.5156753586956888E-3</v>
      </c>
      <c r="D54">
        <f t="shared" si="5"/>
        <v>3.164486273085894E-3</v>
      </c>
      <c r="E54">
        <f t="shared" si="0"/>
        <v>-17.267293654623778</v>
      </c>
      <c r="F54">
        <f t="shared" si="1"/>
        <v>1.5094599522619714</v>
      </c>
    </row>
    <row r="55" spans="1:6" x14ac:dyDescent="0.2">
      <c r="A55" s="1">
        <v>49</v>
      </c>
      <c r="B55" s="1">
        <v>3</v>
      </c>
      <c r="C55">
        <f t="shared" si="4"/>
        <v>3.3802201944301818E-3</v>
      </c>
      <c r="D55">
        <f t="shared" si="5"/>
        <v>3.0425620439682717E-3</v>
      </c>
      <c r="E55">
        <f t="shared" si="0"/>
        <v>-17.385166022641545</v>
      </c>
      <c r="F55">
        <f t="shared" si="1"/>
        <v>1.4513020949728657</v>
      </c>
    </row>
    <row r="56" spans="1:6" x14ac:dyDescent="0.2">
      <c r="A56" s="1">
        <v>50</v>
      </c>
      <c r="B56" s="1">
        <v>1</v>
      </c>
      <c r="C56">
        <f t="shared" si="4"/>
        <v>3.2506283127357585E-3</v>
      </c>
      <c r="D56">
        <f t="shared" si="5"/>
        <v>2.9259154003266593E-3</v>
      </c>
      <c r="E56">
        <f t="shared" si="0"/>
        <v>-5.8341478898826269</v>
      </c>
      <c r="F56">
        <f t="shared" si="1"/>
        <v>1.3956616459558164</v>
      </c>
    </row>
    <row r="57" spans="1:6" x14ac:dyDescent="0.2">
      <c r="A57" s="1">
        <v>51</v>
      </c>
      <c r="B57" s="1">
        <v>0</v>
      </c>
      <c r="C57">
        <f t="shared" si="4"/>
        <v>3.1266001021913671E-3</v>
      </c>
      <c r="D57">
        <f t="shared" si="5"/>
        <v>2.8142766596299801E-3</v>
      </c>
      <c r="E57">
        <f t="shared" si="0"/>
        <v>0</v>
      </c>
      <c r="F57">
        <f t="shared" si="1"/>
        <v>1.3424099666435005</v>
      </c>
    </row>
    <row r="58" spans="1:6" x14ac:dyDescent="0.2">
      <c r="A58" s="1">
        <v>52</v>
      </c>
      <c r="B58" s="1">
        <v>3</v>
      </c>
      <c r="C58">
        <f t="shared" si="4"/>
        <v>3.007854806609703E-3</v>
      </c>
      <c r="D58">
        <f t="shared" si="5"/>
        <v>2.707393111087229E-3</v>
      </c>
      <c r="E58">
        <f t="shared" si="0"/>
        <v>-17.735307176073757</v>
      </c>
      <c r="F58">
        <f t="shared" si="1"/>
        <v>1.2914265139886083</v>
      </c>
    </row>
    <row r="59" spans="1:6" x14ac:dyDescent="0.2">
      <c r="A59" s="1">
        <v>53</v>
      </c>
      <c r="B59" s="1">
        <v>1</v>
      </c>
      <c r="C59">
        <f t="shared" si="4"/>
        <v>2.8941290447968043E-3</v>
      </c>
      <c r="D59">
        <f t="shared" si="5"/>
        <v>2.6050276832717697E-3</v>
      </c>
      <c r="E59">
        <f t="shared" si="0"/>
        <v>-5.9503119768575452</v>
      </c>
      <c r="F59">
        <f t="shared" si="1"/>
        <v>1.2425982049206341</v>
      </c>
    </row>
    <row r="60" spans="1:6" x14ac:dyDescent="0.2">
      <c r="A60" s="1">
        <v>54</v>
      </c>
      <c r="B60" s="1">
        <v>1</v>
      </c>
      <c r="C60">
        <f t="shared" si="4"/>
        <v>2.7851754724706307E-3</v>
      </c>
      <c r="D60">
        <f t="shared" si="5"/>
        <v>2.5069577397040105E-3</v>
      </c>
      <c r="E60">
        <f t="shared" si="0"/>
        <v>-5.9886853168670831</v>
      </c>
      <c r="F60">
        <f t="shared" si="1"/>
        <v>1.1958188418388129</v>
      </c>
    </row>
    <row r="61" spans="1:6" x14ac:dyDescent="0.2">
      <c r="A61" s="1">
        <v>55</v>
      </c>
      <c r="B61" s="1">
        <v>0</v>
      </c>
      <c r="C61">
        <f t="shared" si="4"/>
        <v>2.6807615701835543E-3</v>
      </c>
      <c r="D61">
        <f t="shared" si="5"/>
        <v>2.4129739878511747E-3</v>
      </c>
      <c r="E61">
        <f t="shared" si="0"/>
        <v>0</v>
      </c>
      <c r="F61">
        <f t="shared" si="1"/>
        <v>1.1509885922050103</v>
      </c>
    </row>
    <row r="62" spans="1:6" x14ac:dyDescent="0.2">
      <c r="A62" s="1">
        <v>56</v>
      </c>
      <c r="B62" s="1">
        <v>1</v>
      </c>
      <c r="C62">
        <f t="shared" si="4"/>
        <v>2.5806685432009642E-3</v>
      </c>
      <c r="D62">
        <f t="shared" si="5"/>
        <v>2.3228794888996178E-3</v>
      </c>
      <c r="E62">
        <f t="shared" si="0"/>
        <v>-6.0649477038965722</v>
      </c>
      <c r="F62">
        <f t="shared" si="1"/>
        <v>1.1080135162051177</v>
      </c>
    </row>
    <row r="63" spans="1:6" x14ac:dyDescent="0.2">
      <c r="A63" s="1">
        <v>57</v>
      </c>
      <c r="B63" s="1">
        <v>2</v>
      </c>
      <c r="C63">
        <f t="shared" si="4"/>
        <v>2.4846903210871026E-3</v>
      </c>
      <c r="D63">
        <f t="shared" si="5"/>
        <v>2.2364887572743903E-3</v>
      </c>
      <c r="E63">
        <f t="shared" si="0"/>
        <v>-12.20569632406503</v>
      </c>
      <c r="F63">
        <f t="shared" si="1"/>
        <v>1.0668051372198841</v>
      </c>
    </row>
    <row r="64" spans="1:6" x14ac:dyDescent="0.2">
      <c r="A64" s="1">
        <v>58</v>
      </c>
      <c r="B64" s="1">
        <v>0</v>
      </c>
      <c r="C64">
        <f t="shared" si="4"/>
        <v>2.3926326462895596E-3</v>
      </c>
      <c r="D64">
        <f t="shared" si="5"/>
        <v>2.1536269402671719E-3</v>
      </c>
      <c r="E64">
        <f t="shared" si="0"/>
        <v>0</v>
      </c>
      <c r="F64">
        <f t="shared" si="1"/>
        <v>1.0272800505074411</v>
      </c>
    </row>
    <row r="65" spans="1:6" x14ac:dyDescent="0.2">
      <c r="A65" s="1">
        <v>59</v>
      </c>
      <c r="B65" s="1">
        <v>2</v>
      </c>
      <c r="C65">
        <f t="shared" si="4"/>
        <v>2.3043122423366223E-3</v>
      </c>
      <c r="D65">
        <f t="shared" si="5"/>
        <v>2.0741290693243437E-3</v>
      </c>
      <c r="E65">
        <f t="shared" si="0"/>
        <v>-12.356427878071509</v>
      </c>
      <c r="F65">
        <f t="shared" si="1"/>
        <v>0.98935956606771192</v>
      </c>
    </row>
    <row r="66" spans="1:6" x14ac:dyDescent="0.2">
      <c r="A66" s="1">
        <v>60</v>
      </c>
      <c r="B66" s="1">
        <v>0</v>
      </c>
      <c r="C66">
        <f t="shared" si="4"/>
        <v>2.2195560534008178E-3</v>
      </c>
      <c r="D66">
        <f t="shared" si="5"/>
        <v>1.9978393755723206E-3</v>
      </c>
      <c r="E66">
        <f t="shared" si="0"/>
        <v>0</v>
      </c>
      <c r="F66">
        <f t="shared" si="1"/>
        <v>0.95296938214799687</v>
      </c>
    </row>
    <row r="67" spans="1:6" x14ac:dyDescent="0.2">
      <c r="A67" s="1">
        <v>61</v>
      </c>
      <c r="B67" s="1">
        <v>0</v>
      </c>
      <c r="C67">
        <f t="shared" si="4"/>
        <v>2.1382005479656766E-3</v>
      </c>
      <c r="D67">
        <f t="shared" si="5"/>
        <v>1.9246106630426796E-3</v>
      </c>
      <c r="E67">
        <f t="shared" si="0"/>
        <v>0</v>
      </c>
      <c r="F67">
        <f t="shared" si="1"/>
        <v>0.91803928627135811</v>
      </c>
    </row>
    <row r="68" spans="1:6" x14ac:dyDescent="0.2">
      <c r="A68" s="1">
        <v>62</v>
      </c>
      <c r="B68" s="1">
        <v>0</v>
      </c>
      <c r="C68">
        <f t="shared" si="4"/>
        <v>2.0600910801844342E-3</v>
      </c>
      <c r="D68">
        <f t="shared" si="5"/>
        <v>1.8543037338262435E-3</v>
      </c>
      <c r="E68">
        <f t="shared" si="0"/>
        <v>0</v>
      </c>
      <c r="F68">
        <f t="shared" si="1"/>
        <v>0.8845028810351182</v>
      </c>
    </row>
    <row r="69" spans="1:6" x14ac:dyDescent="0.2">
      <c r="A69" s="1">
        <v>63</v>
      </c>
      <c r="B69" s="1">
        <v>2</v>
      </c>
      <c r="C69">
        <f t="shared" si="4"/>
        <v>1.9850813032586379E-3</v>
      </c>
      <c r="D69">
        <f t="shared" si="5"/>
        <v>1.7867868600506796E-3</v>
      </c>
      <c r="E69">
        <f t="shared" si="0"/>
        <v>-12.654672644827597</v>
      </c>
      <c r="F69">
        <f t="shared" si="1"/>
        <v>0.85229733224417414</v>
      </c>
    </row>
    <row r="70" spans="1:6" x14ac:dyDescent="0.2">
      <c r="A70" s="1">
        <v>64</v>
      </c>
      <c r="B70" s="1">
        <v>1</v>
      </c>
      <c r="C70">
        <f t="shared" si="4"/>
        <v>1.913032629807919E-3</v>
      </c>
      <c r="D70">
        <f t="shared" si="5"/>
        <v>1.7219352981552049E-3</v>
      </c>
      <c r="E70">
        <f t="shared" si="0"/>
        <v>-6.3643064473438269</v>
      </c>
      <c r="F70">
        <f t="shared" si="1"/>
        <v>0.82136313722003274</v>
      </c>
    </row>
    <row r="71" spans="1:6" x14ac:dyDescent="0.2">
      <c r="A71" s="1">
        <v>65</v>
      </c>
      <c r="B71" s="1">
        <v>0</v>
      </c>
      <c r="C71">
        <f t="shared" si="4"/>
        <v>1.8438137347632211E-3</v>
      </c>
      <c r="D71">
        <f t="shared" si="5"/>
        <v>1.659630841440981E-3</v>
      </c>
      <c r="E71">
        <f t="shared" ref="E71:E134" si="6">B71*LN(D71)</f>
        <v>0</v>
      </c>
      <c r="F71">
        <f t="shared" ref="F71:F134" si="7">$D$2*D71</f>
        <v>0.79164391136734791</v>
      </c>
    </row>
    <row r="72" spans="1:6" x14ac:dyDescent="0.2">
      <c r="A72" s="1">
        <v>66</v>
      </c>
      <c r="B72" s="1">
        <v>3</v>
      </c>
      <c r="C72">
        <f t="shared" ref="C72:C135" si="8">C71*($B$1+A72-1)/(A72*($B$2+1))</f>
        <v>1.7773000968062944E-3</v>
      </c>
      <c r="D72">
        <f t="shared" ref="D72:D135" si="9">(1-$B$3)*C72</f>
        <v>1.5997614073172944E-3</v>
      </c>
      <c r="E72">
        <f t="shared" si="6"/>
        <v>-19.313702343847947</v>
      </c>
      <c r="F72">
        <f t="shared" si="7"/>
        <v>0.76308619129034938</v>
      </c>
    </row>
    <row r="73" spans="1:6" x14ac:dyDescent="0.2">
      <c r="A73" s="1">
        <v>67</v>
      </c>
      <c r="B73" s="1">
        <v>0</v>
      </c>
      <c r="C73">
        <f t="shared" si="8"/>
        <v>1.7133735748079983E-3</v>
      </c>
      <c r="D73">
        <f t="shared" si="9"/>
        <v>1.5422206560504362E-3</v>
      </c>
      <c r="E73">
        <f t="shared" si="6"/>
        <v>0</v>
      </c>
      <c r="F73">
        <f t="shared" si="7"/>
        <v>0.73563925293605803</v>
      </c>
    </row>
    <row r="74" spans="1:6" x14ac:dyDescent="0.2">
      <c r="A74" s="1">
        <v>68</v>
      </c>
      <c r="B74" s="1">
        <v>1</v>
      </c>
      <c r="C74">
        <f t="shared" si="8"/>
        <v>1.6519220160953136E-3</v>
      </c>
      <c r="D74">
        <f t="shared" si="9"/>
        <v>1.4869076381618424E-3</v>
      </c>
      <c r="E74">
        <f t="shared" si="6"/>
        <v>-6.5110567263035177</v>
      </c>
      <c r="F74">
        <f t="shared" si="7"/>
        <v>0.70925494340319883</v>
      </c>
    </row>
    <row r="75" spans="1:6" x14ac:dyDescent="0.2">
      <c r="A75" s="1">
        <v>69</v>
      </c>
      <c r="B75" s="1">
        <v>0</v>
      </c>
      <c r="C75">
        <f t="shared" si="8"/>
        <v>1.5928388937089845E-3</v>
      </c>
      <c r="D75">
        <f t="shared" si="9"/>
        <v>1.4337264679209255E-3</v>
      </c>
      <c r="E75">
        <f t="shared" si="6"/>
        <v>0</v>
      </c>
      <c r="F75">
        <f t="shared" si="7"/>
        <v>0.68388752519828144</v>
      </c>
    </row>
    <row r="76" spans="1:6" x14ac:dyDescent="0.2">
      <c r="A76" s="1">
        <v>70</v>
      </c>
      <c r="B76" s="1">
        <v>1</v>
      </c>
      <c r="C76">
        <f t="shared" si="8"/>
        <v>1.5360229701064641E-3</v>
      </c>
      <c r="D76">
        <f t="shared" si="9"/>
        <v>1.3825860206415227E-3</v>
      </c>
      <c r="E76">
        <f t="shared" si="6"/>
        <v>-6.5837996054245762</v>
      </c>
      <c r="F76">
        <f t="shared" si="7"/>
        <v>0.65949353184600634</v>
      </c>
    </row>
    <row r="77" spans="1:6" x14ac:dyDescent="0.2">
      <c r="A77" s="1">
        <v>71</v>
      </c>
      <c r="B77" s="1">
        <v>0</v>
      </c>
      <c r="C77">
        <f t="shared" si="8"/>
        <v>1.4813779850234446E-3</v>
      </c>
      <c r="D77">
        <f t="shared" si="9"/>
        <v>1.3333996517236732E-3</v>
      </c>
      <c r="E77">
        <f t="shared" si="6"/>
        <v>0</v>
      </c>
      <c r="F77">
        <f t="shared" si="7"/>
        <v>0.63603163387219208</v>
      </c>
    </row>
    <row r="78" spans="1:6" x14ac:dyDescent="0.2">
      <c r="A78" s="1">
        <v>72</v>
      </c>
      <c r="B78" s="1">
        <v>1</v>
      </c>
      <c r="C78">
        <f t="shared" si="8"/>
        <v>1.4288123654361705E-3</v>
      </c>
      <c r="D78">
        <f t="shared" si="9"/>
        <v>1.2860849355884789E-3</v>
      </c>
      <c r="E78">
        <f t="shared" si="6"/>
        <v>-6.6561526090113752</v>
      </c>
      <c r="F78">
        <f t="shared" si="7"/>
        <v>0.61346251427570442</v>
      </c>
    </row>
    <row r="79" spans="1:6" x14ac:dyDescent="0.2">
      <c r="A79" s="1">
        <v>73</v>
      </c>
      <c r="B79" s="1">
        <v>0</v>
      </c>
      <c r="C79">
        <f t="shared" si="8"/>
        <v>1.3782389557697038E-3</v>
      </c>
      <c r="D79">
        <f t="shared" si="9"/>
        <v>1.2405634228365001E-3</v>
      </c>
      <c r="E79">
        <f t="shared" si="6"/>
        <v>0</v>
      </c>
      <c r="F79">
        <f t="shared" si="7"/>
        <v>0.59174875269301053</v>
      </c>
    </row>
    <row r="80" spans="1:6" x14ac:dyDescent="0.2">
      <c r="A80" s="1">
        <v>74</v>
      </c>
      <c r="B80" s="1">
        <v>1</v>
      </c>
      <c r="C80">
        <f t="shared" si="8"/>
        <v>1.329574766677652E-3</v>
      </c>
      <c r="D80">
        <f t="shared" si="9"/>
        <v>1.1967604141224684E-3</v>
      </c>
      <c r="E80">
        <f t="shared" si="6"/>
        <v>-6.728137027726202</v>
      </c>
      <c r="F80">
        <f t="shared" si="7"/>
        <v>0.57085471753641737</v>
      </c>
    </row>
    <row r="81" spans="1:6" x14ac:dyDescent="0.2">
      <c r="A81" s="1">
        <v>75</v>
      </c>
      <c r="B81" s="1">
        <v>0</v>
      </c>
      <c r="C81">
        <f t="shared" si="8"/>
        <v>1.2827407408793315E-3</v>
      </c>
      <c r="D81">
        <f t="shared" si="9"/>
        <v>1.1546047493835262E-3</v>
      </c>
      <c r="E81">
        <f t="shared" si="6"/>
        <v>0</v>
      </c>
      <c r="F81">
        <f t="shared" si="7"/>
        <v>0.55074646545594197</v>
      </c>
    </row>
    <row r="82" spans="1:6" x14ac:dyDescent="0.2">
      <c r="A82" s="1">
        <v>76</v>
      </c>
      <c r="B82" s="1">
        <v>0</v>
      </c>
      <c r="C82">
        <f t="shared" si="8"/>
        <v>1.2376615346834001E-3</v>
      </c>
      <c r="D82">
        <f t="shared" si="9"/>
        <v>1.1140286111869786E-3</v>
      </c>
      <c r="E82">
        <f t="shared" si="6"/>
        <v>0</v>
      </c>
      <c r="F82">
        <f t="shared" si="7"/>
        <v>0.53139164753618884</v>
      </c>
    </row>
    <row r="83" spans="1:6" x14ac:dyDescent="0.2">
      <c r="A83" s="1">
        <v>77</v>
      </c>
      <c r="B83" s="1">
        <v>0</v>
      </c>
      <c r="C83">
        <f t="shared" si="8"/>
        <v>1.1942653139547289E-3</v>
      </c>
      <c r="D83">
        <f t="shared" si="9"/>
        <v>1.0749673410785138E-3</v>
      </c>
      <c r="E83">
        <f t="shared" si="6"/>
        <v>0</v>
      </c>
      <c r="F83">
        <f t="shared" si="7"/>
        <v>0.5127594216944511</v>
      </c>
    </row>
    <row r="84" spans="1:6" x14ac:dyDescent="0.2">
      <c r="A84" s="1">
        <v>78</v>
      </c>
      <c r="B84" s="1">
        <v>0</v>
      </c>
      <c r="C84">
        <f t="shared" si="8"/>
        <v>1.1524835633955272E-3</v>
      </c>
      <c r="D84">
        <f t="shared" si="9"/>
        <v>1.0373592679146864E-3</v>
      </c>
      <c r="E84">
        <f t="shared" si="6"/>
        <v>0</v>
      </c>
      <c r="F84">
        <f t="shared" si="7"/>
        <v>0.49482037079530539</v>
      </c>
    </row>
    <row r="85" spans="1:6" x14ac:dyDescent="0.2">
      <c r="A85" s="1">
        <v>79</v>
      </c>
      <c r="B85" s="1">
        <v>0</v>
      </c>
      <c r="C85">
        <f t="shared" si="8"/>
        <v>1.112250908114075E-3</v>
      </c>
      <c r="D85">
        <f t="shared" si="9"/>
        <v>1.0011455472555678E-3</v>
      </c>
      <c r="E85">
        <f t="shared" si="6"/>
        <v>0</v>
      </c>
      <c r="F85">
        <f t="shared" si="7"/>
        <v>0.47754642604090586</v>
      </c>
    </row>
    <row r="86" spans="1:6" x14ac:dyDescent="0.2">
      <c r="A86" s="1">
        <v>80</v>
      </c>
      <c r="B86" s="1">
        <v>0</v>
      </c>
      <c r="C86">
        <f t="shared" si="8"/>
        <v>1.0735049465462258E-3</v>
      </c>
      <c r="D86">
        <f t="shared" si="9"/>
        <v>9.6627001097611431E-4</v>
      </c>
      <c r="E86">
        <f t="shared" si="6"/>
        <v>0</v>
      </c>
      <c r="F86">
        <f t="shared" si="7"/>
        <v>0.46091079523560652</v>
      </c>
    </row>
    <row r="87" spans="1:6" x14ac:dyDescent="0.2">
      <c r="A87" s="1">
        <v>81</v>
      </c>
      <c r="B87" s="1">
        <v>0</v>
      </c>
      <c r="C87">
        <f t="shared" si="8"/>
        <v>1.0361860938773442E-3</v>
      </c>
      <c r="D87">
        <f t="shared" si="9"/>
        <v>9.3267902632905532E-4</v>
      </c>
      <c r="E87">
        <f t="shared" si="6"/>
        <v>0</v>
      </c>
      <c r="F87">
        <f t="shared" si="7"/>
        <v>0.44488789555895941</v>
      </c>
    </row>
    <row r="88" spans="1:6" x14ac:dyDescent="0.2">
      <c r="A88" s="1">
        <v>82</v>
      </c>
      <c r="B88" s="1">
        <v>0</v>
      </c>
      <c r="C88">
        <f t="shared" si="8"/>
        <v>1.0002374351865599E-3</v>
      </c>
      <c r="D88">
        <f t="shared" si="9"/>
        <v>9.0032136375891366E-4</v>
      </c>
      <c r="E88">
        <f t="shared" si="6"/>
        <v>0</v>
      </c>
      <c r="F88">
        <f t="shared" si="7"/>
        <v>0.4294532905130018</v>
      </c>
    </row>
    <row r="89" spans="1:6" x14ac:dyDescent="0.2">
      <c r="A89" s="1">
        <v>83</v>
      </c>
      <c r="B89" s="1">
        <v>4</v>
      </c>
      <c r="C89">
        <f t="shared" si="8"/>
        <v>9.6560458760211758E-4</v>
      </c>
      <c r="D89">
        <f t="shared" si="9"/>
        <v>8.69148072826982E-4</v>
      </c>
      <c r="E89">
        <f t="shared" si="6"/>
        <v>-28.191988210827674</v>
      </c>
      <c r="F89">
        <f t="shared" si="7"/>
        <v>0.41458363073847043</v>
      </c>
    </row>
    <row r="90" spans="1:6" x14ac:dyDescent="0.2">
      <c r="A90" s="1">
        <v>84</v>
      </c>
      <c r="B90" s="1">
        <v>0</v>
      </c>
      <c r="C90">
        <f t="shared" si="8"/>
        <v>9.3223557081694613E-4</v>
      </c>
      <c r="D90">
        <f t="shared" si="9"/>
        <v>8.3911236566139671E-4</v>
      </c>
      <c r="E90">
        <f t="shared" si="6"/>
        <v>0</v>
      </c>
      <c r="F90">
        <f t="shared" si="7"/>
        <v>0.40025659842048622</v>
      </c>
    </row>
    <row r="91" spans="1:6" x14ac:dyDescent="0.2">
      <c r="A91" s="1">
        <v>85</v>
      </c>
      <c r="B91" s="1">
        <v>0</v>
      </c>
      <c r="C91">
        <f t="shared" si="8"/>
        <v>9.000806853681079E-4</v>
      </c>
      <c r="D91">
        <f t="shared" si="9"/>
        <v>8.101695073955389E-4</v>
      </c>
      <c r="E91">
        <f t="shared" si="6"/>
        <v>0</v>
      </c>
      <c r="F91">
        <f t="shared" si="7"/>
        <v>0.38645085502767207</v>
      </c>
    </row>
    <row r="92" spans="1:6" x14ac:dyDescent="0.2">
      <c r="A92" s="1">
        <v>86</v>
      </c>
      <c r="B92" s="1">
        <v>0</v>
      </c>
      <c r="C92">
        <f t="shared" si="8"/>
        <v>8.6909239813312566E-4</v>
      </c>
      <c r="D92">
        <f t="shared" si="9"/>
        <v>7.8227671310240345E-4</v>
      </c>
      <c r="E92">
        <f t="shared" si="6"/>
        <v>0</v>
      </c>
      <c r="F92">
        <f t="shared" si="7"/>
        <v>0.37314599214984645</v>
      </c>
    </row>
    <row r="93" spans="1:6" x14ac:dyDescent="0.2">
      <c r="A93" s="1">
        <v>87</v>
      </c>
      <c r="B93" s="1">
        <v>0</v>
      </c>
      <c r="C93">
        <f t="shared" si="8"/>
        <v>8.3922523454087801E-4</v>
      </c>
      <c r="D93">
        <f t="shared" si="9"/>
        <v>7.5539305077280115E-4</v>
      </c>
      <c r="E93">
        <f t="shared" si="6"/>
        <v>0</v>
      </c>
      <c r="F93">
        <f t="shared" si="7"/>
        <v>0.36032248521862614</v>
      </c>
    </row>
    <row r="94" spans="1:6" x14ac:dyDescent="0.2">
      <c r="A94" s="1">
        <v>88</v>
      </c>
      <c r="B94" s="1">
        <v>1</v>
      </c>
      <c r="C94">
        <f t="shared" si="8"/>
        <v>8.1043567703529922E-4</v>
      </c>
      <c r="D94">
        <f t="shared" si="9"/>
        <v>7.2947934992175878E-4</v>
      </c>
      <c r="E94">
        <f t="shared" si="6"/>
        <v>-7.2231794975689727</v>
      </c>
      <c r="F94">
        <f t="shared" si="7"/>
        <v>0.34796164991267892</v>
      </c>
    </row>
    <row r="95" spans="1:6" x14ac:dyDescent="0.2">
      <c r="A95" s="1">
        <v>89</v>
      </c>
      <c r="B95" s="1">
        <v>0</v>
      </c>
      <c r="C95">
        <f t="shared" si="8"/>
        <v>7.8268206936693487E-4</v>
      </c>
      <c r="D95">
        <f t="shared" si="9"/>
        <v>7.0449811544061672E-4</v>
      </c>
      <c r="E95">
        <f t="shared" si="6"/>
        <v>0</v>
      </c>
      <c r="F95">
        <f t="shared" si="7"/>
        <v>0.33604560106517417</v>
      </c>
    </row>
    <row r="96" spans="1:6" x14ac:dyDescent="0.2">
      <c r="A96" s="1">
        <v>90</v>
      </c>
      <c r="B96" s="1">
        <v>0</v>
      </c>
      <c r="C96">
        <f t="shared" si="8"/>
        <v>7.5592452632088037E-4</v>
      </c>
      <c r="D96">
        <f t="shared" si="9"/>
        <v>6.8041344634245566E-4</v>
      </c>
      <c r="E96">
        <f t="shared" si="6"/>
        <v>0</v>
      </c>
      <c r="F96">
        <f t="shared" si="7"/>
        <v>0.32455721390535136</v>
      </c>
    </row>
    <row r="97" spans="1:6" x14ac:dyDescent="0.2">
      <c r="A97" s="1">
        <v>91</v>
      </c>
      <c r="B97" s="1">
        <v>0</v>
      </c>
      <c r="C97">
        <f t="shared" si="8"/>
        <v>7.3012484852010733E-4</v>
      </c>
      <c r="D97">
        <f t="shared" si="9"/>
        <v>6.5719095907591958E-4</v>
      </c>
      <c r="E97">
        <f t="shared" si="6"/>
        <v>0</v>
      </c>
      <c r="F97">
        <f t="shared" si="7"/>
        <v>0.31348008747921363</v>
      </c>
    </row>
    <row r="98" spans="1:6" x14ac:dyDescent="0.2">
      <c r="A98" s="1">
        <v>92</v>
      </c>
      <c r="B98" s="1">
        <v>1</v>
      </c>
      <c r="C98">
        <f t="shared" si="8"/>
        <v>7.0524644197095233E-4</v>
      </c>
      <c r="D98">
        <f t="shared" si="9"/>
        <v>6.3479771510749502E-4</v>
      </c>
      <c r="E98">
        <f t="shared" si="6"/>
        <v>-7.362204168708077</v>
      </c>
      <c r="F98">
        <f t="shared" si="7"/>
        <v>0.30279851010627512</v>
      </c>
    </row>
    <row r="99" spans="1:6" x14ac:dyDescent="0.2">
      <c r="A99" s="1">
        <v>93</v>
      </c>
      <c r="B99" s="1">
        <v>0</v>
      </c>
      <c r="C99">
        <f t="shared" si="8"/>
        <v>6.8125424204288449E-4</v>
      </c>
      <c r="D99">
        <f t="shared" si="9"/>
        <v>6.1320215249511818E-4</v>
      </c>
      <c r="E99">
        <f t="shared" si="6"/>
        <v>0</v>
      </c>
      <c r="F99">
        <f t="shared" si="7"/>
        <v>0.29249742674017137</v>
      </c>
    </row>
    <row r="100" spans="1:6" x14ac:dyDescent="0.2">
      <c r="A100" s="1">
        <v>94</v>
      </c>
      <c r="B100" s="1">
        <v>0</v>
      </c>
      <c r="C100">
        <f t="shared" si="8"/>
        <v>6.5811464159781308E-4</v>
      </c>
      <c r="D100">
        <f t="shared" si="9"/>
        <v>5.9237402119681568E-4</v>
      </c>
      <c r="E100">
        <f t="shared" si="6"/>
        <v>0</v>
      </c>
      <c r="F100">
        <f t="shared" si="7"/>
        <v>0.28256240811088107</v>
      </c>
    </row>
    <row r="101" spans="1:6" x14ac:dyDescent="0.2">
      <c r="A101" s="1">
        <v>95</v>
      </c>
      <c r="B101" s="1">
        <v>0</v>
      </c>
      <c r="C101">
        <f t="shared" si="8"/>
        <v>6.3579542300535902E-4</v>
      </c>
      <c r="D101">
        <f t="shared" si="9"/>
        <v>5.7228432187713004E-4</v>
      </c>
      <c r="E101">
        <f t="shared" si="6"/>
        <v>0</v>
      </c>
      <c r="F101">
        <f t="shared" si="7"/>
        <v>0.27297962153539101</v>
      </c>
    </row>
    <row r="102" spans="1:6" x14ac:dyDescent="0.2">
      <c r="A102" s="1">
        <v>96</v>
      </c>
      <c r="B102" s="1">
        <v>0</v>
      </c>
      <c r="C102">
        <f t="shared" si="8"/>
        <v>6.1426569379988279E-4</v>
      </c>
      <c r="D102">
        <f t="shared" si="9"/>
        <v>5.5290524799151894E-4</v>
      </c>
      <c r="E102">
        <f t="shared" si="6"/>
        <v>0</v>
      </c>
      <c r="F102">
        <f t="shared" si="7"/>
        <v>0.26373580329195456</v>
      </c>
    </row>
    <row r="103" spans="1:6" x14ac:dyDescent="0.2">
      <c r="A103" s="1">
        <v>97</v>
      </c>
      <c r="B103" s="1">
        <v>0</v>
      </c>
      <c r="C103">
        <f t="shared" si="8"/>
        <v>5.9349582575281355E-4</v>
      </c>
      <c r="D103">
        <f t="shared" si="9"/>
        <v>5.3421013094489254E-4</v>
      </c>
      <c r="E103">
        <f t="shared" si="6"/>
        <v>0</v>
      </c>
      <c r="F103">
        <f t="shared" si="7"/>
        <v>0.25481823246071372</v>
      </c>
    </row>
    <row r="104" spans="1:6" x14ac:dyDescent="0.2">
      <c r="A104" s="1">
        <v>98</v>
      </c>
      <c r="B104" s="1">
        <v>0</v>
      </c>
      <c r="C104">
        <f t="shared" si="8"/>
        <v>5.7345739715009903E-4</v>
      </c>
      <c r="D104">
        <f t="shared" si="9"/>
        <v>5.1617338813510498E-4</v>
      </c>
      <c r="E104">
        <f t="shared" si="6"/>
        <v>0</v>
      </c>
      <c r="F104">
        <f t="shared" si="7"/>
        <v>0.24621470614044508</v>
      </c>
    </row>
    <row r="105" spans="1:6" x14ac:dyDescent="0.2">
      <c r="A105" s="1">
        <v>99</v>
      </c>
      <c r="B105" s="1">
        <v>0</v>
      </c>
      <c r="C105">
        <f t="shared" si="8"/>
        <v>5.5412313807954249E-4</v>
      </c>
      <c r="D105">
        <f t="shared" si="9"/>
        <v>4.9877047370566762E-4</v>
      </c>
      <c r="E105">
        <f t="shared" si="6"/>
        <v>0</v>
      </c>
      <c r="F105">
        <f t="shared" si="7"/>
        <v>0.23791351595760346</v>
      </c>
    </row>
    <row r="106" spans="1:6" x14ac:dyDescent="0.2">
      <c r="A106" s="1">
        <v>100</v>
      </c>
      <c r="B106" s="1">
        <v>0</v>
      </c>
      <c r="C106">
        <f t="shared" si="8"/>
        <v>5.3546687854652694E-4</v>
      </c>
      <c r="D106">
        <f t="shared" si="9"/>
        <v>4.81977831844316E-4</v>
      </c>
      <c r="E106">
        <f t="shared" si="6"/>
        <v>0</v>
      </c>
      <c r="F106">
        <f t="shared" si="7"/>
        <v>0.22990342578973874</v>
      </c>
    </row>
    <row r="107" spans="1:6" x14ac:dyDescent="0.2">
      <c r="A107" s="1">
        <v>101</v>
      </c>
      <c r="B107" s="1">
        <v>0</v>
      </c>
      <c r="C107">
        <f t="shared" si="8"/>
        <v>5.1746349924925643E-4</v>
      </c>
      <c r="D107">
        <f t="shared" si="9"/>
        <v>4.6577285247542807E-4</v>
      </c>
      <c r="E107">
        <f t="shared" si="6"/>
        <v>0</v>
      </c>
      <c r="F107">
        <f t="shared" si="7"/>
        <v>0.22217365063077918</v>
      </c>
    </row>
    <row r="108" spans="1:6" x14ac:dyDescent="0.2">
      <c r="A108" s="1">
        <v>102</v>
      </c>
      <c r="B108" s="1">
        <v>2</v>
      </c>
      <c r="C108">
        <f t="shared" si="8"/>
        <v>5.0008888485627992E-4</v>
      </c>
      <c r="D108">
        <f t="shared" si="9"/>
        <v>4.5013382920476612E-4</v>
      </c>
      <c r="E108">
        <f t="shared" si="6"/>
        <v>-15.411931242362368</v>
      </c>
      <c r="F108">
        <f t="shared" si="7"/>
        <v>0.21471383653067344</v>
      </c>
    </row>
    <row r="109" spans="1:6" x14ac:dyDescent="0.2">
      <c r="A109" s="1">
        <v>103</v>
      </c>
      <c r="B109" s="1">
        <v>0</v>
      </c>
      <c r="C109">
        <f t="shared" si="8"/>
        <v>4.8331987963977406E-4</v>
      </c>
      <c r="D109">
        <f t="shared" si="9"/>
        <v>4.3503991938465529E-4</v>
      </c>
      <c r="E109">
        <f t="shared" si="6"/>
        <v>0</v>
      </c>
      <c r="F109">
        <f t="shared" si="7"/>
        <v>0.20751404154648057</v>
      </c>
    </row>
    <row r="110" spans="1:6" x14ac:dyDescent="0.2">
      <c r="A110" s="1">
        <v>104</v>
      </c>
      <c r="B110" s="1">
        <v>1</v>
      </c>
      <c r="C110">
        <f t="shared" si="8"/>
        <v>4.6713424532795263E-4</v>
      </c>
      <c r="D110">
        <f t="shared" si="9"/>
        <v>4.2047110617661514E-4</v>
      </c>
      <c r="E110">
        <f t="shared" si="6"/>
        <v>-7.7741347939284919</v>
      </c>
      <c r="F110">
        <f t="shared" si="7"/>
        <v>0.20056471764624542</v>
      </c>
    </row>
    <row r="111" spans="1:6" x14ac:dyDescent="0.2">
      <c r="A111" s="1">
        <v>105</v>
      </c>
      <c r="B111" s="1">
        <v>0</v>
      </c>
      <c r="C111">
        <f t="shared" si="8"/>
        <v>4.5151062104908902E-4</v>
      </c>
      <c r="D111">
        <f t="shared" si="9"/>
        <v>4.0640816249666801E-4</v>
      </c>
      <c r="E111">
        <f t="shared" si="6"/>
        <v>0</v>
      </c>
      <c r="F111">
        <f t="shared" si="7"/>
        <v>0.19385669351091064</v>
      </c>
    </row>
    <row r="112" spans="1:6" x14ac:dyDescent="0.2">
      <c r="A112" s="1">
        <v>106</v>
      </c>
      <c r="B112" s="1">
        <v>0</v>
      </c>
      <c r="C112">
        <f t="shared" si="8"/>
        <v>4.36428485248073E-4</v>
      </c>
      <c r="D112">
        <f t="shared" si="9"/>
        <v>3.9283261673614042E-4</v>
      </c>
      <c r="E112">
        <f t="shared" si="6"/>
        <v>0</v>
      </c>
      <c r="F112">
        <f t="shared" si="7"/>
        <v>0.187381158183139</v>
      </c>
    </row>
    <row r="113" spans="1:6" x14ac:dyDescent="0.2">
      <c r="A113" s="1">
        <v>107</v>
      </c>
      <c r="B113" s="1">
        <v>0</v>
      </c>
      <c r="C113">
        <f t="shared" si="8"/>
        <v>4.2186811946421634E-4</v>
      </c>
      <c r="D113">
        <f t="shared" si="9"/>
        <v>3.7972672015778913E-4</v>
      </c>
      <c r="E113">
        <f t="shared" si="6"/>
        <v>0</v>
      </c>
      <c r="F113">
        <f t="shared" si="7"/>
        <v>0.18112964551526542</v>
      </c>
    </row>
    <row r="114" spans="1:6" x14ac:dyDescent="0.2">
      <c r="A114" s="1">
        <v>108</v>
      </c>
      <c r="B114" s="1">
        <v>0</v>
      </c>
      <c r="C114">
        <f t="shared" si="8"/>
        <v>4.0781057386623561E-4</v>
      </c>
      <c r="D114">
        <f t="shared" si="9"/>
        <v>3.6707341587357531E-4</v>
      </c>
      <c r="E114">
        <f t="shared" si="6"/>
        <v>0</v>
      </c>
      <c r="F114">
        <f t="shared" si="7"/>
        <v>0.17509401937169541</v>
      </c>
    </row>
    <row r="115" spans="1:6" x14ac:dyDescent="0.2">
      <c r="A115" s="1">
        <v>109</v>
      </c>
      <c r="B115" s="1">
        <v>0</v>
      </c>
      <c r="C115">
        <f t="shared" si="8"/>
        <v>3.9423763444702202E-4</v>
      </c>
      <c r="D115">
        <f t="shared" si="9"/>
        <v>3.5485630931642644E-4</v>
      </c>
      <c r="E115">
        <f t="shared" si="6"/>
        <v>0</v>
      </c>
      <c r="F115">
        <f t="shared" si="7"/>
        <v>0.1692664595439354</v>
      </c>
    </row>
    <row r="116" spans="1:6" x14ac:dyDescent="0.2">
      <c r="A116" s="1">
        <v>110</v>
      </c>
      <c r="B116" s="1">
        <v>1</v>
      </c>
      <c r="C116">
        <f t="shared" si="8"/>
        <v>3.8113179178700076E-4</v>
      </c>
      <c r="D116">
        <f t="shared" si="9"/>
        <v>3.4305964012389686E-4</v>
      </c>
      <c r="E116">
        <f t="shared" si="6"/>
        <v>-7.977606248001111</v>
      </c>
      <c r="F116">
        <f t="shared" si="7"/>
        <v>0.1636394483390988</v>
      </c>
    </row>
    <row r="117" spans="1:6" x14ac:dyDescent="0.2">
      <c r="A117" s="1">
        <v>111</v>
      </c>
      <c r="B117" s="1">
        <v>0</v>
      </c>
      <c r="C117">
        <f t="shared" si="8"/>
        <v>3.6847621130062626E-4</v>
      </c>
      <c r="D117">
        <f t="shared" si="9"/>
        <v>3.3166825535681081E-4</v>
      </c>
      <c r="E117">
        <f t="shared" si="6"/>
        <v>0</v>
      </c>
      <c r="F117">
        <f t="shared" si="7"/>
        <v>0.15820575780519874</v>
      </c>
    </row>
    <row r="118" spans="1:6" x14ac:dyDescent="0.2">
      <c r="A118" s="1">
        <v>112</v>
      </c>
      <c r="B118" s="1">
        <v>0</v>
      </c>
      <c r="C118">
        <f t="shared" si="8"/>
        <v>3.5625470488589268E-4</v>
      </c>
      <c r="D118">
        <f t="shared" si="9"/>
        <v>3.2066758398077E-4</v>
      </c>
      <c r="E118">
        <f t="shared" si="6"/>
        <v>0</v>
      </c>
      <c r="F118">
        <f t="shared" si="7"/>
        <v>0.15295843755882729</v>
      </c>
    </row>
    <row r="119" spans="1:6" x14ac:dyDescent="0.2">
      <c r="A119" s="1">
        <v>113</v>
      </c>
      <c r="B119" s="1">
        <v>0</v>
      </c>
      <c r="C119">
        <f t="shared" si="8"/>
        <v>3.4445170390169102E-4</v>
      </c>
      <c r="D119">
        <f t="shared" si="9"/>
        <v>3.1004361254286612E-4</v>
      </c>
      <c r="E119">
        <f t="shared" si="6"/>
        <v>0</v>
      </c>
      <c r="F119">
        <f t="shared" si="7"/>
        <v>0.14789080318294714</v>
      </c>
    </row>
    <row r="120" spans="1:6" x14ac:dyDescent="0.2">
      <c r="A120" s="1">
        <v>114</v>
      </c>
      <c r="B120" s="1">
        <v>0</v>
      </c>
      <c r="C120">
        <f t="shared" si="8"/>
        <v>3.3305223340245163E-4</v>
      </c>
      <c r="D120">
        <f t="shared" si="9"/>
        <v>2.9978286198008557E-4</v>
      </c>
      <c r="E120">
        <f t="shared" si="6"/>
        <v>0</v>
      </c>
      <c r="F120">
        <f t="shared" si="7"/>
        <v>0.14299642516450081</v>
      </c>
    </row>
    <row r="121" spans="1:6" x14ac:dyDescent="0.2">
      <c r="A121" s="1">
        <v>115</v>
      </c>
      <c r="B121" s="1">
        <v>0</v>
      </c>
      <c r="C121">
        <f t="shared" si="8"/>
        <v>3.2204188756379233E-4</v>
      </c>
      <c r="D121">
        <f t="shared" si="9"/>
        <v>2.8987236549974727E-4</v>
      </c>
      <c r="E121">
        <f t="shared" si="6"/>
        <v>0</v>
      </c>
      <c r="F121">
        <f t="shared" si="7"/>
        <v>0.13826911834337946</v>
      </c>
    </row>
    <row r="122" spans="1:6" x14ac:dyDescent="0.2">
      <c r="A122" s="1">
        <v>116</v>
      </c>
      <c r="B122" s="1">
        <v>0</v>
      </c>
      <c r="C122">
        <f t="shared" si="8"/>
        <v>3.1140680623688256E-4</v>
      </c>
      <c r="D122">
        <f t="shared" si="9"/>
        <v>2.8029964747590673E-4</v>
      </c>
      <c r="E122">
        <f t="shared" si="6"/>
        <v>0</v>
      </c>
      <c r="F122">
        <f t="shared" si="7"/>
        <v>0.13370293184600751</v>
      </c>
    </row>
    <row r="123" spans="1:6" x14ac:dyDescent="0.2">
      <c r="A123" s="1">
        <v>117</v>
      </c>
      <c r="B123" s="1">
        <v>0</v>
      </c>
      <c r="C123">
        <f t="shared" si="8"/>
        <v>3.0113365257294846E-4</v>
      </c>
      <c r="D123">
        <f t="shared" si="9"/>
        <v>2.7105270330900211E-4</v>
      </c>
      <c r="E123">
        <f t="shared" si="6"/>
        <v>0</v>
      </c>
      <c r="F123">
        <f t="shared" si="7"/>
        <v>0.12929213947839402</v>
      </c>
    </row>
    <row r="124" spans="1:6" x14ac:dyDescent="0.2">
      <c r="A124" s="1">
        <v>118</v>
      </c>
      <c r="B124" s="1">
        <v>0</v>
      </c>
      <c r="C124">
        <f t="shared" si="8"/>
        <v>2.9120959166280795E-4</v>
      </c>
      <c r="D124">
        <f t="shared" si="9"/>
        <v>2.6211998019913594E-4</v>
      </c>
      <c r="E124">
        <f t="shared" si="6"/>
        <v>0</v>
      </c>
      <c r="F124">
        <f t="shared" si="7"/>
        <v>0.12503123055498785</v>
      </c>
    </row>
    <row r="125" spans="1:6" x14ac:dyDescent="0.2">
      <c r="A125" s="1">
        <v>119</v>
      </c>
      <c r="B125" s="1">
        <v>0</v>
      </c>
      <c r="C125">
        <f t="shared" si="8"/>
        <v>2.8162227013955453E-4</v>
      </c>
      <c r="D125">
        <f t="shared" si="9"/>
        <v>2.5349035878629537E-4</v>
      </c>
      <c r="E125">
        <f t="shared" si="6"/>
        <v>0</v>
      </c>
      <c r="F125">
        <f t="shared" si="7"/>
        <v>0.12091490114106289</v>
      </c>
    </row>
    <row r="126" spans="1:6" x14ac:dyDescent="0.2">
      <c r="A126" s="1">
        <v>120</v>
      </c>
      <c r="B126" s="1">
        <v>0</v>
      </c>
      <c r="C126">
        <f t="shared" si="8"/>
        <v>2.723597966955257E-4</v>
      </c>
      <c r="D126">
        <f t="shared" si="9"/>
        <v>2.4515313561352601E-4</v>
      </c>
      <c r="E126">
        <f t="shared" si="6"/>
        <v>0</v>
      </c>
      <c r="F126">
        <f t="shared" si="7"/>
        <v>0.11693804568765191</v>
      </c>
    </row>
    <row r="127" spans="1:6" x14ac:dyDescent="0.2">
      <c r="A127" s="1">
        <v>121</v>
      </c>
      <c r="B127" s="1">
        <v>0</v>
      </c>
      <c r="C127">
        <f t="shared" si="8"/>
        <v>2.634107234675078E-4</v>
      </c>
      <c r="D127">
        <f t="shared" si="9"/>
        <v>2.3709800637161286E-4</v>
      </c>
      <c r="E127">
        <f t="shared" si="6"/>
        <v>0</v>
      </c>
      <c r="F127">
        <f t="shared" si="7"/>
        <v>0.11309574903925933</v>
      </c>
    </row>
    <row r="128" spans="1:6" x14ac:dyDescent="0.2">
      <c r="A128" s="1">
        <v>122</v>
      </c>
      <c r="B128" s="1">
        <v>0</v>
      </c>
      <c r="C128">
        <f t="shared" si="8"/>
        <v>2.5476402824676153E-4</v>
      </c>
      <c r="D128">
        <f t="shared" si="9"/>
        <v>2.2931504988618802E-4</v>
      </c>
      <c r="E128">
        <f t="shared" si="6"/>
        <v>0</v>
      </c>
      <c r="F128">
        <f t="shared" si="7"/>
        <v>0.10938327879571168</v>
      </c>
    </row>
    <row r="129" spans="1:6" x14ac:dyDescent="0.2">
      <c r="A129" s="1">
        <v>123</v>
      </c>
      <c r="B129" s="1">
        <v>0</v>
      </c>
      <c r="C129">
        <f t="shared" si="8"/>
        <v>2.4640909747291446E-4</v>
      </c>
      <c r="D129">
        <f t="shared" si="9"/>
        <v>2.2179471281040327E-4</v>
      </c>
      <c r="E129">
        <f t="shared" si="6"/>
        <v>0</v>
      </c>
      <c r="F129">
        <f t="shared" si="7"/>
        <v>0.10579607801056236</v>
      </c>
    </row>
    <row r="130" spans="1:6" x14ac:dyDescent="0.2">
      <c r="A130" s="1">
        <v>124</v>
      </c>
      <c r="B130" s="1">
        <v>0</v>
      </c>
      <c r="C130">
        <f t="shared" si="8"/>
        <v>2.383357099730703E-4</v>
      </c>
      <c r="D130">
        <f t="shared" si="9"/>
        <v>2.1452779498837822E-4</v>
      </c>
      <c r="E130">
        <f t="shared" si="6"/>
        <v>0</v>
      </c>
      <c r="F130">
        <f t="shared" si="7"/>
        <v>0.1023297582094564</v>
      </c>
    </row>
    <row r="131" spans="1:6" x14ac:dyDescent="0.2">
      <c r="A131" s="1">
        <v>125</v>
      </c>
      <c r="B131" s="1">
        <v>0</v>
      </c>
      <c r="C131">
        <f t="shared" si="8"/>
        <v>2.3053402140964114E-4</v>
      </c>
      <c r="D131">
        <f t="shared" si="9"/>
        <v>2.0750543545657488E-4</v>
      </c>
      <c r="E131">
        <f t="shared" si="6"/>
        <v>0</v>
      </c>
      <c r="F131">
        <f t="shared" si="7"/>
        <v>9.8980092712786211E-2</v>
      </c>
    </row>
    <row r="132" spans="1:6" x14ac:dyDescent="0.2">
      <c r="A132" s="1">
        <v>126</v>
      </c>
      <c r="B132" s="1">
        <v>0</v>
      </c>
      <c r="C132">
        <f t="shared" si="8"/>
        <v>2.2299454940242979E-4</v>
      </c>
      <c r="D132">
        <f t="shared" si="9"/>
        <v>2.0071909905207045E-4</v>
      </c>
      <c r="E132">
        <f t="shared" si="6"/>
        <v>0</v>
      </c>
      <c r="F132">
        <f t="shared" si="7"/>
        <v>9.5743010247837601E-2</v>
      </c>
    </row>
    <row r="133" spans="1:6" x14ac:dyDescent="0.2">
      <c r="A133" s="1">
        <v>127</v>
      </c>
      <c r="B133" s="1">
        <v>0</v>
      </c>
      <c r="C133">
        <f t="shared" si="8"/>
        <v>2.1570815929238218E-4</v>
      </c>
      <c r="D133">
        <f t="shared" si="9"/>
        <v>1.9416056359840194E-4</v>
      </c>
      <c r="E133">
        <f t="shared" si="6"/>
        <v>0</v>
      </c>
      <c r="F133">
        <f t="shared" si="7"/>
        <v>9.2614588836437722E-2</v>
      </c>
    </row>
    <row r="134" spans="1:6" x14ac:dyDescent="0.2">
      <c r="A134" s="1">
        <v>128</v>
      </c>
      <c r="B134" s="1">
        <v>0</v>
      </c>
      <c r="C134">
        <f t="shared" si="8"/>
        <v>2.0866605051620733E-4</v>
      </c>
      <c r="D134">
        <f t="shared" si="9"/>
        <v>1.8782190764125731E-4</v>
      </c>
      <c r="E134">
        <f t="shared" si="6"/>
        <v>0</v>
      </c>
      <c r="F134">
        <f t="shared" si="7"/>
        <v>8.9591049944879736E-2</v>
      </c>
    </row>
    <row r="135" spans="1:6" x14ac:dyDescent="0.2">
      <c r="A135" s="1">
        <v>129</v>
      </c>
      <c r="B135" s="1">
        <v>0</v>
      </c>
      <c r="C135">
        <f t="shared" si="8"/>
        <v>2.0185974356272697E-4</v>
      </c>
      <c r="D135">
        <f t="shared" si="9"/>
        <v>1.8169549870778614E-4</v>
      </c>
      <c r="E135">
        <f t="shared" ref="E135:E198" si="10">B135*LN(D135)</f>
        <v>0</v>
      </c>
      <c r="F135">
        <f t="shared" ref="F135:F198" si="11">$D$2*D135</f>
        <v>8.6668752883613989E-2</v>
      </c>
    </row>
    <row r="136" spans="1:6" x14ac:dyDescent="0.2">
      <c r="A136" s="1">
        <v>130</v>
      </c>
      <c r="B136" s="1">
        <v>0</v>
      </c>
      <c r="C136">
        <f t="shared" ref="C136:C198" si="12">C135*($B$1+A136-1)/(A136*($B$2+1))</f>
        <v>1.9528106748338349E-4</v>
      </c>
      <c r="D136">
        <f t="shared" ref="D136:D198" si="13">(1-$B$3)*C136</f>
        <v>1.7577398206471235E-4</v>
      </c>
      <c r="E136">
        <f t="shared" si="10"/>
        <v>0</v>
      </c>
      <c r="F136">
        <f t="shared" si="11"/>
        <v>8.3844189444867795E-2</v>
      </c>
    </row>
    <row r="137" spans="1:6" x14ac:dyDescent="0.2">
      <c r="A137" s="1">
        <v>131</v>
      </c>
      <c r="B137" s="1">
        <v>0</v>
      </c>
      <c r="C137">
        <f t="shared" si="12"/>
        <v>1.8892214793080357E-4</v>
      </c>
      <c r="D137">
        <f t="shared" si="13"/>
        <v>1.7005026995175373E-4</v>
      </c>
      <c r="E137">
        <f t="shared" si="10"/>
        <v>0</v>
      </c>
      <c r="F137">
        <f t="shared" si="11"/>
        <v>8.1113978766986533E-2</v>
      </c>
    </row>
    <row r="138" spans="1:6" x14ac:dyDescent="0.2">
      <c r="A138" s="1">
        <v>132</v>
      </c>
      <c r="B138" s="1">
        <v>0</v>
      </c>
      <c r="C138">
        <f t="shared" si="12"/>
        <v>1.8277539570069615E-4</v>
      </c>
      <c r="D138">
        <f t="shared" si="13"/>
        <v>1.6451753126809683E-4</v>
      </c>
      <c r="E138">
        <f t="shared" si="10"/>
        <v>0</v>
      </c>
      <c r="F138">
        <f t="shared" si="11"/>
        <v>7.847486241488219E-2</v>
      </c>
    </row>
    <row r="139" spans="1:6" x14ac:dyDescent="0.2">
      <c r="A139" s="1">
        <v>133</v>
      </c>
      <c r="B139" s="1">
        <v>0</v>
      </c>
      <c r="C139">
        <f t="shared" si="12"/>
        <v>1.7683349575366272E-4</v>
      </c>
      <c r="D139">
        <f t="shared" si="13"/>
        <v>1.5916918169084433E-4</v>
      </c>
      <c r="E139">
        <f t="shared" si="10"/>
        <v>0</v>
      </c>
      <c r="F139">
        <f t="shared" si="11"/>
        <v>7.5923699666532743E-2</v>
      </c>
    </row>
    <row r="140" spans="1:6" x14ac:dyDescent="0.2">
      <c r="A140" s="1">
        <v>134</v>
      </c>
      <c r="B140" s="1">
        <v>1</v>
      </c>
      <c r="C140">
        <f t="shared" si="12"/>
        <v>1.7108939669471991E-4</v>
      </c>
      <c r="D140">
        <f t="shared" si="13"/>
        <v>1.5399887420545301E-4</v>
      </c>
      <c r="E140">
        <f t="shared" si="10"/>
        <v>-8.7785652659315669</v>
      </c>
      <c r="F140">
        <f t="shared" si="11"/>
        <v>7.3457462996001088E-2</v>
      </c>
    </row>
    <row r="141" spans="1:6" x14ac:dyDescent="0.2">
      <c r="A141" s="1">
        <v>135</v>
      </c>
      <c r="B141" s="1">
        <v>0</v>
      </c>
      <c r="C141">
        <f t="shared" si="12"/>
        <v>1.6553630068948333E-4</v>
      </c>
      <c r="D141">
        <f t="shared" si="13"/>
        <v>1.4900049002921362E-4</v>
      </c>
      <c r="E141">
        <f t="shared" si="10"/>
        <v>0</v>
      </c>
      <c r="F141">
        <f t="shared" si="11"/>
        <v>7.1073233743934899E-2</v>
      </c>
    </row>
    <row r="142" spans="1:6" x14ac:dyDescent="0.2">
      <c r="A142" s="1">
        <v>136</v>
      </c>
      <c r="B142" s="1">
        <v>1</v>
      </c>
      <c r="C142">
        <f t="shared" si="12"/>
        <v>1.601676537970463E-4</v>
      </c>
      <c r="D142">
        <f t="shared" si="13"/>
        <v>1.4416812990980114E-4</v>
      </c>
      <c r="E142">
        <f t="shared" si="10"/>
        <v>-8.8445303706485969</v>
      </c>
      <c r="F142">
        <f t="shared" si="11"/>
        <v>6.8768197966975142E-2</v>
      </c>
    </row>
    <row r="143" spans="1:6" x14ac:dyDescent="0.2">
      <c r="A143" s="1">
        <v>137</v>
      </c>
      <c r="B143" s="1">
        <v>1</v>
      </c>
      <c r="C143">
        <f t="shared" si="12"/>
        <v>1.549771367006062E-4</v>
      </c>
      <c r="D143">
        <f t="shared" si="13"/>
        <v>1.3949610578184066E-4</v>
      </c>
      <c r="E143">
        <f t="shared" si="10"/>
        <v>-8.8774738726348605</v>
      </c>
      <c r="F143">
        <f t="shared" si="11"/>
        <v>6.6539642457938003E-2</v>
      </c>
    </row>
    <row r="144" spans="1:6" x14ac:dyDescent="0.2">
      <c r="A144" s="1">
        <v>138</v>
      </c>
      <c r="B144" s="1">
        <v>0</v>
      </c>
      <c r="C144">
        <f t="shared" si="12"/>
        <v>1.4995865581785326E-4</v>
      </c>
      <c r="D144">
        <f t="shared" si="13"/>
        <v>1.3497893276530042E-4</v>
      </c>
      <c r="E144">
        <f t="shared" si="10"/>
        <v>0</v>
      </c>
      <c r="F144">
        <f t="shared" si="11"/>
        <v>6.4384950929048293E-2</v>
      </c>
    </row>
    <row r="145" spans="1:6" x14ac:dyDescent="0.2">
      <c r="A145" s="1">
        <v>139</v>
      </c>
      <c r="B145" s="1">
        <v>0</v>
      </c>
      <c r="C145">
        <f t="shared" si="12"/>
        <v>1.4510633477404349E-4</v>
      </c>
      <c r="D145">
        <f t="shared" si="13"/>
        <v>1.3061132149033941E-4</v>
      </c>
      <c r="E145">
        <f t="shared" si="10"/>
        <v>0</v>
      </c>
      <c r="F145">
        <f t="shared" si="11"/>
        <v>6.2301600350891898E-2</v>
      </c>
    </row>
    <row r="146" spans="1:6" x14ac:dyDescent="0.2">
      <c r="A146" s="1">
        <v>140</v>
      </c>
      <c r="B146" s="1">
        <v>0</v>
      </c>
      <c r="C146">
        <f t="shared" si="12"/>
        <v>1.404145062215329E-4</v>
      </c>
      <c r="D146">
        <f t="shared" si="13"/>
        <v>1.2638817073400778E-4</v>
      </c>
      <c r="E146">
        <f t="shared" si="10"/>
        <v>0</v>
      </c>
      <c r="F146">
        <f t="shared" si="11"/>
        <v>6.0287157440121711E-2</v>
      </c>
    </row>
    <row r="147" spans="1:6" x14ac:dyDescent="0.2">
      <c r="A147" s="1">
        <v>141</v>
      </c>
      <c r="B147" s="1">
        <v>1</v>
      </c>
      <c r="C147">
        <f t="shared" si="12"/>
        <v>1.3587770399035751E-4</v>
      </c>
      <c r="D147">
        <f t="shared" si="13"/>
        <v>1.2230456035492365E-4</v>
      </c>
      <c r="E147">
        <f t="shared" si="10"/>
        <v>-9.0089962277004041</v>
      </c>
      <c r="F147">
        <f t="shared" si="11"/>
        <v>5.8339275289298581E-2</v>
      </c>
    </row>
    <row r="148" spans="1:6" x14ac:dyDescent="0.2">
      <c r="A148" s="1">
        <v>142</v>
      </c>
      <c r="B148" s="1">
        <v>0</v>
      </c>
      <c r="C148">
        <f t="shared" si="12"/>
        <v>1.3149065555520645E-4</v>
      </c>
      <c r="D148">
        <f t="shared" si="13"/>
        <v>1.1835574451273822E-4</v>
      </c>
      <c r="E148">
        <f t="shared" si="10"/>
        <v>0</v>
      </c>
      <c r="F148">
        <f t="shared" si="11"/>
        <v>5.6455690132576127E-2</v>
      </c>
    </row>
    <row r="149" spans="1:6" x14ac:dyDescent="0.2">
      <c r="A149" s="1">
        <v>143</v>
      </c>
      <c r="B149" s="1">
        <v>0</v>
      </c>
      <c r="C149">
        <f t="shared" si="12"/>
        <v>1.2724827480485481E-4</v>
      </c>
      <c r="D149">
        <f t="shared" si="13"/>
        <v>1.1453714515984682E-4</v>
      </c>
      <c r="E149">
        <f t="shared" si="10"/>
        <v>0</v>
      </c>
      <c r="F149">
        <f t="shared" si="11"/>
        <v>5.463421824124693E-2</v>
      </c>
    </row>
    <row r="150" spans="1:6" x14ac:dyDescent="0.2">
      <c r="A150" s="1">
        <v>144</v>
      </c>
      <c r="B150" s="1">
        <v>0</v>
      </c>
      <c r="C150">
        <f t="shared" si="12"/>
        <v>1.2314565510080402E-4</v>
      </c>
      <c r="D150">
        <f t="shared" si="13"/>
        <v>1.1084434579341812E-4</v>
      </c>
      <c r="E150">
        <f t="shared" si="10"/>
        <v>0</v>
      </c>
      <c r="F150">
        <f t="shared" si="11"/>
        <v>5.2872752943460444E-2</v>
      </c>
    </row>
    <row r="151" spans="1:6" x14ac:dyDescent="0.2">
      <c r="A151" s="1">
        <v>145</v>
      </c>
      <c r="B151" s="1">
        <v>0</v>
      </c>
      <c r="C151">
        <f t="shared" si="12"/>
        <v>1.1917806261252083E-4</v>
      </c>
      <c r="D151">
        <f t="shared" si="13"/>
        <v>1.0727308545639176E-4</v>
      </c>
      <c r="E151">
        <f t="shared" si="10"/>
        <v>0</v>
      </c>
      <c r="F151">
        <f t="shared" si="11"/>
        <v>5.116926176269887E-2</v>
      </c>
    </row>
    <row r="152" spans="1:6" x14ac:dyDescent="0.2">
      <c r="A152" s="1">
        <v>146</v>
      </c>
      <c r="B152" s="1">
        <v>0</v>
      </c>
      <c r="C152">
        <f t="shared" si="12"/>
        <v>1.1534092991727403E-4</v>
      </c>
      <c r="D152">
        <f t="shared" si="13"/>
        <v>1.0381925297664242E-4</v>
      </c>
      <c r="E152">
        <f t="shared" si="10"/>
        <v>0</v>
      </c>
      <c r="F152">
        <f t="shared" si="11"/>
        <v>4.9521783669858432E-2</v>
      </c>
    </row>
    <row r="153" spans="1:6" x14ac:dyDescent="0.2">
      <c r="A153" s="1">
        <v>147</v>
      </c>
      <c r="B153" s="1">
        <v>0</v>
      </c>
      <c r="C153">
        <f t="shared" si="12"/>
        <v>1.1162984985314417E-4</v>
      </c>
      <c r="D153">
        <f t="shared" si="13"/>
        <v>1.004788814340269E-4</v>
      </c>
      <c r="E153">
        <f t="shared" si="10"/>
        <v>0</v>
      </c>
      <c r="F153">
        <f t="shared" si="11"/>
        <v>4.7928426444030836E-2</v>
      </c>
    </row>
    <row r="154" spans="1:6" x14ac:dyDescent="0.2">
      <c r="A154" s="1">
        <v>148</v>
      </c>
      <c r="B154" s="1">
        <v>0</v>
      </c>
      <c r="C154">
        <f t="shared" si="12"/>
        <v>1.080405696143258E-4</v>
      </c>
      <c r="D154">
        <f t="shared" si="13"/>
        <v>9.7248142845520515E-5</v>
      </c>
      <c r="E154">
        <f t="shared" si="10"/>
        <v>0</v>
      </c>
      <c r="F154">
        <f t="shared" si="11"/>
        <v>4.6387364137313286E-2</v>
      </c>
    </row>
    <row r="155" spans="1:6" x14ac:dyDescent="0.2">
      <c r="A155" s="1">
        <v>149</v>
      </c>
      <c r="B155" s="1">
        <v>0</v>
      </c>
      <c r="C155">
        <f t="shared" si="12"/>
        <v>1.0456898507835818E-4</v>
      </c>
      <c r="D155">
        <f t="shared" si="13"/>
        <v>9.4123343059114041E-5</v>
      </c>
      <c r="E155">
        <f t="shared" si="10"/>
        <v>0</v>
      </c>
      <c r="F155">
        <f t="shared" si="11"/>
        <v>4.48968346391974E-2</v>
      </c>
    </row>
    <row r="156" spans="1:6" x14ac:dyDescent="0.2">
      <c r="A156" s="1">
        <v>150</v>
      </c>
      <c r="B156" s="1">
        <v>0</v>
      </c>
      <c r="C156">
        <f t="shared" si="12"/>
        <v>1.0121113535540853E-4</v>
      </c>
      <c r="D156">
        <f t="shared" si="13"/>
        <v>9.1100916847581924E-5</v>
      </c>
      <c r="E156">
        <f t="shared" si="10"/>
        <v>0</v>
      </c>
      <c r="F156">
        <f t="shared" si="11"/>
        <v>4.3455137336296579E-2</v>
      </c>
    </row>
    <row r="157" spans="1:6" x14ac:dyDescent="0.2">
      <c r="A157" s="1">
        <v>151</v>
      </c>
      <c r="B157" s="1">
        <v>0</v>
      </c>
      <c r="C157">
        <f t="shared" si="12"/>
        <v>9.7963197550195261E-5</v>
      </c>
      <c r="D157">
        <f t="shared" si="13"/>
        <v>8.8177423193649306E-5</v>
      </c>
      <c r="E157">
        <f t="shared" si="10"/>
        <v>0</v>
      </c>
      <c r="F157">
        <f t="shared" si="11"/>
        <v>4.2060630863370717E-2</v>
      </c>
    </row>
    <row r="158" spans="1:6" x14ac:dyDescent="0.2">
      <c r="A158" s="1">
        <v>152</v>
      </c>
      <c r="B158" s="1">
        <v>0</v>
      </c>
      <c r="C158">
        <f t="shared" si="12"/>
        <v>9.4821481727577105E-5</v>
      </c>
      <c r="D158">
        <f t="shared" si="13"/>
        <v>8.5349540758480338E-5</v>
      </c>
      <c r="E158">
        <f t="shared" si="10"/>
        <v>0</v>
      </c>
      <c r="F158">
        <f t="shared" si="11"/>
        <v>4.0711730941795123E-2</v>
      </c>
    </row>
    <row r="159" spans="1:6" x14ac:dyDescent="0.2">
      <c r="A159" s="1">
        <v>153</v>
      </c>
      <c r="B159" s="1">
        <v>0</v>
      </c>
      <c r="C159">
        <f t="shared" si="12"/>
        <v>9.1782426073250218E-5</v>
      </c>
      <c r="D159">
        <f t="shared" si="13"/>
        <v>8.2614063525784587E-5</v>
      </c>
      <c r="E159">
        <f t="shared" si="10"/>
        <v>0</v>
      </c>
      <c r="F159">
        <f t="shared" si="11"/>
        <v>3.940690830179925E-2</v>
      </c>
    </row>
    <row r="160" spans="1:6" x14ac:dyDescent="0.2">
      <c r="A160" s="1">
        <v>154</v>
      </c>
      <c r="B160" s="1">
        <v>0</v>
      </c>
      <c r="C160">
        <f t="shared" si="12"/>
        <v>8.8842592241390262E-5</v>
      </c>
      <c r="D160">
        <f t="shared" si="13"/>
        <v>7.9967896614194161E-5</v>
      </c>
      <c r="E160">
        <f t="shared" si="10"/>
        <v>0</v>
      </c>
      <c r="F160">
        <f t="shared" si="11"/>
        <v>3.8144686684970612E-2</v>
      </c>
    </row>
    <row r="161" spans="1:6" x14ac:dyDescent="0.2">
      <c r="A161" s="1">
        <v>155</v>
      </c>
      <c r="B161" s="1">
        <v>0</v>
      </c>
      <c r="C161">
        <f t="shared" si="12"/>
        <v>8.5998660881450557E-5</v>
      </c>
      <c r="D161">
        <f t="shared" si="13"/>
        <v>7.7408052250900467E-5</v>
      </c>
      <c r="E161">
        <f t="shared" si="10"/>
        <v>0</v>
      </c>
      <c r="F161">
        <f t="shared" si="11"/>
        <v>3.6923640923679522E-2</v>
      </c>
    </row>
    <row r="162" spans="1:6" x14ac:dyDescent="0.2">
      <c r="A162" s="1">
        <v>156</v>
      </c>
      <c r="B162" s="1">
        <v>0</v>
      </c>
      <c r="C162">
        <f t="shared" si="12"/>
        <v>8.3247427336683005E-5</v>
      </c>
      <c r="D162">
        <f t="shared" si="13"/>
        <v>7.4931645899860036E-5</v>
      </c>
      <c r="E162">
        <f t="shared" si="10"/>
        <v>0</v>
      </c>
      <c r="F162">
        <f t="shared" si="11"/>
        <v>3.5742395094233236E-2</v>
      </c>
    </row>
    <row r="163" spans="1:6" x14ac:dyDescent="0.2">
      <c r="A163" s="1">
        <v>157</v>
      </c>
      <c r="B163" s="1">
        <v>0</v>
      </c>
      <c r="C163">
        <f t="shared" si="12"/>
        <v>8.0585797507286001E-5</v>
      </c>
      <c r="D163">
        <f t="shared" si="13"/>
        <v>7.2535892538182301E-5</v>
      </c>
      <c r="E163">
        <f t="shared" si="10"/>
        <v>0</v>
      </c>
      <c r="F163">
        <f t="shared" si="11"/>
        <v>3.4599620740712961E-2</v>
      </c>
    </row>
    <row r="164" spans="1:6" x14ac:dyDescent="0.2">
      <c r="A164" s="1">
        <v>158</v>
      </c>
      <c r="B164" s="1">
        <v>0</v>
      </c>
      <c r="C164">
        <f t="shared" si="12"/>
        <v>7.8010783871403869E-5</v>
      </c>
      <c r="D164">
        <f t="shared" si="13"/>
        <v>7.02181030746008E-5</v>
      </c>
      <c r="E164">
        <f t="shared" si="10"/>
        <v>0</v>
      </c>
      <c r="F164">
        <f t="shared" si="11"/>
        <v>3.3494035166584585E-2</v>
      </c>
    </row>
    <row r="165" spans="1:6" x14ac:dyDescent="0.2">
      <c r="A165" s="1">
        <v>159</v>
      </c>
      <c r="B165" s="1">
        <v>0</v>
      </c>
      <c r="C165">
        <f t="shared" si="12"/>
        <v>7.551950165750691E-5</v>
      </c>
      <c r="D165">
        <f t="shared" si="13"/>
        <v>6.7975680904203137E-5</v>
      </c>
      <c r="E165">
        <f t="shared" si="10"/>
        <v>0</v>
      </c>
      <c r="F165">
        <f t="shared" si="11"/>
        <v>3.2424399791304896E-2</v>
      </c>
    </row>
    <row r="166" spans="1:6" x14ac:dyDescent="0.2">
      <c r="A166" s="1">
        <v>160</v>
      </c>
      <c r="B166" s="1">
        <v>0</v>
      </c>
      <c r="C166">
        <f t="shared" si="12"/>
        <v>7.3109165161970737E-5</v>
      </c>
      <c r="D166">
        <f t="shared" si="13"/>
        <v>6.5806118593856035E-5</v>
      </c>
      <c r="E166">
        <f t="shared" si="10"/>
        <v>0</v>
      </c>
      <c r="F166">
        <f t="shared" si="11"/>
        <v>3.1389518569269331E-2</v>
      </c>
    </row>
    <row r="167" spans="1:6" x14ac:dyDescent="0.2">
      <c r="A167" s="1">
        <v>161</v>
      </c>
      <c r="B167" s="1">
        <v>0</v>
      </c>
      <c r="C167">
        <f t="shared" si="12"/>
        <v>7.0777084205948262E-5</v>
      </c>
      <c r="D167">
        <f t="shared" si="13"/>
        <v>6.3706994693008695E-5</v>
      </c>
      <c r="E167">
        <f t="shared" si="10"/>
        <v>0</v>
      </c>
      <c r="F167">
        <f t="shared" si="11"/>
        <v>3.0388236468565148E-2</v>
      </c>
    </row>
    <row r="168" spans="1:6" x14ac:dyDescent="0.2">
      <c r="A168" s="1">
        <v>162</v>
      </c>
      <c r="B168" s="1">
        <v>0</v>
      </c>
      <c r="C168">
        <f t="shared" si="12"/>
        <v>6.8520660725889529E-5</v>
      </c>
      <c r="D168">
        <f t="shared" si="13"/>
        <v>6.1675970664793641E-5</v>
      </c>
      <c r="E168">
        <f t="shared" si="10"/>
        <v>0</v>
      </c>
      <c r="F168">
        <f t="shared" si="11"/>
        <v>2.9419438007106568E-2</v>
      </c>
    </row>
    <row r="169" spans="1:6" x14ac:dyDescent="0.2">
      <c r="A169" s="1">
        <v>163</v>
      </c>
      <c r="B169" s="1">
        <v>0</v>
      </c>
      <c r="C169">
        <f t="shared" si="12"/>
        <v>6.6337385492313593E-5</v>
      </c>
      <c r="D169">
        <f t="shared" si="13"/>
        <v>5.9710787932568139E-5</v>
      </c>
      <c r="E169">
        <f t="shared" si="10"/>
        <v>0</v>
      </c>
      <c r="F169">
        <f t="shared" si="11"/>
        <v>2.8482045843835003E-2</v>
      </c>
    </row>
    <row r="170" spans="1:6" x14ac:dyDescent="0.2">
      <c r="A170" s="1">
        <v>164</v>
      </c>
      <c r="B170" s="1">
        <v>0</v>
      </c>
      <c r="C170">
        <f t="shared" si="12"/>
        <v>6.422483495167277E-5</v>
      </c>
      <c r="D170">
        <f t="shared" si="13"/>
        <v>5.7809265037252157E-5</v>
      </c>
      <c r="E170">
        <f t="shared" si="10"/>
        <v>0</v>
      </c>
      <c r="F170">
        <f t="shared" si="11"/>
        <v>2.7575019422769277E-2</v>
      </c>
    </row>
    <row r="171" spans="1:6" x14ac:dyDescent="0.2">
      <c r="A171" s="1">
        <v>165</v>
      </c>
      <c r="B171" s="1">
        <v>0</v>
      </c>
      <c r="C171">
        <f t="shared" si="12"/>
        <v>6.21806681863757E-5</v>
      </c>
      <c r="D171">
        <f t="shared" si="13"/>
        <v>5.5969294901021814E-5</v>
      </c>
      <c r="E171">
        <f t="shared" si="10"/>
        <v>0</v>
      </c>
      <c r="F171">
        <f t="shared" si="11"/>
        <v>2.6697353667787405E-2</v>
      </c>
    </row>
    <row r="172" spans="1:6" x14ac:dyDescent="0.2">
      <c r="A172" s="1">
        <v>166</v>
      </c>
      <c r="B172" s="1">
        <v>0</v>
      </c>
      <c r="C172">
        <f t="shared" si="12"/>
        <v>6.0202623988249387E-5</v>
      </c>
      <c r="D172">
        <f t="shared" si="13"/>
        <v>5.418884219311019E-5</v>
      </c>
      <c r="E172">
        <f t="shared" si="10"/>
        <v>0</v>
      </c>
      <c r="F172">
        <f t="shared" si="11"/>
        <v>2.5848077726113562E-2</v>
      </c>
    </row>
    <row r="173" spans="1:6" x14ac:dyDescent="0.2">
      <c r="A173" s="1">
        <v>167</v>
      </c>
      <c r="B173" s="1">
        <v>0</v>
      </c>
      <c r="C173">
        <f t="shared" si="12"/>
        <v>5.8288518040925263E-5</v>
      </c>
      <c r="D173">
        <f t="shared" si="13"/>
        <v>5.2465940793651492E-5</v>
      </c>
      <c r="E173">
        <f t="shared" si="10"/>
        <v>0</v>
      </c>
      <c r="F173">
        <f t="shared" si="11"/>
        <v>2.5026253758571763E-2</v>
      </c>
    </row>
    <row r="174" spans="1:6" x14ac:dyDescent="0.2">
      <c r="A174" s="1">
        <v>168</v>
      </c>
      <c r="B174" s="1">
        <v>0</v>
      </c>
      <c r="C174">
        <f t="shared" si="12"/>
        <v>5.643624020682844E-5</v>
      </c>
      <c r="D174">
        <f t="shared" si="13"/>
        <v>5.0798691351679332E-5</v>
      </c>
      <c r="E174">
        <f t="shared" si="10"/>
        <v>0</v>
      </c>
      <c r="F174">
        <f t="shared" si="11"/>
        <v>2.4230975774751043E-2</v>
      </c>
    </row>
    <row r="175" spans="1:6" x14ac:dyDescent="0.2">
      <c r="A175" s="1">
        <v>169</v>
      </c>
      <c r="B175" s="1">
        <v>0</v>
      </c>
      <c r="C175">
        <f t="shared" si="12"/>
        <v>5.4643751914634999E-5</v>
      </c>
      <c r="D175">
        <f t="shared" si="13"/>
        <v>4.9185258933557041E-5</v>
      </c>
      <c r="E175">
        <f t="shared" si="10"/>
        <v>0</v>
      </c>
      <c r="F175">
        <f t="shared" si="11"/>
        <v>2.3461368511306709E-2</v>
      </c>
    </row>
    <row r="176" spans="1:6" x14ac:dyDescent="0.2">
      <c r="A176" s="1">
        <v>170</v>
      </c>
      <c r="B176" s="1">
        <v>0</v>
      </c>
      <c r="C176">
        <f t="shared" si="12"/>
        <v>5.2909083643238472E-5</v>
      </c>
      <c r="D176">
        <f t="shared" si="13"/>
        <v>4.7623870758276696E-5</v>
      </c>
      <c r="E176">
        <f t="shared" si="10"/>
        <v>0</v>
      </c>
      <c r="F176">
        <f t="shared" si="11"/>
        <v>2.2716586351697984E-2</v>
      </c>
    </row>
    <row r="177" spans="1:6" x14ac:dyDescent="0.2">
      <c r="A177" s="1">
        <v>171</v>
      </c>
      <c r="B177" s="1">
        <v>0</v>
      </c>
      <c r="C177">
        <f t="shared" si="12"/>
        <v>5.1230332498435512E-5</v>
      </c>
      <c r="D177">
        <f t="shared" si="13"/>
        <v>4.6112814016215309E-5</v>
      </c>
      <c r="E177">
        <f t="shared" si="10"/>
        <v>0</v>
      </c>
      <c r="F177">
        <f t="shared" si="11"/>
        <v>2.1995812285734703E-2</v>
      </c>
    </row>
    <row r="178" spans="1:6" x14ac:dyDescent="0.2">
      <c r="A178" s="1">
        <v>172</v>
      </c>
      <c r="B178" s="1">
        <v>0</v>
      </c>
      <c r="C178">
        <f t="shared" si="12"/>
        <v>4.9605659878700812E-5</v>
      </c>
      <c r="D178">
        <f t="shared" si="13"/>
        <v>4.4650433768081032E-5</v>
      </c>
      <c r="E178">
        <f t="shared" si="10"/>
        <v>0</v>
      </c>
      <c r="F178">
        <f t="shared" si="11"/>
        <v>2.1298256907374653E-2</v>
      </c>
    </row>
    <row r="179" spans="1:6" x14ac:dyDescent="0.2">
      <c r="A179" s="1">
        <v>173</v>
      </c>
      <c r="B179" s="1">
        <v>0</v>
      </c>
      <c r="C179">
        <f t="shared" si="12"/>
        <v>4.8033289226574872E-5</v>
      </c>
      <c r="D179">
        <f t="shared" si="13"/>
        <v>4.3235130920920069E-5</v>
      </c>
      <c r="E179">
        <f t="shared" si="10"/>
        <v>0</v>
      </c>
      <c r="F179">
        <f t="shared" si="11"/>
        <v>2.0623157449278874E-2</v>
      </c>
    </row>
    <row r="180" spans="1:6" x14ac:dyDescent="0.2">
      <c r="A180" s="1">
        <v>174</v>
      </c>
      <c r="B180" s="1">
        <v>0</v>
      </c>
      <c r="C180">
        <f t="shared" si="12"/>
        <v>4.6511503862334101E-5</v>
      </c>
      <c r="D180">
        <f t="shared" si="13"/>
        <v>4.186536027818657E-5</v>
      </c>
      <c r="E180">
        <f t="shared" si="10"/>
        <v>0</v>
      </c>
      <c r="F180">
        <f t="shared" si="11"/>
        <v>1.9969776852694993E-2</v>
      </c>
    </row>
    <row r="181" spans="1:6" x14ac:dyDescent="0.2">
      <c r="A181" s="1">
        <v>175</v>
      </c>
      <c r="B181" s="1">
        <v>0</v>
      </c>
      <c r="C181">
        <f t="shared" si="12"/>
        <v>4.5038644896752067E-5</v>
      </c>
      <c r="D181">
        <f t="shared" si="13"/>
        <v>4.0539628661003062E-5</v>
      </c>
      <c r="E181">
        <f t="shared" si="10"/>
        <v>0</v>
      </c>
      <c r="F181">
        <f t="shared" si="11"/>
        <v>1.9337402871298461E-2</v>
      </c>
    </row>
    <row r="182" spans="1:6" x14ac:dyDescent="0.2">
      <c r="A182" s="1">
        <v>176</v>
      </c>
      <c r="B182" s="1">
        <v>0</v>
      </c>
      <c r="C182">
        <f t="shared" si="12"/>
        <v>4.3613109219893909E-5</v>
      </c>
      <c r="D182">
        <f t="shared" si="13"/>
        <v>3.9256493097858957E-5</v>
      </c>
      <c r="E182">
        <f t="shared" si="10"/>
        <v>0</v>
      </c>
      <c r="F182">
        <f t="shared" si="11"/>
        <v>1.8725347207678721E-2</v>
      </c>
    </row>
    <row r="183" spans="1:6" x14ac:dyDescent="0.2">
      <c r="A183" s="1">
        <v>177</v>
      </c>
      <c r="B183" s="1">
        <v>0</v>
      </c>
      <c r="C183">
        <f t="shared" si="12"/>
        <v>4.2233347563012747E-5</v>
      </c>
      <c r="D183">
        <f t="shared" si="13"/>
        <v>3.8014559080108651E-5</v>
      </c>
      <c r="E183">
        <f t="shared" si="10"/>
        <v>0</v>
      </c>
      <c r="F183">
        <f t="shared" si="11"/>
        <v>1.8132944681211828E-2</v>
      </c>
    </row>
    <row r="184" spans="1:6" x14ac:dyDescent="0.2">
      <c r="A184" s="1">
        <v>178</v>
      </c>
      <c r="B184" s="1">
        <v>0</v>
      </c>
      <c r="C184">
        <f t="shared" si="12"/>
        <v>4.0897862630738283E-5</v>
      </c>
      <c r="D184">
        <f t="shared" si="13"/>
        <v>3.6812478880740217E-5</v>
      </c>
      <c r="E184">
        <f t="shared" si="10"/>
        <v>0</v>
      </c>
      <c r="F184">
        <f t="shared" si="11"/>
        <v>1.7559552426113085E-2</v>
      </c>
    </row>
    <row r="185" spans="1:6" x14ac:dyDescent="0.2">
      <c r="A185" s="1">
        <v>179</v>
      </c>
      <c r="B185" s="1">
        <v>0</v>
      </c>
      <c r="C185">
        <f t="shared" si="12"/>
        <v>3.9605207300863485E-5</v>
      </c>
      <c r="D185">
        <f t="shared" si="13"/>
        <v>3.5648949933989652E-5</v>
      </c>
      <c r="E185">
        <f t="shared" si="10"/>
        <v>0</v>
      </c>
      <c r="F185">
        <f t="shared" si="11"/>
        <v>1.7004549118513065E-2</v>
      </c>
    </row>
    <row r="186" spans="1:6" x14ac:dyDescent="0.2">
      <c r="A186" s="1">
        <v>180</v>
      </c>
      <c r="B186" s="1">
        <v>0</v>
      </c>
      <c r="C186">
        <f t="shared" si="12"/>
        <v>3.8353982889146019E-5</v>
      </c>
      <c r="D186">
        <f t="shared" si="13"/>
        <v>3.4522713273475337E-5</v>
      </c>
      <c r="E186">
        <f t="shared" si="10"/>
        <v>0</v>
      </c>
      <c r="F186">
        <f t="shared" si="11"/>
        <v>1.6467334231447736E-2</v>
      </c>
    </row>
    <row r="187" spans="1:6" x14ac:dyDescent="0.2">
      <c r="A187" s="1">
        <v>181</v>
      </c>
      <c r="B187" s="1">
        <v>0</v>
      </c>
      <c r="C187">
        <f t="shared" si="12"/>
        <v>3.7142837476646514E-5</v>
      </c>
      <c r="D187">
        <f t="shared" si="13"/>
        <v>3.343255202662246E-5</v>
      </c>
      <c r="E187">
        <f t="shared" si="10"/>
        <v>0</v>
      </c>
      <c r="F187">
        <f t="shared" si="11"/>
        <v>1.5947327316698914E-2</v>
      </c>
    </row>
    <row r="188" spans="1:6" x14ac:dyDescent="0.2">
      <c r="A188" s="1">
        <v>182</v>
      </c>
      <c r="B188" s="1">
        <v>0</v>
      </c>
      <c r="C188">
        <f t="shared" si="12"/>
        <v>3.5970464297227038E-5</v>
      </c>
      <c r="D188">
        <f t="shared" si="13"/>
        <v>3.2377289963238037E-5</v>
      </c>
      <c r="E188">
        <f t="shared" si="10"/>
        <v>0</v>
      </c>
      <c r="F188">
        <f t="shared" si="11"/>
        <v>1.5443967312464543E-2</v>
      </c>
    </row>
    <row r="189" spans="1:6" x14ac:dyDescent="0.2">
      <c r="A189" s="1">
        <v>183</v>
      </c>
      <c r="B189" s="1">
        <v>0</v>
      </c>
      <c r="C189">
        <f t="shared" si="12"/>
        <v>3.48356001829295E-5</v>
      </c>
      <c r="D189">
        <f t="shared" si="13"/>
        <v>3.135579009618413E-5</v>
      </c>
      <c r="E189">
        <f t="shared" si="10"/>
        <v>0</v>
      </c>
      <c r="F189">
        <f t="shared" si="11"/>
        <v>1.495671187587983E-2</v>
      </c>
    </row>
    <row r="190" spans="1:6" x14ac:dyDescent="0.2">
      <c r="A190" s="1">
        <v>184</v>
      </c>
      <c r="B190" s="1">
        <v>0</v>
      </c>
      <c r="C190">
        <f t="shared" si="12"/>
        <v>3.3737024065045996E-5</v>
      </c>
      <c r="D190">
        <f t="shared" si="13"/>
        <v>3.0366953332179817E-5</v>
      </c>
      <c r="E190">
        <f t="shared" si="10"/>
        <v>0</v>
      </c>
      <c r="F190">
        <f t="shared" si="11"/>
        <v>1.4485036739449772E-2</v>
      </c>
    </row>
    <row r="191" spans="1:6" x14ac:dyDescent="0.2">
      <c r="A191" s="1">
        <v>185</v>
      </c>
      <c r="B191" s="1">
        <v>0</v>
      </c>
      <c r="C191">
        <f t="shared" si="12"/>
        <v>3.2673555528781515E-5</v>
      </c>
      <c r="D191">
        <f t="shared" si="13"/>
        <v>2.9409717170842033E-5</v>
      </c>
      <c r="E191">
        <f t="shared" si="10"/>
        <v>0</v>
      </c>
      <c r="F191">
        <f t="shared" si="11"/>
        <v>1.4028435090491649E-2</v>
      </c>
    </row>
    <row r="192" spans="1:6" x14ac:dyDescent="0.2">
      <c r="A192" s="1">
        <v>186</v>
      </c>
      <c r="B192" s="1">
        <v>0</v>
      </c>
      <c r="C192">
        <f t="shared" si="12"/>
        <v>3.1644053419493632E-5</v>
      </c>
      <c r="D192">
        <f t="shared" si="13"/>
        <v>2.8483054450151254E-5</v>
      </c>
      <c r="E192">
        <f t="shared" si="10"/>
        <v>0</v>
      </c>
      <c r="F192">
        <f t="shared" si="11"/>
        <v>1.3586416972722148E-2</v>
      </c>
    </row>
    <row r="193" spans="1:6" x14ac:dyDescent="0.2">
      <c r="A193" s="1">
        <v>187</v>
      </c>
      <c r="B193" s="1">
        <v>0</v>
      </c>
      <c r="C193">
        <f t="shared" si="12"/>
        <v>3.064741449857463E-5</v>
      </c>
      <c r="D193">
        <f t="shared" si="13"/>
        <v>2.7585972136600722E-5</v>
      </c>
      <c r="E193">
        <f t="shared" si="10"/>
        <v>0</v>
      </c>
      <c r="F193">
        <f t="shared" si="11"/>
        <v>1.3158508709158544E-2</v>
      </c>
    </row>
    <row r="194" spans="1:6" x14ac:dyDescent="0.2">
      <c r="A194" s="1">
        <v>188</v>
      </c>
      <c r="B194" s="1">
        <v>0</v>
      </c>
      <c r="C194">
        <f t="shared" si="12"/>
        <v>2.9682572147118821E-5</v>
      </c>
      <c r="D194">
        <f t="shared" si="13"/>
        <v>2.6717510158357496E-5</v>
      </c>
      <c r="E194">
        <f t="shared" si="10"/>
        <v>0</v>
      </c>
      <c r="F194">
        <f t="shared" si="11"/>
        <v>1.2744252345536526E-2</v>
      </c>
    </row>
    <row r="195" spans="1:6" x14ac:dyDescent="0.2">
      <c r="A195" s="1">
        <v>189</v>
      </c>
      <c r="B195" s="1">
        <v>0</v>
      </c>
      <c r="C195">
        <f t="shared" si="12"/>
        <v>2.8748495115591632E-5</v>
      </c>
      <c r="D195">
        <f t="shared" si="13"/>
        <v>2.5876740279830021E-5</v>
      </c>
      <c r="E195">
        <f t="shared" si="10"/>
        <v>0</v>
      </c>
      <c r="F195">
        <f t="shared" si="11"/>
        <v>1.234320511347892E-2</v>
      </c>
    </row>
    <row r="196" spans="1:6" x14ac:dyDescent="0.2">
      <c r="A196" s="1">
        <v>190</v>
      </c>
      <c r="B196" s="1">
        <v>0</v>
      </c>
      <c r="C196">
        <f t="shared" si="12"/>
        <v>2.7844186317787817E-5</v>
      </c>
      <c r="D196">
        <f t="shared" si="13"/>
        <v>2.5062765016100705E-5</v>
      </c>
      <c r="E196">
        <f t="shared" si="10"/>
        <v>0</v>
      </c>
      <c r="F196">
        <f t="shared" si="11"/>
        <v>1.1954938912680036E-2</v>
      </c>
    </row>
    <row r="197" spans="1:6" x14ac:dyDescent="0.2">
      <c r="A197" s="1">
        <v>191</v>
      </c>
      <c r="B197" s="1">
        <v>0</v>
      </c>
      <c r="C197">
        <f t="shared" si="12"/>
        <v>2.6968681667433905E-5</v>
      </c>
      <c r="D197">
        <f t="shared" si="13"/>
        <v>2.427471658574288E-5</v>
      </c>
      <c r="E197">
        <f t="shared" si="10"/>
        <v>0</v>
      </c>
      <c r="F197">
        <f t="shared" si="11"/>
        <v>1.1579039811399353E-2</v>
      </c>
    </row>
    <row r="198" spans="1:6" x14ac:dyDescent="0.2">
      <c r="A198" s="1">
        <v>192</v>
      </c>
      <c r="B198" s="1">
        <v>1</v>
      </c>
      <c r="C198">
        <f t="shared" si="12"/>
        <v>2.6121048955854825E-5</v>
      </c>
      <c r="D198">
        <f t="shared" si="13"/>
        <v>2.3511755900599952E-5</v>
      </c>
      <c r="E198">
        <f t="shared" si="10"/>
        <v>-10.658010010808663</v>
      </c>
      <c r="F198">
        <f t="shared" si="11"/>
        <v>1.1215107564586177E-2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13FAC-C6C8-2540-8390-09D6399EA0C5}">
  <dimension ref="A1:T258"/>
  <sheetViews>
    <sheetView zoomScale="65" workbookViewId="0">
      <selection activeCell="T4" sqref="T4"/>
    </sheetView>
  </sheetViews>
  <sheetFormatPr baseColWidth="10" defaultRowHeight="15" x14ac:dyDescent="0.2"/>
  <cols>
    <col min="6" max="6" width="25.83203125" customWidth="1"/>
    <col min="12" max="12" width="16.5" customWidth="1"/>
    <col min="19" max="19" width="11.83203125" bestFit="1" customWidth="1"/>
  </cols>
  <sheetData>
    <row r="1" spans="1:20" x14ac:dyDescent="0.2">
      <c r="A1" s="1" t="s">
        <v>2</v>
      </c>
      <c r="B1">
        <v>0.34931364097553064</v>
      </c>
      <c r="D1" s="1" t="s">
        <v>5</v>
      </c>
      <c r="E1">
        <f>SUM(D6:D258)</f>
        <v>-1626.2351377969426</v>
      </c>
      <c r="L1" s="1" t="s">
        <v>1393</v>
      </c>
      <c r="M1">
        <f>SUMPRODUCT(A6:B258)/E2</f>
        <v>73.45</v>
      </c>
      <c r="N1" s="1" t="s">
        <v>2</v>
      </c>
      <c r="O1">
        <f>O2*M1</f>
        <v>1.4446358285712535</v>
      </c>
      <c r="P1" s="1" t="s">
        <v>1396</v>
      </c>
      <c r="Q1">
        <f>B6/E2</f>
        <v>0.26363636363636361</v>
      </c>
      <c r="R1" s="1" t="s">
        <v>2</v>
      </c>
      <c r="S1">
        <f>S2*M1</f>
        <v>0.2313675</v>
      </c>
    </row>
    <row r="2" spans="1:20" x14ac:dyDescent="0.2">
      <c r="A2" s="1" t="s">
        <v>3</v>
      </c>
      <c r="B2">
        <v>1.7552927478202113E-2</v>
      </c>
      <c r="D2" s="1" t="s">
        <v>7</v>
      </c>
      <c r="E2">
        <f>SUM(B6:B258)</f>
        <v>440</v>
      </c>
      <c r="L2" s="1" t="s">
        <v>1394</v>
      </c>
      <c r="M2">
        <f>SUM(L6:L258)/(E2-1)</f>
        <v>3807.8876993166264</v>
      </c>
      <c r="N2" s="1" t="s">
        <v>3</v>
      </c>
      <c r="O2">
        <f>M1/(M2-M1)</f>
        <v>1.9668289020711414E-2</v>
      </c>
      <c r="R2" s="1" t="s">
        <v>3</v>
      </c>
      <c r="S2">
        <v>3.15E-3</v>
      </c>
    </row>
    <row r="4" spans="1:20" x14ac:dyDescent="0.2">
      <c r="N4" s="9" t="s">
        <v>1397</v>
      </c>
      <c r="O4" s="9"/>
      <c r="P4" s="9"/>
      <c r="Q4" s="9" t="s">
        <v>1398</v>
      </c>
      <c r="R4" s="8"/>
      <c r="S4" s="8"/>
    </row>
    <row r="5" spans="1:20" x14ac:dyDescent="0.2">
      <c r="A5" s="2" t="s">
        <v>0</v>
      </c>
      <c r="B5" s="2" t="s">
        <v>1</v>
      </c>
      <c r="C5" s="3" t="s">
        <v>4</v>
      </c>
      <c r="D5" s="3" t="s">
        <v>5</v>
      </c>
      <c r="E5" s="3" t="s">
        <v>6</v>
      </c>
      <c r="F5" s="3" t="s">
        <v>14</v>
      </c>
      <c r="G5" s="3" t="s">
        <v>15</v>
      </c>
      <c r="H5" s="3" t="s">
        <v>4</v>
      </c>
      <c r="I5" s="3" t="s">
        <v>6</v>
      </c>
      <c r="J5" s="3" t="s">
        <v>8</v>
      </c>
      <c r="L5" s="7" t="s">
        <v>1395</v>
      </c>
      <c r="M5" s="2"/>
      <c r="N5" s="3" t="s">
        <v>4</v>
      </c>
      <c r="O5" s="3" t="s">
        <v>6</v>
      </c>
      <c r="P5" s="3" t="s">
        <v>8</v>
      </c>
      <c r="Q5" s="3" t="s">
        <v>4</v>
      </c>
      <c r="R5" s="3" t="s">
        <v>6</v>
      </c>
      <c r="S5" s="3" t="s">
        <v>8</v>
      </c>
      <c r="T5" s="2"/>
    </row>
    <row r="6" spans="1:20" x14ac:dyDescent="0.2">
      <c r="A6">
        <v>0</v>
      </c>
      <c r="B6">
        <v>116</v>
      </c>
      <c r="C6">
        <f>(B2/(B2+1))^B1</f>
        <v>0.24215173550635999</v>
      </c>
      <c r="D6">
        <f>B6*LN(C6)</f>
        <v>-164.51012619810334</v>
      </c>
      <c r="E6">
        <f>$E$2*C6</f>
        <v>106.54676362279839</v>
      </c>
      <c r="F6">
        <v>0</v>
      </c>
      <c r="G6">
        <v>116</v>
      </c>
      <c r="H6">
        <v>0.24215173550635999</v>
      </c>
      <c r="I6">
        <f>$E$2*H6</f>
        <v>106.54676362279839</v>
      </c>
      <c r="J6">
        <f>(G6-I6)^2/I6</f>
        <v>0.83872728710575395</v>
      </c>
      <c r="L6">
        <f>B6*(A6-$M$1)^2</f>
        <v>625808.69000000006</v>
      </c>
      <c r="N6">
        <f>(O2/(O2+1))^O1</f>
        <v>3.3334505931197152E-3</v>
      </c>
      <c r="O6">
        <f>$E$2*N6</f>
        <v>1.4667182609726748</v>
      </c>
      <c r="P6">
        <f>(B6-O6)^2/E6</f>
        <v>123.11845221645483</v>
      </c>
      <c r="Q6">
        <f>(S2/(S2+1))^S1</f>
        <v>0.26355687374247622</v>
      </c>
      <c r="R6">
        <f>$E$2*Q6</f>
        <v>115.96502444668954</v>
      </c>
      <c r="S6">
        <f>(G6-R6)^2/R6</f>
        <v>1.0548778264908492E-5</v>
      </c>
    </row>
    <row r="7" spans="1:20" x14ac:dyDescent="0.2">
      <c r="A7">
        <v>1</v>
      </c>
      <c r="B7">
        <v>20</v>
      </c>
      <c r="C7">
        <f>C6*($B$1+A7-1)/(A7*($B$2+1))</f>
        <v>8.3127768702805194E-2</v>
      </c>
      <c r="D7">
        <f t="shared" ref="D7:D70" si="0">B7*LN(C7)</f>
        <v>-49.747529457157775</v>
      </c>
      <c r="E7">
        <f t="shared" ref="E7:E70" si="1">$E$2*C7</f>
        <v>36.576218229234286</v>
      </c>
      <c r="F7">
        <v>1</v>
      </c>
      <c r="G7">
        <v>20</v>
      </c>
      <c r="H7">
        <v>8.3127768702805194E-2</v>
      </c>
      <c r="I7">
        <f t="shared" ref="I7:I70" si="2">$E$2*H7</f>
        <v>36.576218229234286</v>
      </c>
      <c r="J7">
        <f t="shared" ref="J7:J31" si="3">(G7-I7)^2/I7</f>
        <v>7.5122859630026682</v>
      </c>
      <c r="L7">
        <f t="shared" ref="L7:L70" si="4">B7*(A7-$M$1)^2</f>
        <v>104980.05000000002</v>
      </c>
      <c r="N7">
        <f>N6*($O$1+A7-1)/(A7*($O$2+1))</f>
        <v>4.722734061110948E-3</v>
      </c>
      <c r="O7">
        <f t="shared" ref="O7:O70" si="5">$E$2*N7</f>
        <v>2.078002986888817</v>
      </c>
      <c r="P7">
        <f t="shared" ref="P7:P31" si="6">(B7-O7)^2/E7</f>
        <v>8.7816070793574337</v>
      </c>
      <c r="Q7">
        <f>Q6*($S$1+A7-1)/(A7*($S$2+1))</f>
        <v>6.0787015885572795E-2</v>
      </c>
      <c r="R7">
        <f t="shared" ref="R7:R31" si="7">$E$2*Q7</f>
        <v>26.746286989652031</v>
      </c>
      <c r="S7">
        <f t="shared" ref="S7:S31" si="8">(G7-R7)^2/R7</f>
        <v>1.7016338815311718</v>
      </c>
    </row>
    <row r="8" spans="1:20" x14ac:dyDescent="0.2">
      <c r="A8">
        <v>2</v>
      </c>
      <c r="B8">
        <v>27</v>
      </c>
      <c r="C8">
        <f t="shared" ref="C8:C71" si="9">C7*($B$1+A8-1)/(A8*($B$2+1))</f>
        <v>5.5115281586645852E-2</v>
      </c>
      <c r="D8">
        <f t="shared" si="0"/>
        <v>-78.254862979643718</v>
      </c>
      <c r="E8">
        <f t="shared" si="1"/>
        <v>24.250723898124175</v>
      </c>
      <c r="F8">
        <v>2</v>
      </c>
      <c r="G8">
        <v>27</v>
      </c>
      <c r="H8">
        <v>5.5115281586645852E-2</v>
      </c>
      <c r="I8">
        <f t="shared" si="2"/>
        <v>24.250723898124175</v>
      </c>
      <c r="J8">
        <f t="shared" si="3"/>
        <v>0.31168220446112926</v>
      </c>
      <c r="L8">
        <f t="shared" si="4"/>
        <v>137837.76749999999</v>
      </c>
      <c r="N8">
        <f t="shared" ref="N8:N71" si="10">N7*($O$1+A8-1)/(A8*($O$2+1))</f>
        <v>5.6613336998514495E-3</v>
      </c>
      <c r="O8">
        <f t="shared" si="5"/>
        <v>2.4909868279346377</v>
      </c>
      <c r="P8">
        <f t="shared" si="6"/>
        <v>24.770053429825147</v>
      </c>
      <c r="Q8">
        <f t="shared" ref="Q8:Q30" si="11">Q7*($S$1+A8-1)/(A8*($S$2+1))</f>
        <v>3.7308057510580701E-2</v>
      </c>
      <c r="R8">
        <f t="shared" si="7"/>
        <v>16.41554530465551</v>
      </c>
      <c r="S8">
        <f t="shared" si="8"/>
        <v>6.8246700988987383</v>
      </c>
    </row>
    <row r="9" spans="1:20" x14ac:dyDescent="0.2">
      <c r="A9">
        <v>3</v>
      </c>
      <c r="B9">
        <v>17</v>
      </c>
      <c r="C9">
        <f t="shared" si="9"/>
        <v>4.241649397658756E-2</v>
      </c>
      <c r="D9">
        <f t="shared" si="0"/>
        <v>-53.723705719615282</v>
      </c>
      <c r="E9">
        <f t="shared" si="1"/>
        <v>18.663257349698526</v>
      </c>
      <c r="F9">
        <v>3</v>
      </c>
      <c r="G9">
        <v>17</v>
      </c>
      <c r="H9">
        <v>4.241649397658756E-2</v>
      </c>
      <c r="I9">
        <f t="shared" si="2"/>
        <v>18.663257349698526</v>
      </c>
      <c r="J9">
        <f t="shared" si="3"/>
        <v>0.14822841262331152</v>
      </c>
      <c r="L9">
        <f t="shared" si="4"/>
        <v>84374.442500000005</v>
      </c>
      <c r="N9">
        <f t="shared" si="10"/>
        <v>6.3750251298995567E-3</v>
      </c>
      <c r="O9">
        <f t="shared" si="5"/>
        <v>2.8050110571558049</v>
      </c>
      <c r="P9">
        <f t="shared" si="6"/>
        <v>10.796492129532993</v>
      </c>
      <c r="Q9">
        <f t="shared" si="11"/>
        <v>2.7662193097489803E-2</v>
      </c>
      <c r="R9">
        <f t="shared" si="7"/>
        <v>12.171364962895513</v>
      </c>
      <c r="S9">
        <f t="shared" si="8"/>
        <v>1.9156205070368988</v>
      </c>
    </row>
    <row r="10" spans="1:20" x14ac:dyDescent="0.2">
      <c r="A10">
        <v>4</v>
      </c>
      <c r="B10">
        <v>17</v>
      </c>
      <c r="C10">
        <f t="shared" si="9"/>
        <v>3.4903870364321785E-2</v>
      </c>
      <c r="D10">
        <f t="shared" si="0"/>
        <v>-57.037678472933671</v>
      </c>
      <c r="E10">
        <f t="shared" si="1"/>
        <v>15.357702960301586</v>
      </c>
      <c r="F10">
        <v>4</v>
      </c>
      <c r="G10">
        <v>17</v>
      </c>
      <c r="H10">
        <v>3.4903870364321785E-2</v>
      </c>
      <c r="I10">
        <f t="shared" si="2"/>
        <v>15.357702960301586</v>
      </c>
      <c r="J10">
        <f t="shared" si="3"/>
        <v>0.17562128747860681</v>
      </c>
      <c r="L10">
        <f t="shared" si="4"/>
        <v>81996.142500000016</v>
      </c>
      <c r="N10">
        <f t="shared" si="10"/>
        <v>6.9470300796561661E-3</v>
      </c>
      <c r="O10">
        <f t="shared" si="5"/>
        <v>3.056693235048713</v>
      </c>
      <c r="P10">
        <f t="shared" si="6"/>
        <v>12.659172015768595</v>
      </c>
      <c r="Q10">
        <f t="shared" si="11"/>
        <v>2.2276506941622112E-2</v>
      </c>
      <c r="R10">
        <f t="shared" si="7"/>
        <v>9.80166305431373</v>
      </c>
      <c r="S10">
        <f t="shared" si="8"/>
        <v>5.2864554205245406</v>
      </c>
    </row>
    <row r="11" spans="1:20" x14ac:dyDescent="0.2">
      <c r="A11">
        <v>5</v>
      </c>
      <c r="B11">
        <v>10</v>
      </c>
      <c r="C11">
        <f t="shared" si="9"/>
        <v>2.9837834553650446E-2</v>
      </c>
      <c r="D11">
        <f t="shared" si="0"/>
        <v>-35.119780748572012</v>
      </c>
      <c r="E11">
        <f t="shared" si="1"/>
        <v>13.128647203606196</v>
      </c>
      <c r="F11">
        <v>5</v>
      </c>
      <c r="G11">
        <v>10</v>
      </c>
      <c r="H11">
        <v>2.9837834553650446E-2</v>
      </c>
      <c r="I11">
        <f t="shared" si="2"/>
        <v>13.128647203606196</v>
      </c>
      <c r="J11">
        <f t="shared" si="3"/>
        <v>0.7455782132636003</v>
      </c>
      <c r="L11">
        <f t="shared" si="4"/>
        <v>46854.025000000001</v>
      </c>
      <c r="N11">
        <f t="shared" si="10"/>
        <v>7.418892846061606E-3</v>
      </c>
      <c r="O11">
        <f t="shared" si="5"/>
        <v>3.2643128522671065</v>
      </c>
      <c r="P11">
        <f t="shared" si="6"/>
        <v>3.4557620940314338</v>
      </c>
      <c r="Q11">
        <f t="shared" si="11"/>
        <v>1.8792820113902049E-2</v>
      </c>
      <c r="R11">
        <f t="shared" si="7"/>
        <v>8.2688408501169022</v>
      </c>
      <c r="S11">
        <f t="shared" si="8"/>
        <v>0.36243435525568263</v>
      </c>
    </row>
    <row r="12" spans="1:20" x14ac:dyDescent="0.2">
      <c r="A12">
        <v>6</v>
      </c>
      <c r="B12">
        <v>15</v>
      </c>
      <c r="C12">
        <f t="shared" si="9"/>
        <v>2.6143101271822632E-2</v>
      </c>
      <c r="D12">
        <f t="shared" si="0"/>
        <v>-54.662549054597868</v>
      </c>
      <c r="E12">
        <f t="shared" si="1"/>
        <v>11.502964559601958</v>
      </c>
      <c r="F12">
        <v>6</v>
      </c>
      <c r="G12">
        <v>15</v>
      </c>
      <c r="H12">
        <v>2.6143101271822632E-2</v>
      </c>
      <c r="I12">
        <f t="shared" si="2"/>
        <v>11.502964559601958</v>
      </c>
      <c r="J12">
        <f t="shared" si="3"/>
        <v>1.0631395765878202</v>
      </c>
      <c r="L12">
        <f t="shared" si="4"/>
        <v>68242.537500000006</v>
      </c>
      <c r="N12">
        <f t="shared" si="10"/>
        <v>7.8149700183344668E-3</v>
      </c>
      <c r="O12">
        <f t="shared" si="5"/>
        <v>3.4385868080671655</v>
      </c>
      <c r="P12">
        <f t="shared" si="6"/>
        <v>11.620158812279595</v>
      </c>
      <c r="Q12">
        <f t="shared" si="11"/>
        <v>1.6333906258155721E-2</v>
      </c>
      <c r="R12">
        <f t="shared" si="7"/>
        <v>7.1869187535885173</v>
      </c>
      <c r="S12">
        <f t="shared" si="8"/>
        <v>8.4937983377851136</v>
      </c>
    </row>
    <row r="13" spans="1:20" x14ac:dyDescent="0.2">
      <c r="A13">
        <v>7</v>
      </c>
      <c r="B13">
        <v>9</v>
      </c>
      <c r="C13">
        <f t="shared" si="9"/>
        <v>2.3303912334349385E-2</v>
      </c>
      <c r="D13">
        <f t="shared" si="0"/>
        <v>-33.832206190444921</v>
      </c>
      <c r="E13">
        <f t="shared" si="1"/>
        <v>10.25372142711373</v>
      </c>
      <c r="F13">
        <v>7</v>
      </c>
      <c r="G13">
        <v>9</v>
      </c>
      <c r="H13">
        <v>2.3303912334349385E-2</v>
      </c>
      <c r="I13">
        <f t="shared" si="2"/>
        <v>10.25372142711373</v>
      </c>
      <c r="J13">
        <f t="shared" si="3"/>
        <v>0.15329238540143669</v>
      </c>
      <c r="L13">
        <f t="shared" si="4"/>
        <v>39740.422500000001</v>
      </c>
      <c r="N13">
        <f t="shared" si="10"/>
        <v>8.1510549521913046E-3</v>
      </c>
      <c r="O13">
        <f t="shared" si="5"/>
        <v>3.586464178964174</v>
      </c>
      <c r="P13">
        <f t="shared" si="6"/>
        <v>2.8581203706338001</v>
      </c>
      <c r="Q13">
        <f t="shared" si="11"/>
        <v>1.4494709181096429E-2</v>
      </c>
      <c r="R13">
        <f t="shared" si="7"/>
        <v>6.3776720396824285</v>
      </c>
      <c r="S13">
        <f t="shared" si="8"/>
        <v>1.0782310361330103</v>
      </c>
    </row>
    <row r="14" spans="1:20" x14ac:dyDescent="0.2">
      <c r="A14">
        <v>8</v>
      </c>
      <c r="B14">
        <v>12</v>
      </c>
      <c r="C14">
        <f t="shared" si="9"/>
        <v>2.1039171057099723E-2</v>
      </c>
      <c r="D14">
        <f t="shared" si="0"/>
        <v>-46.336431483787024</v>
      </c>
      <c r="E14">
        <f t="shared" si="1"/>
        <v>9.2572352651238781</v>
      </c>
      <c r="F14">
        <v>8</v>
      </c>
      <c r="G14">
        <v>12</v>
      </c>
      <c r="H14">
        <v>2.1039171057099723E-2</v>
      </c>
      <c r="I14">
        <f t="shared" si="2"/>
        <v>9.2572352651238781</v>
      </c>
      <c r="J14">
        <f t="shared" si="3"/>
        <v>0.81263554132859295</v>
      </c>
      <c r="L14">
        <f t="shared" si="4"/>
        <v>51404.430000000008</v>
      </c>
      <c r="N14">
        <f t="shared" si="10"/>
        <v>8.4381228963238009E-3</v>
      </c>
      <c r="O14">
        <f t="shared" si="5"/>
        <v>3.7127740743824722</v>
      </c>
      <c r="P14">
        <f t="shared" si="6"/>
        <v>7.4188579608609793</v>
      </c>
      <c r="Q14">
        <f t="shared" si="11"/>
        <v>1.3060929184834312E-2</v>
      </c>
      <c r="R14">
        <f t="shared" si="7"/>
        <v>5.7468088413270975</v>
      </c>
      <c r="S14">
        <f t="shared" si="8"/>
        <v>6.804193552725712</v>
      </c>
    </row>
    <row r="15" spans="1:20" x14ac:dyDescent="0.2">
      <c r="A15">
        <v>9</v>
      </c>
      <c r="B15">
        <v>5</v>
      </c>
      <c r="C15">
        <f t="shared" si="9"/>
        <v>1.9181381479935439E-2</v>
      </c>
      <c r="D15">
        <f t="shared" si="0"/>
        <v>-19.769075925062321</v>
      </c>
      <c r="E15">
        <f t="shared" si="1"/>
        <v>8.4398078511715937</v>
      </c>
      <c r="F15">
        <v>9</v>
      </c>
      <c r="G15">
        <v>5</v>
      </c>
      <c r="H15">
        <v>1.9181381479935439E-2</v>
      </c>
      <c r="I15">
        <f t="shared" si="2"/>
        <v>8.4398078511715937</v>
      </c>
      <c r="J15">
        <f t="shared" si="3"/>
        <v>1.4019605969274773</v>
      </c>
      <c r="L15">
        <f t="shared" si="4"/>
        <v>20769.012500000004</v>
      </c>
      <c r="N15">
        <f t="shared" si="10"/>
        <v>8.6841964730234034E-3</v>
      </c>
      <c r="O15">
        <f t="shared" si="5"/>
        <v>3.8210464481302973</v>
      </c>
      <c r="P15">
        <f t="shared" si="6"/>
        <v>0.16468757369556003</v>
      </c>
      <c r="Q15">
        <f t="shared" si="11"/>
        <v>1.190796856699692E-2</v>
      </c>
      <c r="R15">
        <f t="shared" si="7"/>
        <v>5.2395061694786449</v>
      </c>
      <c r="S15">
        <f t="shared" si="8"/>
        <v>1.0948208354536831E-2</v>
      </c>
    </row>
    <row r="16" spans="1:20" x14ac:dyDescent="0.2">
      <c r="A16">
        <v>10</v>
      </c>
      <c r="B16">
        <v>7</v>
      </c>
      <c r="C16">
        <f t="shared" si="9"/>
        <v>1.7623923697763375E-2</v>
      </c>
      <c r="D16">
        <f t="shared" si="0"/>
        <v>-28.269485992594173</v>
      </c>
      <c r="E16">
        <f t="shared" si="1"/>
        <v>7.7545264270158851</v>
      </c>
      <c r="F16">
        <v>10</v>
      </c>
      <c r="G16">
        <v>7</v>
      </c>
      <c r="H16">
        <v>1.7623923697763375E-2</v>
      </c>
      <c r="I16">
        <f t="shared" si="2"/>
        <v>7.7545264270158851</v>
      </c>
      <c r="J16">
        <f t="shared" si="3"/>
        <v>7.3416492215687898E-2</v>
      </c>
      <c r="L16">
        <f t="shared" si="4"/>
        <v>28181.317500000001</v>
      </c>
      <c r="N16">
        <f t="shared" si="10"/>
        <v>8.8953702494370696E-3</v>
      </c>
      <c r="O16">
        <f t="shared" si="5"/>
        <v>3.9139629097523105</v>
      </c>
      <c r="P16">
        <f t="shared" si="6"/>
        <v>1.2281375287090652</v>
      </c>
      <c r="Q16">
        <f t="shared" si="11"/>
        <v>1.0958165181717282E-2</v>
      </c>
      <c r="R16">
        <f t="shared" si="7"/>
        <v>4.8215926799556046</v>
      </c>
      <c r="S16">
        <f t="shared" si="8"/>
        <v>0.98420973462791539</v>
      </c>
    </row>
    <row r="17" spans="1:19" x14ac:dyDescent="0.2">
      <c r="A17">
        <v>11</v>
      </c>
      <c r="B17">
        <v>6</v>
      </c>
      <c r="C17">
        <f t="shared" si="9"/>
        <v>1.6295378755991203E-2</v>
      </c>
      <c r="D17">
        <f t="shared" si="0"/>
        <v>-24.701242339613387</v>
      </c>
      <c r="E17">
        <f t="shared" si="1"/>
        <v>7.1699666526361296</v>
      </c>
      <c r="F17">
        <v>11</v>
      </c>
      <c r="G17">
        <v>6</v>
      </c>
      <c r="H17">
        <v>1.6295378755991203E-2</v>
      </c>
      <c r="I17">
        <f t="shared" si="2"/>
        <v>7.1699666526361296</v>
      </c>
      <c r="J17">
        <f t="shared" si="3"/>
        <v>0.1909105069236724</v>
      </c>
      <c r="L17">
        <f t="shared" si="4"/>
        <v>23400.015000000003</v>
      </c>
      <c r="N17">
        <f t="shared" si="10"/>
        <v>9.0764163352562658E-3</v>
      </c>
      <c r="O17">
        <f t="shared" si="5"/>
        <v>3.9936231875127568</v>
      </c>
      <c r="P17">
        <f t="shared" si="6"/>
        <v>0.56144583492678113</v>
      </c>
      <c r="Q17">
        <f t="shared" si="11"/>
        <v>1.0160450499096373E-2</v>
      </c>
      <c r="R17">
        <f t="shared" si="7"/>
        <v>4.4705982196024046</v>
      </c>
      <c r="S17">
        <f t="shared" si="8"/>
        <v>0.5232118143892075</v>
      </c>
    </row>
    <row r="18" spans="1:19" x14ac:dyDescent="0.2">
      <c r="A18">
        <v>12</v>
      </c>
      <c r="B18">
        <v>5</v>
      </c>
      <c r="C18">
        <f t="shared" si="9"/>
        <v>1.5145925042819263E-2</v>
      </c>
      <c r="D18">
        <f t="shared" si="0"/>
        <v>-20.95011878639054</v>
      </c>
      <c r="E18">
        <f t="shared" si="1"/>
        <v>6.6642070188404761</v>
      </c>
      <c r="F18">
        <v>12</v>
      </c>
      <c r="G18">
        <v>5</v>
      </c>
      <c r="H18">
        <v>1.5145925042819263E-2</v>
      </c>
      <c r="I18">
        <f t="shared" si="2"/>
        <v>6.6642070188404761</v>
      </c>
      <c r="J18">
        <f t="shared" si="3"/>
        <v>0.41559108138867396</v>
      </c>
      <c r="L18">
        <f t="shared" si="4"/>
        <v>18880.512500000001</v>
      </c>
      <c r="N18">
        <f t="shared" si="10"/>
        <v>9.2311634689583883E-3</v>
      </c>
      <c r="O18">
        <f t="shared" si="5"/>
        <v>4.0617119263416912</v>
      </c>
      <c r="P18">
        <f t="shared" si="6"/>
        <v>0.13210641666449918</v>
      </c>
      <c r="Q18">
        <f t="shared" si="11"/>
        <v>9.4797848046079651E-3</v>
      </c>
      <c r="R18">
        <f t="shared" si="7"/>
        <v>4.1711053140275043</v>
      </c>
      <c r="S18">
        <f t="shared" si="8"/>
        <v>0.16472046345193569</v>
      </c>
    </row>
    <row r="19" spans="1:19" x14ac:dyDescent="0.2">
      <c r="A19">
        <v>13</v>
      </c>
      <c r="B19">
        <v>4</v>
      </c>
      <c r="C19">
        <f t="shared" si="9"/>
        <v>1.4139637108835956E-2</v>
      </c>
      <c r="D19">
        <f t="shared" si="0"/>
        <v>-17.035093131995655</v>
      </c>
      <c r="E19">
        <f t="shared" si="1"/>
        <v>6.2214403278878203</v>
      </c>
      <c r="F19">
        <v>13</v>
      </c>
      <c r="G19">
        <v>4</v>
      </c>
      <c r="H19">
        <v>1.4139637108835956E-2</v>
      </c>
      <c r="I19">
        <f t="shared" si="2"/>
        <v>6.2214403278878203</v>
      </c>
      <c r="J19">
        <f t="shared" si="3"/>
        <v>0.7931920697279613</v>
      </c>
      <c r="L19">
        <f t="shared" si="4"/>
        <v>14616.810000000001</v>
      </c>
      <c r="N19">
        <f t="shared" si="10"/>
        <v>9.3627455162479927E-3</v>
      </c>
      <c r="O19">
        <f t="shared" si="5"/>
        <v>4.1196080271491171</v>
      </c>
      <c r="P19">
        <f t="shared" si="6"/>
        <v>2.2994804104085735E-3</v>
      </c>
      <c r="Q19">
        <f t="shared" si="11"/>
        <v>8.891279528414394E-3</v>
      </c>
      <c r="R19">
        <f t="shared" si="7"/>
        <v>3.9121629925023336</v>
      </c>
      <c r="S19">
        <f t="shared" si="8"/>
        <v>1.972141728484107E-3</v>
      </c>
    </row>
    <row r="20" spans="1:19" x14ac:dyDescent="0.2">
      <c r="A20">
        <v>14</v>
      </c>
      <c r="B20">
        <v>4</v>
      </c>
      <c r="C20">
        <f t="shared" si="9"/>
        <v>1.3249886456465789E-2</v>
      </c>
      <c r="D20">
        <f t="shared" si="0"/>
        <v>-17.295065183639839</v>
      </c>
      <c r="E20">
        <f t="shared" si="1"/>
        <v>5.8299500408449472</v>
      </c>
      <c r="F20">
        <v>14</v>
      </c>
      <c r="G20">
        <v>4</v>
      </c>
      <c r="H20">
        <v>1.3249886456465789E-2</v>
      </c>
      <c r="I20">
        <f t="shared" si="2"/>
        <v>5.8299500408449472</v>
      </c>
      <c r="J20">
        <f t="shared" si="3"/>
        <v>0.57439894484980647</v>
      </c>
      <c r="L20">
        <f t="shared" si="4"/>
        <v>14137.210000000001</v>
      </c>
      <c r="N20">
        <f t="shared" si="10"/>
        <v>9.4737706645809851E-3</v>
      </c>
      <c r="O20">
        <f t="shared" si="5"/>
        <v>4.1684590924156337</v>
      </c>
      <c r="P20">
        <f t="shared" si="6"/>
        <v>4.8677030881359102E-3</v>
      </c>
      <c r="Q20">
        <f t="shared" si="11"/>
        <v>8.3767409079739917E-3</v>
      </c>
      <c r="R20">
        <f t="shared" si="7"/>
        <v>3.6857659995085563</v>
      </c>
      <c r="S20">
        <f t="shared" si="8"/>
        <v>2.6790362458718915E-2</v>
      </c>
    </row>
    <row r="21" spans="1:19" x14ac:dyDescent="0.2">
      <c r="A21">
        <v>15</v>
      </c>
      <c r="B21">
        <v>2</v>
      </c>
      <c r="C21">
        <f t="shared" si="9"/>
        <v>1.2456470901048986E-2</v>
      </c>
      <c r="D21">
        <f t="shared" si="0"/>
        <v>-8.7710300800139223</v>
      </c>
      <c r="E21">
        <f t="shared" si="1"/>
        <v>5.4808471964615535</v>
      </c>
      <c r="F21">
        <v>15</v>
      </c>
      <c r="G21">
        <v>2</v>
      </c>
      <c r="H21">
        <v>1.2456470901048986E-2</v>
      </c>
      <c r="I21">
        <f t="shared" si="2"/>
        <v>5.4808471964615535</v>
      </c>
      <c r="J21">
        <f t="shared" si="3"/>
        <v>2.2106613760253278</v>
      </c>
      <c r="L21">
        <f t="shared" si="4"/>
        <v>6832.8050000000003</v>
      </c>
      <c r="N21">
        <f t="shared" si="10"/>
        <v>9.5664403423051346E-3</v>
      </c>
      <c r="O21">
        <f t="shared" si="5"/>
        <v>4.209233750614259</v>
      </c>
      <c r="P21">
        <f t="shared" si="6"/>
        <v>0.89050352799547949</v>
      </c>
      <c r="Q21">
        <f t="shared" si="11"/>
        <v>7.9225425452266393E-3</v>
      </c>
      <c r="R21">
        <f t="shared" si="7"/>
        <v>3.4859187198997215</v>
      </c>
      <c r="S21">
        <f t="shared" si="8"/>
        <v>0.63339240514820216</v>
      </c>
    </row>
    <row r="22" spans="1:19" x14ac:dyDescent="0.2">
      <c r="A22">
        <v>16</v>
      </c>
      <c r="B22">
        <v>6</v>
      </c>
      <c r="C22">
        <f t="shared" si="9"/>
        <v>1.1743755137738388E-2</v>
      </c>
      <c r="D22">
        <f t="shared" si="0"/>
        <v>-26.666601943893347</v>
      </c>
      <c r="E22">
        <f t="shared" si="1"/>
        <v>5.167252260604891</v>
      </c>
      <c r="F22">
        <v>16</v>
      </c>
      <c r="G22">
        <v>6</v>
      </c>
      <c r="H22">
        <v>1.1743755137738388E-2</v>
      </c>
      <c r="I22">
        <f t="shared" si="2"/>
        <v>5.167252260604891</v>
      </c>
      <c r="J22">
        <f t="shared" si="3"/>
        <v>0.13420455640508738</v>
      </c>
      <c r="L22">
        <f t="shared" si="4"/>
        <v>19803.015000000003</v>
      </c>
      <c r="N22">
        <f t="shared" si="10"/>
        <v>9.642635091410905E-3</v>
      </c>
      <c r="O22">
        <f t="shared" si="5"/>
        <v>4.242759440220798</v>
      </c>
      <c r="P22">
        <f t="shared" si="6"/>
        <v>0.59758924650828771</v>
      </c>
      <c r="Q22">
        <f t="shared" si="11"/>
        <v>7.5182647809856652E-3</v>
      </c>
      <c r="R22">
        <f t="shared" si="7"/>
        <v>3.3080365036336925</v>
      </c>
      <c r="S22">
        <f t="shared" si="8"/>
        <v>2.1906249999988381</v>
      </c>
    </row>
    <row r="23" spans="1:19" x14ac:dyDescent="0.2">
      <c r="A23">
        <v>17</v>
      </c>
      <c r="B23">
        <v>2</v>
      </c>
      <c r="C23">
        <f t="shared" si="9"/>
        <v>1.1099427614948938E-2</v>
      </c>
      <c r="D23">
        <f t="shared" si="0"/>
        <v>-9.0017234764284968</v>
      </c>
      <c r="E23">
        <f t="shared" si="1"/>
        <v>4.8837481505775324</v>
      </c>
      <c r="F23">
        <v>17</v>
      </c>
      <c r="G23">
        <v>2</v>
      </c>
      <c r="H23">
        <v>1.1099427614948938E-2</v>
      </c>
      <c r="I23">
        <f t="shared" si="2"/>
        <v>4.8837481505775324</v>
      </c>
      <c r="J23">
        <f t="shared" si="3"/>
        <v>1.7027912045333298</v>
      </c>
      <c r="L23">
        <f t="shared" si="4"/>
        <v>6373.2050000000008</v>
      </c>
      <c r="N23">
        <f t="shared" si="10"/>
        <v>9.7039780375114213E-3</v>
      </c>
      <c r="O23">
        <f t="shared" si="5"/>
        <v>4.2697503365050258</v>
      </c>
      <c r="P23">
        <f t="shared" si="6"/>
        <v>1.0548796602985047</v>
      </c>
      <c r="Q23">
        <f t="shared" si="11"/>
        <v>7.1557956333130257E-3</v>
      </c>
      <c r="R23">
        <f t="shared" si="7"/>
        <v>3.1485500786577312</v>
      </c>
      <c r="S23">
        <f t="shared" si="8"/>
        <v>0.41897611606262242</v>
      </c>
    </row>
    <row r="24" spans="1:19" x14ac:dyDescent="0.2">
      <c r="A24">
        <v>18</v>
      </c>
      <c r="B24">
        <v>6</v>
      </c>
      <c r="C24">
        <f t="shared" si="9"/>
        <v>1.0513646444596217E-2</v>
      </c>
      <c r="D24">
        <f t="shared" si="0"/>
        <v>-27.330487225544154</v>
      </c>
      <c r="E24">
        <f t="shared" si="1"/>
        <v>4.6260044356223355</v>
      </c>
      <c r="F24">
        <v>18</v>
      </c>
      <c r="G24">
        <v>6</v>
      </c>
      <c r="H24">
        <v>1.0513646444596217E-2</v>
      </c>
      <c r="I24">
        <f t="shared" si="2"/>
        <v>4.6260044356223355</v>
      </c>
      <c r="J24">
        <f t="shared" si="3"/>
        <v>0.40809814110684545</v>
      </c>
      <c r="L24">
        <f t="shared" si="4"/>
        <v>18448.215000000004</v>
      </c>
      <c r="N24">
        <f t="shared" si="10"/>
        <v>9.7518827619176088E-3</v>
      </c>
      <c r="O24">
        <f t="shared" si="5"/>
        <v>4.2908284152437481</v>
      </c>
      <c r="P24">
        <f t="shared" si="6"/>
        <v>0.63148826309873607</v>
      </c>
      <c r="Q24">
        <f t="shared" si="11"/>
        <v>6.8287197723012512E-3</v>
      </c>
      <c r="R24">
        <f t="shared" si="7"/>
        <v>3.0046366998125507</v>
      </c>
      <c r="S24">
        <f t="shared" si="8"/>
        <v>2.9861185216401016</v>
      </c>
    </row>
    <row r="25" spans="1:19" x14ac:dyDescent="0.2">
      <c r="A25">
        <v>19</v>
      </c>
      <c r="B25">
        <v>3</v>
      </c>
      <c r="C25">
        <f t="shared" si="9"/>
        <v>9.9784384629056158E-3</v>
      </c>
      <c r="D25">
        <f t="shared" si="0"/>
        <v>-13.821986002631013</v>
      </c>
      <c r="E25">
        <f t="shared" si="1"/>
        <v>4.3905129236784708</v>
      </c>
      <c r="F25">
        <v>19</v>
      </c>
      <c r="G25">
        <v>3</v>
      </c>
      <c r="H25">
        <v>9.9784384629056158E-3</v>
      </c>
      <c r="I25">
        <f t="shared" si="2"/>
        <v>4.3905129236784708</v>
      </c>
      <c r="J25">
        <f t="shared" si="3"/>
        <v>0.44038731340230214</v>
      </c>
      <c r="L25">
        <f t="shared" si="4"/>
        <v>8894.4075000000012</v>
      </c>
      <c r="N25">
        <f t="shared" si="10"/>
        <v>9.7875900577391716E-3</v>
      </c>
      <c r="O25">
        <f t="shared" si="5"/>
        <v>4.3065396254052359</v>
      </c>
      <c r="P25">
        <f t="shared" si="6"/>
        <v>0.38880327251692792</v>
      </c>
      <c r="Q25">
        <f t="shared" si="11"/>
        <v>6.531892943718887E-3</v>
      </c>
      <c r="R25">
        <f t="shared" si="7"/>
        <v>2.8740328952363101</v>
      </c>
      <c r="S25">
        <f t="shared" si="8"/>
        <v>5.5210611920437818E-3</v>
      </c>
    </row>
    <row r="26" spans="1:19" x14ac:dyDescent="0.2">
      <c r="A26">
        <v>20</v>
      </c>
      <c r="B26">
        <v>7</v>
      </c>
      <c r="C26">
        <f t="shared" si="9"/>
        <v>9.4872674556808548E-3</v>
      </c>
      <c r="D26">
        <f t="shared" si="0"/>
        <v>-32.604632530126665</v>
      </c>
      <c r="E26">
        <f t="shared" si="1"/>
        <v>4.1743976804995757</v>
      </c>
      <c r="F26">
        <v>20</v>
      </c>
      <c r="G26">
        <v>7</v>
      </c>
      <c r="H26">
        <v>9.4872674556808548E-3</v>
      </c>
      <c r="I26">
        <f t="shared" si="2"/>
        <v>4.1743976804995757</v>
      </c>
      <c r="J26">
        <f t="shared" si="3"/>
        <v>1.9126180778757718</v>
      </c>
      <c r="L26">
        <f t="shared" si="4"/>
        <v>19998.317500000001</v>
      </c>
      <c r="N26">
        <f t="shared" si="10"/>
        <v>9.8121965998374579E-3</v>
      </c>
      <c r="O26">
        <f t="shared" si="5"/>
        <v>4.3173665039284819</v>
      </c>
      <c r="P26">
        <f t="shared" si="6"/>
        <v>1.7239666713746458</v>
      </c>
      <c r="Q26">
        <f t="shared" si="11"/>
        <v>6.2611390954151799E-3</v>
      </c>
      <c r="R26">
        <f t="shared" si="7"/>
        <v>2.7549012019826793</v>
      </c>
      <c r="S26">
        <f t="shared" si="8"/>
        <v>6.5413829693633421</v>
      </c>
    </row>
    <row r="27" spans="1:19" x14ac:dyDescent="0.2">
      <c r="A27">
        <v>21</v>
      </c>
      <c r="B27">
        <v>3</v>
      </c>
      <c r="C27">
        <f t="shared" si="9"/>
        <v>9.034718107860518E-3</v>
      </c>
      <c r="D27">
        <f t="shared" si="0"/>
        <v>-14.120041666320342</v>
      </c>
      <c r="E27">
        <f t="shared" si="1"/>
        <v>3.9752759674586278</v>
      </c>
      <c r="F27">
        <v>21</v>
      </c>
      <c r="G27">
        <v>3</v>
      </c>
      <c r="H27">
        <v>9.034718107860518E-3</v>
      </c>
      <c r="I27">
        <f t="shared" si="2"/>
        <v>3.9752759674586278</v>
      </c>
      <c r="J27">
        <f t="shared" si="3"/>
        <v>0.2392697313314919</v>
      </c>
      <c r="L27">
        <f t="shared" si="4"/>
        <v>8253.0075000000015</v>
      </c>
      <c r="N27">
        <f t="shared" si="10"/>
        <v>9.826677624457358E-3</v>
      </c>
      <c r="O27">
        <f t="shared" si="5"/>
        <v>4.3237381547612372</v>
      </c>
      <c r="P27">
        <f t="shared" si="6"/>
        <v>0.44079523452328018</v>
      </c>
      <c r="Q27">
        <f t="shared" si="11"/>
        <v>6.0130306680604697E-3</v>
      </c>
      <c r="R27">
        <f t="shared" si="7"/>
        <v>2.6457334939466066</v>
      </c>
      <c r="S27">
        <f t="shared" si="8"/>
        <v>4.7436658907040997E-2</v>
      </c>
    </row>
    <row r="28" spans="1:19" x14ac:dyDescent="0.2">
      <c r="A28">
        <v>22</v>
      </c>
      <c r="B28">
        <v>7</v>
      </c>
      <c r="C28">
        <f t="shared" si="9"/>
        <v>8.6162607875588486E-3</v>
      </c>
      <c r="D28">
        <f t="shared" si="0"/>
        <v>-33.278728502345118</v>
      </c>
      <c r="E28">
        <f t="shared" si="1"/>
        <v>3.7911547465258932</v>
      </c>
      <c r="F28">
        <v>22</v>
      </c>
      <c r="G28">
        <v>7</v>
      </c>
      <c r="H28">
        <v>8.6162607875588486E-3</v>
      </c>
      <c r="I28">
        <f t="shared" si="2"/>
        <v>3.7911547465258932</v>
      </c>
      <c r="J28">
        <f t="shared" si="3"/>
        <v>2.715976674436436</v>
      </c>
      <c r="L28">
        <f t="shared" si="4"/>
        <v>18529.717500000002</v>
      </c>
      <c r="N28">
        <f t="shared" si="10"/>
        <v>9.8319050982540197E-3</v>
      </c>
      <c r="O28">
        <f t="shared" si="5"/>
        <v>4.3260382432317686</v>
      </c>
      <c r="P28">
        <f t="shared" si="6"/>
        <v>1.8859877675030727</v>
      </c>
      <c r="Q28">
        <f t="shared" si="11"/>
        <v>5.7847264708152206E-3</v>
      </c>
      <c r="R28">
        <f t="shared" si="7"/>
        <v>2.5452796471586971</v>
      </c>
      <c r="S28">
        <f t="shared" si="8"/>
        <v>7.7966024064078976</v>
      </c>
    </row>
    <row r="29" spans="1:19" x14ac:dyDescent="0.2">
      <c r="A29">
        <v>23</v>
      </c>
      <c r="B29">
        <v>4</v>
      </c>
      <c r="C29">
        <f t="shared" si="9"/>
        <v>8.2280738577501251E-3</v>
      </c>
      <c r="D29">
        <f t="shared" si="0"/>
        <v>-19.200813323360435</v>
      </c>
      <c r="E29">
        <f t="shared" si="1"/>
        <v>3.6203524974100549</v>
      </c>
      <c r="F29">
        <v>23</v>
      </c>
      <c r="G29">
        <v>4</v>
      </c>
      <c r="H29">
        <v>8.2280738577501251E-3</v>
      </c>
      <c r="I29">
        <f t="shared" si="2"/>
        <v>3.6203524974100549</v>
      </c>
      <c r="J29">
        <f t="shared" si="3"/>
        <v>3.9811655446781037E-2</v>
      </c>
      <c r="L29">
        <f t="shared" si="4"/>
        <v>10180.810000000001</v>
      </c>
      <c r="N29">
        <f t="shared" si="10"/>
        <v>9.8286624407602288E-3</v>
      </c>
      <c r="O29">
        <f t="shared" si="5"/>
        <v>4.3246114739345005</v>
      </c>
      <c r="P29">
        <f t="shared" si="6"/>
        <v>2.9105621368447097E-2</v>
      </c>
      <c r="Q29">
        <f t="shared" si="11"/>
        <v>5.5738502005496255E-3</v>
      </c>
      <c r="R29">
        <f t="shared" si="7"/>
        <v>2.4524940882418353</v>
      </c>
      <c r="S29">
        <f t="shared" si="8"/>
        <v>0.97646496210037947</v>
      </c>
    </row>
    <row r="30" spans="1:19" x14ac:dyDescent="0.2">
      <c r="A30">
        <v>24</v>
      </c>
      <c r="B30">
        <v>2</v>
      </c>
      <c r="C30">
        <f t="shared" si="9"/>
        <v>7.8669076229220987E-3</v>
      </c>
      <c r="D30">
        <f t="shared" si="0"/>
        <v>-9.6901804521106047</v>
      </c>
      <c r="E30">
        <f t="shared" si="1"/>
        <v>3.4614393540857233</v>
      </c>
      <c r="F30">
        <v>24</v>
      </c>
      <c r="G30">
        <v>2</v>
      </c>
      <c r="H30">
        <v>7.8669076229220987E-3</v>
      </c>
      <c r="I30">
        <f t="shared" si="2"/>
        <v>3.4614393540857233</v>
      </c>
      <c r="J30">
        <f t="shared" si="3"/>
        <v>0.6170279953480885</v>
      </c>
      <c r="L30">
        <f t="shared" si="4"/>
        <v>4890.6050000000005</v>
      </c>
      <c r="N30">
        <f t="shared" si="10"/>
        <v>9.8176565781784679E-3</v>
      </c>
      <c r="O30">
        <f t="shared" si="5"/>
        <v>4.3197688943985257</v>
      </c>
      <c r="P30">
        <f t="shared" si="6"/>
        <v>1.5546502980233028</v>
      </c>
      <c r="Q30">
        <f t="shared" si="11"/>
        <v>5.3783981457956207E-3</v>
      </c>
      <c r="R30">
        <f t="shared" si="7"/>
        <v>2.366495184150073</v>
      </c>
      <c r="S30">
        <f t="shared" si="8"/>
        <v>5.6758501308100694E-2</v>
      </c>
    </row>
    <row r="31" spans="1:19" x14ac:dyDescent="0.2">
      <c r="A31">
        <v>25</v>
      </c>
      <c r="B31">
        <v>5</v>
      </c>
      <c r="C31">
        <f t="shared" si="9"/>
        <v>7.5299788707733784E-3</v>
      </c>
      <c r="D31">
        <f t="shared" si="0"/>
        <v>-24.444315215902318</v>
      </c>
      <c r="E31">
        <f t="shared" si="1"/>
        <v>3.3131907031402865</v>
      </c>
      <c r="F31" s="4" t="s">
        <v>10</v>
      </c>
      <c r="G31">
        <f>E2-SUM(G6:G30)</f>
        <v>124</v>
      </c>
      <c r="H31">
        <f>1-SUM(H6:H30)</f>
        <v>0.24729973171153596</v>
      </c>
      <c r="I31">
        <f t="shared" si="2"/>
        <v>108.81188195307583</v>
      </c>
      <c r="J31">
        <f t="shared" si="3"/>
        <v>2.1199792308231751</v>
      </c>
      <c r="L31">
        <f t="shared" si="4"/>
        <v>11737.012500000001</v>
      </c>
      <c r="N31">
        <f>1-SUM(N6:N30)</f>
        <v>0.78884409838357517</v>
      </c>
      <c r="O31">
        <f t="shared" si="5"/>
        <v>347.09140328877305</v>
      </c>
      <c r="P31">
        <f t="shared" si="6"/>
        <v>35321.398219898008</v>
      </c>
      <c r="Q31">
        <f>1-SUM(Q6:Q30)</f>
        <v>0.40098423833928121</v>
      </c>
      <c r="R31">
        <f t="shared" si="7"/>
        <v>176.43306486928373</v>
      </c>
      <c r="S31">
        <f t="shared" si="8"/>
        <v>15.582262279598048</v>
      </c>
    </row>
    <row r="32" spans="1:19" x14ac:dyDescent="0.2">
      <c r="A32">
        <v>26</v>
      </c>
      <c r="B32">
        <v>3</v>
      </c>
      <c r="C32">
        <f t="shared" si="9"/>
        <v>7.2148882099169588E-3</v>
      </c>
      <c r="D32">
        <f t="shared" si="0"/>
        <v>-14.794825742992025</v>
      </c>
      <c r="E32">
        <f t="shared" si="1"/>
        <v>3.1745508123634618</v>
      </c>
      <c r="L32">
        <f t="shared" si="4"/>
        <v>6754.5074999999997</v>
      </c>
    </row>
    <row r="33" spans="1:19" x14ac:dyDescent="0.2">
      <c r="A33">
        <v>27</v>
      </c>
      <c r="B33">
        <v>4</v>
      </c>
      <c r="C33">
        <f t="shared" si="9"/>
        <v>6.9195546089410752E-3</v>
      </c>
      <c r="D33">
        <f t="shared" si="0"/>
        <v>-19.893615497174896</v>
      </c>
      <c r="E33">
        <f t="shared" si="1"/>
        <v>3.0446040279340729</v>
      </c>
      <c r="I33" s="1" t="s">
        <v>8</v>
      </c>
      <c r="J33">
        <f>SUM(J6:J31)</f>
        <v>27.751486520020837</v>
      </c>
      <c r="L33">
        <f t="shared" si="4"/>
        <v>8630.4100000000017</v>
      </c>
      <c r="O33" s="1" t="s">
        <v>8</v>
      </c>
      <c r="P33">
        <f>SUM(P6:P31)</f>
        <v>35538.168210107455</v>
      </c>
      <c r="R33" s="1" t="s">
        <v>8</v>
      </c>
      <c r="S33">
        <f>SUM(S6:S31)</f>
        <v>71.414441345406544</v>
      </c>
    </row>
    <row r="34" spans="1:19" x14ac:dyDescent="0.2">
      <c r="A34">
        <v>28</v>
      </c>
      <c r="B34">
        <v>5</v>
      </c>
      <c r="C34">
        <f t="shared" si="9"/>
        <v>6.6421630668108498E-3</v>
      </c>
      <c r="D34">
        <f t="shared" si="0"/>
        <v>-25.071588027345705</v>
      </c>
      <c r="E34">
        <f t="shared" si="1"/>
        <v>2.9225517493967739</v>
      </c>
      <c r="I34" s="1" t="s">
        <v>11</v>
      </c>
      <c r="J34">
        <f>26-2-1</f>
        <v>23</v>
      </c>
      <c r="L34">
        <f t="shared" si="4"/>
        <v>10328.512500000001</v>
      </c>
      <c r="O34" s="1" t="s">
        <v>11</v>
      </c>
      <c r="P34">
        <v>23</v>
      </c>
      <c r="R34" s="1" t="s">
        <v>11</v>
      </c>
      <c r="S34">
        <v>23</v>
      </c>
    </row>
    <row r="35" spans="1:19" x14ac:dyDescent="0.2">
      <c r="A35">
        <v>29</v>
      </c>
      <c r="B35">
        <v>8</v>
      </c>
      <c r="C35">
        <f t="shared" si="9"/>
        <v>6.3811224153424032E-3</v>
      </c>
      <c r="D35">
        <f t="shared" si="0"/>
        <v>-40.435290159433222</v>
      </c>
      <c r="E35">
        <f t="shared" si="1"/>
        <v>2.8076938627506576</v>
      </c>
      <c r="I35" s="1" t="s">
        <v>12</v>
      </c>
      <c r="J35">
        <f>_xlfn.CHISQ.DIST.RT(J33,J34)</f>
        <v>0.22532534582392436</v>
      </c>
      <c r="L35">
        <f t="shared" si="4"/>
        <v>15806.420000000002</v>
      </c>
      <c r="O35" s="1" t="s">
        <v>12</v>
      </c>
      <c r="P35">
        <f>_xlfn.CHISQ.DIST.RT(P33,P34)</f>
        <v>0</v>
      </c>
      <c r="R35" s="1" t="s">
        <v>12</v>
      </c>
      <c r="S35">
        <f>_xlfn.CHISQ.DIST.RT(S33,S34)</f>
        <v>7.3408276826559465E-7</v>
      </c>
    </row>
    <row r="36" spans="1:19" x14ac:dyDescent="0.2">
      <c r="A36">
        <v>30</v>
      </c>
      <c r="B36">
        <v>3</v>
      </c>
      <c r="C36">
        <f t="shared" si="9"/>
        <v>6.1350310171246749E-3</v>
      </c>
      <c r="D36">
        <f t="shared" si="0"/>
        <v>-15.281220435197998</v>
      </c>
      <c r="E36">
        <f t="shared" si="1"/>
        <v>2.6994136475348571</v>
      </c>
      <c r="L36">
        <f t="shared" si="4"/>
        <v>5663.7075000000004</v>
      </c>
    </row>
    <row r="37" spans="1:19" x14ac:dyDescent="0.2">
      <c r="A37">
        <v>31</v>
      </c>
      <c r="B37">
        <v>4</v>
      </c>
      <c r="C37">
        <f t="shared" si="9"/>
        <v>5.9026486725609071E-3</v>
      </c>
      <c r="D37">
        <f t="shared" si="0"/>
        <v>-20.529416405022371</v>
      </c>
      <c r="E37">
        <f t="shared" si="1"/>
        <v>2.5971654159267992</v>
      </c>
      <c r="L37">
        <f t="shared" si="4"/>
        <v>7208.0100000000011</v>
      </c>
    </row>
    <row r="38" spans="1:19" x14ac:dyDescent="0.2">
      <c r="A38">
        <v>32</v>
      </c>
      <c r="B38">
        <v>4</v>
      </c>
      <c r="C38">
        <f t="shared" si="9"/>
        <v>5.6828734515803527E-3</v>
      </c>
      <c r="D38">
        <f t="shared" si="0"/>
        <v>-20.681193139220891</v>
      </c>
      <c r="E38">
        <f t="shared" si="1"/>
        <v>2.500464318695355</v>
      </c>
      <c r="L38">
        <f t="shared" si="4"/>
        <v>6872.4100000000008</v>
      </c>
    </row>
    <row r="39" spans="1:19" x14ac:dyDescent="0.2">
      <c r="A39">
        <v>33</v>
      </c>
      <c r="B39">
        <v>0</v>
      </c>
      <c r="C39">
        <f t="shared" si="9"/>
        <v>5.4747224623563698E-3</v>
      </c>
      <c r="D39">
        <f t="shared" si="0"/>
        <v>0</v>
      </c>
      <c r="E39">
        <f t="shared" si="1"/>
        <v>2.4088778834368028</v>
      </c>
      <c r="L39">
        <f t="shared" si="4"/>
        <v>0</v>
      </c>
    </row>
    <row r="40" spans="1:19" x14ac:dyDescent="0.2">
      <c r="A40">
        <v>34</v>
      </c>
      <c r="B40">
        <v>2</v>
      </c>
      <c r="C40">
        <f t="shared" si="9"/>
        <v>5.2773157908326618E-3</v>
      </c>
      <c r="D40">
        <f t="shared" si="0"/>
        <v>-10.488675366955331</v>
      </c>
      <c r="E40">
        <f t="shared" si="1"/>
        <v>2.3220189479663711</v>
      </c>
      <c r="L40">
        <f t="shared" si="4"/>
        <v>3112.6050000000005</v>
      </c>
    </row>
    <row r="41" spans="1:19" x14ac:dyDescent="0.2">
      <c r="A41">
        <v>35</v>
      </c>
      <c r="B41">
        <v>4</v>
      </c>
      <c r="C41">
        <f t="shared" si="9"/>
        <v>5.0898630117320529E-3</v>
      </c>
      <c r="D41">
        <f t="shared" si="0"/>
        <v>-21.122017447990316</v>
      </c>
      <c r="E41">
        <f t="shared" si="1"/>
        <v>2.2395397251621034</v>
      </c>
      <c r="L41">
        <f t="shared" si="4"/>
        <v>5913.6100000000006</v>
      </c>
    </row>
    <row r="42" spans="1:19" x14ac:dyDescent="0.2">
      <c r="A42">
        <v>36</v>
      </c>
      <c r="B42">
        <v>4</v>
      </c>
      <c r="C42">
        <f t="shared" si="9"/>
        <v>4.9116517986063446E-3</v>
      </c>
      <c r="D42">
        <f t="shared" si="0"/>
        <v>-21.264579914223347</v>
      </c>
      <c r="E42">
        <f t="shared" si="1"/>
        <v>2.1611267913867915</v>
      </c>
      <c r="L42">
        <f t="shared" si="4"/>
        <v>5610.0100000000011</v>
      </c>
    </row>
    <row r="43" spans="1:19" x14ac:dyDescent="0.2">
      <c r="A43">
        <v>37</v>
      </c>
      <c r="B43">
        <v>3</v>
      </c>
      <c r="C43">
        <f t="shared" si="9"/>
        <v>4.7420382577892896E-3</v>
      </c>
      <c r="D43">
        <f t="shared" si="0"/>
        <v>-16.053864670536196</v>
      </c>
      <c r="E43">
        <f t="shared" si="1"/>
        <v>2.0864968334272875</v>
      </c>
      <c r="L43">
        <f t="shared" si="4"/>
        <v>3985.8075000000008</v>
      </c>
    </row>
    <row r="44" spans="1:19" x14ac:dyDescent="0.2">
      <c r="A44">
        <v>38</v>
      </c>
      <c r="B44">
        <v>1</v>
      </c>
      <c r="C44">
        <f t="shared" si="9"/>
        <v>4.5804386863330078E-3</v>
      </c>
      <c r="D44">
        <f t="shared" si="0"/>
        <v>-5.3859605024008044</v>
      </c>
      <c r="E44">
        <f t="shared" si="1"/>
        <v>2.0153930219865233</v>
      </c>
      <c r="L44">
        <f t="shared" si="4"/>
        <v>1256.7025000000001</v>
      </c>
    </row>
    <row r="45" spans="1:19" x14ac:dyDescent="0.2">
      <c r="A45">
        <v>39</v>
      </c>
      <c r="B45">
        <v>2</v>
      </c>
      <c r="C45">
        <f t="shared" si="9"/>
        <v>4.4263225125936809E-3</v>
      </c>
      <c r="D45">
        <f t="shared" si="0"/>
        <v>-10.840372344546653</v>
      </c>
      <c r="E45">
        <f t="shared" si="1"/>
        <v>1.9475819055412196</v>
      </c>
      <c r="L45">
        <f t="shared" si="4"/>
        <v>2373.6050000000005</v>
      </c>
    </row>
    <row r="46" spans="1:19" x14ac:dyDescent="0.2">
      <c r="A46">
        <v>40</v>
      </c>
      <c r="B46">
        <v>3</v>
      </c>
      <c r="C46">
        <f t="shared" si="9"/>
        <v>4.2792062240882981E-3</v>
      </c>
      <c r="D46">
        <f t="shared" si="0"/>
        <v>-16.361963244750555</v>
      </c>
      <c r="E46">
        <f t="shared" si="1"/>
        <v>1.8828507385988511</v>
      </c>
      <c r="L46">
        <f t="shared" si="4"/>
        <v>3356.7075000000004</v>
      </c>
    </row>
    <row r="47" spans="1:19" x14ac:dyDescent="0.2">
      <c r="A47">
        <v>41</v>
      </c>
      <c r="B47">
        <v>1</v>
      </c>
      <c r="C47">
        <f t="shared" si="9"/>
        <v>4.1386481235359558E-3</v>
      </c>
      <c r="D47">
        <f t="shared" si="0"/>
        <v>-5.4873860846794837</v>
      </c>
      <c r="E47">
        <f t="shared" si="1"/>
        <v>1.8210051743558204</v>
      </c>
      <c r="L47">
        <f t="shared" si="4"/>
        <v>1053.0025000000003</v>
      </c>
    </row>
    <row r="48" spans="1:19" x14ac:dyDescent="0.2">
      <c r="A48">
        <v>42</v>
      </c>
      <c r="B48">
        <v>0</v>
      </c>
      <c r="C48">
        <f t="shared" si="9"/>
        <v>4.0042437828396102E-3</v>
      </c>
      <c r="D48">
        <f t="shared" si="0"/>
        <v>0</v>
      </c>
      <c r="E48">
        <f t="shared" si="1"/>
        <v>1.7618672644494284</v>
      </c>
      <c r="L48">
        <f t="shared" si="4"/>
        <v>0</v>
      </c>
    </row>
    <row r="49" spans="1:12" x14ac:dyDescent="0.2">
      <c r="A49">
        <v>43</v>
      </c>
      <c r="B49">
        <v>2</v>
      </c>
      <c r="C49">
        <f t="shared" si="9"/>
        <v>3.8756220878246347E-3</v>
      </c>
      <c r="D49">
        <f t="shared" si="0"/>
        <v>-11.106098180536691</v>
      </c>
      <c r="E49">
        <f t="shared" si="1"/>
        <v>1.7052737186428393</v>
      </c>
      <c r="L49">
        <f t="shared" si="4"/>
        <v>1854.4050000000004</v>
      </c>
    </row>
    <row r="50" spans="1:12" x14ac:dyDescent="0.2">
      <c r="A50">
        <v>44</v>
      </c>
      <c r="B50">
        <v>4</v>
      </c>
      <c r="C50">
        <f t="shared" si="9"/>
        <v>3.7524417850937678E-3</v>
      </c>
      <c r="D50">
        <f t="shared" si="0"/>
        <v>-22.341394032838274</v>
      </c>
      <c r="E50">
        <f t="shared" si="1"/>
        <v>1.6510743854412577</v>
      </c>
      <c r="L50">
        <f t="shared" si="4"/>
        <v>3469.2100000000005</v>
      </c>
    </row>
    <row r="51" spans="1:12" x14ac:dyDescent="0.2">
      <c r="A51">
        <v>45</v>
      </c>
      <c r="B51">
        <v>3</v>
      </c>
      <c r="C51">
        <f t="shared" si="9"/>
        <v>3.6343884573499796E-3</v>
      </c>
      <c r="D51">
        <f t="shared" si="0"/>
        <v>-16.851943258403669</v>
      </c>
      <c r="E51">
        <f t="shared" si="1"/>
        <v>1.599130921233991</v>
      </c>
      <c r="L51">
        <f t="shared" si="4"/>
        <v>2428.2075000000004</v>
      </c>
    </row>
    <row r="52" spans="1:12" x14ac:dyDescent="0.2">
      <c r="A52">
        <v>46</v>
      </c>
      <c r="B52">
        <v>1</v>
      </c>
      <c r="C52">
        <f t="shared" si="9"/>
        <v>3.5211718657223736E-3</v>
      </c>
      <c r="D52">
        <f t="shared" si="0"/>
        <v>-5.6489614283780973</v>
      </c>
      <c r="E52">
        <f t="shared" si="1"/>
        <v>1.5493156209178445</v>
      </c>
      <c r="L52">
        <f t="shared" si="4"/>
        <v>753.50250000000017</v>
      </c>
    </row>
    <row r="53" spans="1:12" x14ac:dyDescent="0.2">
      <c r="A53">
        <v>47</v>
      </c>
      <c r="B53">
        <v>1</v>
      </c>
      <c r="C53">
        <f t="shared" si="9"/>
        <v>3.4125236075803044E-3</v>
      </c>
      <c r="D53">
        <f t="shared" si="0"/>
        <v>-5.6803032005227374</v>
      </c>
      <c r="E53">
        <f t="shared" si="1"/>
        <v>1.5015103873353339</v>
      </c>
      <c r="L53">
        <f t="shared" si="4"/>
        <v>699.60250000000019</v>
      </c>
    </row>
    <row r="54" spans="1:12" x14ac:dyDescent="0.2">
      <c r="A54">
        <v>48</v>
      </c>
      <c r="B54">
        <v>0</v>
      </c>
      <c r="C54">
        <f t="shared" si="9"/>
        <v>3.3081950464851559E-3</v>
      </c>
      <c r="D54">
        <f t="shared" si="0"/>
        <v>0</v>
      </c>
      <c r="E54">
        <f t="shared" si="1"/>
        <v>1.4556058204534685</v>
      </c>
      <c r="L54">
        <f t="shared" si="4"/>
        <v>0</v>
      </c>
    </row>
    <row r="55" spans="1:12" x14ac:dyDescent="0.2">
      <c r="A55">
        <v>49</v>
      </c>
      <c r="B55">
        <v>2</v>
      </c>
      <c r="C55">
        <f t="shared" si="9"/>
        <v>3.20795547765823E-3</v>
      </c>
      <c r="D55">
        <f t="shared" si="0"/>
        <v>-11.484242935219282</v>
      </c>
      <c r="E55">
        <f t="shared" si="1"/>
        <v>1.4115004101696211</v>
      </c>
      <c r="L55">
        <f t="shared" si="4"/>
        <v>1195.6050000000002</v>
      </c>
    </row>
    <row r="56" spans="1:12" x14ac:dyDescent="0.2">
      <c r="A56">
        <v>50</v>
      </c>
      <c r="B56">
        <v>2</v>
      </c>
      <c r="C56">
        <f t="shared" si="9"/>
        <v>3.1115904979130979E-3</v>
      </c>
      <c r="D56">
        <f t="shared" si="0"/>
        <v>-11.54524253879732</v>
      </c>
      <c r="E56">
        <f t="shared" si="1"/>
        <v>1.3690998190817631</v>
      </c>
      <c r="L56">
        <f t="shared" si="4"/>
        <v>1099.8050000000003</v>
      </c>
    </row>
    <row r="57" spans="1:12" x14ac:dyDescent="0.2">
      <c r="A57">
        <v>51</v>
      </c>
      <c r="B57">
        <v>0</v>
      </c>
      <c r="C57">
        <f t="shared" si="9"/>
        <v>3.018900553630105E-3</v>
      </c>
      <c r="D57">
        <f t="shared" si="0"/>
        <v>0</v>
      </c>
      <c r="E57">
        <f t="shared" si="1"/>
        <v>1.3283162435972462</v>
      </c>
      <c r="L57">
        <f t="shared" si="4"/>
        <v>0</v>
      </c>
    </row>
    <row r="58" spans="1:12" x14ac:dyDescent="0.2">
      <c r="A58">
        <v>52</v>
      </c>
      <c r="B58">
        <v>0</v>
      </c>
      <c r="C58">
        <f t="shared" si="9"/>
        <v>2.9296996442134933E-3</v>
      </c>
      <c r="D58">
        <f t="shared" si="0"/>
        <v>0</v>
      </c>
      <c r="E58">
        <f t="shared" si="1"/>
        <v>1.2890678434539371</v>
      </c>
      <c r="L58">
        <f t="shared" si="4"/>
        <v>0</v>
      </c>
    </row>
    <row r="59" spans="1:12" x14ac:dyDescent="0.2">
      <c r="A59">
        <v>53</v>
      </c>
      <c r="B59">
        <v>1</v>
      </c>
      <c r="C59">
        <f t="shared" si="9"/>
        <v>2.8438141617068789E-3</v>
      </c>
      <c r="D59">
        <f t="shared" si="0"/>
        <v>-5.8626091131610769</v>
      </c>
      <c r="E59">
        <f t="shared" si="1"/>
        <v>1.2512782311510267</v>
      </c>
      <c r="L59">
        <f t="shared" si="4"/>
        <v>418.2025000000001</v>
      </c>
    </row>
    <row r="60" spans="1:12" x14ac:dyDescent="0.2">
      <c r="A60">
        <v>54</v>
      </c>
      <c r="B60">
        <v>2</v>
      </c>
      <c r="C60">
        <f t="shared" si="9"/>
        <v>2.7610818499623092E-3</v>
      </c>
      <c r="D60">
        <f t="shared" si="0"/>
        <v>-11.784265402862074</v>
      </c>
      <c r="E60">
        <f t="shared" si="1"/>
        <v>1.214876013983416</v>
      </c>
      <c r="L60">
        <f t="shared" si="4"/>
        <v>756.60500000000025</v>
      </c>
    </row>
    <row r="61" spans="1:12" x14ac:dyDescent="0.2">
      <c r="A61">
        <v>55</v>
      </c>
      <c r="B61">
        <v>0</v>
      </c>
      <c r="C61">
        <f t="shared" si="9"/>
        <v>2.6813508690520333E-3</v>
      </c>
      <c r="D61">
        <f t="shared" si="0"/>
        <v>0</v>
      </c>
      <c r="E61">
        <f t="shared" si="1"/>
        <v>1.1797943823828947</v>
      </c>
      <c r="L61">
        <f t="shared" si="4"/>
        <v>0</v>
      </c>
    </row>
    <row r="62" spans="1:12" x14ac:dyDescent="0.2">
      <c r="A62">
        <v>56</v>
      </c>
      <c r="B62">
        <v>3</v>
      </c>
      <c r="C62">
        <f t="shared" si="9"/>
        <v>2.6044789525534562E-3</v>
      </c>
      <c r="D62">
        <f t="shared" si="0"/>
        <v>-17.851567925990285</v>
      </c>
      <c r="E62">
        <f t="shared" si="1"/>
        <v>1.1459707391235208</v>
      </c>
      <c r="L62">
        <f t="shared" si="4"/>
        <v>913.50750000000039</v>
      </c>
    </row>
    <row r="63" spans="1:12" x14ac:dyDescent="0.2">
      <c r="A63">
        <v>57</v>
      </c>
      <c r="B63">
        <v>2</v>
      </c>
      <c r="C63">
        <f t="shared" si="9"/>
        <v>2.5303326469860105E-3</v>
      </c>
      <c r="D63">
        <f t="shared" si="0"/>
        <v>-11.958809007726883</v>
      </c>
      <c r="E63">
        <f t="shared" si="1"/>
        <v>1.1133463646738446</v>
      </c>
      <c r="L63">
        <f t="shared" si="4"/>
        <v>541.20500000000015</v>
      </c>
    </row>
    <row r="64" spans="1:12" x14ac:dyDescent="0.2">
      <c r="A64">
        <v>58</v>
      </c>
      <c r="B64">
        <v>1</v>
      </c>
      <c r="C64">
        <f t="shared" si="9"/>
        <v>2.4587866240824274E-3</v>
      </c>
      <c r="D64">
        <f t="shared" si="0"/>
        <v>-6.0080872929647509</v>
      </c>
      <c r="E64">
        <f t="shared" si="1"/>
        <v>1.081866114596268</v>
      </c>
      <c r="L64">
        <f t="shared" si="4"/>
        <v>238.7025000000001</v>
      </c>
    </row>
    <row r="65" spans="1:12" x14ac:dyDescent="0.2">
      <c r="A65">
        <v>59</v>
      </c>
      <c r="B65">
        <v>1</v>
      </c>
      <c r="C65">
        <f t="shared" si="9"/>
        <v>2.3897230577759223E-3</v>
      </c>
      <c r="D65">
        <f t="shared" si="0"/>
        <v>-6.0365777951603556</v>
      </c>
      <c r="E65">
        <f t="shared" si="1"/>
        <v>1.0514781454214059</v>
      </c>
      <c r="L65">
        <f t="shared" si="4"/>
        <v>208.80250000000009</v>
      </c>
    </row>
    <row r="66" spans="1:12" x14ac:dyDescent="0.2">
      <c r="A66">
        <v>60</v>
      </c>
      <c r="B66">
        <v>1</v>
      </c>
      <c r="C66">
        <f t="shared" si="9"/>
        <v>2.323031058811968E-3</v>
      </c>
      <c r="D66">
        <f t="shared" si="0"/>
        <v>-6.0648824551532536</v>
      </c>
      <c r="E66">
        <f t="shared" si="1"/>
        <v>1.022133665877266</v>
      </c>
      <c r="L66">
        <f t="shared" si="4"/>
        <v>180.90250000000009</v>
      </c>
    </row>
    <row r="67" spans="1:12" x14ac:dyDescent="0.2">
      <c r="A67">
        <v>61</v>
      </c>
      <c r="B67">
        <v>0</v>
      </c>
      <c r="C67">
        <f t="shared" si="9"/>
        <v>2.2586061607756409E-3</v>
      </c>
      <c r="D67">
        <f t="shared" si="0"/>
        <v>0</v>
      </c>
      <c r="E67">
        <f t="shared" si="1"/>
        <v>0.993786710741282</v>
      </c>
      <c r="L67">
        <f t="shared" si="4"/>
        <v>0</v>
      </c>
    </row>
    <row r="68" spans="1:12" x14ac:dyDescent="0.2">
      <c r="A68">
        <v>62</v>
      </c>
      <c r="B68">
        <v>2</v>
      </c>
      <c r="C68">
        <f t="shared" si="9"/>
        <v>2.1963498520854614E-3</v>
      </c>
      <c r="D68">
        <f t="shared" si="0"/>
        <v>-12.241916909376108</v>
      </c>
      <c r="E68">
        <f t="shared" si="1"/>
        <v>0.96639393491760306</v>
      </c>
      <c r="L68">
        <f t="shared" si="4"/>
        <v>262.20500000000015</v>
      </c>
    </row>
    <row r="69" spans="1:12" x14ac:dyDescent="0.2">
      <c r="A69">
        <v>63</v>
      </c>
      <c r="B69">
        <v>2</v>
      </c>
      <c r="C69">
        <f t="shared" si="9"/>
        <v>2.1361691491608554E-3</v>
      </c>
      <c r="D69">
        <f t="shared" si="0"/>
        <v>-12.297482342674956</v>
      </c>
      <c r="E69">
        <f t="shared" si="1"/>
        <v>0.93991442563077632</v>
      </c>
      <c r="L69">
        <f t="shared" si="4"/>
        <v>218.40500000000011</v>
      </c>
    </row>
    <row r="70" spans="1:12" x14ac:dyDescent="0.2">
      <c r="A70">
        <v>64</v>
      </c>
      <c r="B70">
        <v>3</v>
      </c>
      <c r="C70">
        <f t="shared" si="9"/>
        <v>2.0779762065384335E-3</v>
      </c>
      <c r="D70">
        <f t="shared" si="0"/>
        <v>-18.529082509633955</v>
      </c>
      <c r="E70">
        <f t="shared" si="1"/>
        <v>0.9143095308769108</v>
      </c>
      <c r="L70">
        <f t="shared" si="4"/>
        <v>267.90750000000014</v>
      </c>
    </row>
    <row r="71" spans="1:12" x14ac:dyDescent="0.2">
      <c r="A71">
        <v>65</v>
      </c>
      <c r="B71">
        <v>0</v>
      </c>
      <c r="C71">
        <f t="shared" si="9"/>
        <v>2.021687960205213E-3</v>
      </c>
      <c r="D71">
        <f t="shared" ref="D71:D134" si="12">B71*LN(C71)</f>
        <v>0</v>
      </c>
      <c r="E71">
        <f t="shared" ref="E71:E134" si="13">$E$2*C71</f>
        <v>0.88954270249029366</v>
      </c>
      <c r="L71">
        <f t="shared" ref="L71:L134" si="14">B71*(A71-$M$1)^2</f>
        <v>0</v>
      </c>
    </row>
    <row r="72" spans="1:12" x14ac:dyDescent="0.2">
      <c r="A72">
        <v>66</v>
      </c>
      <c r="B72">
        <v>2</v>
      </c>
      <c r="C72">
        <f t="shared" ref="C72:C135" si="15">C71*($B$1+A72-1)/(A72*($B$2+1))</f>
        <v>1.9672258008456376E-3</v>
      </c>
      <c r="D72">
        <f t="shared" si="12"/>
        <v>-12.462261903261993</v>
      </c>
      <c r="E72">
        <f t="shared" si="13"/>
        <v>0.8655793523720805</v>
      </c>
      <c r="L72">
        <f t="shared" si="14"/>
        <v>111.00500000000008</v>
      </c>
    </row>
    <row r="73" spans="1:12" x14ac:dyDescent="0.2">
      <c r="A73">
        <v>67</v>
      </c>
      <c r="B73">
        <v>0</v>
      </c>
      <c r="C73">
        <f t="shared" si="15"/>
        <v>1.9145152740730096E-3</v>
      </c>
      <c r="D73">
        <f t="shared" si="12"/>
        <v>0</v>
      </c>
      <c r="E73">
        <f t="shared" si="13"/>
        <v>0.84238672059212427</v>
      </c>
      <c r="L73">
        <f t="shared" si="14"/>
        <v>0</v>
      </c>
    </row>
    <row r="74" spans="1:12" x14ac:dyDescent="0.2">
      <c r="A74">
        <v>68</v>
      </c>
      <c r="B74">
        <v>0</v>
      </c>
      <c r="C74">
        <f t="shared" si="15"/>
        <v>1.8634858050424505E-3</v>
      </c>
      <c r="D74">
        <f t="shared" si="12"/>
        <v>0</v>
      </c>
      <c r="E74">
        <f t="shared" si="13"/>
        <v>0.8199337542186782</v>
      </c>
      <c r="L74">
        <f t="shared" si="14"/>
        <v>0</v>
      </c>
    </row>
    <row r="75" spans="1:12" x14ac:dyDescent="0.2">
      <c r="A75">
        <v>69</v>
      </c>
      <c r="B75">
        <v>0</v>
      </c>
      <c r="C75">
        <f t="shared" si="15"/>
        <v>1.8140704451283733E-3</v>
      </c>
      <c r="D75">
        <f t="shared" si="12"/>
        <v>0</v>
      </c>
      <c r="E75">
        <f t="shared" si="13"/>
        <v>0.79819099585648423</v>
      </c>
      <c r="L75">
        <f t="shared" si="14"/>
        <v>0</v>
      </c>
    </row>
    <row r="76" spans="1:12" x14ac:dyDescent="0.2">
      <c r="A76">
        <v>70</v>
      </c>
      <c r="B76">
        <v>1</v>
      </c>
      <c r="C76">
        <f t="shared" si="15"/>
        <v>1.7662056386002251E-3</v>
      </c>
      <c r="D76">
        <f t="shared" si="12"/>
        <v>-6.3389217404308607</v>
      </c>
      <c r="E76">
        <f t="shared" si="13"/>
        <v>0.77713048098409898</v>
      </c>
      <c r="L76">
        <f t="shared" si="14"/>
        <v>11.902500000000019</v>
      </c>
    </row>
    <row r="77" spans="1:12" x14ac:dyDescent="0.2">
      <c r="A77">
        <v>71</v>
      </c>
      <c r="B77">
        <v>1</v>
      </c>
      <c r="C77">
        <f t="shared" si="15"/>
        <v>1.7198310074507039E-3</v>
      </c>
      <c r="D77">
        <f t="shared" si="12"/>
        <v>-6.3655292444659173</v>
      </c>
      <c r="E77">
        <f t="shared" si="13"/>
        <v>0.75672564327830971</v>
      </c>
      <c r="L77">
        <f t="shared" si="14"/>
        <v>6.0025000000000137</v>
      </c>
    </row>
    <row r="78" spans="1:12" x14ac:dyDescent="0.2">
      <c r="A78">
        <v>72</v>
      </c>
      <c r="B78">
        <v>0</v>
      </c>
      <c r="C78">
        <f t="shared" si="15"/>
        <v>1.6748891527247941E-3</v>
      </c>
      <c r="D78">
        <f t="shared" si="12"/>
        <v>0</v>
      </c>
      <c r="E78">
        <f t="shared" si="13"/>
        <v>0.73695122719890938</v>
      </c>
      <c r="L78">
        <f t="shared" si="14"/>
        <v>0</v>
      </c>
    </row>
    <row r="79" spans="1:12" x14ac:dyDescent="0.2">
      <c r="A79">
        <v>73</v>
      </c>
      <c r="B79">
        <v>0</v>
      </c>
      <c r="C79">
        <f t="shared" si="15"/>
        <v>1.6313254708692807E-3</v>
      </c>
      <c r="D79">
        <f t="shared" si="12"/>
        <v>0</v>
      </c>
      <c r="E79">
        <f t="shared" si="13"/>
        <v>0.71778320718248356</v>
      </c>
      <c r="L79">
        <f t="shared" si="14"/>
        <v>0</v>
      </c>
    </row>
    <row r="80" spans="1:12" x14ac:dyDescent="0.2">
      <c r="A80">
        <v>74</v>
      </c>
      <c r="B80">
        <v>0</v>
      </c>
      <c r="C80">
        <f t="shared" si="15"/>
        <v>1.5890879837738348E-3</v>
      </c>
      <c r="D80">
        <f t="shared" si="12"/>
        <v>0</v>
      </c>
      <c r="E80">
        <f t="shared" si="13"/>
        <v>0.69919871286048729</v>
      </c>
      <c r="L80">
        <f t="shared" si="14"/>
        <v>0</v>
      </c>
    </row>
    <row r="81" spans="1:12" x14ac:dyDescent="0.2">
      <c r="A81">
        <v>75</v>
      </c>
      <c r="B81">
        <v>0</v>
      </c>
      <c r="C81">
        <f t="shared" si="15"/>
        <v>1.5481271813088688E-3</v>
      </c>
      <c r="D81">
        <f t="shared" si="12"/>
        <v>0</v>
      </c>
      <c r="E81">
        <f t="shared" si="13"/>
        <v>0.68117595977590228</v>
      </c>
      <c r="L81">
        <f t="shared" si="14"/>
        <v>0</v>
      </c>
    </row>
    <row r="82" spans="1:12" x14ac:dyDescent="0.2">
      <c r="A82">
        <v>76</v>
      </c>
      <c r="B82">
        <v>2</v>
      </c>
      <c r="C82">
        <f t="shared" si="15"/>
        <v>1.5083958752843119E-3</v>
      </c>
      <c r="D82">
        <f t="shared" si="12"/>
        <v>-12.993417054162169</v>
      </c>
      <c r="E82">
        <f t="shared" si="13"/>
        <v>0.66369418512509726</v>
      </c>
      <c r="L82">
        <f t="shared" si="14"/>
        <v>13.004999999999971</v>
      </c>
    </row>
    <row r="83" spans="1:12" x14ac:dyDescent="0.2">
      <c r="A83">
        <v>77</v>
      </c>
      <c r="B83">
        <v>1</v>
      </c>
      <c r="C83">
        <f t="shared" si="15"/>
        <v>1.4698490638591604E-3</v>
      </c>
      <c r="D83">
        <f t="shared" si="12"/>
        <v>-6.5225955611100321</v>
      </c>
      <c r="E83">
        <f t="shared" si="13"/>
        <v>0.64673358809803061</v>
      </c>
      <c r="L83">
        <f t="shared" si="14"/>
        <v>12.60249999999998</v>
      </c>
    </row>
    <row r="84" spans="1:12" x14ac:dyDescent="0.2">
      <c r="A84">
        <v>78</v>
      </c>
      <c r="B84">
        <v>1</v>
      </c>
      <c r="C84">
        <f t="shared" si="15"/>
        <v>1.4324438055257308E-3</v>
      </c>
      <c r="D84">
        <f t="shared" si="12"/>
        <v>-6.5483733383991165</v>
      </c>
      <c r="E84">
        <f t="shared" si="13"/>
        <v>0.63027527443132159</v>
      </c>
      <c r="L84">
        <f t="shared" si="14"/>
        <v>20.702499999999976</v>
      </c>
    </row>
    <row r="85" spans="1:12" x14ac:dyDescent="0.2">
      <c r="A85">
        <v>79</v>
      </c>
      <c r="B85">
        <v>1</v>
      </c>
      <c r="C85">
        <f t="shared" si="15"/>
        <v>1.3961391018763958E-3</v>
      </c>
      <c r="D85">
        <f t="shared" si="12"/>
        <v>-6.5740446364280745</v>
      </c>
      <c r="E85">
        <f t="shared" si="13"/>
        <v>0.61430120482561412</v>
      </c>
      <c r="L85">
        <f t="shared" si="14"/>
        <v>30.80249999999997</v>
      </c>
    </row>
    <row r="86" spans="1:12" x14ac:dyDescent="0.2">
      <c r="A86">
        <v>80</v>
      </c>
      <c r="B86">
        <v>1</v>
      </c>
      <c r="C86">
        <f t="shared" si="15"/>
        <v>1.3608957884354519E-3</v>
      </c>
      <c r="D86">
        <f t="shared" si="12"/>
        <v>-6.5996121280934723</v>
      </c>
      <c r="E86">
        <f t="shared" si="13"/>
        <v>0.59879414691159882</v>
      </c>
      <c r="L86">
        <f t="shared" si="14"/>
        <v>42.902499999999961</v>
      </c>
    </row>
    <row r="87" spans="1:12" x14ac:dyDescent="0.2">
      <c r="A87">
        <v>81</v>
      </c>
      <c r="B87">
        <v>2</v>
      </c>
      <c r="C87">
        <f t="shared" si="15"/>
        <v>1.3266764329057069E-3</v>
      </c>
      <c r="D87">
        <f t="shared" si="12"/>
        <v>-13.250156773788564</v>
      </c>
      <c r="E87">
        <f t="shared" si="13"/>
        <v>0.58373763047851102</v>
      </c>
      <c r="L87">
        <f t="shared" si="14"/>
        <v>114.00499999999991</v>
      </c>
    </row>
    <row r="88" spans="1:12" x14ac:dyDescent="0.2">
      <c r="A88">
        <v>82</v>
      </c>
      <c r="B88">
        <v>0</v>
      </c>
      <c r="C88">
        <f t="shared" si="15"/>
        <v>1.2934452402393096E-3</v>
      </c>
      <c r="D88">
        <f t="shared" si="12"/>
        <v>0</v>
      </c>
      <c r="E88">
        <f t="shared" si="13"/>
        <v>0.56911590570529624</v>
      </c>
      <c r="L88">
        <f t="shared" si="14"/>
        <v>0</v>
      </c>
    </row>
    <row r="89" spans="1:12" x14ac:dyDescent="0.2">
      <c r="A89">
        <v>83</v>
      </c>
      <c r="B89">
        <v>0</v>
      </c>
      <c r="C89">
        <f t="shared" si="15"/>
        <v>1.2611679639960946E-3</v>
      </c>
      <c r="D89">
        <f t="shared" si="12"/>
        <v>0</v>
      </c>
      <c r="E89">
        <f t="shared" si="13"/>
        <v>0.55491390415828168</v>
      </c>
      <c r="L89">
        <f t="shared" si="14"/>
        <v>0</v>
      </c>
    </row>
    <row r="90" spans="1:12" x14ac:dyDescent="0.2">
      <c r="A90">
        <v>84</v>
      </c>
      <c r="B90">
        <v>0</v>
      </c>
      <c r="C90">
        <f t="shared" si="15"/>
        <v>1.2298118235009783E-3</v>
      </c>
      <c r="D90">
        <f t="shared" si="12"/>
        <v>0</v>
      </c>
      <c r="E90">
        <f t="shared" si="13"/>
        <v>0.54111720234043048</v>
      </c>
      <c r="L90">
        <f t="shared" si="14"/>
        <v>0</v>
      </c>
    </row>
    <row r="91" spans="1:12" x14ac:dyDescent="0.2">
      <c r="A91">
        <v>85</v>
      </c>
      <c r="B91">
        <v>0</v>
      </c>
      <c r="C91">
        <f t="shared" si="15"/>
        <v>1.1993454263553311E-3</v>
      </c>
      <c r="D91">
        <f t="shared" si="12"/>
        <v>0</v>
      </c>
      <c r="E91">
        <f t="shared" si="13"/>
        <v>0.52771198759634574</v>
      </c>
      <c r="L91">
        <f t="shared" si="14"/>
        <v>0</v>
      </c>
    </row>
    <row r="92" spans="1:12" x14ac:dyDescent="0.2">
      <c r="A92">
        <v>86</v>
      </c>
      <c r="B92">
        <v>2</v>
      </c>
      <c r="C92">
        <f t="shared" si="15"/>
        <v>1.1697386958963302E-3</v>
      </c>
      <c r="D92">
        <f t="shared" si="12"/>
        <v>-13.501949783913204</v>
      </c>
      <c r="E92">
        <f t="shared" si="13"/>
        <v>0.51468502619438528</v>
      </c>
      <c r="L92">
        <f t="shared" si="14"/>
        <v>315.00499999999988</v>
      </c>
    </row>
    <row r="93" spans="1:12" x14ac:dyDescent="0.2">
      <c r="A93">
        <v>87</v>
      </c>
      <c r="B93">
        <v>1</v>
      </c>
      <c r="C93">
        <f t="shared" si="15"/>
        <v>1.1409628032335148E-3</v>
      </c>
      <c r="D93">
        <f t="shared" si="12"/>
        <v>-6.7758828087795067</v>
      </c>
      <c r="E93">
        <f t="shared" si="13"/>
        <v>0.50202363342274647</v>
      </c>
      <c r="L93">
        <f t="shared" si="14"/>
        <v>183.60249999999994</v>
      </c>
    </row>
    <row r="94" spans="1:12" x14ac:dyDescent="0.2">
      <c r="A94">
        <v>88</v>
      </c>
      <c r="B94">
        <v>1</v>
      </c>
      <c r="C94">
        <f t="shared" si="15"/>
        <v>1.112990103523564E-3</v>
      </c>
      <c r="D94">
        <f t="shared" si="12"/>
        <v>-6.8007050984411412</v>
      </c>
      <c r="E94">
        <f t="shared" si="13"/>
        <v>0.48971564555036817</v>
      </c>
      <c r="L94">
        <f t="shared" si="14"/>
        <v>211.70249999999993</v>
      </c>
    </row>
    <row r="95" spans="1:12" x14ac:dyDescent="0.2">
      <c r="A95">
        <v>89</v>
      </c>
      <c r="B95">
        <v>0</v>
      </c>
      <c r="C95">
        <f t="shared" si="15"/>
        <v>1.0857940761730459E-3</v>
      </c>
      <c r="D95">
        <f t="shared" si="12"/>
        <v>0</v>
      </c>
      <c r="E95">
        <f t="shared" si="13"/>
        <v>0.47774939351614021</v>
      </c>
      <c r="L95">
        <f t="shared" si="14"/>
        <v>0</v>
      </c>
    </row>
    <row r="96" spans="1:12" x14ac:dyDescent="0.2">
      <c r="A96">
        <v>90</v>
      </c>
      <c r="B96">
        <v>1</v>
      </c>
      <c r="C96">
        <f t="shared" si="15"/>
        <v>1.059349268684896E-3</v>
      </c>
      <c r="D96">
        <f t="shared" si="12"/>
        <v>-6.8501004568374464</v>
      </c>
      <c r="E96">
        <f t="shared" si="13"/>
        <v>0.46611367822135424</v>
      </c>
      <c r="L96">
        <f t="shared" si="14"/>
        <v>273.90249999999992</v>
      </c>
    </row>
    <row r="97" spans="1:12" x14ac:dyDescent="0.2">
      <c r="A97">
        <v>91</v>
      </c>
      <c r="B97">
        <v>0</v>
      </c>
      <c r="C97">
        <f t="shared" si="15"/>
        <v>1.0336312438879271E-3</v>
      </c>
      <c r="D97">
        <f t="shared" si="12"/>
        <v>0</v>
      </c>
      <c r="E97">
        <f t="shared" si="13"/>
        <v>0.45479774731068795</v>
      </c>
      <c r="L97">
        <f t="shared" si="14"/>
        <v>0</v>
      </c>
    </row>
    <row r="98" spans="1:12" x14ac:dyDescent="0.2">
      <c r="A98">
        <v>92</v>
      </c>
      <c r="B98">
        <v>0</v>
      </c>
      <c r="C98">
        <f t="shared" si="15"/>
        <v>1.0086165303100426E-3</v>
      </c>
      <c r="D98">
        <f t="shared" si="12"/>
        <v>0</v>
      </c>
      <c r="E98">
        <f t="shared" si="13"/>
        <v>0.44379127333641871</v>
      </c>
      <c r="L98">
        <f t="shared" si="14"/>
        <v>0</v>
      </c>
    </row>
    <row r="99" spans="1:12" x14ac:dyDescent="0.2">
      <c r="A99">
        <v>93</v>
      </c>
      <c r="B99">
        <v>1</v>
      </c>
      <c r="C99">
        <f t="shared" si="15"/>
        <v>9.8428257547521301E-4</v>
      </c>
      <c r="D99">
        <f t="shared" si="12"/>
        <v>-6.9235975319391025</v>
      </c>
      <c r="E99">
        <f t="shared" si="13"/>
        <v>0.43308433320909373</v>
      </c>
      <c r="L99">
        <f t="shared" si="14"/>
        <v>382.20249999999987</v>
      </c>
    </row>
    <row r="100" spans="1:12" x14ac:dyDescent="0.2">
      <c r="A100">
        <v>94</v>
      </c>
      <c r="B100">
        <v>0</v>
      </c>
      <c r="C100">
        <f t="shared" si="15"/>
        <v>9.6060770192191571E-4</v>
      </c>
      <c r="D100">
        <f t="shared" si="12"/>
        <v>0</v>
      </c>
      <c r="E100">
        <f t="shared" si="13"/>
        <v>0.42266738884564292</v>
      </c>
      <c r="L100">
        <f t="shared" si="14"/>
        <v>0</v>
      </c>
    </row>
    <row r="101" spans="1:12" x14ac:dyDescent="0.2">
      <c r="A101">
        <v>95</v>
      </c>
      <c r="B101">
        <v>0</v>
      </c>
      <c r="C101">
        <f t="shared" si="15"/>
        <v>9.3757106575676928E-4</v>
      </c>
      <c r="D101">
        <f t="shared" si="12"/>
        <v>0</v>
      </c>
      <c r="E101">
        <f t="shared" si="13"/>
        <v>0.41253126893297848</v>
      </c>
      <c r="L101">
        <f t="shared" si="14"/>
        <v>0</v>
      </c>
    </row>
    <row r="102" spans="1:12" x14ac:dyDescent="0.2">
      <c r="A102">
        <v>96</v>
      </c>
      <c r="B102">
        <v>1</v>
      </c>
      <c r="C102">
        <f t="shared" si="15"/>
        <v>9.1515261757171319E-4</v>
      </c>
      <c r="D102">
        <f t="shared" si="12"/>
        <v>-6.9964197114371771</v>
      </c>
      <c r="E102">
        <f t="shared" si="13"/>
        <v>0.40266715173155382</v>
      </c>
      <c r="L102">
        <f t="shared" si="14"/>
        <v>508.50249999999988</v>
      </c>
    </row>
    <row r="103" spans="1:12" x14ac:dyDescent="0.2">
      <c r="A103">
        <v>97</v>
      </c>
      <c r="B103">
        <v>0</v>
      </c>
      <c r="C103">
        <f t="shared" si="15"/>
        <v>8.9333306556640534E-4</v>
      </c>
      <c r="D103">
        <f t="shared" si="12"/>
        <v>0</v>
      </c>
      <c r="E103">
        <f t="shared" si="13"/>
        <v>0.39306654884921832</v>
      </c>
      <c r="L103">
        <f t="shared" si="14"/>
        <v>0</v>
      </c>
    </row>
    <row r="104" spans="1:12" x14ac:dyDescent="0.2">
      <c r="A104">
        <v>98</v>
      </c>
      <c r="B104">
        <v>0</v>
      </c>
      <c r="C104">
        <f t="shared" si="15"/>
        <v>8.7209384072967056E-4</v>
      </c>
      <c r="D104">
        <f t="shared" si="12"/>
        <v>0</v>
      </c>
      <c r="E104">
        <f t="shared" si="13"/>
        <v>0.38372128992105503</v>
      </c>
      <c r="L104">
        <f t="shared" si="14"/>
        <v>0</v>
      </c>
    </row>
    <row r="105" spans="1:12" x14ac:dyDescent="0.2">
      <c r="A105">
        <v>99</v>
      </c>
      <c r="B105">
        <v>1</v>
      </c>
      <c r="C105">
        <f t="shared" si="15"/>
        <v>8.5141706394494465E-4</v>
      </c>
      <c r="D105">
        <f t="shared" si="12"/>
        <v>-7.0686084625524312</v>
      </c>
      <c r="E105">
        <f t="shared" si="13"/>
        <v>0.37462350813577566</v>
      </c>
      <c r="L105">
        <f t="shared" si="14"/>
        <v>652.8024999999999</v>
      </c>
    </row>
    <row r="106" spans="1:12" x14ac:dyDescent="0.2">
      <c r="A106">
        <v>100</v>
      </c>
      <c r="B106">
        <v>0</v>
      </c>
      <c r="C106">
        <f t="shared" si="15"/>
        <v>8.3128551489481956E-4</v>
      </c>
      <c r="D106">
        <f t="shared" si="12"/>
        <v>0</v>
      </c>
      <c r="E106">
        <f t="shared" si="13"/>
        <v>0.36576562655372064</v>
      </c>
      <c r="L106">
        <f t="shared" si="14"/>
        <v>0</v>
      </c>
    </row>
    <row r="107" spans="1:12" x14ac:dyDescent="0.2">
      <c r="A107">
        <v>101</v>
      </c>
      <c r="B107">
        <v>1</v>
      </c>
      <c r="C107">
        <f t="shared" si="15"/>
        <v>8.1168260264909587E-4</v>
      </c>
      <c r="D107">
        <f t="shared" si="12"/>
        <v>-7.1164011776545149</v>
      </c>
      <c r="E107">
        <f t="shared" si="13"/>
        <v>0.35714034516560217</v>
      </c>
      <c r="L107">
        <f t="shared" si="14"/>
        <v>759.00249999999983</v>
      </c>
    </row>
    <row r="108" spans="1:12" x14ac:dyDescent="0.2">
      <c r="A108">
        <v>102</v>
      </c>
      <c r="B108">
        <v>1</v>
      </c>
      <c r="C108">
        <f t="shared" si="15"/>
        <v>7.9259233782927015E-4</v>
      </c>
      <c r="D108">
        <f t="shared" si="12"/>
        <v>-7.1402015443890718</v>
      </c>
      <c r="E108">
        <f t="shared" si="13"/>
        <v>0.34874062864487887</v>
      </c>
      <c r="L108">
        <f t="shared" si="14"/>
        <v>815.10249999999985</v>
      </c>
    </row>
    <row r="109" spans="1:12" x14ac:dyDescent="0.2">
      <c r="A109">
        <v>103</v>
      </c>
      <c r="B109">
        <v>0</v>
      </c>
      <c r="C109">
        <f t="shared" si="15"/>
        <v>7.7399930625020178E-4</v>
      </c>
      <c r="D109">
        <f t="shared" si="12"/>
        <v>0</v>
      </c>
      <c r="E109">
        <f t="shared" si="13"/>
        <v>0.34055969475008879</v>
      </c>
      <c r="L109">
        <f t="shared" si="14"/>
        <v>0</v>
      </c>
    </row>
    <row r="110" spans="1:12" x14ac:dyDescent="0.2">
      <c r="A110">
        <v>104</v>
      </c>
      <c r="B110">
        <v>1</v>
      </c>
      <c r="C110">
        <f t="shared" si="15"/>
        <v>7.5588864394687306E-4</v>
      </c>
      <c r="D110">
        <f t="shared" si="12"/>
        <v>-7.1876164890004866</v>
      </c>
      <c r="E110">
        <f t="shared" si="13"/>
        <v>0.33259100333662417</v>
      </c>
      <c r="L110">
        <f t="shared" si="14"/>
        <v>933.30249999999978</v>
      </c>
    </row>
    <row r="111" spans="1:12" x14ac:dyDescent="0.2">
      <c r="A111">
        <v>105</v>
      </c>
      <c r="B111">
        <v>1</v>
      </c>
      <c r="C111">
        <f t="shared" si="15"/>
        <v>7.3824601350074904E-4</v>
      </c>
      <c r="D111">
        <f t="shared" si="12"/>
        <v>-7.2112334372860794</v>
      </c>
      <c r="E111">
        <f t="shared" si="13"/>
        <v>0.32482824594032955</v>
      </c>
      <c r="L111">
        <f t="shared" si="14"/>
        <v>995.4024999999998</v>
      </c>
    </row>
    <row r="112" spans="1:12" x14ac:dyDescent="0.2">
      <c r="A112">
        <v>106</v>
      </c>
      <c r="B112">
        <v>0</v>
      </c>
      <c r="C112">
        <f t="shared" si="15"/>
        <v>7.2105758158630092E-4</v>
      </c>
      <c r="D112">
        <f t="shared" si="12"/>
        <v>0</v>
      </c>
      <c r="E112">
        <f t="shared" si="13"/>
        <v>0.3172653358979724</v>
      </c>
      <c r="L112">
        <f t="shared" si="14"/>
        <v>0</v>
      </c>
    </row>
    <row r="113" spans="1:12" x14ac:dyDescent="0.2">
      <c r="A113">
        <v>107</v>
      </c>
      <c r="B113">
        <v>0</v>
      </c>
      <c r="C113">
        <f t="shared" si="15"/>
        <v>7.0430999766383227E-4</v>
      </c>
      <c r="D113">
        <f t="shared" si="12"/>
        <v>0</v>
      </c>
      <c r="E113">
        <f t="shared" si="13"/>
        <v>0.30989639897208621</v>
      </c>
      <c r="L113">
        <f t="shared" si="14"/>
        <v>0</v>
      </c>
    </row>
    <row r="114" spans="1:12" x14ac:dyDescent="0.2">
      <c r="A114">
        <v>108</v>
      </c>
      <c r="B114">
        <v>0</v>
      </c>
      <c r="C114">
        <f t="shared" si="15"/>
        <v>6.8799037374988085E-4</v>
      </c>
      <c r="D114">
        <f t="shared" si="12"/>
        <v>0</v>
      </c>
      <c r="E114">
        <f t="shared" si="13"/>
        <v>0.30271576444994758</v>
      </c>
      <c r="L114">
        <f t="shared" si="14"/>
        <v>0</v>
      </c>
    </row>
    <row r="115" spans="1:12" x14ac:dyDescent="0.2">
      <c r="A115">
        <v>109</v>
      </c>
      <c r="B115">
        <v>0</v>
      </c>
      <c r="C115">
        <f t="shared" si="15"/>
        <v>6.7208626520120205E-4</v>
      </c>
      <c r="D115">
        <f t="shared" si="12"/>
        <v>0</v>
      </c>
      <c r="E115">
        <f t="shared" si="13"/>
        <v>0.2957179566885289</v>
      </c>
      <c r="L115">
        <f t="shared" si="14"/>
        <v>0</v>
      </c>
    </row>
    <row r="116" spans="1:12" x14ac:dyDescent="0.2">
      <c r="A116">
        <v>110</v>
      </c>
      <c r="B116">
        <v>0</v>
      </c>
      <c r="C116">
        <f t="shared" si="15"/>
        <v>6.5658565245270688E-4</v>
      </c>
      <c r="D116">
        <f t="shared" si="12"/>
        <v>0</v>
      </c>
      <c r="E116">
        <f t="shared" si="13"/>
        <v>0.288897687079191</v>
      </c>
      <c r="L116">
        <f t="shared" si="14"/>
        <v>0</v>
      </c>
    </row>
    <row r="117" spans="1:12" x14ac:dyDescent="0.2">
      <c r="A117">
        <v>111</v>
      </c>
      <c r="B117">
        <v>0</v>
      </c>
      <c r="C117">
        <f t="shared" si="15"/>
        <v>6.4147692365375383E-4</v>
      </c>
      <c r="D117">
        <f t="shared" si="12"/>
        <v>0</v>
      </c>
      <c r="E117">
        <f t="shared" si="13"/>
        <v>0.28224984640765166</v>
      </c>
      <c r="L117">
        <f t="shared" si="14"/>
        <v>0</v>
      </c>
    </row>
    <row r="118" spans="1:12" x14ac:dyDescent="0.2">
      <c r="A118">
        <v>112</v>
      </c>
      <c r="B118">
        <v>1</v>
      </c>
      <c r="C118">
        <f t="shared" si="15"/>
        <v>6.2674885815091979E-4</v>
      </c>
      <c r="D118">
        <f t="shared" si="12"/>
        <v>-7.3749646427848585</v>
      </c>
      <c r="E118">
        <f t="shared" si="13"/>
        <v>0.27576949758640473</v>
      </c>
      <c r="L118">
        <f t="shared" si="14"/>
        <v>1486.1024999999997</v>
      </c>
    </row>
    <row r="119" spans="1:12" x14ac:dyDescent="0.2">
      <c r="A119">
        <v>113</v>
      </c>
      <c r="B119">
        <v>1</v>
      </c>
      <c r="C119">
        <f t="shared" si="15"/>
        <v>6.1239061076881626E-4</v>
      </c>
      <c r="D119">
        <f t="shared" si="12"/>
        <v>-7.3981402261584748</v>
      </c>
      <c r="E119">
        <f t="shared" si="13"/>
        <v>0.26945186873827914</v>
      </c>
      <c r="L119">
        <f t="shared" si="14"/>
        <v>1564.2024999999999</v>
      </c>
    </row>
    <row r="120" spans="1:12" x14ac:dyDescent="0.2">
      <c r="A120">
        <v>114</v>
      </c>
      <c r="B120">
        <v>1</v>
      </c>
      <c r="C120">
        <f t="shared" si="15"/>
        <v>5.9839169684370143E-4</v>
      </c>
      <c r="D120">
        <f t="shared" si="12"/>
        <v>-7.421265006995692</v>
      </c>
      <c r="E120">
        <f t="shared" si="13"/>
        <v>0.26329234661122863</v>
      </c>
      <c r="L120">
        <f t="shared" si="14"/>
        <v>1644.3024999999998</v>
      </c>
    </row>
    <row r="121" spans="1:12" x14ac:dyDescent="0.2">
      <c r="A121">
        <v>115</v>
      </c>
      <c r="B121">
        <v>1</v>
      </c>
      <c r="C121">
        <f t="shared" si="15"/>
        <v>5.8474197796758718E-4</v>
      </c>
      <c r="D121">
        <f t="shared" si="12"/>
        <v>-7.4443398713327165</v>
      </c>
      <c r="E121">
        <f t="shared" si="13"/>
        <v>0.25728647030573837</v>
      </c>
      <c r="L121">
        <f t="shared" si="14"/>
        <v>1726.4024999999997</v>
      </c>
    </row>
    <row r="122" spans="1:12" x14ac:dyDescent="0.2">
      <c r="A122">
        <v>116</v>
      </c>
      <c r="B122">
        <v>0</v>
      </c>
      <c r="C122">
        <f t="shared" si="15"/>
        <v>5.7143164840327287E-4</v>
      </c>
      <c r="D122">
        <f t="shared" si="12"/>
        <v>0</v>
      </c>
      <c r="E122">
        <f t="shared" si="13"/>
        <v>0.25142992529744007</v>
      </c>
      <c r="L122">
        <f t="shared" si="14"/>
        <v>0</v>
      </c>
    </row>
    <row r="123" spans="1:12" x14ac:dyDescent="0.2">
      <c r="A123">
        <v>117</v>
      </c>
      <c r="B123">
        <v>0</v>
      </c>
      <c r="C123">
        <f t="shared" si="15"/>
        <v>5.5845122213326909E-4</v>
      </c>
      <c r="D123">
        <f t="shared" si="12"/>
        <v>0</v>
      </c>
      <c r="E123">
        <f t="shared" si="13"/>
        <v>0.24571853773863839</v>
      </c>
      <c r="L123">
        <f t="shared" si="14"/>
        <v>0</v>
      </c>
    </row>
    <row r="124" spans="1:12" x14ac:dyDescent="0.2">
      <c r="A124">
        <v>118</v>
      </c>
      <c r="B124">
        <v>1</v>
      </c>
      <c r="C124">
        <f t="shared" si="15"/>
        <v>5.4579152050792615E-4</v>
      </c>
      <c r="D124">
        <f t="shared" si="12"/>
        <v>-7.5132734857067875</v>
      </c>
      <c r="E124">
        <f t="shared" si="13"/>
        <v>0.24014826902348752</v>
      </c>
      <c r="L124">
        <f t="shared" si="14"/>
        <v>1984.7024999999996</v>
      </c>
    </row>
    <row r="125" spans="1:12" x14ac:dyDescent="0.2">
      <c r="A125">
        <v>119</v>
      </c>
      <c r="B125">
        <v>0</v>
      </c>
      <c r="C125">
        <f t="shared" si="15"/>
        <v>5.334436604602635E-4</v>
      </c>
      <c r="D125">
        <f t="shared" si="12"/>
        <v>0</v>
      </c>
      <c r="E125">
        <f t="shared" si="13"/>
        <v>0.23471521060251593</v>
      </c>
      <c r="L125">
        <f t="shared" si="14"/>
        <v>0</v>
      </c>
    </row>
    <row r="126" spans="1:12" x14ac:dyDescent="0.2">
      <c r="A126">
        <v>120</v>
      </c>
      <c r="B126">
        <v>0</v>
      </c>
      <c r="C126">
        <f t="shared" si="15"/>
        <v>5.2139904325702261E-4</v>
      </c>
      <c r="D126">
        <f t="shared" si="12"/>
        <v>0</v>
      </c>
      <c r="E126">
        <f t="shared" si="13"/>
        <v>0.22941557903308996</v>
      </c>
      <c r="L126">
        <f t="shared" si="14"/>
        <v>0</v>
      </c>
    </row>
    <row r="127" spans="1:12" x14ac:dyDescent="0.2">
      <c r="A127">
        <v>121</v>
      </c>
      <c r="B127">
        <v>1</v>
      </c>
      <c r="C127">
        <f t="shared" si="15"/>
        <v>5.0964934375735021E-4</v>
      </c>
      <c r="D127">
        <f t="shared" si="12"/>
        <v>-7.5817876299846452</v>
      </c>
      <c r="E127">
        <f t="shared" si="13"/>
        <v>0.22424571125323409</v>
      </c>
      <c r="L127">
        <f t="shared" si="14"/>
        <v>2261.0024999999996</v>
      </c>
    </row>
    <row r="128" spans="1:12" x14ac:dyDescent="0.2">
      <c r="A128">
        <v>122</v>
      </c>
      <c r="B128">
        <v>0</v>
      </c>
      <c r="C128">
        <f t="shared" si="15"/>
        <v>4.9818650015227373E-4</v>
      </c>
      <c r="D128">
        <f t="shared" si="12"/>
        <v>0</v>
      </c>
      <c r="E128">
        <f t="shared" si="13"/>
        <v>0.21920206006700044</v>
      </c>
      <c r="L128">
        <f t="shared" si="14"/>
        <v>0</v>
      </c>
    </row>
    <row r="129" spans="1:12" x14ac:dyDescent="0.2">
      <c r="A129">
        <v>123</v>
      </c>
      <c r="B129">
        <v>0</v>
      </c>
      <c r="C129">
        <f t="shared" si="15"/>
        <v>4.8700270415975996E-4</v>
      </c>
      <c r="D129">
        <f t="shared" si="12"/>
        <v>0</v>
      </c>
      <c r="E129">
        <f t="shared" si="13"/>
        <v>0.21428118983029437</v>
      </c>
      <c r="L129">
        <f t="shared" si="14"/>
        <v>0</v>
      </c>
    </row>
    <row r="130" spans="1:12" x14ac:dyDescent="0.2">
      <c r="A130">
        <v>124</v>
      </c>
      <c r="B130">
        <v>0</v>
      </c>
      <c r="C130">
        <f t="shared" si="15"/>
        <v>4.7609039165166821E-4</v>
      </c>
      <c r="D130">
        <f t="shared" si="12"/>
        <v>0</v>
      </c>
      <c r="E130">
        <f t="shared" si="13"/>
        <v>0.20947977232673401</v>
      </c>
      <c r="L130">
        <f t="shared" si="14"/>
        <v>0</v>
      </c>
    </row>
    <row r="131" spans="1:12" x14ac:dyDescent="0.2">
      <c r="A131">
        <v>125</v>
      </c>
      <c r="B131">
        <v>0</v>
      </c>
      <c r="C131">
        <f t="shared" si="15"/>
        <v>4.6544223369032669E-4</v>
      </c>
      <c r="D131">
        <f t="shared" si="12"/>
        <v>0</v>
      </c>
      <c r="E131">
        <f t="shared" si="13"/>
        <v>0.20479458282374374</v>
      </c>
      <c r="L131">
        <f t="shared" si="14"/>
        <v>0</v>
      </c>
    </row>
    <row r="132" spans="1:12" x14ac:dyDescent="0.2">
      <c r="A132">
        <v>126</v>
      </c>
      <c r="B132">
        <v>0</v>
      </c>
      <c r="C132">
        <f t="shared" si="15"/>
        <v>4.5505112795378016E-4</v>
      </c>
      <c r="D132">
        <f t="shared" si="12"/>
        <v>0</v>
      </c>
      <c r="E132">
        <f t="shared" si="13"/>
        <v>0.20022249629966327</v>
      </c>
      <c r="L132">
        <f t="shared" si="14"/>
        <v>0</v>
      </c>
    </row>
    <row r="133" spans="1:12" x14ac:dyDescent="0.2">
      <c r="A133">
        <v>127</v>
      </c>
      <c r="B133">
        <v>0</v>
      </c>
      <c r="C133">
        <f t="shared" si="15"/>
        <v>4.4491019052999003E-4</v>
      </c>
      <c r="D133">
        <f t="shared" si="12"/>
        <v>0</v>
      </c>
      <c r="E133">
        <f t="shared" si="13"/>
        <v>0.19576048383319561</v>
      </c>
      <c r="L133">
        <f t="shared" si="14"/>
        <v>0</v>
      </c>
    </row>
    <row r="134" spans="1:12" x14ac:dyDescent="0.2">
      <c r="A134">
        <v>128</v>
      </c>
      <c r="B134">
        <v>0</v>
      </c>
      <c r="C134">
        <f t="shared" si="15"/>
        <v>4.3501274806141801E-4</v>
      </c>
      <c r="D134">
        <f t="shared" si="12"/>
        <v>0</v>
      </c>
      <c r="E134">
        <f t="shared" si="13"/>
        <v>0.19140560914702393</v>
      </c>
      <c r="L134">
        <f t="shared" si="14"/>
        <v>0</v>
      </c>
    </row>
    <row r="135" spans="1:12" x14ac:dyDescent="0.2">
      <c r="A135">
        <v>129</v>
      </c>
      <c r="B135">
        <v>1</v>
      </c>
      <c r="C135">
        <f t="shared" si="15"/>
        <v>4.2535233022249869E-4</v>
      </c>
      <c r="D135">
        <f t="shared" ref="D135:D198" si="16">B135*LN(C135)</f>
        <v>-7.7625927201925142</v>
      </c>
      <c r="E135">
        <f t="shared" ref="E135:E198" si="17">$E$2*C135</f>
        <v>0.18715502529789943</v>
      </c>
      <c r="L135">
        <f t="shared" ref="L135:L198" si="18">B135*(A135-$M$1)^2</f>
        <v>3085.8024999999998</v>
      </c>
    </row>
    <row r="136" spans="1:12" x14ac:dyDescent="0.2">
      <c r="A136">
        <v>130</v>
      </c>
      <c r="B136">
        <v>0</v>
      </c>
      <c r="C136">
        <f t="shared" ref="C136:C199" si="19">C135*($B$1+A136-1)/(A136*($B$2+1))</f>
        <v>4.1592266251351182E-4</v>
      </c>
      <c r="D136">
        <f t="shared" si="16"/>
        <v>0</v>
      </c>
      <c r="E136">
        <f t="shared" si="17"/>
        <v>0.18300597150594519</v>
      </c>
      <c r="L136">
        <f t="shared" si="18"/>
        <v>0</v>
      </c>
    </row>
    <row r="137" spans="1:12" x14ac:dyDescent="0.2">
      <c r="A137">
        <v>131</v>
      </c>
      <c r="B137">
        <v>0</v>
      </c>
      <c r="C137">
        <f t="shared" si="19"/>
        <v>4.0671765935530382E-4</v>
      </c>
      <c r="D137">
        <f t="shared" si="16"/>
        <v>0</v>
      </c>
      <c r="E137">
        <f t="shared" si="17"/>
        <v>0.17895577011633368</v>
      </c>
      <c r="L137">
        <f t="shared" si="18"/>
        <v>0</v>
      </c>
    </row>
    <row r="138" spans="1:12" x14ac:dyDescent="0.2">
      <c r="A138">
        <v>132</v>
      </c>
      <c r="B138">
        <v>0</v>
      </c>
      <c r="C138">
        <f t="shared" si="19"/>
        <v>3.977314174701862E-4</v>
      </c>
      <c r="D138">
        <f t="shared" si="16"/>
        <v>0</v>
      </c>
      <c r="E138">
        <f t="shared" si="17"/>
        <v>0.17500182368688194</v>
      </c>
      <c r="L138">
        <f t="shared" si="18"/>
        <v>0</v>
      </c>
    </row>
    <row r="139" spans="1:12" x14ac:dyDescent="0.2">
      <c r="A139">
        <v>133</v>
      </c>
      <c r="B139">
        <v>0</v>
      </c>
      <c r="C139">
        <f t="shared" si="19"/>
        <v>3.889582095351618E-4</v>
      </c>
      <c r="D139">
        <f t="shared" si="16"/>
        <v>0</v>
      </c>
      <c r="E139">
        <f t="shared" si="17"/>
        <v>0.17114161219547119</v>
      </c>
      <c r="L139">
        <f t="shared" si="18"/>
        <v>0</v>
      </c>
    </row>
    <row r="140" spans="1:12" x14ac:dyDescent="0.2">
      <c r="A140">
        <v>134</v>
      </c>
      <c r="B140">
        <v>1</v>
      </c>
      <c r="C140">
        <f t="shared" si="19"/>
        <v>3.8039247809440148E-4</v>
      </c>
      <c r="D140">
        <f t="shared" si="16"/>
        <v>-7.8743070011625642</v>
      </c>
      <c r="E140">
        <f t="shared" si="17"/>
        <v>0.16737269036153665</v>
      </c>
      <c r="L140">
        <f t="shared" si="18"/>
        <v>3666.3024999999998</v>
      </c>
    </row>
    <row r="141" spans="1:12" x14ac:dyDescent="0.2">
      <c r="A141">
        <v>135</v>
      </c>
      <c r="B141">
        <v>0</v>
      </c>
      <c r="C141">
        <f t="shared" si="19"/>
        <v>3.7202882971861299E-4</v>
      </c>
      <c r="D141">
        <f t="shared" si="16"/>
        <v>0</v>
      </c>
      <c r="E141">
        <f t="shared" si="17"/>
        <v>0.16369268507618973</v>
      </c>
      <c r="L141">
        <f t="shared" si="18"/>
        <v>0</v>
      </c>
    </row>
    <row r="142" spans="1:12" x14ac:dyDescent="0.2">
      <c r="A142">
        <v>136</v>
      </c>
      <c r="B142">
        <v>0</v>
      </c>
      <c r="C142">
        <f t="shared" si="19"/>
        <v>3.6386202939962424E-4</v>
      </c>
      <c r="D142">
        <f t="shared" si="16"/>
        <v>0</v>
      </c>
      <c r="E142">
        <f t="shared" si="17"/>
        <v>0.16009929293583466</v>
      </c>
      <c r="L142">
        <f t="shared" si="18"/>
        <v>0</v>
      </c>
    </row>
    <row r="143" spans="1:12" x14ac:dyDescent="0.2">
      <c r="A143">
        <v>137</v>
      </c>
      <c r="B143">
        <v>0</v>
      </c>
      <c r="C143">
        <f t="shared" si="19"/>
        <v>3.5588699516913631E-4</v>
      </c>
      <c r="D143">
        <f t="shared" si="16"/>
        <v>0</v>
      </c>
      <c r="E143">
        <f t="shared" si="17"/>
        <v>0.15659027787441998</v>
      </c>
      <c r="L143">
        <f t="shared" si="18"/>
        <v>0</v>
      </c>
    </row>
    <row r="144" spans="1:12" x14ac:dyDescent="0.2">
      <c r="A144">
        <v>138</v>
      </c>
      <c r="B144">
        <v>0</v>
      </c>
      <c r="C144">
        <f t="shared" si="19"/>
        <v>3.4809879293119756E-4</v>
      </c>
      <c r="D144">
        <f t="shared" si="16"/>
        <v>0</v>
      </c>
      <c r="E144">
        <f t="shared" si="17"/>
        <v>0.15316346888972693</v>
      </c>
      <c r="L144">
        <f t="shared" si="18"/>
        <v>0</v>
      </c>
    </row>
    <row r="145" spans="1:12" x14ac:dyDescent="0.2">
      <c r="A145">
        <v>139</v>
      </c>
      <c r="B145">
        <v>0</v>
      </c>
      <c r="C145">
        <f t="shared" si="19"/>
        <v>3.40492631498511E-4</v>
      </c>
      <c r="D145">
        <f t="shared" si="16"/>
        <v>0</v>
      </c>
      <c r="E145">
        <f t="shared" si="17"/>
        <v>0.14981675785934484</v>
      </c>
      <c r="L145">
        <f t="shared" si="18"/>
        <v>0</v>
      </c>
    </row>
    <row r="146" spans="1:12" x14ac:dyDescent="0.2">
      <c r="A146">
        <v>140</v>
      </c>
      <c r="B146">
        <v>0</v>
      </c>
      <c r="C146">
        <f t="shared" si="19"/>
        <v>3.3306385782321267E-4</v>
      </c>
      <c r="D146">
        <f t="shared" si="16"/>
        <v>0</v>
      </c>
      <c r="E146">
        <f t="shared" si="17"/>
        <v>0.14654809744221359</v>
      </c>
      <c r="L146">
        <f t="shared" si="18"/>
        <v>0</v>
      </c>
    </row>
    <row r="147" spans="1:12" x14ac:dyDescent="0.2">
      <c r="A147">
        <v>141</v>
      </c>
      <c r="B147">
        <v>0</v>
      </c>
      <c r="C147">
        <f t="shared" si="19"/>
        <v>3.2580795241325146E-4</v>
      </c>
      <c r="D147">
        <f t="shared" si="16"/>
        <v>0</v>
      </c>
      <c r="E147">
        <f t="shared" si="17"/>
        <v>0.14335549906183065</v>
      </c>
      <c r="L147">
        <f t="shared" si="18"/>
        <v>0</v>
      </c>
    </row>
    <row r="148" spans="1:12" x14ac:dyDescent="0.2">
      <c r="A148">
        <v>142</v>
      </c>
      <c r="B148">
        <v>0</v>
      </c>
      <c r="C148">
        <f t="shared" si="19"/>
        <v>3.1872052492596786E-4</v>
      </c>
      <c r="D148">
        <f t="shared" si="16"/>
        <v>0</v>
      </c>
      <c r="E148">
        <f t="shared" si="17"/>
        <v>0.14023703096742585</v>
      </c>
      <c r="L148">
        <f t="shared" si="18"/>
        <v>0</v>
      </c>
    </row>
    <row r="149" spans="1:12" x14ac:dyDescent="0.2">
      <c r="A149">
        <v>143</v>
      </c>
      <c r="B149">
        <v>0</v>
      </c>
      <c r="C149">
        <f t="shared" si="19"/>
        <v>3.1179730993090505E-4</v>
      </c>
      <c r="D149">
        <f t="shared" si="16"/>
        <v>0</v>
      </c>
      <c r="E149">
        <f t="shared" si="17"/>
        <v>0.13719081636959823</v>
      </c>
      <c r="L149">
        <f t="shared" si="18"/>
        <v>0</v>
      </c>
    </row>
    <row r="150" spans="1:12" x14ac:dyDescent="0.2">
      <c r="A150">
        <v>144</v>
      </c>
      <c r="B150">
        <v>0</v>
      </c>
      <c r="C150">
        <f t="shared" si="19"/>
        <v>3.0503416283429659E-4</v>
      </c>
      <c r="D150">
        <f t="shared" si="16"/>
        <v>0</v>
      </c>
      <c r="E150">
        <f t="shared" si="17"/>
        <v>0.1342150316470905</v>
      </c>
      <c r="L150">
        <f t="shared" si="18"/>
        <v>0</v>
      </c>
    </row>
    <row r="151" spans="1:12" x14ac:dyDescent="0.2">
      <c r="A151">
        <v>145</v>
      </c>
      <c r="B151">
        <v>0</v>
      </c>
      <c r="C151">
        <f t="shared" si="19"/>
        <v>2.9842705595806428E-4</v>
      </c>
      <c r="D151">
        <f t="shared" si="16"/>
        <v>0</v>
      </c>
      <c r="E151">
        <f t="shared" si="17"/>
        <v>0.13130790462154829</v>
      </c>
      <c r="L151">
        <f t="shared" si="18"/>
        <v>0</v>
      </c>
    </row>
    <row r="152" spans="1:12" x14ac:dyDescent="0.2">
      <c r="A152">
        <v>146</v>
      </c>
      <c r="B152">
        <v>0</v>
      </c>
      <c r="C152">
        <f t="shared" si="19"/>
        <v>2.9197207476652228E-4</v>
      </c>
      <c r="D152">
        <f t="shared" si="16"/>
        <v>0</v>
      </c>
      <c r="E152">
        <f t="shared" si="17"/>
        <v>0.1284677128972698</v>
      </c>
      <c r="L152">
        <f t="shared" si="18"/>
        <v>0</v>
      </c>
    </row>
    <row r="153" spans="1:12" x14ac:dyDescent="0.2">
      <c r="A153">
        <v>147</v>
      </c>
      <c r="B153">
        <v>0</v>
      </c>
      <c r="C153">
        <f t="shared" si="19"/>
        <v>2.856654142343301E-4</v>
      </c>
      <c r="D153">
        <f t="shared" si="16"/>
        <v>0</v>
      </c>
      <c r="E153">
        <f t="shared" si="17"/>
        <v>0.12569278226310523</v>
      </c>
      <c r="L153">
        <f t="shared" si="18"/>
        <v>0</v>
      </c>
    </row>
    <row r="154" spans="1:12" x14ac:dyDescent="0.2">
      <c r="A154">
        <v>148</v>
      </c>
      <c r="B154">
        <v>0</v>
      </c>
      <c r="C154">
        <f t="shared" si="19"/>
        <v>2.795033753495596E-4</v>
      </c>
      <c r="D154">
        <f t="shared" si="16"/>
        <v>0</v>
      </c>
      <c r="E154">
        <f t="shared" si="17"/>
        <v>0.12298148515380622</v>
      </c>
      <c r="L154">
        <f t="shared" si="18"/>
        <v>0</v>
      </c>
    </row>
    <row r="155" spans="1:12" x14ac:dyDescent="0.2">
      <c r="A155">
        <v>149</v>
      </c>
      <c r="B155">
        <v>0</v>
      </c>
      <c r="C155">
        <f t="shared" si="19"/>
        <v>2.7348236174604736E-4</v>
      </c>
      <c r="D155">
        <f t="shared" si="16"/>
        <v>0</v>
      </c>
      <c r="E155">
        <f t="shared" si="17"/>
        <v>0.12033223916826084</v>
      </c>
      <c r="L155">
        <f t="shared" si="18"/>
        <v>0</v>
      </c>
    </row>
    <row r="156" spans="1:12" x14ac:dyDescent="0.2">
      <c r="A156">
        <v>150</v>
      </c>
      <c r="B156">
        <v>0</v>
      </c>
      <c r="C156">
        <f t="shared" si="19"/>
        <v>2.6759887645949257E-4</v>
      </c>
      <c r="D156">
        <f t="shared" si="16"/>
        <v>0</v>
      </c>
      <c r="E156">
        <f t="shared" si="17"/>
        <v>0.11774350564217673</v>
      </c>
      <c r="L156">
        <f t="shared" si="18"/>
        <v>0</v>
      </c>
    </row>
    <row r="157" spans="1:12" x14ac:dyDescent="0.2">
      <c r="A157">
        <v>151</v>
      </c>
      <c r="B157">
        <v>0</v>
      </c>
      <c r="C157">
        <f t="shared" si="19"/>
        <v>2.6184951880203349E-4</v>
      </c>
      <c r="D157">
        <f t="shared" si="16"/>
        <v>0</v>
      </c>
      <c r="E157">
        <f t="shared" si="17"/>
        <v>0.11521378827289473</v>
      </c>
      <c r="L157">
        <f t="shared" si="18"/>
        <v>0</v>
      </c>
    </row>
    <row r="158" spans="1:12" x14ac:dyDescent="0.2">
      <c r="A158">
        <v>152</v>
      </c>
      <c r="B158">
        <v>0</v>
      </c>
      <c r="C158">
        <f t="shared" si="19"/>
        <v>2.562309813502917E-4</v>
      </c>
      <c r="D158">
        <f t="shared" si="16"/>
        <v>0</v>
      </c>
      <c r="E158">
        <f t="shared" si="17"/>
        <v>0.11274163179412834</v>
      </c>
      <c r="L158">
        <f t="shared" si="18"/>
        <v>0</v>
      </c>
    </row>
    <row r="159" spans="1:12" x14ac:dyDescent="0.2">
      <c r="A159">
        <v>153</v>
      </c>
      <c r="B159">
        <v>0</v>
      </c>
      <c r="C159">
        <f t="shared" si="19"/>
        <v>2.5074004704211776E-4</v>
      </c>
      <c r="D159">
        <f t="shared" si="16"/>
        <v>0</v>
      </c>
      <c r="E159">
        <f t="shared" si="17"/>
        <v>0.11032562069853181</v>
      </c>
      <c r="L159">
        <f t="shared" si="18"/>
        <v>0</v>
      </c>
    </row>
    <row r="160" spans="1:12" x14ac:dyDescent="0.2">
      <c r="A160">
        <v>154</v>
      </c>
      <c r="B160">
        <v>0</v>
      </c>
      <c r="C160">
        <f t="shared" si="19"/>
        <v>2.4537358637750055E-4</v>
      </c>
      <c r="D160">
        <f t="shared" si="16"/>
        <v>0</v>
      </c>
      <c r="E160">
        <f t="shared" si="17"/>
        <v>0.10796437800610025</v>
      </c>
      <c r="L160">
        <f t="shared" si="18"/>
        <v>0</v>
      </c>
    </row>
    <row r="161" spans="1:12" x14ac:dyDescent="0.2">
      <c r="A161">
        <v>155</v>
      </c>
      <c r="B161">
        <v>1</v>
      </c>
      <c r="C161">
        <f t="shared" si="19"/>
        <v>2.4012855471932008E-4</v>
      </c>
      <c r="D161">
        <f t="shared" si="16"/>
        <v>-8.3343361333648449</v>
      </c>
      <c r="E161">
        <f t="shared" si="17"/>
        <v>0.10565656407650084</v>
      </c>
      <c r="L161">
        <f t="shared" si="18"/>
        <v>6650.4024999999992</v>
      </c>
    </row>
    <row r="162" spans="1:12" x14ac:dyDescent="0.2">
      <c r="A162">
        <v>156</v>
      </c>
      <c r="B162">
        <v>0</v>
      </c>
      <c r="C162">
        <f t="shared" si="19"/>
        <v>2.3500198968982975E-4</v>
      </c>
      <c r="D162">
        <f t="shared" si="16"/>
        <v>0</v>
      </c>
      <c r="E162">
        <f t="shared" si="17"/>
        <v>0.10340087546352508</v>
      </c>
      <c r="L162">
        <f t="shared" si="18"/>
        <v>0</v>
      </c>
    </row>
    <row r="163" spans="1:12" x14ac:dyDescent="0.2">
      <c r="A163">
        <v>157</v>
      </c>
      <c r="B163">
        <v>0</v>
      </c>
      <c r="C163">
        <f t="shared" si="19"/>
        <v>2.2999100865894731E-4</v>
      </c>
      <c r="D163">
        <f t="shared" si="16"/>
        <v>0</v>
      </c>
      <c r="E163">
        <f t="shared" si="17"/>
        <v>0.10119604380993681</v>
      </c>
      <c r="L163">
        <f t="shared" si="18"/>
        <v>0</v>
      </c>
    </row>
    <row r="164" spans="1:12" x14ac:dyDescent="0.2">
      <c r="A164">
        <v>158</v>
      </c>
      <c r="B164">
        <v>0</v>
      </c>
      <c r="C164">
        <f t="shared" si="19"/>
        <v>2.2509280632061846E-4</v>
      </c>
      <c r="D164">
        <f t="shared" si="16"/>
        <v>0</v>
      </c>
      <c r="E164">
        <f t="shared" si="17"/>
        <v>9.9040834781072118E-2</v>
      </c>
      <c r="L164">
        <f t="shared" si="18"/>
        <v>0</v>
      </c>
    </row>
    <row r="165" spans="1:12" x14ac:dyDescent="0.2">
      <c r="A165">
        <v>159</v>
      </c>
      <c r="B165">
        <v>0</v>
      </c>
      <c r="C165">
        <f t="shared" si="19"/>
        <v>2.2030465235369103E-4</v>
      </c>
      <c r="D165">
        <f t="shared" si="16"/>
        <v>0</v>
      </c>
      <c r="E165">
        <f t="shared" si="17"/>
        <v>9.6934047035624055E-2</v>
      </c>
      <c r="L165">
        <f t="shared" si="18"/>
        <v>0</v>
      </c>
    </row>
    <row r="166" spans="1:12" x14ac:dyDescent="0.2">
      <c r="A166">
        <v>160</v>
      </c>
      <c r="B166">
        <v>0</v>
      </c>
      <c r="C166">
        <f t="shared" si="19"/>
        <v>2.1562388916390306E-4</v>
      </c>
      <c r="D166">
        <f t="shared" si="16"/>
        <v>0</v>
      </c>
      <c r="E166">
        <f t="shared" si="17"/>
        <v>9.4874511232117348E-2</v>
      </c>
      <c r="L166">
        <f t="shared" si="18"/>
        <v>0</v>
      </c>
    </row>
    <row r="167" spans="1:12" x14ac:dyDescent="0.2">
      <c r="A167">
        <v>161</v>
      </c>
      <c r="B167">
        <v>0</v>
      </c>
      <c r="C167">
        <f t="shared" si="19"/>
        <v>2.1104792970374415E-4</v>
      </c>
      <c r="D167">
        <f t="shared" si="16"/>
        <v>0</v>
      </c>
      <c r="E167">
        <f t="shared" si="17"/>
        <v>9.2861089069647421E-2</v>
      </c>
      <c r="L167">
        <f t="shared" si="18"/>
        <v>0</v>
      </c>
    </row>
    <row r="168" spans="1:12" x14ac:dyDescent="0.2">
      <c r="A168">
        <v>162</v>
      </c>
      <c r="B168">
        <v>0</v>
      </c>
      <c r="C168">
        <f t="shared" si="19"/>
        <v>2.0657425536709732E-4</v>
      </c>
      <c r="D168">
        <f t="shared" si="16"/>
        <v>0</v>
      </c>
      <c r="E168">
        <f t="shared" si="17"/>
        <v>9.0892672361522819E-2</v>
      </c>
      <c r="L168">
        <f t="shared" si="18"/>
        <v>0</v>
      </c>
    </row>
    <row r="169" spans="1:12" x14ac:dyDescent="0.2">
      <c r="A169">
        <v>163</v>
      </c>
      <c r="B169">
        <v>0</v>
      </c>
      <c r="C169">
        <f t="shared" si="19"/>
        <v>2.0220041395571076E-4</v>
      </c>
      <c r="D169">
        <f t="shared" si="16"/>
        <v>0</v>
      </c>
      <c r="E169">
        <f t="shared" si="17"/>
        <v>8.8968182140512733E-2</v>
      </c>
      <c r="L169">
        <f t="shared" si="18"/>
        <v>0</v>
      </c>
    </row>
    <row r="170" spans="1:12" x14ac:dyDescent="0.2">
      <c r="A170">
        <v>164</v>
      </c>
      <c r="B170">
        <v>0</v>
      </c>
      <c r="C170">
        <f t="shared" si="19"/>
        <v>1.9792401771467989E-4</v>
      </c>
      <c r="D170">
        <f t="shared" si="16"/>
        <v>0</v>
      </c>
      <c r="E170">
        <f t="shared" si="17"/>
        <v>8.7086567794459155E-2</v>
      </c>
      <c r="L170">
        <f t="shared" si="18"/>
        <v>0</v>
      </c>
    </row>
    <row r="171" spans="1:12" x14ac:dyDescent="0.2">
      <c r="A171">
        <v>165</v>
      </c>
      <c r="B171">
        <v>0</v>
      </c>
      <c r="C171">
        <f t="shared" si="19"/>
        <v>1.9374274143424885E-4</v>
      </c>
      <c r="D171">
        <f t="shared" si="16"/>
        <v>0</v>
      </c>
      <c r="E171">
        <f t="shared" si="17"/>
        <v>8.5246806231069491E-2</v>
      </c>
      <c r="L171">
        <f t="shared" si="18"/>
        <v>0</v>
      </c>
    </row>
    <row r="172" spans="1:12" x14ac:dyDescent="0.2">
      <c r="A172">
        <v>166</v>
      </c>
      <c r="B172">
        <v>0</v>
      </c>
      <c r="C172">
        <f t="shared" si="19"/>
        <v>1.8965432061535939E-4</v>
      </c>
      <c r="D172">
        <f t="shared" si="16"/>
        <v>0</v>
      </c>
      <c r="E172">
        <f t="shared" si="17"/>
        <v>8.3447901070758126E-2</v>
      </c>
      <c r="L172">
        <f t="shared" si="18"/>
        <v>0</v>
      </c>
    </row>
    <row r="173" spans="1:12" x14ac:dyDescent="0.2">
      <c r="A173">
        <v>167</v>
      </c>
      <c r="B173">
        <v>0</v>
      </c>
      <c r="C173">
        <f t="shared" si="19"/>
        <v>1.8565654969648928E-4</v>
      </c>
      <c r="D173">
        <f t="shared" si="16"/>
        <v>0</v>
      </c>
      <c r="E173">
        <f t="shared" si="17"/>
        <v>8.1688881866455287E-2</v>
      </c>
      <c r="L173">
        <f t="shared" si="18"/>
        <v>0</v>
      </c>
    </row>
    <row r="174" spans="1:12" x14ac:dyDescent="0.2">
      <c r="A174">
        <v>168</v>
      </c>
      <c r="B174">
        <v>0</v>
      </c>
      <c r="C174">
        <f t="shared" si="19"/>
        <v>1.8174728033943166E-4</v>
      </c>
      <c r="D174">
        <f t="shared" si="16"/>
        <v>0</v>
      </c>
      <c r="E174">
        <f t="shared" si="17"/>
        <v>7.9968803349349929E-2</v>
      </c>
      <c r="L174">
        <f t="shared" si="18"/>
        <v>0</v>
      </c>
    </row>
    <row r="175" spans="1:12" x14ac:dyDescent="0.2">
      <c r="A175">
        <v>169</v>
      </c>
      <c r="B175">
        <v>0</v>
      </c>
      <c r="C175">
        <f t="shared" si="19"/>
        <v>1.77924419771768E-4</v>
      </c>
      <c r="D175">
        <f t="shared" si="16"/>
        <v>0</v>
      </c>
      <c r="E175">
        <f t="shared" si="17"/>
        <v>7.8286744699577915E-2</v>
      </c>
      <c r="L175">
        <f t="shared" si="18"/>
        <v>0</v>
      </c>
    </row>
    <row r="176" spans="1:12" x14ac:dyDescent="0.2">
      <c r="A176">
        <v>170</v>
      </c>
      <c r="B176">
        <v>0</v>
      </c>
      <c r="C176">
        <f t="shared" si="19"/>
        <v>1.7418592918388688E-4</v>
      </c>
      <c r="D176">
        <f t="shared" si="16"/>
        <v>0</v>
      </c>
      <c r="E176">
        <f t="shared" si="17"/>
        <v>7.6641808840910222E-2</v>
      </c>
      <c r="L176">
        <f t="shared" si="18"/>
        <v>0</v>
      </c>
    </row>
    <row r="177" spans="1:12" x14ac:dyDescent="0.2">
      <c r="A177">
        <v>171</v>
      </c>
      <c r="B177">
        <v>0</v>
      </c>
      <c r="C177">
        <f t="shared" si="19"/>
        <v>1.7052982217849282E-4</v>
      </c>
      <c r="D177">
        <f t="shared" si="16"/>
        <v>0</v>
      </c>
      <c r="E177">
        <f t="shared" si="17"/>
        <v>7.5033121758536839E-2</v>
      </c>
      <c r="L177">
        <f t="shared" si="18"/>
        <v>0</v>
      </c>
    </row>
    <row r="178" spans="1:12" x14ac:dyDescent="0.2">
      <c r="A178">
        <v>172</v>
      </c>
      <c r="B178">
        <v>0</v>
      </c>
      <c r="C178">
        <f t="shared" si="19"/>
        <v>1.6695416327063795E-4</v>
      </c>
      <c r="D178">
        <f t="shared" si="16"/>
        <v>0</v>
      </c>
      <c r="E178">
        <f t="shared" si="17"/>
        <v>7.3459831839080697E-2</v>
      </c>
      <c r="L178">
        <f t="shared" si="18"/>
        <v>0</v>
      </c>
    </row>
    <row r="179" spans="1:12" x14ac:dyDescent="0.2">
      <c r="A179">
        <v>173</v>
      </c>
      <c r="B179">
        <v>0</v>
      </c>
      <c r="C179">
        <f t="shared" si="19"/>
        <v>1.6345706643639389E-4</v>
      </c>
      <c r="D179">
        <f t="shared" si="16"/>
        <v>0</v>
      </c>
      <c r="E179">
        <f t="shared" si="17"/>
        <v>7.1921109232013308E-2</v>
      </c>
      <c r="L179">
        <f t="shared" si="18"/>
        <v>0</v>
      </c>
    </row>
    <row r="180" spans="1:12" x14ac:dyDescent="0.2">
      <c r="A180">
        <v>174</v>
      </c>
      <c r="B180">
        <v>0</v>
      </c>
      <c r="C180">
        <f t="shared" si="19"/>
        <v>1.6003669370836073E-4</v>
      </c>
      <c r="D180">
        <f t="shared" si="16"/>
        <v>0</v>
      </c>
      <c r="E180">
        <f t="shared" si="17"/>
        <v>7.0416145231678717E-2</v>
      </c>
      <c r="L180">
        <f t="shared" si="18"/>
        <v>0</v>
      </c>
    </row>
    <row r="181" spans="1:12" x14ac:dyDescent="0.2">
      <c r="A181">
        <v>175</v>
      </c>
      <c r="B181">
        <v>0</v>
      </c>
      <c r="C181">
        <f t="shared" si="19"/>
        <v>1.5669125381628687E-4</v>
      </c>
      <c r="D181">
        <f t="shared" si="16"/>
        <v>0</v>
      </c>
      <c r="E181">
        <f t="shared" si="17"/>
        <v>6.8944151679166218E-2</v>
      </c>
      <c r="L181">
        <f t="shared" si="18"/>
        <v>0</v>
      </c>
    </row>
    <row r="182" spans="1:12" x14ac:dyDescent="0.2">
      <c r="A182">
        <v>176</v>
      </c>
      <c r="B182">
        <v>0</v>
      </c>
      <c r="C182">
        <f t="shared" si="19"/>
        <v>1.5341900087114529E-4</v>
      </c>
      <c r="D182">
        <f t="shared" si="16"/>
        <v>0</v>
      </c>
      <c r="E182">
        <f t="shared" si="17"/>
        <v>6.750436038330393E-2</v>
      </c>
      <c r="L182">
        <f t="shared" si="18"/>
        <v>0</v>
      </c>
    </row>
    <row r="183" spans="1:12" x14ac:dyDescent="0.2">
      <c r="A183">
        <v>177</v>
      </c>
      <c r="B183">
        <v>1</v>
      </c>
      <c r="C183">
        <f t="shared" si="19"/>
        <v>1.5021823309108192E-4</v>
      </c>
      <c r="D183">
        <f t="shared" si="16"/>
        <v>-8.8034214339172294</v>
      </c>
      <c r="E183">
        <f t="shared" si="17"/>
        <v>6.6096022560076045E-2</v>
      </c>
      <c r="L183">
        <f t="shared" si="18"/>
        <v>10722.602499999999</v>
      </c>
    </row>
    <row r="184" spans="1:12" x14ac:dyDescent="0.2">
      <c r="A184">
        <v>178</v>
      </c>
      <c r="B184">
        <v>0</v>
      </c>
      <c r="C184">
        <f t="shared" si="19"/>
        <v>1.470872915677167E-4</v>
      </c>
      <c r="D184">
        <f t="shared" si="16"/>
        <v>0</v>
      </c>
      <c r="E184">
        <f t="shared" si="17"/>
        <v>6.4718408289795346E-2</v>
      </c>
      <c r="L184">
        <f t="shared" si="18"/>
        <v>0</v>
      </c>
    </row>
    <row r="185" spans="1:12" x14ac:dyDescent="0.2">
      <c r="A185">
        <v>179</v>
      </c>
      <c r="B185">
        <v>0</v>
      </c>
      <c r="C185">
        <f t="shared" si="19"/>
        <v>1.4402455907134139E-4</v>
      </c>
      <c r="D185">
        <f t="shared" si="16"/>
        <v>0</v>
      </c>
      <c r="E185">
        <f t="shared" si="17"/>
        <v>6.3370805991390208E-2</v>
      </c>
      <c r="L185">
        <f t="shared" si="18"/>
        <v>0</v>
      </c>
    </row>
    <row r="186" spans="1:12" x14ac:dyDescent="0.2">
      <c r="A186">
        <v>180</v>
      </c>
      <c r="B186">
        <v>0</v>
      </c>
      <c r="C186">
        <f t="shared" si="19"/>
        <v>1.4102845889361781E-4</v>
      </c>
      <c r="D186">
        <f t="shared" si="16"/>
        <v>0</v>
      </c>
      <c r="E186">
        <f t="shared" si="17"/>
        <v>6.2052521913191841E-2</v>
      </c>
      <c r="L186">
        <f t="shared" si="18"/>
        <v>0</v>
      </c>
    </row>
    <row r="187" spans="1:12" x14ac:dyDescent="0.2">
      <c r="A187">
        <v>181</v>
      </c>
      <c r="B187">
        <v>0</v>
      </c>
      <c r="C187">
        <f t="shared" si="19"/>
        <v>1.3809745372643707E-4</v>
      </c>
      <c r="D187">
        <f t="shared" si="16"/>
        <v>0</v>
      </c>
      <c r="E187">
        <f t="shared" si="17"/>
        <v>6.0762879639632311E-2</v>
      </c>
      <c r="L187">
        <f t="shared" si="18"/>
        <v>0</v>
      </c>
    </row>
    <row r="188" spans="1:12" x14ac:dyDescent="0.2">
      <c r="A188">
        <v>182</v>
      </c>
      <c r="B188">
        <v>0</v>
      </c>
      <c r="C188">
        <f t="shared" si="19"/>
        <v>1.3523004457565512E-4</v>
      </c>
      <c r="D188">
        <f t="shared" si="16"/>
        <v>0</v>
      </c>
      <c r="E188">
        <f t="shared" si="17"/>
        <v>5.9501219613288248E-2</v>
      </c>
      <c r="L188">
        <f t="shared" si="18"/>
        <v>0</v>
      </c>
    </row>
    <row r="189" spans="1:12" x14ac:dyDescent="0.2">
      <c r="A189">
        <v>183</v>
      </c>
      <c r="B189">
        <v>0</v>
      </c>
      <c r="C189">
        <f t="shared" si="19"/>
        <v>1.3242476970847176E-4</v>
      </c>
      <c r="D189">
        <f t="shared" si="16"/>
        <v>0</v>
      </c>
      <c r="E189">
        <f t="shared" si="17"/>
        <v>5.8266898671727574E-2</v>
      </c>
      <c r="L189">
        <f t="shared" si="18"/>
        <v>0</v>
      </c>
    </row>
    <row r="190" spans="1:12" x14ac:dyDescent="0.2">
      <c r="A190">
        <v>184</v>
      </c>
      <c r="B190">
        <v>0</v>
      </c>
      <c r="C190">
        <f t="shared" si="19"/>
        <v>1.2968020363326972E-4</v>
      </c>
      <c r="D190">
        <f t="shared" si="16"/>
        <v>0</v>
      </c>
      <c r="E190">
        <f t="shared" si="17"/>
        <v>5.7059289598638673E-2</v>
      </c>
      <c r="L190">
        <f t="shared" si="18"/>
        <v>0</v>
      </c>
    </row>
    <row r="191" spans="1:12" x14ac:dyDescent="0.2">
      <c r="A191">
        <v>185</v>
      </c>
      <c r="B191">
        <v>0</v>
      </c>
      <c r="C191">
        <f t="shared" si="19"/>
        <v>1.2699495611077772E-4</v>
      </c>
      <c r="D191">
        <f t="shared" si="16"/>
        <v>0</v>
      </c>
      <c r="E191">
        <f t="shared" si="17"/>
        <v>5.5877780688742197E-2</v>
      </c>
      <c r="L191">
        <f t="shared" si="18"/>
        <v>0</v>
      </c>
    </row>
    <row r="192" spans="1:12" x14ac:dyDescent="0.2">
      <c r="A192">
        <v>186</v>
      </c>
      <c r="B192">
        <v>0</v>
      </c>
      <c r="C192">
        <f t="shared" si="19"/>
        <v>1.2436767119546697E-4</v>
      </c>
      <c r="D192">
        <f t="shared" si="16"/>
        <v>0</v>
      </c>
      <c r="E192">
        <f t="shared" si="17"/>
        <v>5.4721775326005466E-2</v>
      </c>
      <c r="L192">
        <f t="shared" si="18"/>
        <v>0</v>
      </c>
    </row>
    <row r="193" spans="1:12" x14ac:dyDescent="0.2">
      <c r="A193">
        <v>187</v>
      </c>
      <c r="B193">
        <v>0</v>
      </c>
      <c r="C193">
        <f t="shared" si="19"/>
        <v>1.217970263061332E-4</v>
      </c>
      <c r="D193">
        <f t="shared" si="16"/>
        <v>0</v>
      </c>
      <c r="E193">
        <f t="shared" si="17"/>
        <v>5.3590691574698611E-2</v>
      </c>
      <c r="L193">
        <f t="shared" si="18"/>
        <v>0</v>
      </c>
    </row>
    <row r="194" spans="1:12" x14ac:dyDescent="0.2">
      <c r="A194">
        <v>188</v>
      </c>
      <c r="B194">
        <v>0</v>
      </c>
      <c r="C194">
        <f t="shared" si="19"/>
        <v>1.1928173132465783E-4</v>
      </c>
      <c r="D194">
        <f t="shared" si="16"/>
        <v>0</v>
      </c>
      <c r="E194">
        <f t="shared" si="17"/>
        <v>5.2483961782849441E-2</v>
      </c>
      <c r="L194">
        <f t="shared" si="18"/>
        <v>0</v>
      </c>
    </row>
    <row r="195" spans="1:12" x14ac:dyDescent="0.2">
      <c r="A195">
        <v>189</v>
      </c>
      <c r="B195">
        <v>0</v>
      </c>
      <c r="C195">
        <f t="shared" si="19"/>
        <v>1.1682052772198132E-4</v>
      </c>
      <c r="D195">
        <f t="shared" si="16"/>
        <v>0</v>
      </c>
      <c r="E195">
        <f t="shared" si="17"/>
        <v>5.1401032197671781E-2</v>
      </c>
      <c r="L195">
        <f t="shared" si="18"/>
        <v>0</v>
      </c>
    </row>
    <row r="196" spans="1:12" x14ac:dyDescent="0.2">
      <c r="A196">
        <v>190</v>
      </c>
      <c r="B196">
        <v>0</v>
      </c>
      <c r="C196">
        <f t="shared" si="19"/>
        <v>1.1441218771035932E-4</v>
      </c>
      <c r="D196">
        <f t="shared" si="16"/>
        <v>0</v>
      </c>
      <c r="E196">
        <f t="shared" si="17"/>
        <v>5.03413625925581E-2</v>
      </c>
      <c r="L196">
        <f t="shared" si="18"/>
        <v>0</v>
      </c>
    </row>
    <row r="197" spans="1:12" x14ac:dyDescent="0.2">
      <c r="A197">
        <v>191</v>
      </c>
      <c r="B197">
        <v>0</v>
      </c>
      <c r="C197">
        <f t="shared" si="19"/>
        <v>1.12055513421008E-4</v>
      </c>
      <c r="D197">
        <f t="shared" si="16"/>
        <v>0</v>
      </c>
      <c r="E197">
        <f t="shared" si="17"/>
        <v>4.9304425905243518E-2</v>
      </c>
      <c r="L197">
        <f t="shared" si="18"/>
        <v>0</v>
      </c>
    </row>
    <row r="198" spans="1:12" x14ac:dyDescent="0.2">
      <c r="A198">
        <v>192</v>
      </c>
      <c r="B198">
        <v>0</v>
      </c>
      <c r="C198">
        <f t="shared" si="19"/>
        <v>1.0974933610628004E-4</v>
      </c>
      <c r="D198">
        <f t="shared" si="16"/>
        <v>0</v>
      </c>
      <c r="E198">
        <f t="shared" si="17"/>
        <v>4.828970788676322E-2</v>
      </c>
      <c r="L198">
        <f t="shared" si="18"/>
        <v>0</v>
      </c>
    </row>
    <row r="199" spans="1:12" x14ac:dyDescent="0.2">
      <c r="A199">
        <v>193</v>
      </c>
      <c r="B199">
        <v>0</v>
      </c>
      <c r="C199">
        <f t="shared" si="19"/>
        <v>1.0749251536554478E-4</v>
      </c>
      <c r="D199">
        <f t="shared" ref="D199:D258" si="20">B199*LN(C199)</f>
        <v>0</v>
      </c>
      <c r="E199">
        <f t="shared" ref="E199:E258" si="21">$E$2*C199</f>
        <v>4.7296706760839705E-2</v>
      </c>
      <c r="L199">
        <f t="shared" ref="L199:L258" si="22">B199*(A199-$M$1)^2</f>
        <v>0</v>
      </c>
    </row>
    <row r="200" spans="1:12" x14ac:dyDescent="0.2">
      <c r="A200">
        <v>194</v>
      </c>
      <c r="B200">
        <v>0</v>
      </c>
      <c r="C200">
        <f t="shared" ref="C200:C258" si="23">C199*($B$1+A200-1)/(A200*($B$2+1))</f>
        <v>1.0528393839397831E-4</v>
      </c>
      <c r="D200">
        <f t="shared" si="20"/>
        <v>0</v>
      </c>
      <c r="E200">
        <f t="shared" si="21"/>
        <v>4.6324932893350455E-2</v>
      </c>
      <c r="L200">
        <f t="shared" si="22"/>
        <v>0</v>
      </c>
    </row>
    <row r="201" spans="1:12" x14ac:dyDescent="0.2">
      <c r="A201">
        <v>195</v>
      </c>
      <c r="B201">
        <v>0</v>
      </c>
      <c r="C201">
        <f t="shared" si="23"/>
        <v>1.0312251925349916E-4</v>
      </c>
      <c r="D201">
        <f t="shared" si="20"/>
        <v>0</v>
      </c>
      <c r="E201">
        <f t="shared" si="21"/>
        <v>4.5373908471539631E-2</v>
      </c>
      <c r="L201">
        <f t="shared" si="22"/>
        <v>0</v>
      </c>
    </row>
    <row r="202" spans="1:12" x14ac:dyDescent="0.2">
      <c r="A202">
        <v>196</v>
      </c>
      <c r="B202">
        <v>0</v>
      </c>
      <c r="C202">
        <f t="shared" si="23"/>
        <v>1.0100719816511377E-4</v>
      </c>
      <c r="D202">
        <f t="shared" si="20"/>
        <v>0</v>
      </c>
      <c r="E202">
        <f t="shared" si="21"/>
        <v>4.4443167192650061E-2</v>
      </c>
      <c r="L202">
        <f t="shared" si="22"/>
        <v>0</v>
      </c>
    </row>
    <row r="203" spans="1:12" x14ac:dyDescent="0.2">
      <c r="A203">
        <v>197</v>
      </c>
      <c r="B203">
        <v>0</v>
      </c>
      <c r="C203">
        <f t="shared" si="23"/>
        <v>9.8936940821964269E-5</v>
      </c>
      <c r="D203">
        <f t="shared" si="20"/>
        <v>0</v>
      </c>
      <c r="E203">
        <f t="shared" si="21"/>
        <v>4.3532253961664276E-2</v>
      </c>
      <c r="L203">
        <f t="shared" si="22"/>
        <v>0</v>
      </c>
    </row>
    <row r="204" spans="1:12" x14ac:dyDescent="0.2">
      <c r="A204">
        <v>198</v>
      </c>
      <c r="B204">
        <v>0</v>
      </c>
      <c r="C204">
        <f t="shared" si="23"/>
        <v>9.6910737722396997E-5</v>
      </c>
      <c r="D204">
        <f t="shared" si="20"/>
        <v>0</v>
      </c>
      <c r="E204">
        <f t="shared" si="21"/>
        <v>4.264072459785468E-2</v>
      </c>
      <c r="L204">
        <f t="shared" si="22"/>
        <v>0</v>
      </c>
    </row>
    <row r="205" spans="1:12" x14ac:dyDescent="0.2">
      <c r="A205">
        <v>199</v>
      </c>
      <c r="B205">
        <v>0</v>
      </c>
      <c r="C205">
        <f t="shared" si="23"/>
        <v>9.49276035223956E-5</v>
      </c>
      <c r="D205">
        <f t="shared" si="20"/>
        <v>0</v>
      </c>
      <c r="E205">
        <f t="shared" si="21"/>
        <v>4.1768145549854065E-2</v>
      </c>
      <c r="L205">
        <f t="shared" si="22"/>
        <v>0</v>
      </c>
    </row>
    <row r="206" spans="1:12" x14ac:dyDescent="0.2">
      <c r="A206">
        <v>200</v>
      </c>
      <c r="B206">
        <v>0</v>
      </c>
      <c r="C206">
        <f t="shared" si="23"/>
        <v>9.2986576406747155E-5</v>
      </c>
      <c r="D206">
        <f t="shared" si="20"/>
        <v>0</v>
      </c>
      <c r="E206">
        <f t="shared" si="21"/>
        <v>4.091409361896875E-2</v>
      </c>
      <c r="L206">
        <f t="shared" si="22"/>
        <v>0</v>
      </c>
    </row>
    <row r="207" spans="1:12" x14ac:dyDescent="0.2">
      <c r="A207">
        <v>201</v>
      </c>
      <c r="B207">
        <v>0</v>
      </c>
      <c r="C207">
        <f t="shared" si="23"/>
        <v>9.1086717478332675E-5</v>
      </c>
      <c r="D207">
        <f t="shared" si="20"/>
        <v>0</v>
      </c>
      <c r="E207">
        <f t="shared" si="21"/>
        <v>4.0078155690466376E-2</v>
      </c>
      <c r="L207">
        <f t="shared" si="22"/>
        <v>0</v>
      </c>
    </row>
    <row r="208" spans="1:12" x14ac:dyDescent="0.2">
      <c r="A208">
        <v>202</v>
      </c>
      <c r="B208">
        <v>0</v>
      </c>
      <c r="C208">
        <f t="shared" si="23"/>
        <v>8.9227110164955952E-5</v>
      </c>
      <c r="D208">
        <f t="shared" si="20"/>
        <v>0</v>
      </c>
      <c r="E208">
        <f t="shared" si="21"/>
        <v>3.925992847258062E-2</v>
      </c>
      <c r="L208">
        <f t="shared" si="22"/>
        <v>0</v>
      </c>
    </row>
    <row r="209" spans="1:12" x14ac:dyDescent="0.2">
      <c r="A209">
        <v>203</v>
      </c>
      <c r="B209">
        <v>0</v>
      </c>
      <c r="C209">
        <f t="shared" si="23"/>
        <v>8.7406859643145821E-5</v>
      </c>
      <c r="D209">
        <f t="shared" si="20"/>
        <v>0</v>
      </c>
      <c r="E209">
        <f t="shared" si="21"/>
        <v>3.8459018242984158E-2</v>
      </c>
      <c r="L209">
        <f t="shared" si="22"/>
        <v>0</v>
      </c>
    </row>
    <row r="210" spans="1:12" x14ac:dyDescent="0.2">
      <c r="A210">
        <v>204</v>
      </c>
      <c r="B210">
        <v>0</v>
      </c>
      <c r="C210">
        <f t="shared" si="23"/>
        <v>8.5625092278387738E-5</v>
      </c>
      <c r="D210">
        <f t="shared" si="20"/>
        <v>0</v>
      </c>
      <c r="E210">
        <f t="shared" si="21"/>
        <v>3.7675040602490606E-2</v>
      </c>
      <c r="L210">
        <f t="shared" si="22"/>
        <v>0</v>
      </c>
    </row>
    <row r="211" spans="1:12" x14ac:dyDescent="0.2">
      <c r="A211">
        <v>205</v>
      </c>
      <c r="B211">
        <v>0</v>
      </c>
      <c r="C211">
        <f t="shared" si="23"/>
        <v>8.3880955081259878E-5</v>
      </c>
      <c r="D211">
        <f t="shared" si="20"/>
        <v>0</v>
      </c>
      <c r="E211">
        <f t="shared" si="21"/>
        <v>3.6907620235754349E-2</v>
      </c>
      <c r="L211">
        <f t="shared" si="22"/>
        <v>0</v>
      </c>
    </row>
    <row r="212" spans="1:12" x14ac:dyDescent="0.2">
      <c r="A212">
        <v>206</v>
      </c>
      <c r="B212">
        <v>0</v>
      </c>
      <c r="C212">
        <f t="shared" si="23"/>
        <v>8.2173615178968178E-5</v>
      </c>
      <c r="D212">
        <f t="shared" si="20"/>
        <v>0</v>
      </c>
      <c r="E212">
        <f t="shared" si="21"/>
        <v>3.6156390678746E-2</v>
      </c>
      <c r="L212">
        <f t="shared" si="22"/>
        <v>0</v>
      </c>
    </row>
    <row r="213" spans="1:12" x14ac:dyDescent="0.2">
      <c r="A213">
        <v>207</v>
      </c>
      <c r="B213">
        <v>0</v>
      </c>
      <c r="C213">
        <f t="shared" si="23"/>
        <v>8.0502259301792694E-5</v>
      </c>
      <c r="D213">
        <f t="shared" si="20"/>
        <v>0</v>
      </c>
      <c r="E213">
        <f t="shared" si="21"/>
        <v>3.5420994092788788E-2</v>
      </c>
      <c r="L213">
        <f t="shared" si="22"/>
        <v>0</v>
      </c>
    </row>
    <row r="214" spans="1:12" x14ac:dyDescent="0.2">
      <c r="A214">
        <v>208</v>
      </c>
      <c r="B214">
        <v>0</v>
      </c>
      <c r="C214">
        <f t="shared" si="23"/>
        <v>7.8866093283974919E-5</v>
      </c>
      <c r="D214">
        <f t="shared" si="20"/>
        <v>0</v>
      </c>
      <c r="E214">
        <f t="shared" si="21"/>
        <v>3.4701081044948963E-2</v>
      </c>
      <c r="L214">
        <f t="shared" si="22"/>
        <v>0</v>
      </c>
    </row>
    <row r="215" spans="1:12" x14ac:dyDescent="0.2">
      <c r="A215">
        <v>209</v>
      </c>
      <c r="B215">
        <v>0</v>
      </c>
      <c r="C215">
        <f t="shared" si="23"/>
        <v>7.7264341578592774E-5</v>
      </c>
      <c r="D215">
        <f t="shared" si="20"/>
        <v>0</v>
      </c>
      <c r="E215">
        <f t="shared" si="21"/>
        <v>3.399631029458082E-2</v>
      </c>
      <c r="L215">
        <f t="shared" si="22"/>
        <v>0</v>
      </c>
    </row>
    <row r="216" spans="1:12" x14ac:dyDescent="0.2">
      <c r="A216">
        <v>210</v>
      </c>
      <c r="B216">
        <v>0</v>
      </c>
      <c r="C216">
        <f t="shared" si="23"/>
        <v>7.5696246785985353E-5</v>
      </c>
      <c r="D216">
        <f t="shared" si="20"/>
        <v>0</v>
      </c>
      <c r="E216">
        <f t="shared" si="21"/>
        <v>3.3306348585833555E-2</v>
      </c>
      <c r="L216">
        <f t="shared" si="22"/>
        <v>0</v>
      </c>
    </row>
    <row r="217" spans="1:12" x14ac:dyDescent="0.2">
      <c r="A217">
        <v>211</v>
      </c>
      <c r="B217">
        <v>0</v>
      </c>
      <c r="C217">
        <f t="shared" si="23"/>
        <v>7.4161069195305651E-5</v>
      </c>
      <c r="D217">
        <f t="shared" si="20"/>
        <v>0</v>
      </c>
      <c r="E217">
        <f t="shared" si="21"/>
        <v>3.2630870445934483E-2</v>
      </c>
      <c r="L217">
        <f t="shared" si="22"/>
        <v>0</v>
      </c>
    </row>
    <row r="218" spans="1:12" x14ac:dyDescent="0.2">
      <c r="A218">
        <v>212</v>
      </c>
      <c r="B218">
        <v>0</v>
      </c>
      <c r="C218">
        <f t="shared" si="23"/>
        <v>7.2658086338793721E-5</v>
      </c>
      <c r="D218">
        <f t="shared" si="20"/>
        <v>0</v>
      </c>
      <c r="E218">
        <f t="shared" si="21"/>
        <v>3.1969557989069239E-2</v>
      </c>
      <c r="L218">
        <f t="shared" si="22"/>
        <v>0</v>
      </c>
    </row>
    <row r="219" spans="1:12" x14ac:dyDescent="0.2">
      <c r="A219">
        <v>213</v>
      </c>
      <c r="B219">
        <v>0</v>
      </c>
      <c r="C219">
        <f t="shared" si="23"/>
        <v>7.1186592558377087E-5</v>
      </c>
      <c r="D219">
        <f t="shared" si="20"/>
        <v>0</v>
      </c>
      <c r="E219">
        <f t="shared" si="21"/>
        <v>3.132210072568592E-2</v>
      </c>
      <c r="L219">
        <f t="shared" si="22"/>
        <v>0</v>
      </c>
    </row>
    <row r="220" spans="1:12" x14ac:dyDescent="0.2">
      <c r="A220">
        <v>214</v>
      </c>
      <c r="B220">
        <v>0</v>
      </c>
      <c r="C220">
        <f t="shared" si="23"/>
        <v>6.9745898584218933E-5</v>
      </c>
      <c r="D220">
        <f t="shared" si="20"/>
        <v>0</v>
      </c>
      <c r="E220">
        <f t="shared" si="21"/>
        <v>3.0688195377056332E-2</v>
      </c>
      <c r="L220">
        <f t="shared" si="22"/>
        <v>0</v>
      </c>
    </row>
    <row r="221" spans="1:12" x14ac:dyDescent="0.2">
      <c r="A221">
        <v>215</v>
      </c>
      <c r="B221">
        <v>0</v>
      </c>
      <c r="C221">
        <f t="shared" si="23"/>
        <v>6.8335331124847623E-5</v>
      </c>
      <c r="D221">
        <f t="shared" si="20"/>
        <v>0</v>
      </c>
      <c r="E221">
        <f t="shared" si="21"/>
        <v>3.0067545694932953E-2</v>
      </c>
      <c r="L221">
        <f t="shared" si="22"/>
        <v>0</v>
      </c>
    </row>
    <row r="222" spans="1:12" x14ac:dyDescent="0.2">
      <c r="A222">
        <v>216</v>
      </c>
      <c r="B222">
        <v>0</v>
      </c>
      <c r="C222">
        <f t="shared" si="23"/>
        <v>6.6954232468513768E-5</v>
      </c>
      <c r="D222">
        <f t="shared" si="20"/>
        <v>0</v>
      </c>
      <c r="E222">
        <f t="shared" si="21"/>
        <v>2.9459862286146058E-2</v>
      </c>
      <c r="L222">
        <f t="shared" si="22"/>
        <v>0</v>
      </c>
    </row>
    <row r="223" spans="1:12" x14ac:dyDescent="0.2">
      <c r="A223">
        <v>217</v>
      </c>
      <c r="B223">
        <v>0</v>
      </c>
      <c r="C223">
        <f t="shared" si="23"/>
        <v>6.5601960095432963E-5</v>
      </c>
      <c r="D223">
        <f t="shared" si="20"/>
        <v>0</v>
      </c>
      <c r="E223">
        <f t="shared" si="21"/>
        <v>2.8864862441990505E-2</v>
      </c>
      <c r="L223">
        <f t="shared" si="22"/>
        <v>0</v>
      </c>
    </row>
    <row r="224" spans="1:12" x14ac:dyDescent="0.2">
      <c r="A224">
        <v>218</v>
      </c>
      <c r="B224">
        <v>0</v>
      </c>
      <c r="C224">
        <f t="shared" si="23"/>
        <v>6.4277886300584459E-5</v>
      </c>
      <c r="D224">
        <f t="shared" si="20"/>
        <v>0</v>
      </c>
      <c r="E224">
        <f t="shared" si="21"/>
        <v>2.8282269972257162E-2</v>
      </c>
      <c r="L224">
        <f t="shared" si="22"/>
        <v>0</v>
      </c>
    </row>
    <row r="225" spans="1:12" x14ac:dyDescent="0.2">
      <c r="A225">
        <v>219</v>
      </c>
      <c r="B225">
        <v>0</v>
      </c>
      <c r="C225">
        <f t="shared" si="23"/>
        <v>6.2981397826746588E-5</v>
      </c>
      <c r="D225">
        <f t="shared" si="20"/>
        <v>0</v>
      </c>
      <c r="E225">
        <f t="shared" si="21"/>
        <v>2.77118150437685E-2</v>
      </c>
      <c r="L225">
        <f t="shared" si="22"/>
        <v>0</v>
      </c>
    </row>
    <row r="226" spans="1:12" x14ac:dyDescent="0.2">
      <c r="A226">
        <v>220</v>
      </c>
      <c r="B226">
        <v>0</v>
      </c>
      <c r="C226">
        <f t="shared" si="23"/>
        <v>6.1711895507461024E-5</v>
      </c>
      <c r="D226">
        <f t="shared" si="20"/>
        <v>0</v>
      </c>
      <c r="E226">
        <f t="shared" si="21"/>
        <v>2.715323402328285E-2</v>
      </c>
      <c r="L226">
        <f t="shared" si="22"/>
        <v>0</v>
      </c>
    </row>
    <row r="227" spans="1:12" x14ac:dyDescent="0.2">
      <c r="A227">
        <v>221</v>
      </c>
      <c r="B227">
        <v>0</v>
      </c>
      <c r="C227">
        <f t="shared" si="23"/>
        <v>6.0468793919628259E-5</v>
      </c>
      <c r="D227">
        <f t="shared" si="20"/>
        <v>0</v>
      </c>
      <c r="E227">
        <f t="shared" si="21"/>
        <v>2.6606269324636434E-2</v>
      </c>
      <c r="L227">
        <f t="shared" si="22"/>
        <v>0</v>
      </c>
    </row>
    <row r="228" spans="1:12" x14ac:dyDescent="0.2">
      <c r="A228">
        <v>222</v>
      </c>
      <c r="B228">
        <v>0</v>
      </c>
      <c r="C228">
        <f t="shared" si="23"/>
        <v>5.9251521045446344E-5</v>
      </c>
      <c r="D228">
        <f t="shared" si="20"/>
        <v>0</v>
      </c>
      <c r="E228">
        <f t="shared" si="21"/>
        <v>2.607066925999639E-2</v>
      </c>
      <c r="L228">
        <f t="shared" si="22"/>
        <v>0</v>
      </c>
    </row>
    <row r="229" spans="1:12" x14ac:dyDescent="0.2">
      <c r="A229">
        <v>223</v>
      </c>
      <c r="B229">
        <v>0</v>
      </c>
      <c r="C229">
        <f t="shared" si="23"/>
        <v>5.8059517943414985E-5</v>
      </c>
      <c r="D229">
        <f t="shared" si="20"/>
        <v>0</v>
      </c>
      <c r="E229">
        <f t="shared" si="21"/>
        <v>2.5546187895102594E-2</v>
      </c>
      <c r="L229">
        <f t="shared" si="22"/>
        <v>0</v>
      </c>
    </row>
    <row r="230" spans="1:12" x14ac:dyDescent="0.2">
      <c r="A230">
        <v>224</v>
      </c>
      <c r="B230">
        <v>0</v>
      </c>
      <c r="C230">
        <f t="shared" si="23"/>
        <v>5.689223842813603E-5</v>
      </c>
      <c r="D230">
        <f t="shared" si="20"/>
        <v>0</v>
      </c>
      <c r="E230">
        <f t="shared" si="21"/>
        <v>2.5032584908379854E-2</v>
      </c>
      <c r="L230">
        <f t="shared" si="22"/>
        <v>0</v>
      </c>
    </row>
    <row r="231" spans="1:12" x14ac:dyDescent="0.2">
      <c r="A231">
        <v>225</v>
      </c>
      <c r="B231">
        <v>0</v>
      </c>
      <c r="C231">
        <f t="shared" si="23"/>
        <v>5.5749148758650361E-5</v>
      </c>
      <c r="D231">
        <f t="shared" si="20"/>
        <v>0</v>
      </c>
      <c r="E231">
        <f t="shared" si="21"/>
        <v>2.4529625453806159E-2</v>
      </c>
      <c r="L231">
        <f t="shared" si="22"/>
        <v>0</v>
      </c>
    </row>
    <row r="232" spans="1:12" x14ac:dyDescent="0.2">
      <c r="A232">
        <v>226</v>
      </c>
      <c r="B232">
        <v>0</v>
      </c>
      <c r="C232">
        <f t="shared" si="23"/>
        <v>5.4629727335059858E-5</v>
      </c>
      <c r="D232">
        <f t="shared" si="20"/>
        <v>0</v>
      </c>
      <c r="E232">
        <f t="shared" si="21"/>
        <v>2.4037080027426338E-2</v>
      </c>
      <c r="L232">
        <f t="shared" si="22"/>
        <v>0</v>
      </c>
    </row>
    <row r="233" spans="1:12" x14ac:dyDescent="0.2">
      <c r="A233">
        <v>227</v>
      </c>
      <c r="B233">
        <v>0</v>
      </c>
      <c r="C233">
        <f t="shared" si="23"/>
        <v>5.3533464403191227E-5</v>
      </c>
      <c r="D233">
        <f t="shared" si="20"/>
        <v>0</v>
      </c>
      <c r="E233">
        <f t="shared" si="21"/>
        <v>2.3554724337404138E-2</v>
      </c>
      <c r="L233">
        <f t="shared" si="22"/>
        <v>0</v>
      </c>
    </row>
    <row r="234" spans="1:12" x14ac:dyDescent="0.2">
      <c r="A234">
        <v>228</v>
      </c>
      <c r="B234">
        <v>0</v>
      </c>
      <c r="C234">
        <f t="shared" si="23"/>
        <v>5.2459861767066541E-5</v>
      </c>
      <c r="D234">
        <f t="shared" si="20"/>
        <v>0</v>
      </c>
      <c r="E234">
        <f t="shared" si="21"/>
        <v>2.3082339177509278E-2</v>
      </c>
      <c r="L234">
        <f t="shared" si="22"/>
        <v>0</v>
      </c>
    </row>
    <row r="235" spans="1:12" x14ac:dyDescent="0.2">
      <c r="A235">
        <v>229</v>
      </c>
      <c r="B235">
        <v>0</v>
      </c>
      <c r="C235">
        <f t="shared" si="23"/>
        <v>5.1408432508952955E-5</v>
      </c>
      <c r="D235">
        <f t="shared" si="20"/>
        <v>0</v>
      </c>
      <c r="E235">
        <f t="shared" si="21"/>
        <v>2.2619710303939299E-2</v>
      </c>
      <c r="L235">
        <f t="shared" si="22"/>
        <v>0</v>
      </c>
    </row>
    <row r="236" spans="1:12" x14ac:dyDescent="0.2">
      <c r="A236">
        <v>230</v>
      </c>
      <c r="B236">
        <v>0</v>
      </c>
      <c r="C236">
        <f t="shared" si="23"/>
        <v>5.0378700716771483E-5</v>
      </c>
      <c r="D236">
        <f t="shared" si="20"/>
        <v>0</v>
      </c>
      <c r="E236">
        <f t="shared" si="21"/>
        <v>2.2166628315379452E-2</v>
      </c>
      <c r="L236">
        <f t="shared" si="22"/>
        <v>0</v>
      </c>
    </row>
    <row r="237" spans="1:12" x14ac:dyDescent="0.2">
      <c r="A237">
        <v>231</v>
      </c>
      <c r="B237">
        <v>0</v>
      </c>
      <c r="C237">
        <f t="shared" si="23"/>
        <v>4.937020121865175E-5</v>
      </c>
      <c r="D237">
        <f t="shared" si="20"/>
        <v>0</v>
      </c>
      <c r="E237">
        <f t="shared" si="21"/>
        <v>2.1722888536206769E-2</v>
      </c>
      <c r="L237">
        <f t="shared" si="22"/>
        <v>0</v>
      </c>
    </row>
    <row r="238" spans="1:12" x14ac:dyDescent="0.2">
      <c r="A238">
        <v>232</v>
      </c>
      <c r="B238">
        <v>0</v>
      </c>
      <c r="C238">
        <f t="shared" si="23"/>
        <v>4.8382479324426591E-5</v>
      </c>
      <c r="D238">
        <f t="shared" si="20"/>
        <v>0</v>
      </c>
      <c r="E238">
        <f t="shared" si="21"/>
        <v>2.1288290902747701E-2</v>
      </c>
      <c r="L238">
        <f t="shared" si="22"/>
        <v>0</v>
      </c>
    </row>
    <row r="239" spans="1:12" x14ac:dyDescent="0.2">
      <c r="A239">
        <v>233</v>
      </c>
      <c r="B239">
        <v>0</v>
      </c>
      <c r="C239">
        <f t="shared" si="23"/>
        <v>4.7415090573866975E-5</v>
      </c>
      <c r="D239">
        <f t="shared" si="20"/>
        <v>0</v>
      </c>
      <c r="E239">
        <f t="shared" si="21"/>
        <v>2.0862639852501468E-2</v>
      </c>
      <c r="L239">
        <f t="shared" si="22"/>
        <v>0</v>
      </c>
    </row>
    <row r="240" spans="1:12" x14ac:dyDescent="0.2">
      <c r="A240">
        <v>234</v>
      </c>
      <c r="B240">
        <v>0</v>
      </c>
      <c r="C240">
        <f t="shared" si="23"/>
        <v>4.6467600491463968E-5</v>
      </c>
      <c r="D240">
        <f t="shared" si="20"/>
        <v>0</v>
      </c>
      <c r="E240">
        <f t="shared" si="21"/>
        <v>2.0445744216244146E-2</v>
      </c>
      <c r="L240">
        <f t="shared" si="22"/>
        <v>0</v>
      </c>
    </row>
    <row r="241" spans="1:12" x14ac:dyDescent="0.2">
      <c r="A241">
        <v>235</v>
      </c>
      <c r="B241">
        <v>0</v>
      </c>
      <c r="C241">
        <f t="shared" si="23"/>
        <v>4.5539584347570845E-5</v>
      </c>
      <c r="D241">
        <f t="shared" si="20"/>
        <v>0</v>
      </c>
      <c r="E241">
        <f t="shared" si="21"/>
        <v>2.0037417112931173E-2</v>
      </c>
      <c r="L241">
        <f t="shared" si="22"/>
        <v>0</v>
      </c>
    </row>
    <row r="242" spans="1:12" x14ac:dyDescent="0.2">
      <c r="A242">
        <v>236</v>
      </c>
      <c r="B242">
        <v>0</v>
      </c>
      <c r="C242">
        <f t="shared" si="23"/>
        <v>4.4630626925724175E-5</v>
      </c>
      <c r="D242">
        <f t="shared" si="20"/>
        <v>0</v>
      </c>
      <c r="E242">
        <f t="shared" si="21"/>
        <v>1.9637475847318637E-2</v>
      </c>
      <c r="L242">
        <f t="shared" si="22"/>
        <v>0</v>
      </c>
    </row>
    <row r="243" spans="1:12" x14ac:dyDescent="0.2">
      <c r="A243">
        <v>237</v>
      </c>
      <c r="B243">
        <v>0</v>
      </c>
      <c r="C243">
        <f t="shared" si="23"/>
        <v>4.3740322295968428E-5</v>
      </c>
      <c r="D243">
        <f t="shared" si="20"/>
        <v>0</v>
      </c>
      <c r="E243">
        <f t="shared" si="21"/>
        <v>1.9245741810226109E-2</v>
      </c>
      <c r="L243">
        <f t="shared" si="22"/>
        <v>0</v>
      </c>
    </row>
    <row r="244" spans="1:12" x14ac:dyDescent="0.2">
      <c r="A244">
        <v>238</v>
      </c>
      <c r="B244">
        <v>0</v>
      </c>
      <c r="C244">
        <f t="shared" si="23"/>
        <v>4.2868273594014452E-5</v>
      </c>
      <c r="D244">
        <f t="shared" si="20"/>
        <v>0</v>
      </c>
      <c r="E244">
        <f t="shared" si="21"/>
        <v>1.8862040381366359E-2</v>
      </c>
      <c r="L244">
        <f t="shared" si="22"/>
        <v>0</v>
      </c>
    </row>
    <row r="245" spans="1:12" x14ac:dyDescent="0.2">
      <c r="A245">
        <v>239</v>
      </c>
      <c r="B245">
        <v>0</v>
      </c>
      <c r="C245">
        <f t="shared" si="23"/>
        <v>4.2014092806067052E-5</v>
      </c>
      <c r="D245">
        <f t="shared" si="20"/>
        <v>0</v>
      </c>
      <c r="E245">
        <f t="shared" si="21"/>
        <v>1.8486200834669501E-2</v>
      </c>
      <c r="L245">
        <f t="shared" si="22"/>
        <v>0</v>
      </c>
    </row>
    <row r="246" spans="1:12" x14ac:dyDescent="0.2">
      <c r="A246">
        <v>240</v>
      </c>
      <c r="B246">
        <v>0</v>
      </c>
      <c r="C246">
        <f t="shared" si="23"/>
        <v>4.1177400559162468E-5</v>
      </c>
      <c r="D246">
        <f t="shared" si="20"/>
        <v>0</v>
      </c>
      <c r="E246">
        <f t="shared" si="21"/>
        <v>1.8118056246031487E-2</v>
      </c>
      <c r="L246">
        <f t="shared" si="22"/>
        <v>0</v>
      </c>
    </row>
    <row r="247" spans="1:12" x14ac:dyDescent="0.2">
      <c r="A247">
        <v>241</v>
      </c>
      <c r="B247">
        <v>0</v>
      </c>
      <c r="C247">
        <f t="shared" si="23"/>
        <v>4.0357825916861202E-5</v>
      </c>
      <c r="D247">
        <f t="shared" si="20"/>
        <v>0</v>
      </c>
      <c r="E247">
        <f t="shared" si="21"/>
        <v>1.7757443403418928E-2</v>
      </c>
      <c r="L247">
        <f t="shared" si="22"/>
        <v>0</v>
      </c>
    </row>
    <row r="248" spans="1:12" x14ac:dyDescent="0.2">
      <c r="A248">
        <v>242</v>
      </c>
      <c r="B248">
        <v>0</v>
      </c>
      <c r="C248">
        <f t="shared" si="23"/>
        <v>3.9555006180146608E-5</v>
      </c>
      <c r="D248">
        <f t="shared" si="20"/>
        <v>0</v>
      </c>
      <c r="E248">
        <f t="shared" si="21"/>
        <v>1.7404202719264506E-2</v>
      </c>
      <c r="L248">
        <f t="shared" si="22"/>
        <v>0</v>
      </c>
    </row>
    <row r="249" spans="1:12" x14ac:dyDescent="0.2">
      <c r="A249">
        <v>243</v>
      </c>
      <c r="B249">
        <v>0</v>
      </c>
      <c r="C249">
        <f t="shared" si="23"/>
        <v>3.8768586693384215E-5</v>
      </c>
      <c r="D249">
        <f t="shared" si="20"/>
        <v>0</v>
      </c>
      <c r="E249">
        <f t="shared" si="21"/>
        <v>1.7058178145089056E-2</v>
      </c>
      <c r="L249">
        <f t="shared" si="22"/>
        <v>0</v>
      </c>
    </row>
    <row r="250" spans="1:12" x14ac:dyDescent="0.2">
      <c r="A250">
        <v>244</v>
      </c>
      <c r="B250">
        <v>0</v>
      </c>
      <c r="C250">
        <f t="shared" si="23"/>
        <v>3.7998220655201262E-5</v>
      </c>
      <c r="D250">
        <f t="shared" si="20"/>
        <v>0</v>
      </c>
      <c r="E250">
        <f t="shared" si="21"/>
        <v>1.6719217088288555E-2</v>
      </c>
      <c r="L250">
        <f t="shared" si="22"/>
        <v>0</v>
      </c>
    </row>
    <row r="251" spans="1:12" x14ac:dyDescent="0.2">
      <c r="A251">
        <v>245</v>
      </c>
      <c r="B251">
        <v>0</v>
      </c>
      <c r="C251">
        <f t="shared" si="23"/>
        <v>3.7243568934150133E-5</v>
      </c>
      <c r="D251">
        <f t="shared" si="20"/>
        <v>0</v>
      </c>
      <c r="E251">
        <f t="shared" si="21"/>
        <v>1.6387170331026057E-2</v>
      </c>
      <c r="L251">
        <f t="shared" si="22"/>
        <v>0</v>
      </c>
    </row>
    <row r="252" spans="1:12" x14ac:dyDescent="0.2">
      <c r="A252">
        <v>246</v>
      </c>
      <c r="B252">
        <v>0</v>
      </c>
      <c r="C252">
        <f t="shared" si="23"/>
        <v>3.6504299889023697E-5</v>
      </c>
      <c r="D252">
        <f t="shared" si="20"/>
        <v>0</v>
      </c>
      <c r="E252">
        <f t="shared" si="21"/>
        <v>1.6061891951170425E-2</v>
      </c>
      <c r="L252">
        <f t="shared" si="22"/>
        <v>0</v>
      </c>
    </row>
    <row r="253" spans="1:12" x14ac:dyDescent="0.2">
      <c r="A253">
        <v>247</v>
      </c>
      <c r="B253">
        <v>0</v>
      </c>
      <c r="C253">
        <f t="shared" si="23"/>
        <v>3.578008919369449E-5</v>
      </c>
      <c r="D253">
        <f t="shared" si="20"/>
        <v>0</v>
      </c>
      <c r="E253">
        <f t="shared" si="21"/>
        <v>1.5743239245225575E-2</v>
      </c>
      <c r="L253">
        <f t="shared" si="22"/>
        <v>0</v>
      </c>
    </row>
    <row r="254" spans="1:12" x14ac:dyDescent="0.2">
      <c r="A254">
        <v>248</v>
      </c>
      <c r="B254">
        <v>0</v>
      </c>
      <c r="C254">
        <f t="shared" si="23"/>
        <v>3.5070619666353543E-5</v>
      </c>
      <c r="D254">
        <f t="shared" si="20"/>
        <v>0</v>
      </c>
      <c r="E254">
        <f t="shared" si="21"/>
        <v>1.5431072653195559E-2</v>
      </c>
      <c r="L254">
        <f t="shared" si="22"/>
        <v>0</v>
      </c>
    </row>
    <row r="255" spans="1:12" x14ac:dyDescent="0.2">
      <c r="A255">
        <v>249</v>
      </c>
      <c r="B255">
        <v>0</v>
      </c>
      <c r="C255">
        <f t="shared" si="23"/>
        <v>3.4375581103028491E-5</v>
      </c>
      <c r="D255">
        <f t="shared" si="20"/>
        <v>0</v>
      </c>
      <c r="E255">
        <f t="shared" si="21"/>
        <v>1.5125255685332536E-2</v>
      </c>
      <c r="L255">
        <f t="shared" si="22"/>
        <v>0</v>
      </c>
    </row>
    <row r="256" spans="1:12" x14ac:dyDescent="0.2">
      <c r="A256">
        <v>250</v>
      </c>
      <c r="B256">
        <v>0</v>
      </c>
      <c r="C256">
        <f t="shared" si="23"/>
        <v>3.3694670115264202E-5</v>
      </c>
      <c r="D256">
        <f t="shared" si="20"/>
        <v>0</v>
      </c>
      <c r="E256">
        <f t="shared" si="21"/>
        <v>1.4825654850716248E-2</v>
      </c>
      <c r="L256">
        <f t="shared" si="22"/>
        <v>0</v>
      </c>
    </row>
    <row r="257" spans="1:12" x14ac:dyDescent="0.2">
      <c r="A257">
        <v>251</v>
      </c>
      <c r="B257">
        <v>0</v>
      </c>
      <c r="C257">
        <f t="shared" si="23"/>
        <v>3.3027589971852582E-5</v>
      </c>
      <c r="D257">
        <f t="shared" si="20"/>
        <v>0</v>
      </c>
      <c r="E257">
        <f t="shared" si="21"/>
        <v>1.4532139587615137E-2</v>
      </c>
      <c r="L257">
        <f t="shared" si="22"/>
        <v>0</v>
      </c>
    </row>
    <row r="258" spans="1:12" x14ac:dyDescent="0.2">
      <c r="A258">
        <v>252</v>
      </c>
      <c r="B258">
        <v>1</v>
      </c>
      <c r="C258">
        <f t="shared" si="23"/>
        <v>3.2374050444501819E-5</v>
      </c>
      <c r="D258">
        <f t="shared" si="20"/>
        <v>-10.338153368274259</v>
      </c>
      <c r="E258">
        <f t="shared" si="21"/>
        <v>1.42445821955808E-2</v>
      </c>
      <c r="L258">
        <f t="shared" si="22"/>
        <v>31880.102500000005</v>
      </c>
    </row>
  </sheetData>
  <mergeCells count="2">
    <mergeCell ref="N4:P4"/>
    <mergeCell ref="Q4:S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869D-E587-6B46-BA27-130E3044B0EE}">
  <dimension ref="A1:K258"/>
  <sheetViews>
    <sheetView topLeftCell="C20" zoomScale="125" workbookViewId="0">
      <selection activeCell="M43" sqref="M43"/>
    </sheetView>
  </sheetViews>
  <sheetFormatPr baseColWidth="10" defaultRowHeight="15" x14ac:dyDescent="0.2"/>
  <cols>
    <col min="7" max="7" width="24" customWidth="1"/>
    <col min="11" max="11" width="11.83203125" bestFit="1" customWidth="1"/>
  </cols>
  <sheetData>
    <row r="1" spans="1:11" x14ac:dyDescent="0.2">
      <c r="A1" s="1" t="s">
        <v>2</v>
      </c>
      <c r="B1">
        <v>0.52506236800930983</v>
      </c>
      <c r="C1" s="1" t="s">
        <v>5</v>
      </c>
      <c r="D1">
        <f>SUM(E6:E258)</f>
        <v>-1622.0397105157265</v>
      </c>
    </row>
    <row r="2" spans="1:11" x14ac:dyDescent="0.2">
      <c r="A2" s="1" t="s">
        <v>3</v>
      </c>
      <c r="B2">
        <v>2.245239983220684E-2</v>
      </c>
      <c r="C2" s="1" t="s">
        <v>7</v>
      </c>
      <c r="D2">
        <f>SUM(B6:B258)</f>
        <v>440</v>
      </c>
    </row>
    <row r="3" spans="1:11" x14ac:dyDescent="0.2">
      <c r="A3" s="1" t="s">
        <v>1390</v>
      </c>
      <c r="B3">
        <v>0.14904307952023244</v>
      </c>
    </row>
    <row r="5" spans="1:11" x14ac:dyDescent="0.2">
      <c r="A5" s="2" t="s">
        <v>0</v>
      </c>
      <c r="B5" s="2" t="s">
        <v>1</v>
      </c>
      <c r="C5" s="3" t="s">
        <v>4</v>
      </c>
      <c r="D5" s="3" t="s">
        <v>13</v>
      </c>
      <c r="E5" s="3" t="s">
        <v>5</v>
      </c>
      <c r="F5" s="3" t="s">
        <v>6</v>
      </c>
      <c r="G5" s="3" t="s">
        <v>14</v>
      </c>
      <c r="H5" s="3" t="s">
        <v>15</v>
      </c>
      <c r="I5" s="3" t="s">
        <v>4</v>
      </c>
      <c r="J5" s="3" t="s">
        <v>6</v>
      </c>
      <c r="K5" s="3" t="s">
        <v>8</v>
      </c>
    </row>
    <row r="6" spans="1:11" x14ac:dyDescent="0.2">
      <c r="A6">
        <v>0</v>
      </c>
      <c r="B6">
        <v>116</v>
      </c>
      <c r="C6">
        <f>(B2/(B2+1))^B1</f>
        <v>0.13466256928465187</v>
      </c>
      <c r="D6">
        <f>B3+(1-B3)*C6</f>
        <v>0.2636351247825931</v>
      </c>
      <c r="E6">
        <f>B6*LN(D6)</f>
        <v>-154.64995125042907</v>
      </c>
      <c r="F6">
        <f>$D$2*D6</f>
        <v>115.99945490434096</v>
      </c>
      <c r="G6">
        <v>0</v>
      </c>
      <c r="H6">
        <v>116</v>
      </c>
      <c r="I6">
        <v>0.2636351247825931</v>
      </c>
      <c r="J6">
        <f>$D$2*I6</f>
        <v>115.99945490434096</v>
      </c>
      <c r="K6">
        <f>(H6-J6)^2/J6</f>
        <v>2.5614713253954348E-9</v>
      </c>
    </row>
    <row r="7" spans="1:11" x14ac:dyDescent="0.2">
      <c r="A7">
        <v>1</v>
      </c>
      <c r="B7">
        <v>20</v>
      </c>
      <c r="C7">
        <f>C6*($B$1+A7-1)/(A7*($B$2+1))</f>
        <v>6.9153583601956004E-2</v>
      </c>
      <c r="D7">
        <f>(1-$B$3)*C7</f>
        <v>5.8846720542060631E-2</v>
      </c>
      <c r="E7">
        <f t="shared" ref="E7:E70" si="0">B7*LN(D7)</f>
        <v>-56.656383450739732</v>
      </c>
      <c r="F7">
        <f t="shared" ref="F7:F70" si="1">$D$2*D7</f>
        <v>25.892557038506677</v>
      </c>
      <c r="G7">
        <v>1</v>
      </c>
      <c r="H7">
        <v>20</v>
      </c>
      <c r="I7">
        <v>5.8846720542060631E-2</v>
      </c>
      <c r="J7">
        <f t="shared" ref="J7:J30" si="2">$D$2*I7</f>
        <v>25.892557038506677</v>
      </c>
      <c r="K7">
        <f t="shared" ref="K7:K70" si="3">(H7-J7)^2/J7</f>
        <v>1.341011951829117</v>
      </c>
    </row>
    <row r="8" spans="1:11" x14ac:dyDescent="0.2">
      <c r="A8">
        <v>2</v>
      </c>
      <c r="B8">
        <v>27</v>
      </c>
      <c r="C8">
        <f t="shared" ref="C8:C71" si="4">C7*($B$1+A8-1)/(A8*($B$2+1))</f>
        <v>5.1573808219158301E-2</v>
      </c>
      <c r="D8">
        <f t="shared" ref="D8:D71" si="5">(1-$B$3)*C8</f>
        <v>4.3887089019589071E-2</v>
      </c>
      <c r="E8">
        <f t="shared" si="0"/>
        <v>-84.405647752336904</v>
      </c>
      <c r="F8">
        <f t="shared" si="1"/>
        <v>19.310319168619191</v>
      </c>
      <c r="G8">
        <v>2</v>
      </c>
      <c r="H8">
        <v>27</v>
      </c>
      <c r="I8">
        <v>4.3887089019589071E-2</v>
      </c>
      <c r="J8">
        <f t="shared" si="2"/>
        <v>19.310319168619191</v>
      </c>
      <c r="K8">
        <f t="shared" si="3"/>
        <v>3.0621550463338973</v>
      </c>
    </row>
    <row r="9" spans="1:11" x14ac:dyDescent="0.2">
      <c r="A9">
        <v>3</v>
      </c>
      <c r="B9">
        <v>17</v>
      </c>
      <c r="C9">
        <f t="shared" si="4"/>
        <v>4.2455792996817336E-2</v>
      </c>
      <c r="D9">
        <f t="shared" si="5"/>
        <v>3.6128050865098162E-2</v>
      </c>
      <c r="E9">
        <f t="shared" si="0"/>
        <v>-56.451656612740763</v>
      </c>
      <c r="F9">
        <f t="shared" si="1"/>
        <v>15.89634238064319</v>
      </c>
      <c r="G9">
        <v>3</v>
      </c>
      <c r="H9">
        <v>17</v>
      </c>
      <c r="I9">
        <v>3.6128050865098162E-2</v>
      </c>
      <c r="J9">
        <f t="shared" si="2"/>
        <v>15.89634238064319</v>
      </c>
      <c r="K9">
        <f t="shared" si="3"/>
        <v>7.6625182799758981E-2</v>
      </c>
    </row>
    <row r="10" spans="1:11" x14ac:dyDescent="0.2">
      <c r="A10">
        <v>4</v>
      </c>
      <c r="B10">
        <v>17</v>
      </c>
      <c r="C10">
        <f t="shared" si="4"/>
        <v>3.6593223856101857E-2</v>
      </c>
      <c r="D10">
        <f t="shared" si="5"/>
        <v>3.1139257083015202E-2</v>
      </c>
      <c r="E10">
        <f t="shared" si="0"/>
        <v>-58.977861493096711</v>
      </c>
      <c r="F10">
        <f t="shared" si="1"/>
        <v>13.701273116526689</v>
      </c>
      <c r="G10">
        <v>4</v>
      </c>
      <c r="H10">
        <v>17</v>
      </c>
      <c r="I10">
        <v>3.1139257083015202E-2</v>
      </c>
      <c r="J10">
        <f t="shared" si="2"/>
        <v>13.701273116526689</v>
      </c>
      <c r="K10">
        <f t="shared" si="3"/>
        <v>0.79420349913498089</v>
      </c>
    </row>
    <row r="11" spans="1:11" x14ac:dyDescent="0.2">
      <c r="A11">
        <v>5</v>
      </c>
      <c r="B11">
        <v>10</v>
      </c>
      <c r="C11">
        <f t="shared" si="4"/>
        <v>3.2390088814415463E-2</v>
      </c>
      <c r="D11">
        <f t="shared" si="5"/>
        <v>2.7562570231581148E-2</v>
      </c>
      <c r="E11">
        <f t="shared" si="0"/>
        <v>-35.912965776937419</v>
      </c>
      <c r="F11">
        <f t="shared" si="1"/>
        <v>12.127530901895705</v>
      </c>
      <c r="G11">
        <v>5</v>
      </c>
      <c r="H11">
        <v>10</v>
      </c>
      <c r="I11">
        <v>2.7562570231581148E-2</v>
      </c>
      <c r="J11">
        <f t="shared" si="2"/>
        <v>12.127530901895705</v>
      </c>
      <c r="K11">
        <f t="shared" si="3"/>
        <v>0.37323242258765243</v>
      </c>
    </row>
    <row r="12" spans="1:11" x14ac:dyDescent="0.2">
      <c r="A12">
        <v>6</v>
      </c>
      <c r="B12">
        <v>15</v>
      </c>
      <c r="C12">
        <f t="shared" si="4"/>
        <v>2.9171245662939844E-2</v>
      </c>
      <c r="D12">
        <f t="shared" si="5"/>
        <v>2.4823473375894065E-2</v>
      </c>
      <c r="E12">
        <f t="shared" si="0"/>
        <v>-55.439483495611285</v>
      </c>
      <c r="F12">
        <f t="shared" si="1"/>
        <v>10.922328285393389</v>
      </c>
      <c r="G12">
        <v>6</v>
      </c>
      <c r="H12">
        <v>15</v>
      </c>
      <c r="I12">
        <v>2.4823473375894065E-2</v>
      </c>
      <c r="J12">
        <f t="shared" si="2"/>
        <v>10.922328285393389</v>
      </c>
      <c r="K12">
        <f t="shared" si="3"/>
        <v>1.5223317023293397</v>
      </c>
    </row>
    <row r="13" spans="1:11" x14ac:dyDescent="0.2">
      <c r="A13">
        <v>7</v>
      </c>
      <c r="B13">
        <v>9</v>
      </c>
      <c r="C13">
        <f t="shared" si="4"/>
        <v>2.6594908663361134E-2</v>
      </c>
      <c r="D13">
        <f t="shared" si="5"/>
        <v>2.2631121576614482E-2</v>
      </c>
      <c r="E13">
        <f t="shared" si="0"/>
        <v>-34.0958633316353</v>
      </c>
      <c r="F13">
        <f t="shared" si="1"/>
        <v>9.9576934937103729</v>
      </c>
      <c r="G13">
        <v>7</v>
      </c>
      <c r="H13">
        <v>9</v>
      </c>
      <c r="I13">
        <v>2.2631121576614482E-2</v>
      </c>
      <c r="J13">
        <f t="shared" si="2"/>
        <v>9.9576934937103729</v>
      </c>
      <c r="K13">
        <f t="shared" si="3"/>
        <v>9.2107356836651083E-2</v>
      </c>
    </row>
    <row r="14" spans="1:11" x14ac:dyDescent="0.2">
      <c r="A14">
        <v>8</v>
      </c>
      <c r="B14">
        <v>12</v>
      </c>
      <c r="C14">
        <f t="shared" si="4"/>
        <v>2.4466707007111826E-2</v>
      </c>
      <c r="D14">
        <f t="shared" si="5"/>
        <v>2.0820113649052629E-2</v>
      </c>
      <c r="E14">
        <f t="shared" si="0"/>
        <v>-46.462029085945815</v>
      </c>
      <c r="F14">
        <f t="shared" si="1"/>
        <v>9.160850005583157</v>
      </c>
      <c r="G14">
        <v>8</v>
      </c>
      <c r="H14">
        <v>12</v>
      </c>
      <c r="I14">
        <v>2.0820113649052629E-2</v>
      </c>
      <c r="J14">
        <f t="shared" si="2"/>
        <v>9.160850005583157</v>
      </c>
      <c r="K14">
        <f t="shared" si="3"/>
        <v>0.87991536657454872</v>
      </c>
    </row>
    <row r="15" spans="1:11" x14ac:dyDescent="0.2">
      <c r="A15">
        <v>9</v>
      </c>
      <c r="B15">
        <v>5</v>
      </c>
      <c r="C15">
        <f t="shared" si="4"/>
        <v>2.2666657278527208E-2</v>
      </c>
      <c r="D15">
        <f t="shared" si="5"/>
        <v>1.9288348875305821E-2</v>
      </c>
      <c r="E15">
        <f t="shared" si="0"/>
        <v>-19.741270252899504</v>
      </c>
      <c r="F15">
        <f t="shared" si="1"/>
        <v>8.486873505134561</v>
      </c>
      <c r="G15">
        <v>9</v>
      </c>
      <c r="H15">
        <v>5</v>
      </c>
      <c r="I15">
        <v>1.9288348875305821E-2</v>
      </c>
      <c r="J15">
        <f t="shared" si="2"/>
        <v>8.486873505134561</v>
      </c>
      <c r="K15">
        <f t="shared" si="3"/>
        <v>1.4325990405599438</v>
      </c>
    </row>
    <row r="16" spans="1:11" x14ac:dyDescent="0.2">
      <c r="A16">
        <v>10</v>
      </c>
      <c r="B16">
        <v>7</v>
      </c>
      <c r="C16">
        <f t="shared" si="4"/>
        <v>2.1116026945381033E-2</v>
      </c>
      <c r="D16">
        <f t="shared" si="5"/>
        <v>1.7968829262209236E-2</v>
      </c>
      <c r="E16">
        <f t="shared" si="0"/>
        <v>-28.133817109159921</v>
      </c>
      <c r="F16">
        <f t="shared" si="1"/>
        <v>7.906284875372064</v>
      </c>
      <c r="G16">
        <v>10</v>
      </c>
      <c r="H16">
        <v>7</v>
      </c>
      <c r="I16">
        <v>1.7968829262209236E-2</v>
      </c>
      <c r="J16">
        <f t="shared" si="2"/>
        <v>7.906284875372064</v>
      </c>
      <c r="K16">
        <f t="shared" si="3"/>
        <v>0.10388599554345118</v>
      </c>
    </row>
    <row r="17" spans="1:11" x14ac:dyDescent="0.2">
      <c r="A17">
        <v>11</v>
      </c>
      <c r="B17">
        <v>6</v>
      </c>
      <c r="C17">
        <f t="shared" si="4"/>
        <v>1.9760644345370303E-2</v>
      </c>
      <c r="D17">
        <f t="shared" si="5"/>
        <v>1.6815457058832244E-2</v>
      </c>
      <c r="E17">
        <f t="shared" si="0"/>
        <v>-24.512740515274462</v>
      </c>
      <c r="F17">
        <f t="shared" si="1"/>
        <v>7.3988011058861876</v>
      </c>
      <c r="G17">
        <v>11</v>
      </c>
      <c r="H17">
        <v>6</v>
      </c>
      <c r="I17">
        <v>1.6815457058832244E-2</v>
      </c>
      <c r="J17">
        <f t="shared" si="2"/>
        <v>7.3988011058861876</v>
      </c>
      <c r="K17">
        <f t="shared" si="3"/>
        <v>0.26445426844516662</v>
      </c>
    </row>
    <row r="18" spans="1:11" x14ac:dyDescent="0.2">
      <c r="A18">
        <v>12</v>
      </c>
      <c r="B18">
        <v>5</v>
      </c>
      <c r="C18">
        <f t="shared" si="4"/>
        <v>1.8561797966488689E-2</v>
      </c>
      <c r="D18">
        <f t="shared" si="5"/>
        <v>1.5795290436130826E-2</v>
      </c>
      <c r="E18">
        <f t="shared" si="0"/>
        <v>-20.740217285223032</v>
      </c>
      <c r="F18">
        <f t="shared" si="1"/>
        <v>6.9499277918975633</v>
      </c>
      <c r="G18">
        <v>12</v>
      </c>
      <c r="H18">
        <v>5</v>
      </c>
      <c r="I18">
        <v>1.5795290436130826E-2</v>
      </c>
      <c r="J18">
        <f t="shared" si="2"/>
        <v>6.9499277918975633</v>
      </c>
      <c r="K18">
        <f t="shared" si="3"/>
        <v>0.54708746730394064</v>
      </c>
    </row>
    <row r="19" spans="1:11" x14ac:dyDescent="0.2">
      <c r="A19">
        <v>13</v>
      </c>
      <c r="B19">
        <v>4</v>
      </c>
      <c r="C19">
        <f t="shared" si="4"/>
        <v>1.7490953592845266E-2</v>
      </c>
      <c r="D19">
        <f t="shared" si="5"/>
        <v>1.4884048005622133E-2</v>
      </c>
      <c r="E19">
        <f t="shared" si="0"/>
        <v>-16.8298609727428</v>
      </c>
      <c r="F19">
        <f t="shared" si="1"/>
        <v>6.5489811224737391</v>
      </c>
      <c r="G19">
        <v>13</v>
      </c>
      <c r="H19">
        <v>4</v>
      </c>
      <c r="I19">
        <v>1.4884048005622133E-2</v>
      </c>
      <c r="J19">
        <f t="shared" si="2"/>
        <v>6.5489811224737391</v>
      </c>
      <c r="K19">
        <f t="shared" si="3"/>
        <v>0.9921092519920508</v>
      </c>
    </row>
    <row r="20" spans="1:11" x14ac:dyDescent="0.2">
      <c r="A20">
        <v>14</v>
      </c>
      <c r="B20">
        <v>4</v>
      </c>
      <c r="C20">
        <f t="shared" si="4"/>
        <v>1.6526528224688804E-2</v>
      </c>
      <c r="D20">
        <f t="shared" si="5"/>
        <v>1.4063363564303145E-2</v>
      </c>
      <c r="E20">
        <f t="shared" si="0"/>
        <v>-17.056728767543369</v>
      </c>
      <c r="F20">
        <f t="shared" si="1"/>
        <v>6.1878799682933838</v>
      </c>
      <c r="G20">
        <v>14</v>
      </c>
      <c r="H20">
        <v>4</v>
      </c>
      <c r="I20">
        <v>1.4063363564303145E-2</v>
      </c>
      <c r="J20">
        <f t="shared" si="2"/>
        <v>6.1878799682933838</v>
      </c>
      <c r="K20">
        <f t="shared" si="3"/>
        <v>0.77357976886866819</v>
      </c>
    </row>
    <row r="21" spans="1:11" x14ac:dyDescent="0.2">
      <c r="A21">
        <v>15</v>
      </c>
      <c r="B21">
        <v>2</v>
      </c>
      <c r="C21">
        <f t="shared" si="4"/>
        <v>1.5651835608168827E-2</v>
      </c>
      <c r="D21">
        <f t="shared" si="5"/>
        <v>1.3319037828982916E-2</v>
      </c>
      <c r="E21">
        <f t="shared" si="0"/>
        <v>-8.6371217030806289</v>
      </c>
      <c r="F21">
        <f t="shared" si="1"/>
        <v>5.860376644752483</v>
      </c>
      <c r="G21">
        <v>15</v>
      </c>
      <c r="H21">
        <v>2</v>
      </c>
      <c r="I21">
        <v>1.3319037828982916E-2</v>
      </c>
      <c r="J21">
        <f t="shared" si="2"/>
        <v>5.860376644752483</v>
      </c>
      <c r="K21">
        <f t="shared" si="3"/>
        <v>2.5429266312933128</v>
      </c>
    </row>
    <row r="22" spans="1:11" x14ac:dyDescent="0.2">
      <c r="A22">
        <v>16</v>
      </c>
      <c r="B22">
        <v>6</v>
      </c>
      <c r="C22">
        <f t="shared" si="4"/>
        <v>1.4853730845473076E-2</v>
      </c>
      <c r="D22">
        <f t="shared" si="5"/>
        <v>1.2639885057899102E-2</v>
      </c>
      <c r="E22">
        <f t="shared" si="0"/>
        <v>-26.225387902952477</v>
      </c>
      <c r="F22">
        <f t="shared" si="1"/>
        <v>5.5615494254756053</v>
      </c>
      <c r="G22">
        <v>16</v>
      </c>
      <c r="H22">
        <v>6</v>
      </c>
      <c r="I22">
        <v>1.2639885057899102E-2</v>
      </c>
      <c r="J22">
        <f t="shared" si="2"/>
        <v>5.5615494254756053</v>
      </c>
      <c r="K22">
        <f t="shared" si="3"/>
        <v>3.4565710307309219E-2</v>
      </c>
    </row>
    <row r="23" spans="1:11" x14ac:dyDescent="0.2">
      <c r="A23">
        <v>17</v>
      </c>
      <c r="B23">
        <v>2</v>
      </c>
      <c r="C23">
        <f t="shared" si="4"/>
        <v>1.4121688820937265E-2</v>
      </c>
      <c r="D23">
        <f t="shared" si="5"/>
        <v>1.2016948831038335E-2</v>
      </c>
      <c r="E23">
        <f t="shared" si="0"/>
        <v>-8.8428744462198878</v>
      </c>
      <c r="F23">
        <f t="shared" si="1"/>
        <v>5.2874574856568675</v>
      </c>
      <c r="G23">
        <v>17</v>
      </c>
      <c r="H23">
        <v>2</v>
      </c>
      <c r="I23">
        <v>1.2016948831038335E-2</v>
      </c>
      <c r="J23">
        <f t="shared" si="2"/>
        <v>5.2874574856568675</v>
      </c>
      <c r="K23">
        <f t="shared" si="3"/>
        <v>2.0439647504151535</v>
      </c>
    </row>
    <row r="24" spans="1:11" x14ac:dyDescent="0.2">
      <c r="A24">
        <v>18</v>
      </c>
      <c r="B24">
        <v>6</v>
      </c>
      <c r="C24">
        <f t="shared" si="4"/>
        <v>1.3447161037584164E-2</v>
      </c>
      <c r="D24">
        <f t="shared" si="5"/>
        <v>1.1442954745738136E-2</v>
      </c>
      <c r="E24">
        <f t="shared" si="0"/>
        <v>-26.822286266456487</v>
      </c>
      <c r="F24">
        <f t="shared" si="1"/>
        <v>5.0349000881247798</v>
      </c>
      <c r="G24">
        <v>18</v>
      </c>
      <c r="H24">
        <v>6</v>
      </c>
      <c r="I24">
        <v>1.1442954745738136E-2</v>
      </c>
      <c r="J24">
        <f t="shared" si="2"/>
        <v>5.0349000881247798</v>
      </c>
      <c r="K24">
        <f t="shared" si="3"/>
        <v>0.184992318337832</v>
      </c>
    </row>
    <row r="25" spans="1:11" x14ac:dyDescent="0.2">
      <c r="A25">
        <v>19</v>
      </c>
      <c r="B25">
        <v>3</v>
      </c>
      <c r="C25">
        <f t="shared" si="4"/>
        <v>1.2823116415456366E-2</v>
      </c>
      <c r="D25">
        <f t="shared" si="5"/>
        <v>1.0911919655850305E-2</v>
      </c>
      <c r="E25">
        <f t="shared" si="0"/>
        <v>-13.553698622475245</v>
      </c>
      <c r="F25">
        <f t="shared" si="1"/>
        <v>4.8012446485741345</v>
      </c>
      <c r="G25">
        <v>19</v>
      </c>
      <c r="H25">
        <v>3</v>
      </c>
      <c r="I25">
        <v>1.0911919655850305E-2</v>
      </c>
      <c r="J25">
        <f t="shared" si="2"/>
        <v>4.8012446485741345</v>
      </c>
      <c r="K25">
        <f t="shared" si="3"/>
        <v>0.67575858376233711</v>
      </c>
    </row>
    <row r="26" spans="1:11" x14ac:dyDescent="0.2">
      <c r="A26">
        <v>20</v>
      </c>
      <c r="B26">
        <v>7</v>
      </c>
      <c r="C26">
        <f t="shared" si="4"/>
        <v>1.2243706787969676E-2</v>
      </c>
      <c r="D26">
        <f t="shared" si="5"/>
        <v>1.0418867023547902E-2</v>
      </c>
      <c r="E26">
        <f t="shared" si="0"/>
        <v>-31.948958856598367</v>
      </c>
      <c r="F26">
        <f t="shared" si="1"/>
        <v>4.584301490361077</v>
      </c>
      <c r="G26">
        <v>20</v>
      </c>
      <c r="H26">
        <v>7</v>
      </c>
      <c r="I26">
        <v>1.0418867023547902E-2</v>
      </c>
      <c r="J26">
        <f t="shared" si="2"/>
        <v>4.584301490361077</v>
      </c>
      <c r="K26">
        <f t="shared" si="3"/>
        <v>1.2729527719199112</v>
      </c>
    </row>
    <row r="27" spans="1:11" x14ac:dyDescent="0.2">
      <c r="A27">
        <v>21</v>
      </c>
      <c r="B27">
        <v>3</v>
      </c>
      <c r="C27">
        <f t="shared" si="4"/>
        <v>1.1704018852820247E-2</v>
      </c>
      <c r="D27">
        <f t="shared" si="5"/>
        <v>9.9596158402330583E-3</v>
      </c>
      <c r="E27">
        <f t="shared" si="0"/>
        <v>-13.827650335161621</v>
      </c>
      <c r="F27">
        <f t="shared" si="1"/>
        <v>4.3822309697025457</v>
      </c>
      <c r="G27">
        <v>21</v>
      </c>
      <c r="H27">
        <v>3</v>
      </c>
      <c r="I27">
        <v>9.9596158402330583E-3</v>
      </c>
      <c r="J27">
        <f t="shared" si="2"/>
        <v>4.3822309697025457</v>
      </c>
      <c r="K27">
        <f t="shared" si="3"/>
        <v>0.43597940565294391</v>
      </c>
    </row>
    <row r="28" spans="1:11" x14ac:dyDescent="0.2">
      <c r="A28">
        <v>22</v>
      </c>
      <c r="B28">
        <v>7</v>
      </c>
      <c r="C28">
        <f t="shared" si="4"/>
        <v>1.1199887278355827E-2</v>
      </c>
      <c r="D28">
        <f t="shared" si="5"/>
        <v>9.530621588110199E-3</v>
      </c>
      <c r="E28">
        <f t="shared" si="0"/>
        <v>-32.572717373611113</v>
      </c>
      <c r="F28">
        <f t="shared" si="1"/>
        <v>4.1934734987684879</v>
      </c>
      <c r="G28">
        <v>22</v>
      </c>
      <c r="H28">
        <v>7</v>
      </c>
      <c r="I28">
        <v>9.530621588110199E-3</v>
      </c>
      <c r="J28">
        <f t="shared" si="2"/>
        <v>4.1934734987684879</v>
      </c>
      <c r="K28">
        <f t="shared" si="3"/>
        <v>1.8782975508079256</v>
      </c>
    </row>
    <row r="29" spans="1:11" x14ac:dyDescent="0.2">
      <c r="A29">
        <v>23</v>
      </c>
      <c r="B29">
        <v>4</v>
      </c>
      <c r="C29">
        <f t="shared" si="4"/>
        <v>1.0727751854736713E-2</v>
      </c>
      <c r="D29">
        <f t="shared" si="5"/>
        <v>9.128854681977867E-3</v>
      </c>
      <c r="E29">
        <f t="shared" si="0"/>
        <v>-18.785260151242849</v>
      </c>
      <c r="F29">
        <f t="shared" si="1"/>
        <v>4.0166960600702613</v>
      </c>
      <c r="G29">
        <v>23</v>
      </c>
      <c r="H29">
        <v>4</v>
      </c>
      <c r="I29">
        <v>9.128854681977867E-3</v>
      </c>
      <c r="J29">
        <f t="shared" si="2"/>
        <v>4.0166960600702613</v>
      </c>
      <c r="K29">
        <f t="shared" si="3"/>
        <v>6.9399929121073729E-5</v>
      </c>
    </row>
    <row r="30" spans="1:11" x14ac:dyDescent="0.2">
      <c r="A30">
        <v>24</v>
      </c>
      <c r="B30">
        <v>2</v>
      </c>
      <c r="C30">
        <f t="shared" si="4"/>
        <v>1.0284546885044271E-2</v>
      </c>
      <c r="D30">
        <f t="shared" si="5"/>
        <v>8.7517063458270594E-3</v>
      </c>
      <c r="E30">
        <f t="shared" si="0"/>
        <v>-9.4770131733462275</v>
      </c>
      <c r="F30">
        <f t="shared" si="1"/>
        <v>3.8507507921639061</v>
      </c>
      <c r="G30">
        <v>24</v>
      </c>
      <c r="H30">
        <v>2</v>
      </c>
      <c r="I30">
        <v>8.7517063458270594E-3</v>
      </c>
      <c r="J30">
        <f t="shared" si="2"/>
        <v>3.8507507921639061</v>
      </c>
      <c r="K30">
        <f t="shared" si="3"/>
        <v>0.88950926184722323</v>
      </c>
    </row>
    <row r="31" spans="1:11" x14ac:dyDescent="0.2">
      <c r="A31">
        <v>25</v>
      </c>
      <c r="B31">
        <v>5</v>
      </c>
      <c r="C31">
        <f t="shared" si="4"/>
        <v>9.8676145246006392E-3</v>
      </c>
      <c r="D31">
        <f t="shared" si="5"/>
        <v>8.3969148683355858E-3</v>
      </c>
      <c r="E31">
        <f t="shared" si="0"/>
        <v>-23.899454590874477</v>
      </c>
      <c r="F31">
        <f t="shared" si="1"/>
        <v>3.6946425420676579</v>
      </c>
      <c r="G31" s="4" t="s">
        <v>10</v>
      </c>
      <c r="H31">
        <f>D2-SUM(H6:H30)</f>
        <v>124</v>
      </c>
      <c r="I31">
        <f>1-SUM(I6:I30)</f>
        <v>0.26359073007289324</v>
      </c>
      <c r="J31">
        <f>$D$2*I31</f>
        <v>115.97992123207302</v>
      </c>
      <c r="K31">
        <f t="shared" si="3"/>
        <v>0.55459309473962282</v>
      </c>
    </row>
    <row r="32" spans="1:11" x14ac:dyDescent="0.2">
      <c r="A32">
        <v>26</v>
      </c>
      <c r="B32">
        <v>3</v>
      </c>
      <c r="C32">
        <f t="shared" si="4"/>
        <v>9.4746361487657617E-3</v>
      </c>
      <c r="D32">
        <f t="shared" si="5"/>
        <v>8.0625071998199974E-3</v>
      </c>
      <c r="E32">
        <f t="shared" si="0"/>
        <v>-14.461592111579145</v>
      </c>
      <c r="F32">
        <f t="shared" si="1"/>
        <v>3.5475031679207989</v>
      </c>
    </row>
    <row r="33" spans="1:11" x14ac:dyDescent="0.2">
      <c r="A33">
        <v>27</v>
      </c>
      <c r="B33">
        <v>4</v>
      </c>
      <c r="C33">
        <f t="shared" si="4"/>
        <v>9.1035774597193371E-3</v>
      </c>
      <c r="D33">
        <f t="shared" si="5"/>
        <v>7.7467522404717926E-3</v>
      </c>
      <c r="E33">
        <f t="shared" si="0"/>
        <v>-19.441926356780183</v>
      </c>
      <c r="F33">
        <f t="shared" si="1"/>
        <v>3.4085709858075885</v>
      </c>
      <c r="J33" s="1" t="s">
        <v>8</v>
      </c>
      <c r="K33">
        <f>SUM(K6:K31)</f>
        <v>22.768907802713333</v>
      </c>
    </row>
    <row r="34" spans="1:11" x14ac:dyDescent="0.2">
      <c r="A34">
        <v>28</v>
      </c>
      <c r="B34">
        <v>5</v>
      </c>
      <c r="C34">
        <f t="shared" si="4"/>
        <v>8.752644181490233E-3</v>
      </c>
      <c r="D34">
        <f t="shared" si="5"/>
        <v>7.4481231387360843E-3</v>
      </c>
      <c r="E34">
        <f t="shared" si="0"/>
        <v>-24.498966030081057</v>
      </c>
      <c r="F34">
        <f t="shared" si="1"/>
        <v>3.2771741810438773</v>
      </c>
      <c r="J34" s="1" t="s">
        <v>11</v>
      </c>
      <c r="K34">
        <f>26-3-1</f>
        <v>22</v>
      </c>
    </row>
    <row r="35" spans="1:11" x14ac:dyDescent="0.2">
      <c r="A35">
        <v>29</v>
      </c>
      <c r="B35">
        <v>8</v>
      </c>
      <c r="C35">
        <f t="shared" si="4"/>
        <v>8.4202459998500567E-3</v>
      </c>
      <c r="D35">
        <f t="shared" si="5"/>
        <v>7.1652666057144855E-3</v>
      </c>
      <c r="E35">
        <f t="shared" si="0"/>
        <v>-39.508080071548207</v>
      </c>
      <c r="F35">
        <f t="shared" si="1"/>
        <v>3.1527173065143734</v>
      </c>
      <c r="J35" s="1" t="s">
        <v>12</v>
      </c>
      <c r="K35">
        <f>_xlfn.CHISQ.DIST.RT(K33,K34)</f>
        <v>0.41487541551018314</v>
      </c>
    </row>
    <row r="36" spans="1:11" x14ac:dyDescent="0.2">
      <c r="A36">
        <v>30</v>
      </c>
      <c r="B36">
        <v>3</v>
      </c>
      <c r="C36">
        <f t="shared" si="4"/>
        <v>8.1049669839675861E-3</v>
      </c>
      <c r="D36">
        <f t="shared" si="5"/>
        <v>6.8969777452672467E-3</v>
      </c>
      <c r="E36">
        <f t="shared" si="0"/>
        <v>-14.930015913794104</v>
      </c>
      <c r="F36">
        <f t="shared" si="1"/>
        <v>3.0346702079175887</v>
      </c>
    </row>
    <row r="37" spans="1:11" x14ac:dyDescent="0.2">
      <c r="A37">
        <v>31</v>
      </c>
      <c r="B37">
        <v>4</v>
      </c>
      <c r="C37">
        <f t="shared" si="4"/>
        <v>7.8055411490933887E-3</v>
      </c>
      <c r="D37">
        <f t="shared" si="5"/>
        <v>6.6421792589106167E-3</v>
      </c>
      <c r="E37">
        <f t="shared" si="0"/>
        <v>-20.057260670788029</v>
      </c>
      <c r="F37">
        <f t="shared" si="1"/>
        <v>2.9225588739206714</v>
      </c>
      <c r="J37" s="1" t="s">
        <v>1392</v>
      </c>
    </row>
    <row r="38" spans="1:11" x14ac:dyDescent="0.2">
      <c r="A38">
        <v>32</v>
      </c>
      <c r="B38">
        <v>4</v>
      </c>
      <c r="C38">
        <f t="shared" si="4"/>
        <v>7.5208321305964441E-3</v>
      </c>
      <c r="D38">
        <f t="shared" si="5"/>
        <v>6.399904149297639E-3</v>
      </c>
      <c r="E38">
        <f t="shared" si="0"/>
        <v>-20.205889061603624</v>
      </c>
      <c r="F38">
        <f t="shared" si="1"/>
        <v>2.815957825690961</v>
      </c>
      <c r="J38" s="1" t="s">
        <v>8</v>
      </c>
      <c r="K38">
        <f>2*(D1-'Agg Data 01-02 NBD'!E1)</f>
        <v>8.390854562432196</v>
      </c>
    </row>
    <row r="39" spans="1:11" x14ac:dyDescent="0.2">
      <c r="A39">
        <v>33</v>
      </c>
      <c r="B39">
        <v>0</v>
      </c>
      <c r="C39">
        <f t="shared" si="4"/>
        <v>7.2498161712488103E-3</v>
      </c>
      <c r="D39">
        <f t="shared" si="5"/>
        <v>6.1692812431303071E-3</v>
      </c>
      <c r="E39">
        <f t="shared" si="0"/>
        <v>0</v>
      </c>
      <c r="F39">
        <f t="shared" si="1"/>
        <v>2.7144837469773351</v>
      </c>
      <c r="J39" s="1" t="s">
        <v>11</v>
      </c>
      <c r="K39">
        <f>ABS(K34-'Agg Data 01-02 NBD'!J34)</f>
        <v>1</v>
      </c>
    </row>
    <row r="40" spans="1:11" x14ac:dyDescent="0.2">
      <c r="A40">
        <v>34</v>
      </c>
      <c r="B40">
        <v>2</v>
      </c>
      <c r="C40">
        <f t="shared" si="4"/>
        <v>6.9915677978118649E-3</v>
      </c>
      <c r="D40">
        <f t="shared" si="5"/>
        <v>5.9495230025514946E-3</v>
      </c>
      <c r="E40">
        <f t="shared" si="0"/>
        <v>-10.2488884605532</v>
      </c>
      <c r="F40">
        <f t="shared" si="1"/>
        <v>2.6177901211226575</v>
      </c>
      <c r="J40" s="1" t="s">
        <v>12</v>
      </c>
      <c r="K40">
        <f>_xlfn.CHISQ.DIST.RT(K38,K39)</f>
        <v>3.7711357056699449E-3</v>
      </c>
    </row>
    <row r="41" spans="1:11" x14ac:dyDescent="0.2">
      <c r="A41">
        <v>35</v>
      </c>
      <c r="B41">
        <v>4</v>
      </c>
      <c r="C41">
        <f t="shared" si="4"/>
        <v>6.7452476951978639E-3</v>
      </c>
      <c r="D41">
        <f t="shared" si="5"/>
        <v>5.7399152065788243E-3</v>
      </c>
      <c r="E41">
        <f t="shared" si="0"/>
        <v>-20.641243364531206</v>
      </c>
      <c r="F41">
        <f t="shared" si="1"/>
        <v>2.5255626908946827</v>
      </c>
    </row>
    <row r="42" spans="1:11" x14ac:dyDescent="0.2">
      <c r="A42">
        <v>36</v>
      </c>
      <c r="B42">
        <v>4</v>
      </c>
      <c r="C42">
        <f t="shared" si="4"/>
        <v>6.5100923877537452E-3</v>
      </c>
      <c r="D42">
        <f t="shared" si="5"/>
        <v>5.539808170321704E-3</v>
      </c>
      <c r="E42">
        <f t="shared" si="0"/>
        <v>-20.783181620472678</v>
      </c>
      <c r="F42">
        <f t="shared" si="1"/>
        <v>2.4375155949415497</v>
      </c>
    </row>
    <row r="43" spans="1:11" x14ac:dyDescent="0.2">
      <c r="A43">
        <v>37</v>
      </c>
      <c r="B43">
        <v>3</v>
      </c>
      <c r="C43">
        <f t="shared" si="4"/>
        <v>6.2854054154297982E-3</v>
      </c>
      <c r="D43">
        <f t="shared" si="5"/>
        <v>5.3486092362809955E-3</v>
      </c>
      <c r="E43">
        <f t="shared" si="0"/>
        <v>-15.692756123111774</v>
      </c>
      <c r="F43">
        <f t="shared" si="1"/>
        <v>2.3533880639636382</v>
      </c>
    </row>
    <row r="44" spans="1:11" x14ac:dyDescent="0.2">
      <c r="A44">
        <v>38</v>
      </c>
      <c r="B44">
        <v>1</v>
      </c>
      <c r="C44">
        <f t="shared" si="4"/>
        <v>6.0705497534764485E-3</v>
      </c>
      <c r="D44">
        <f t="shared" si="5"/>
        <v>5.165776323837531E-3</v>
      </c>
      <c r="E44">
        <f t="shared" si="0"/>
        <v>-5.2656998829931467</v>
      </c>
      <c r="F44">
        <f t="shared" si="1"/>
        <v>2.2729415824885137</v>
      </c>
    </row>
    <row r="45" spans="1:11" x14ac:dyDescent="0.2">
      <c r="A45">
        <v>39</v>
      </c>
      <c r="B45">
        <v>2</v>
      </c>
      <c r="C45">
        <f t="shared" si="4"/>
        <v>5.8649412720491734E-3</v>
      </c>
      <c r="D45">
        <f t="shared" si="5"/>
        <v>4.9908123636576551E-3</v>
      </c>
      <c r="E45">
        <f t="shared" si="0"/>
        <v>-10.600313168281465</v>
      </c>
      <c r="F45">
        <f t="shared" si="1"/>
        <v>2.1959574400093684</v>
      </c>
    </row>
    <row r="46" spans="1:11" x14ac:dyDescent="0.2">
      <c r="A46">
        <v>40</v>
      </c>
      <c r="B46">
        <v>3</v>
      </c>
      <c r="C46">
        <f t="shared" si="4"/>
        <v>5.6680430697922416E-3</v>
      </c>
      <c r="D46">
        <f t="shared" si="5"/>
        <v>4.8232604758170943E-3</v>
      </c>
      <c r="E46">
        <f t="shared" si="0"/>
        <v>-16.002915397025994</v>
      </c>
      <c r="F46">
        <f t="shared" si="1"/>
        <v>2.1222346093595217</v>
      </c>
    </row>
    <row r="47" spans="1:11" x14ac:dyDescent="0.2">
      <c r="A47">
        <v>41</v>
      </c>
      <c r="B47">
        <v>1</v>
      </c>
      <c r="C47">
        <f t="shared" si="4"/>
        <v>5.4793605454261877E-3</v>
      </c>
      <c r="D47">
        <f t="shared" si="5"/>
        <v>4.6626997759342086E-3</v>
      </c>
      <c r="E47">
        <f t="shared" si="0"/>
        <v>-5.368160647544773</v>
      </c>
      <c r="F47">
        <f t="shared" si="1"/>
        <v>2.0515879014110516</v>
      </c>
    </row>
    <row r="48" spans="1:11" x14ac:dyDescent="0.2">
      <c r="A48">
        <v>42</v>
      </c>
      <c r="B48">
        <v>0</v>
      </c>
      <c r="C48">
        <f t="shared" si="4"/>
        <v>5.2984370953175607E-3</v>
      </c>
      <c r="D48">
        <f t="shared" si="5"/>
        <v>4.5087417139871959E-3</v>
      </c>
      <c r="E48">
        <f t="shared" si="0"/>
        <v>0</v>
      </c>
      <c r="F48">
        <f t="shared" si="1"/>
        <v>1.9838463541543663</v>
      </c>
    </row>
    <row r="49" spans="1:6" x14ac:dyDescent="0.2">
      <c r="A49">
        <v>43</v>
      </c>
      <c r="B49">
        <v>2</v>
      </c>
      <c r="C49">
        <f t="shared" si="4"/>
        <v>5.1248503442773491E-3</v>
      </c>
      <c r="D49">
        <f t="shared" si="5"/>
        <v>4.3610268668859298E-3</v>
      </c>
      <c r="E49">
        <f t="shared" si="0"/>
        <v>-10.870095458847386</v>
      </c>
      <c r="F49">
        <f t="shared" si="1"/>
        <v>1.9188518214298091</v>
      </c>
    </row>
    <row r="50" spans="1:6" x14ac:dyDescent="0.2">
      <c r="A50">
        <v>44</v>
      </c>
      <c r="B50">
        <v>4</v>
      </c>
      <c r="C50">
        <f t="shared" si="4"/>
        <v>4.9582088324198756E-3</v>
      </c>
      <c r="D50">
        <f t="shared" si="5"/>
        <v>4.2192221191316012E-3</v>
      </c>
      <c r="E50">
        <f t="shared" si="0"/>
        <v>-21.872417999539106</v>
      </c>
      <c r="F50">
        <f t="shared" si="1"/>
        <v>1.8564577324179046</v>
      </c>
    </row>
    <row r="51" spans="1:6" x14ac:dyDescent="0.2">
      <c r="A51">
        <v>45</v>
      </c>
      <c r="B51">
        <v>3</v>
      </c>
      <c r="C51">
        <f t="shared" si="4"/>
        <v>4.7981490935875551E-3</v>
      </c>
      <c r="D51">
        <f t="shared" si="5"/>
        <v>4.0830181766820543E-3</v>
      </c>
      <c r="E51">
        <f t="shared" si="0"/>
        <v>-16.502756444576566</v>
      </c>
      <c r="F51">
        <f t="shared" si="1"/>
        <v>1.7965279977401039</v>
      </c>
    </row>
    <row r="52" spans="1:6" x14ac:dyDescent="0.2">
      <c r="A52">
        <v>46</v>
      </c>
      <c r="B52">
        <v>1</v>
      </c>
      <c r="C52">
        <f t="shared" si="4"/>
        <v>4.6443330712048628E-3</v>
      </c>
      <c r="D52">
        <f t="shared" si="5"/>
        <v>3.9521273679548313E-3</v>
      </c>
      <c r="E52">
        <f t="shared" si="0"/>
        <v>-5.5335012708823399</v>
      </c>
      <c r="F52">
        <f t="shared" si="1"/>
        <v>1.7389360419001259</v>
      </c>
    </row>
    <row r="53" spans="1:6" x14ac:dyDescent="0.2">
      <c r="A53">
        <v>47</v>
      </c>
      <c r="B53">
        <v>1</v>
      </c>
      <c r="C53">
        <f t="shared" si="4"/>
        <v>4.496445825930946E-3</v>
      </c>
      <c r="D53">
        <f t="shared" si="5"/>
        <v>3.8262816931383028E-3</v>
      </c>
      <c r="E53">
        <f t="shared" si="0"/>
        <v>-5.565861784658054</v>
      </c>
      <c r="F53">
        <f t="shared" si="1"/>
        <v>1.6835639449808533</v>
      </c>
    </row>
    <row r="54" spans="1:6" x14ac:dyDescent="0.2">
      <c r="A54">
        <v>48</v>
      </c>
      <c r="B54">
        <v>0</v>
      </c>
      <c r="C54">
        <f t="shared" si="4"/>
        <v>4.3541934964978221E-3</v>
      </c>
      <c r="D54">
        <f t="shared" si="5"/>
        <v>3.7052310889528184E-3</v>
      </c>
      <c r="E54">
        <f t="shared" si="0"/>
        <v>0</v>
      </c>
      <c r="F54">
        <f t="shared" si="1"/>
        <v>1.6303016791392402</v>
      </c>
    </row>
    <row r="55" spans="1:6" x14ac:dyDescent="0.2">
      <c r="A55">
        <v>49</v>
      </c>
      <c r="B55">
        <v>2</v>
      </c>
      <c r="C55">
        <f t="shared" si="4"/>
        <v>4.2173014809357926E-3</v>
      </c>
      <c r="D55">
        <f t="shared" si="5"/>
        <v>3.5887418809518851E-3</v>
      </c>
      <c r="E55">
        <f t="shared" si="0"/>
        <v>-11.259907177785161</v>
      </c>
      <c r="F55">
        <f t="shared" si="1"/>
        <v>1.5790464276188294</v>
      </c>
    </row>
    <row r="56" spans="1:6" x14ac:dyDescent="0.2">
      <c r="A56">
        <v>50</v>
      </c>
      <c r="B56">
        <v>2</v>
      </c>
      <c r="C56">
        <f t="shared" si="4"/>
        <v>4.0855128102260645E-3</v>
      </c>
      <c r="D56">
        <f t="shared" si="5"/>
        <v>3.476595399570613E-3</v>
      </c>
      <c r="E56">
        <f t="shared" si="0"/>
        <v>-11.323403595066026</v>
      </c>
      <c r="F56">
        <f t="shared" si="1"/>
        <v>1.5297019758110697</v>
      </c>
    </row>
    <row r="57" spans="1:6" x14ac:dyDescent="0.2">
      <c r="A57">
        <v>51</v>
      </c>
      <c r="B57">
        <v>0</v>
      </c>
      <c r="C57">
        <f t="shared" si="4"/>
        <v>3.9585866904625925E-3</v>
      </c>
      <c r="D57">
        <f t="shared" si="5"/>
        <v>3.3685867395682428E-3</v>
      </c>
      <c r="E57">
        <f t="shared" si="0"/>
        <v>0</v>
      </c>
      <c r="F57">
        <f t="shared" si="1"/>
        <v>1.4821781654100268</v>
      </c>
    </row>
    <row r="58" spans="1:6" x14ac:dyDescent="0.2">
      <c r="A58">
        <v>52</v>
      </c>
      <c r="B58">
        <v>0</v>
      </c>
      <c r="C58">
        <f t="shared" si="4"/>
        <v>3.8362971929949475E-3</v>
      </c>
      <c r="D58">
        <f t="shared" si="5"/>
        <v>3.2645236453961572E-3</v>
      </c>
      <c r="E58">
        <f t="shared" si="0"/>
        <v>0</v>
      </c>
      <c r="F58">
        <f t="shared" si="1"/>
        <v>1.4363904039743092</v>
      </c>
    </row>
    <row r="59" spans="1:6" x14ac:dyDescent="0.2">
      <c r="A59">
        <v>53</v>
      </c>
      <c r="B59">
        <v>1</v>
      </c>
      <c r="C59">
        <f t="shared" si="4"/>
        <v>3.7184320748772492E-3</v>
      </c>
      <c r="D59">
        <f t="shared" si="5"/>
        <v>3.1642255074507365E-3</v>
      </c>
      <c r="E59">
        <f t="shared" si="0"/>
        <v>-5.7558469587180587</v>
      </c>
      <c r="F59">
        <f t="shared" si="1"/>
        <v>1.392259223278324</v>
      </c>
    </row>
    <row r="60" spans="1:6" x14ac:dyDescent="0.2">
      <c r="A60">
        <v>54</v>
      </c>
      <c r="B60">
        <v>2</v>
      </c>
      <c r="C60">
        <f t="shared" si="4"/>
        <v>3.6047917143583455E-3</v>
      </c>
      <c r="D60">
        <f t="shared" si="5"/>
        <v>3.0675224562213598E-3</v>
      </c>
      <c r="E60">
        <f t="shared" si="0"/>
        <v>-11.573770121428888</v>
      </c>
      <c r="F60">
        <f t="shared" si="1"/>
        <v>1.3497098807373984</v>
      </c>
    </row>
    <row r="61" spans="1:6" x14ac:dyDescent="0.2">
      <c r="A61">
        <v>55</v>
      </c>
      <c r="B61">
        <v>0</v>
      </c>
      <c r="C61">
        <f t="shared" si="4"/>
        <v>3.4951881481911488E-3</v>
      </c>
      <c r="D61">
        <f t="shared" si="5"/>
        <v>2.9742545430821213E-3</v>
      </c>
      <c r="E61">
        <f t="shared" si="0"/>
        <v>0</v>
      </c>
      <c r="F61">
        <f t="shared" si="1"/>
        <v>1.3086719989561333</v>
      </c>
    </row>
    <row r="62" spans="1:6" x14ac:dyDescent="0.2">
      <c r="A62">
        <v>56</v>
      </c>
      <c r="B62">
        <v>3</v>
      </c>
      <c r="C62">
        <f t="shared" si="4"/>
        <v>3.3894441992760515E-3</v>
      </c>
      <c r="D62">
        <f t="shared" si="5"/>
        <v>2.8842709979539603E-3</v>
      </c>
      <c r="E62">
        <f t="shared" si="0"/>
        <v>-17.545449293911528</v>
      </c>
      <c r="F62">
        <f t="shared" si="1"/>
        <v>1.2690792390997425</v>
      </c>
    </row>
    <row r="63" spans="1:6" x14ac:dyDescent="0.2">
      <c r="A63">
        <v>57</v>
      </c>
      <c r="B63">
        <v>2</v>
      </c>
      <c r="C63">
        <f t="shared" si="4"/>
        <v>3.2873926846350011E-3</v>
      </c>
      <c r="D63">
        <f t="shared" si="5"/>
        <v>2.7974295553247165E-3</v>
      </c>
      <c r="E63">
        <f t="shared" si="0"/>
        <v>-11.758108598782298</v>
      </c>
      <c r="F63">
        <f t="shared" si="1"/>
        <v>1.2308690043428752</v>
      </c>
    </row>
    <row r="64" spans="1:6" x14ac:dyDescent="0.2">
      <c r="A64">
        <v>58</v>
      </c>
      <c r="B64">
        <v>1</v>
      </c>
      <c r="C64">
        <f t="shared" si="4"/>
        <v>3.1888756949805049E-3</v>
      </c>
      <c r="D64">
        <f t="shared" si="5"/>
        <v>2.7135958411933889E-3</v>
      </c>
      <c r="E64">
        <f t="shared" si="0"/>
        <v>-5.9094806449469521</v>
      </c>
      <c r="F64">
        <f t="shared" si="1"/>
        <v>1.193982170125091</v>
      </c>
    </row>
    <row r="65" spans="1:6" x14ac:dyDescent="0.2">
      <c r="A65">
        <v>59</v>
      </c>
      <c r="B65">
        <v>1</v>
      </c>
      <c r="C65">
        <f t="shared" si="4"/>
        <v>3.0937439382315965E-3</v>
      </c>
      <c r="D65">
        <f t="shared" si="5"/>
        <v>2.6326428144305076E-3</v>
      </c>
      <c r="E65">
        <f t="shared" si="0"/>
        <v>-5.9397670649317291</v>
      </c>
      <c r="F65">
        <f t="shared" si="1"/>
        <v>1.1583628383494233</v>
      </c>
    </row>
    <row r="66" spans="1:6" x14ac:dyDescent="0.2">
      <c r="A66">
        <v>60</v>
      </c>
      <c r="B66">
        <v>1</v>
      </c>
      <c r="C66">
        <f t="shared" si="4"/>
        <v>3.0018561402647853E-3</v>
      </c>
      <c r="D66">
        <f t="shared" si="5"/>
        <v>2.5544502568430028E-3</v>
      </c>
      <c r="E66">
        <f t="shared" si="0"/>
        <v>-5.9699182421397206</v>
      </c>
      <c r="F66">
        <f t="shared" si="1"/>
        <v>1.1239581130109213</v>
      </c>
    </row>
    <row r="67" spans="1:6" x14ac:dyDescent="0.2">
      <c r="A67">
        <v>61</v>
      </c>
      <c r="B67">
        <v>0</v>
      </c>
      <c r="C67">
        <f t="shared" si="4"/>
        <v>2.9130784969956017E-3</v>
      </c>
      <c r="D67">
        <f t="shared" si="5"/>
        <v>2.4789043069192072E-3</v>
      </c>
      <c r="E67">
        <f t="shared" si="0"/>
        <v>0</v>
      </c>
      <c r="F67">
        <f t="shared" si="1"/>
        <v>1.0907178950444512</v>
      </c>
    </row>
    <row r="68" spans="1:6" x14ac:dyDescent="0.2">
      <c r="A68">
        <v>62</v>
      </c>
      <c r="B68">
        <v>2</v>
      </c>
      <c r="C68">
        <f t="shared" si="4"/>
        <v>2.8272841725849687E-3</v>
      </c>
      <c r="D68">
        <f t="shared" si="5"/>
        <v>2.4058970328240926E-3</v>
      </c>
      <c r="E68">
        <f t="shared" si="0"/>
        <v>-12.059664916690773</v>
      </c>
      <c r="F68">
        <f t="shared" si="1"/>
        <v>1.0585946944426008</v>
      </c>
    </row>
    <row r="69" spans="1:6" x14ac:dyDescent="0.2">
      <c r="A69">
        <v>63</v>
      </c>
      <c r="B69">
        <v>2</v>
      </c>
      <c r="C69">
        <f t="shared" si="4"/>
        <v>2.7443528391704946E-3</v>
      </c>
      <c r="D69">
        <f t="shared" si="5"/>
        <v>2.3353260407304307E-3</v>
      </c>
      <c r="E69">
        <f t="shared" si="0"/>
        <v>-12.1192075312089</v>
      </c>
      <c r="F69">
        <f t="shared" si="1"/>
        <v>1.0275434579213896</v>
      </c>
    </row>
    <row r="70" spans="1:6" x14ac:dyDescent="0.2">
      <c r="A70">
        <v>64</v>
      </c>
      <c r="B70">
        <v>3</v>
      </c>
      <c r="C70">
        <f t="shared" si="4"/>
        <v>2.6641702540495253E-3</v>
      </c>
      <c r="D70">
        <f t="shared" si="5"/>
        <v>2.2670941150197839E-3</v>
      </c>
      <c r="E70">
        <f t="shared" si="0"/>
        <v>-18.267769179274204</v>
      </c>
      <c r="F70">
        <f t="shared" si="1"/>
        <v>0.99752141060870492</v>
      </c>
    </row>
    <row r="71" spans="1:6" x14ac:dyDescent="0.2">
      <c r="A71">
        <v>65</v>
      </c>
      <c r="B71">
        <v>0</v>
      </c>
      <c r="C71">
        <f t="shared" si="4"/>
        <v>2.5866278706997781E-3</v>
      </c>
      <c r="D71">
        <f t="shared" si="5"/>
        <v>2.2011088872778218E-3</v>
      </c>
      <c r="E71">
        <f t="shared" ref="E71:E134" si="6">B71*LN(D71)</f>
        <v>0</v>
      </c>
      <c r="F71">
        <f t="shared" ref="F71:F134" si="7">$D$2*D71</f>
        <v>0.96848791040224158</v>
      </c>
    </row>
    <row r="72" spans="1:6" x14ac:dyDescent="0.2">
      <c r="A72">
        <v>66</v>
      </c>
      <c r="B72">
        <v>2</v>
      </c>
      <c r="C72">
        <f t="shared" ref="C72:C135" si="8">C71*($B$1+A72-1)/(A72*($B$2+1))</f>
        <v>2.5116224804242896E-3</v>
      </c>
      <c r="D72">
        <f t="shared" ref="D72:D135" si="9">(1-$B$3)*C72</f>
        <v>2.1372825313496087E-3</v>
      </c>
      <c r="E72">
        <f t="shared" si="6"/>
        <v>-12.296440204097353</v>
      </c>
      <c r="F72">
        <f t="shared" si="7"/>
        <v>0.94040431379382783</v>
      </c>
    </row>
    <row r="73" spans="1:6" x14ac:dyDescent="0.2">
      <c r="A73">
        <v>67</v>
      </c>
      <c r="B73">
        <v>0</v>
      </c>
      <c r="C73">
        <f t="shared" si="8"/>
        <v>2.4390558817583246E-3</v>
      </c>
      <c r="D73">
        <f t="shared" si="9"/>
        <v>2.075531482019128E-3</v>
      </c>
      <c r="E73">
        <f t="shared" si="6"/>
        <v>0</v>
      </c>
      <c r="F73">
        <f t="shared" si="7"/>
        <v>0.91323385208841634</v>
      </c>
    </row>
    <row r="74" spans="1:6" x14ac:dyDescent="0.2">
      <c r="A74">
        <v>68</v>
      </c>
      <c r="B74">
        <v>0</v>
      </c>
      <c r="C74">
        <f t="shared" si="8"/>
        <v>2.3688345750837291E-3</v>
      </c>
      <c r="D74">
        <f t="shared" si="9"/>
        <v>2.015776175139249E-3</v>
      </c>
      <c r="E74">
        <f t="shared" si="6"/>
        <v>0</v>
      </c>
      <c r="F74">
        <f t="shared" si="7"/>
        <v>0.88694151706126956</v>
      </c>
    </row>
    <row r="75" spans="1:6" x14ac:dyDescent="0.2">
      <c r="A75">
        <v>69</v>
      </c>
      <c r="B75">
        <v>0</v>
      </c>
      <c r="C75">
        <f t="shared" si="8"/>
        <v>2.3008694801668105E-3</v>
      </c>
      <c r="D75">
        <f t="shared" si="9"/>
        <v>1.9579408072686326E-3</v>
      </c>
      <c r="E75">
        <f t="shared" si="6"/>
        <v>0</v>
      </c>
      <c r="F75">
        <f t="shared" si="7"/>
        <v>0.86149395519819838</v>
      </c>
    </row>
    <row r="76" spans="1:6" x14ac:dyDescent="0.2">
      <c r="A76">
        <v>70</v>
      </c>
      <c r="B76">
        <v>1</v>
      </c>
      <c r="C76">
        <f t="shared" si="8"/>
        <v>2.2350756745741739E-3</v>
      </c>
      <c r="D76">
        <f t="shared" si="9"/>
        <v>1.9019531130748781E-3</v>
      </c>
      <c r="E76">
        <f t="shared" si="6"/>
        <v>-6.2648739665429787</v>
      </c>
      <c r="F76">
        <f t="shared" si="7"/>
        <v>0.83685936975294639</v>
      </c>
    </row>
    <row r="77" spans="1:6" x14ac:dyDescent="0.2">
      <c r="A77">
        <v>71</v>
      </c>
      <c r="B77">
        <v>1</v>
      </c>
      <c r="C77">
        <f t="shared" si="8"/>
        <v>2.1713721511312967E-3</v>
      </c>
      <c r="D77">
        <f t="shared" si="9"/>
        <v>1.8477441589422167E-3</v>
      </c>
      <c r="E77">
        <f t="shared" si="6"/>
        <v>-6.2937897574774757</v>
      </c>
      <c r="F77">
        <f t="shared" si="7"/>
        <v>0.81300742993457531</v>
      </c>
    </row>
    <row r="78" spans="1:6" x14ac:dyDescent="0.2">
      <c r="A78">
        <v>72</v>
      </c>
      <c r="B78">
        <v>0</v>
      </c>
      <c r="C78">
        <f t="shared" si="8"/>
        <v>2.1096815927746071E-3</v>
      </c>
      <c r="D78">
        <f t="shared" si="9"/>
        <v>1.7952481513803307E-3</v>
      </c>
      <c r="E78">
        <f t="shared" si="6"/>
        <v>0</v>
      </c>
      <c r="F78">
        <f t="shared" si="7"/>
        <v>0.78990918660734555</v>
      </c>
    </row>
    <row r="79" spans="1:6" x14ac:dyDescent="0.2">
      <c r="A79">
        <v>73</v>
      </c>
      <c r="B79">
        <v>0</v>
      </c>
      <c r="C79">
        <f t="shared" si="8"/>
        <v>2.0499301633125962E-3</v>
      </c>
      <c r="D79">
        <f t="shared" si="9"/>
        <v>1.7444022589710739E-3</v>
      </c>
      <c r="E79">
        <f t="shared" si="6"/>
        <v>0</v>
      </c>
      <c r="F79">
        <f t="shared" si="7"/>
        <v>0.76753699394727248</v>
      </c>
    </row>
    <row r="80" spans="1:6" x14ac:dyDescent="0.2">
      <c r="A80">
        <v>74</v>
      </c>
      <c r="B80">
        <v>0</v>
      </c>
      <c r="C80">
        <f t="shared" si="8"/>
        <v>1.9920473127576985E-3</v>
      </c>
      <c r="D80">
        <f t="shared" si="9"/>
        <v>1.6951464467142875E-3</v>
      </c>
      <c r="E80">
        <f t="shared" si="6"/>
        <v>0</v>
      </c>
      <c r="F80">
        <f t="shared" si="7"/>
        <v>0.74586443655428647</v>
      </c>
    </row>
    <row r="81" spans="1:6" x14ac:dyDescent="0.2">
      <c r="A81">
        <v>75</v>
      </c>
      <c r="B81">
        <v>0</v>
      </c>
      <c r="C81">
        <f t="shared" si="8"/>
        <v>1.9359655960206523E-3</v>
      </c>
      <c r="D81">
        <f t="shared" si="9"/>
        <v>1.647423321744512E-3</v>
      </c>
      <c r="E81">
        <f t="shared" si="6"/>
        <v>0</v>
      </c>
      <c r="F81">
        <f t="shared" si="7"/>
        <v>0.72486626156758527</v>
      </c>
    </row>
    <row r="82" spans="1:6" x14ac:dyDescent="0.2">
      <c r="A82">
        <v>76</v>
      </c>
      <c r="B82">
        <v>2</v>
      </c>
      <c r="C82">
        <f t="shared" si="8"/>
        <v>1.8816205038747894E-3</v>
      </c>
      <c r="D82">
        <f t="shared" si="9"/>
        <v>1.6011779894888794E-3</v>
      </c>
      <c r="E82">
        <f t="shared" si="6"/>
        <v>-12.874031354400184</v>
      </c>
      <c r="F82">
        <f t="shared" si="7"/>
        <v>0.7045183153751069</v>
      </c>
    </row>
    <row r="83" spans="1:6" x14ac:dyDescent="0.2">
      <c r="A83">
        <v>77</v>
      </c>
      <c r="B83">
        <v>1</v>
      </c>
      <c r="C83">
        <f t="shared" si="8"/>
        <v>1.8289503052009294E-3</v>
      </c>
      <c r="D83">
        <f t="shared" si="9"/>
        <v>1.556357919424314E-3</v>
      </c>
      <c r="E83">
        <f t="shared" si="6"/>
        <v>-6.4654068543407464</v>
      </c>
      <c r="F83">
        <f t="shared" si="7"/>
        <v>0.6847974845466982</v>
      </c>
    </row>
    <row r="84" spans="1:6" x14ac:dyDescent="0.2">
      <c r="A84">
        <v>78</v>
      </c>
      <c r="B84">
        <v>1</v>
      </c>
      <c r="C84">
        <f t="shared" si="8"/>
        <v>1.7778958996157816E-3</v>
      </c>
      <c r="D84">
        <f t="shared" si="9"/>
        <v>1.5129128196706516E-3</v>
      </c>
      <c r="E84">
        <f t="shared" si="6"/>
        <v>-6.4937184666750234</v>
      </c>
      <c r="F84">
        <f t="shared" si="7"/>
        <v>0.66568164065508673</v>
      </c>
    </row>
    <row r="85" spans="1:6" x14ac:dyDescent="0.2">
      <c r="A85">
        <v>79</v>
      </c>
      <c r="B85">
        <v>1</v>
      </c>
      <c r="C85">
        <f t="shared" si="8"/>
        <v>1.7284006796692668E-3</v>
      </c>
      <c r="D85">
        <f t="shared" si="9"/>
        <v>1.4707945197264965E-3</v>
      </c>
      <c r="E85">
        <f t="shared" si="6"/>
        <v>-6.5219525345935301</v>
      </c>
      <c r="F85">
        <f t="shared" si="7"/>
        <v>0.64714958867965844</v>
      </c>
    </row>
    <row r="86" spans="1:6" x14ac:dyDescent="0.2">
      <c r="A86">
        <v>80</v>
      </c>
      <c r="B86">
        <v>1</v>
      </c>
      <c r="C86">
        <f t="shared" si="8"/>
        <v>1.6804104018701145E-3</v>
      </c>
      <c r="D86">
        <f t="shared" si="9"/>
        <v>1.4299568607175613E-3</v>
      </c>
      <c r="E86">
        <f t="shared" si="6"/>
        <v>-6.5501110024957407</v>
      </c>
      <c r="F86">
        <f t="shared" si="7"/>
        <v>0.62918101871572696</v>
      </c>
    </row>
    <row r="87" spans="1:6" x14ac:dyDescent="0.2">
      <c r="A87">
        <v>81</v>
      </c>
      <c r="B87">
        <v>2</v>
      </c>
      <c r="C87">
        <f t="shared" si="8"/>
        <v>1.6338730658654555E-3</v>
      </c>
      <c r="D87">
        <f t="shared" si="9"/>
        <v>1.3903555925837046E-3</v>
      </c>
      <c r="E87">
        <f t="shared" si="6"/>
        <v>-13.156391485107481</v>
      </c>
      <c r="F87">
        <f t="shared" si="7"/>
        <v>0.61175646073682999</v>
      </c>
    </row>
    <row r="88" spans="1:6" x14ac:dyDescent="0.2">
      <c r="A88">
        <v>82</v>
      </c>
      <c r="B88">
        <v>0</v>
      </c>
      <c r="C88">
        <f t="shared" si="8"/>
        <v>1.5887388011597598E-3</v>
      </c>
      <c r="D88">
        <f t="shared" si="9"/>
        <v>1.351948277681627E-3</v>
      </c>
      <c r="E88">
        <f t="shared" si="6"/>
        <v>0</v>
      </c>
      <c r="F88">
        <f t="shared" si="7"/>
        <v>0.59485724217991587</v>
      </c>
    </row>
    <row r="89" spans="1:6" x14ac:dyDescent="0.2">
      <c r="A89">
        <v>83</v>
      </c>
      <c r="B89">
        <v>0</v>
      </c>
      <c r="C89">
        <f t="shared" si="8"/>
        <v>1.5449597608121475E-3</v>
      </c>
      <c r="D89">
        <f t="shared" si="9"/>
        <v>1.3146942003258633E-3</v>
      </c>
      <c r="E89">
        <f t="shared" si="6"/>
        <v>0</v>
      </c>
      <c r="F89">
        <f t="shared" si="7"/>
        <v>0.57846544814337986</v>
      </c>
    </row>
    <row r="90" spans="1:6" x14ac:dyDescent="0.2">
      <c r="A90">
        <v>84</v>
      </c>
      <c r="B90">
        <v>0</v>
      </c>
      <c r="C90">
        <f t="shared" si="8"/>
        <v>1.5024900215994733E-3</v>
      </c>
      <c r="D90">
        <f t="shared" si="9"/>
        <v>1.2785542818318672E-3</v>
      </c>
      <c r="E90">
        <f t="shared" si="6"/>
        <v>0</v>
      </c>
      <c r="F90">
        <f t="shared" si="7"/>
        <v>0.56256388400602153</v>
      </c>
    </row>
    <row r="91" spans="1:6" x14ac:dyDescent="0.2">
      <c r="A91">
        <v>85</v>
      </c>
      <c r="B91">
        <v>0</v>
      </c>
      <c r="C91">
        <f t="shared" si="8"/>
        <v>1.4612854901762333E-3</v>
      </c>
      <c r="D91">
        <f t="shared" si="9"/>
        <v>1.2434910006621351E-3</v>
      </c>
      <c r="E91">
        <f t="shared" si="6"/>
        <v>0</v>
      </c>
      <c r="F91">
        <f t="shared" si="7"/>
        <v>0.54713604029133944</v>
      </c>
    </row>
    <row r="92" spans="1:6" x14ac:dyDescent="0.2">
      <c r="A92">
        <v>86</v>
      </c>
      <c r="B92">
        <v>2</v>
      </c>
      <c r="C92">
        <f t="shared" si="8"/>
        <v>1.4213038148017899E-3</v>
      </c>
      <c r="D92">
        <f t="shared" si="9"/>
        <v>1.2094683173098769E-3</v>
      </c>
      <c r="E92">
        <f t="shared" si="6"/>
        <v>-13.435148846246065</v>
      </c>
      <c r="F92">
        <f t="shared" si="7"/>
        <v>0.53216605961634589</v>
      </c>
    </row>
    <row r="93" spans="1:6" x14ac:dyDescent="0.2">
      <c r="A93">
        <v>87</v>
      </c>
      <c r="B93">
        <v>1</v>
      </c>
      <c r="C93">
        <f t="shared" si="8"/>
        <v>1.3825043022411005E-3</v>
      </c>
      <c r="D93">
        <f t="shared" si="9"/>
        <v>1.1764516035851168E-3</v>
      </c>
      <c r="E93">
        <f t="shared" si="6"/>
        <v>-6.7452524865672148</v>
      </c>
      <c r="F93">
        <f t="shared" si="7"/>
        <v>0.5176387055774514</v>
      </c>
    </row>
    <row r="94" spans="1:6" x14ac:dyDescent="0.2">
      <c r="A94">
        <v>88</v>
      </c>
      <c r="B94">
        <v>1</v>
      </c>
      <c r="C94">
        <f t="shared" si="8"/>
        <v>1.3448478394774538E-3</v>
      </c>
      <c r="D94">
        <f t="shared" si="9"/>
        <v>1.1444075759956028E-3</v>
      </c>
      <c r="E94">
        <f t="shared" si="6"/>
        <v>-6.7728681767511585</v>
      </c>
      <c r="F94">
        <f t="shared" si="7"/>
        <v>0.50353933343806523</v>
      </c>
    </row>
    <row r="95" spans="1:6" x14ac:dyDescent="0.2">
      <c r="A95">
        <v>89</v>
      </c>
      <c r="B95">
        <v>0</v>
      </c>
      <c r="C95">
        <f t="shared" si="8"/>
        <v>1.3082968199050529E-3</v>
      </c>
      <c r="D95">
        <f t="shared" si="9"/>
        <v>1.1133042329398769E-3</v>
      </c>
      <c r="E95">
        <f t="shared" si="6"/>
        <v>0</v>
      </c>
      <c r="F95">
        <f t="shared" si="7"/>
        <v>0.48985386249354584</v>
      </c>
    </row>
    <row r="96" spans="1:6" x14ac:dyDescent="0.2">
      <c r="A96">
        <v>90</v>
      </c>
      <c r="B96">
        <v>1</v>
      </c>
      <c r="C96">
        <f t="shared" si="8"/>
        <v>1.2728150736958988E-3</v>
      </c>
      <c r="D96">
        <f t="shared" si="9"/>
        <v>1.0831107954524905E-3</v>
      </c>
      <c r="E96">
        <f t="shared" si="6"/>
        <v>-6.8279180119924092</v>
      </c>
      <c r="F96">
        <f t="shared" si="7"/>
        <v>0.47656874999909582</v>
      </c>
    </row>
    <row r="97" spans="1:6" x14ac:dyDescent="0.2">
      <c r="A97">
        <v>91</v>
      </c>
      <c r="B97">
        <v>0</v>
      </c>
      <c r="C97">
        <f t="shared" si="8"/>
        <v>1.2383678020596348E-3</v>
      </c>
      <c r="D97">
        <f t="shared" si="9"/>
        <v>1.0537976512619651E-3</v>
      </c>
      <c r="E97">
        <f t="shared" si="6"/>
        <v>0</v>
      </c>
      <c r="F97">
        <f t="shared" si="7"/>
        <v>0.46367096655526463</v>
      </c>
    </row>
    <row r="98" spans="1:6" x14ac:dyDescent="0.2">
      <c r="A98">
        <v>92</v>
      </c>
      <c r="B98">
        <v>0</v>
      </c>
      <c r="C98">
        <f t="shared" si="8"/>
        <v>1.2049215151370483E-3</v>
      </c>
      <c r="D98">
        <f t="shared" si="9"/>
        <v>1.0253363019408384E-3</v>
      </c>
      <c r="E98">
        <f t="shared" si="6"/>
        <v>0</v>
      </c>
      <c r="F98">
        <f t="shared" si="7"/>
        <v>0.4511479728539689</v>
      </c>
    </row>
    <row r="99" spans="1:6" x14ac:dyDescent="0.2">
      <c r="A99">
        <v>93</v>
      </c>
      <c r="B99">
        <v>1</v>
      </c>
      <c r="C99">
        <f t="shared" si="8"/>
        <v>1.1724439732879917E-3</v>
      </c>
      <c r="D99">
        <f t="shared" si="9"/>
        <v>9.9769931294421232E-4</v>
      </c>
      <c r="E99">
        <f t="shared" si="6"/>
        <v>-6.9100586166847089</v>
      </c>
      <c r="F99">
        <f t="shared" si="7"/>
        <v>0.43898769769545343</v>
      </c>
    </row>
    <row r="100" spans="1:6" x14ac:dyDescent="0.2">
      <c r="A100">
        <v>94</v>
      </c>
      <c r="B100">
        <v>0</v>
      </c>
      <c r="C100">
        <f t="shared" si="8"/>
        <v>1.1409041315527989E-3</v>
      </c>
      <c r="D100">
        <f t="shared" si="9"/>
        <v>9.7086026634881338E-4</v>
      </c>
      <c r="E100">
        <f t="shared" si="6"/>
        <v>0</v>
      </c>
      <c r="F100">
        <f t="shared" si="7"/>
        <v>0.42717851719347788</v>
      </c>
    </row>
    <row r="101" spans="1:6" x14ac:dyDescent="0.2">
      <c r="A101">
        <v>95</v>
      </c>
      <c r="B101">
        <v>0</v>
      </c>
      <c r="C101">
        <f t="shared" si="8"/>
        <v>1.1102720870829878E-3</v>
      </c>
      <c r="D101">
        <f t="shared" si="9"/>
        <v>9.4479371611878361E-4</v>
      </c>
      <c r="E101">
        <f t="shared" si="6"/>
        <v>0</v>
      </c>
      <c r="F101">
        <f t="shared" si="7"/>
        <v>0.41570923509226476</v>
      </c>
    </row>
    <row r="102" spans="1:6" x14ac:dyDescent="0.2">
      <c r="A102">
        <v>96</v>
      </c>
      <c r="B102">
        <v>1</v>
      </c>
      <c r="C102">
        <f t="shared" si="8"/>
        <v>1.0805190293523225E-3</v>
      </c>
      <c r="D102">
        <f t="shared" si="9"/>
        <v>9.1947514573743991E-4</v>
      </c>
      <c r="E102">
        <f t="shared" si="6"/>
        <v>-6.9917075444783254</v>
      </c>
      <c r="F102">
        <f t="shared" si="7"/>
        <v>0.40456906412447358</v>
      </c>
    </row>
    <row r="103" spans="1:6" x14ac:dyDescent="0.2">
      <c r="A103">
        <v>97</v>
      </c>
      <c r="B103">
        <v>0</v>
      </c>
      <c r="C103">
        <f t="shared" si="8"/>
        <v>1.0516171929732894E-3</v>
      </c>
      <c r="D103">
        <f t="shared" si="9"/>
        <v>8.9488092805612785E-4</v>
      </c>
      <c r="E103">
        <f t="shared" si="6"/>
        <v>0</v>
      </c>
      <c r="F103">
        <f t="shared" si="7"/>
        <v>0.39374760834469624</v>
      </c>
    </row>
    <row r="104" spans="1:6" x14ac:dyDescent="0.2">
      <c r="A104">
        <v>98</v>
      </c>
      <c r="B104">
        <v>0</v>
      </c>
      <c r="C104">
        <f t="shared" si="8"/>
        <v>1.0235398129568507E-3</v>
      </c>
      <c r="D104">
        <f t="shared" si="9"/>
        <v>8.7098828722219899E-4</v>
      </c>
      <c r="E104">
        <f t="shared" si="6"/>
        <v>0</v>
      </c>
      <c r="F104">
        <f t="shared" si="7"/>
        <v>0.38323484637776756</v>
      </c>
    </row>
    <row r="105" spans="1:6" x14ac:dyDescent="0.2">
      <c r="A105">
        <v>99</v>
      </c>
      <c r="B105">
        <v>1</v>
      </c>
      <c r="C105">
        <f t="shared" si="8"/>
        <v>9.9626108226507411E-4</v>
      </c>
      <c r="D105">
        <f t="shared" si="9"/>
        <v>8.4777526255812785E-4</v>
      </c>
      <c r="E105">
        <f t="shared" si="6"/>
        <v>-7.0728949778647729</v>
      </c>
      <c r="F105">
        <f t="shared" si="7"/>
        <v>0.37302111552557626</v>
      </c>
    </row>
    <row r="106" spans="1:6" x14ac:dyDescent="0.2">
      <c r="A106">
        <v>100</v>
      </c>
      <c r="B106">
        <v>0</v>
      </c>
      <c r="C106">
        <f t="shared" si="8"/>
        <v>9.697561115170134E-4</v>
      </c>
      <c r="D106">
        <f t="shared" si="9"/>
        <v>8.2522067427295181E-4</v>
      </c>
      <c r="E106">
        <f t="shared" si="6"/>
        <v>0</v>
      </c>
      <c r="F106">
        <f t="shared" si="7"/>
        <v>0.36309709668009882</v>
      </c>
    </row>
    <row r="107" spans="1:6" x14ac:dyDescent="0.2">
      <c r="A107">
        <v>101</v>
      </c>
      <c r="B107">
        <v>1</v>
      </c>
      <c r="C107">
        <f t="shared" si="8"/>
        <v>9.4400089071811251E-4</v>
      </c>
      <c r="D107">
        <f t="shared" si="9"/>
        <v>8.0330409089564259E-4</v>
      </c>
      <c r="E107">
        <f t="shared" si="6"/>
        <v>-7.1267772221849484</v>
      </c>
      <c r="F107">
        <f t="shared" si="7"/>
        <v>0.35345379999408272</v>
      </c>
    </row>
    <row r="108" spans="1:6" x14ac:dyDescent="0.2">
      <c r="A108">
        <v>102</v>
      </c>
      <c r="B108">
        <v>1</v>
      </c>
      <c r="C108">
        <f t="shared" si="8"/>
        <v>9.1897225289249806E-4</v>
      </c>
      <c r="D108">
        <f t="shared" si="9"/>
        <v>7.8200579832775428E-4</v>
      </c>
      <c r="E108">
        <f t="shared" si="6"/>
        <v>-7.1536484027050786</v>
      </c>
      <c r="F108">
        <f t="shared" si="7"/>
        <v>0.34408255126421189</v>
      </c>
    </row>
    <row r="109" spans="1:6" x14ac:dyDescent="0.2">
      <c r="A109">
        <v>103</v>
      </c>
      <c r="B109">
        <v>0</v>
      </c>
      <c r="C109">
        <f t="shared" si="8"/>
        <v>8.9464783950590212E-4</v>
      </c>
      <c r="D109">
        <f t="shared" si="9"/>
        <v>7.6130677041981985E-4</v>
      </c>
      <c r="E109">
        <f t="shared" si="6"/>
        <v>0</v>
      </c>
      <c r="F109">
        <f t="shared" si="7"/>
        <v>0.33497497898472073</v>
      </c>
    </row>
    <row r="110" spans="1:6" x14ac:dyDescent="0.2">
      <c r="A110">
        <v>104</v>
      </c>
      <c r="B110">
        <v>1</v>
      </c>
      <c r="C110">
        <f t="shared" si="8"/>
        <v>8.7100606757466344E-4</v>
      </c>
      <c r="D110">
        <f t="shared" si="9"/>
        <v>7.4118864098252795E-4</v>
      </c>
      <c r="E110">
        <f t="shared" si="6"/>
        <v>-7.2072553888424817</v>
      </c>
      <c r="F110">
        <f t="shared" si="7"/>
        <v>0.32612300203231231</v>
      </c>
    </row>
    <row r="111" spans="1:6" x14ac:dyDescent="0.2">
      <c r="A111">
        <v>105</v>
      </c>
      <c r="B111">
        <v>1</v>
      </c>
      <c r="C111">
        <f t="shared" si="8"/>
        <v>8.4802609836336356E-4</v>
      </c>
      <c r="D111">
        <f t="shared" si="9"/>
        <v>7.2163367714976026E-4</v>
      </c>
      <c r="E111">
        <f t="shared" si="6"/>
        <v>-7.2339929201971147</v>
      </c>
      <c r="F111">
        <f t="shared" si="7"/>
        <v>0.31751881794589454</v>
      </c>
    </row>
    <row r="112" spans="1:6" x14ac:dyDescent="0.2">
      <c r="A112">
        <v>106</v>
      </c>
      <c r="B112">
        <v>0</v>
      </c>
      <c r="C112">
        <f t="shared" si="8"/>
        <v>8.2568780758021144E-4</v>
      </c>
      <c r="D112">
        <f t="shared" si="9"/>
        <v>7.0262475401614759E-4</v>
      </c>
      <c r="E112">
        <f t="shared" si="6"/>
        <v>0</v>
      </c>
      <c r="F112">
        <f t="shared" si="7"/>
        <v>0.30915489176710492</v>
      </c>
    </row>
    <row r="113" spans="1:6" x14ac:dyDescent="0.2">
      <c r="A113">
        <v>107</v>
      </c>
      <c r="B113">
        <v>0</v>
      </c>
      <c r="C113">
        <f t="shared" si="8"/>
        <v>8.0397175698534366E-4</v>
      </c>
      <c r="D113">
        <f t="shared" si="9"/>
        <v>6.8414533047695607E-4</v>
      </c>
      <c r="E113">
        <f t="shared" si="6"/>
        <v>0</v>
      </c>
      <c r="F113">
        <f t="shared" si="7"/>
        <v>0.30102394540986066</v>
      </c>
    </row>
    <row r="114" spans="1:6" x14ac:dyDescent="0.2">
      <c r="A114">
        <v>108</v>
      </c>
      <c r="B114">
        <v>0</v>
      </c>
      <c r="C114">
        <f t="shared" si="8"/>
        <v>7.8285916733280127E-4</v>
      </c>
      <c r="D114">
        <f t="shared" si="9"/>
        <v>6.6617942620287565E-4</v>
      </c>
      <c r="E114">
        <f t="shared" si="6"/>
        <v>0</v>
      </c>
      <c r="F114">
        <f t="shared" si="7"/>
        <v>0.29311894752926526</v>
      </c>
    </row>
    <row r="115" spans="1:6" x14ac:dyDescent="0.2">
      <c r="A115">
        <v>109</v>
      </c>
      <c r="B115">
        <v>0</v>
      </c>
      <c r="C115">
        <f t="shared" si="8"/>
        <v>7.6233189257211961E-4</v>
      </c>
      <c r="D115">
        <f t="shared" si="9"/>
        <v>6.4871159968668394E-4</v>
      </c>
      <c r="E115">
        <f t="shared" si="6"/>
        <v>0</v>
      </c>
      <c r="F115">
        <f t="shared" si="7"/>
        <v>0.28543310386214094</v>
      </c>
    </row>
    <row r="116" spans="1:6" x14ac:dyDescent="0.2">
      <c r="A116">
        <v>110</v>
      </c>
      <c r="B116">
        <v>0</v>
      </c>
      <c r="C116">
        <f t="shared" si="8"/>
        <v>7.423723952402543E-4</v>
      </c>
      <c r="D116">
        <f t="shared" si="9"/>
        <v>6.3172692730283564E-4</v>
      </c>
      <c r="E116">
        <f t="shared" si="6"/>
        <v>0</v>
      </c>
      <c r="F116">
        <f t="shared" si="7"/>
        <v>0.27795984801324769</v>
      </c>
    </row>
    <row r="117" spans="1:6" x14ac:dyDescent="0.2">
      <c r="A117">
        <v>111</v>
      </c>
      <c r="B117">
        <v>0</v>
      </c>
      <c r="C117">
        <f t="shared" si="8"/>
        <v>7.2296372297900422E-4</v>
      </c>
      <c r="D117">
        <f t="shared" si="9"/>
        <v>6.1521098332480118E-4</v>
      </c>
      <c r="E117">
        <f t="shared" si="6"/>
        <v>0</v>
      </c>
      <c r="F117">
        <f t="shared" si="7"/>
        <v>0.2706928326629125</v>
      </c>
    </row>
    <row r="118" spans="1:6" x14ac:dyDescent="0.2">
      <c r="A118">
        <v>112</v>
      </c>
      <c r="B118">
        <v>1</v>
      </c>
      <c r="C118">
        <f t="shared" si="8"/>
        <v>7.0408948611720115E-4</v>
      </c>
      <c r="D118">
        <f t="shared" si="9"/>
        <v>5.9914982084847556E-4</v>
      </c>
      <c r="E118">
        <f t="shared" si="6"/>
        <v>-7.4199988728452642</v>
      </c>
      <c r="F118">
        <f t="shared" si="7"/>
        <v>0.26362592117332923</v>
      </c>
    </row>
    <row r="119" spans="1:6" x14ac:dyDescent="0.2">
      <c r="A119">
        <v>113</v>
      </c>
      <c r="B119">
        <v>1</v>
      </c>
      <c r="C119">
        <f t="shared" si="8"/>
        <v>6.8573383626075357E-4</v>
      </c>
      <c r="D119">
        <f t="shared" si="9"/>
        <v>5.8352995357322803E-4</v>
      </c>
      <c r="E119">
        <f t="shared" si="6"/>
        <v>-7.4464147732394954</v>
      </c>
      <c r="F119">
        <f t="shared" si="7"/>
        <v>0.25675317957222032</v>
      </c>
    </row>
    <row r="120" spans="1:6" x14ac:dyDescent="0.2">
      <c r="A120">
        <v>114</v>
      </c>
      <c r="B120">
        <v>1</v>
      </c>
      <c r="C120">
        <f t="shared" si="8"/>
        <v>6.6788144583716856E-4</v>
      </c>
      <c r="D120">
        <f t="shared" si="9"/>
        <v>5.6833833839517163E-4</v>
      </c>
      <c r="E120">
        <f t="shared" si="6"/>
        <v>-7.4727936503931245</v>
      </c>
      <c r="F120">
        <f t="shared" si="7"/>
        <v>0.25006886889387553</v>
      </c>
    </row>
    <row r="121" spans="1:6" x14ac:dyDescent="0.2">
      <c r="A121">
        <v>115</v>
      </c>
      <c r="B121">
        <v>1</v>
      </c>
      <c r="C121">
        <f t="shared" si="8"/>
        <v>6.5051748854446929E-4</v>
      </c>
      <c r="D121">
        <f t="shared" si="9"/>
        <v>5.5356235877003404E-4</v>
      </c>
      <c r="E121">
        <f t="shared" si="6"/>
        <v>-7.4991361495237197</v>
      </c>
      <c r="F121">
        <f t="shared" si="7"/>
        <v>0.24356743785881499</v>
      </c>
    </row>
    <row r="122" spans="1:6" x14ac:dyDescent="0.2">
      <c r="A122">
        <v>116</v>
      </c>
      <c r="B122">
        <v>0</v>
      </c>
      <c r="C122">
        <f t="shared" si="8"/>
        <v>6.3362762065748038E-4</v>
      </c>
      <c r="D122">
        <f t="shared" si="9"/>
        <v>5.3918980880561182E-4</v>
      </c>
      <c r="E122">
        <f t="shared" si="6"/>
        <v>0</v>
      </c>
      <c r="F122">
        <f t="shared" si="7"/>
        <v>0.23724351587446921</v>
      </c>
    </row>
    <row r="123" spans="1:6" x14ac:dyDescent="0.2">
      <c r="A123">
        <v>117</v>
      </c>
      <c r="B123">
        <v>0</v>
      </c>
      <c r="C123">
        <f t="shared" si="8"/>
        <v>6.1719796314729954E-4</v>
      </c>
      <c r="D123">
        <f t="shared" si="9"/>
        <v>5.2520887804621103E-4</v>
      </c>
      <c r="E123">
        <f t="shared" si="6"/>
        <v>0</v>
      </c>
      <c r="F123">
        <f t="shared" si="7"/>
        <v>0.23109190634033286</v>
      </c>
    </row>
    <row r="124" spans="1:6" x14ac:dyDescent="0.2">
      <c r="A124">
        <v>118</v>
      </c>
      <c r="B124">
        <v>1</v>
      </c>
      <c r="C124">
        <f t="shared" si="8"/>
        <v>6.0121508457242165E-4</v>
      </c>
      <c r="D124">
        <f t="shared" si="9"/>
        <v>5.1160813691373099E-4</v>
      </c>
      <c r="E124">
        <f t="shared" si="6"/>
        <v>-7.5779515835507834</v>
      </c>
      <c r="F124">
        <f t="shared" si="7"/>
        <v>0.22510758024204164</v>
      </c>
    </row>
    <row r="125" spans="1:6" x14ac:dyDescent="0.2">
      <c r="A125">
        <v>119</v>
      </c>
      <c r="B125">
        <v>0</v>
      </c>
      <c r="C125">
        <f t="shared" si="8"/>
        <v>5.8566598470244911E-4</v>
      </c>
      <c r="D125">
        <f t="shared" si="9"/>
        <v>4.9837652277214678E-4</v>
      </c>
      <c r="E125">
        <f t="shared" si="6"/>
        <v>0</v>
      </c>
      <c r="F125">
        <f t="shared" si="7"/>
        <v>0.21928567001974458</v>
      </c>
    </row>
    <row r="126" spans="1:6" x14ac:dyDescent="0.2">
      <c r="A126">
        <v>120</v>
      </c>
      <c r="B126">
        <v>0</v>
      </c>
      <c r="C126">
        <f t="shared" si="8"/>
        <v>5.7053807883762045E-4</v>
      </c>
      <c r="D126">
        <f t="shared" si="9"/>
        <v>4.8550332658410435E-4</v>
      </c>
      <c r="E126">
        <f t="shared" si="6"/>
        <v>0</v>
      </c>
      <c r="F126">
        <f t="shared" si="7"/>
        <v>0.21362146369700591</v>
      </c>
    </row>
    <row r="127" spans="1:6" x14ac:dyDescent="0.2">
      <c r="A127">
        <v>121</v>
      </c>
      <c r="B127">
        <v>1</v>
      </c>
      <c r="C127">
        <f t="shared" si="8"/>
        <v>5.5581918278953626E-4</v>
      </c>
      <c r="D127">
        <f t="shared" si="9"/>
        <v>4.7297818013016478E-4</v>
      </c>
      <c r="E127">
        <f t="shared" si="6"/>
        <v>-7.6564613013394336</v>
      </c>
      <c r="F127">
        <f t="shared" si="7"/>
        <v>0.20811039925727251</v>
      </c>
    </row>
    <row r="128" spans="1:6" x14ac:dyDescent="0.2">
      <c r="A128">
        <v>122</v>
      </c>
      <c r="B128">
        <v>0</v>
      </c>
      <c r="C128">
        <f t="shared" si="8"/>
        <v>5.4149749849046033E-4</v>
      </c>
      <c r="D128">
        <f t="shared" si="9"/>
        <v>4.6079104376293972E-4</v>
      </c>
      <c r="E128">
        <f t="shared" si="6"/>
        <v>0</v>
      </c>
      <c r="F128">
        <f t="shared" si="7"/>
        <v>0.20274805925569347</v>
      </c>
    </row>
    <row r="129" spans="1:6" x14ac:dyDescent="0.2">
      <c r="A129">
        <v>123</v>
      </c>
      <c r="B129">
        <v>0</v>
      </c>
      <c r="C129">
        <f t="shared" si="8"/>
        <v>5.2756160020044649E-4</v>
      </c>
      <c r="D129">
        <f t="shared" si="9"/>
        <v>4.4893219466995028E-4</v>
      </c>
      <c r="E129">
        <f t="shared" si="6"/>
        <v>0</v>
      </c>
      <c r="F129">
        <f t="shared" si="7"/>
        <v>0.19753016565477813</v>
      </c>
    </row>
    <row r="130" spans="1:6" x14ac:dyDescent="0.2">
      <c r="A130">
        <v>124</v>
      </c>
      <c r="B130">
        <v>0</v>
      </c>
      <c r="C130">
        <f t="shared" si="8"/>
        <v>5.1400042128328736E-4</v>
      </c>
      <c r="D130">
        <f t="shared" si="9"/>
        <v>4.373922156205294E-4</v>
      </c>
      <c r="E130">
        <f t="shared" si="6"/>
        <v>0</v>
      </c>
      <c r="F130">
        <f t="shared" si="7"/>
        <v>0.19245257487303294</v>
      </c>
    </row>
    <row r="131" spans="1:6" x14ac:dyDescent="0.2">
      <c r="A131">
        <v>125</v>
      </c>
      <c r="B131">
        <v>0</v>
      </c>
      <c r="C131">
        <f t="shared" si="8"/>
        <v>5.008032415239152E-4</v>
      </c>
      <c r="D131">
        <f t="shared" si="9"/>
        <v>4.2616198417347616E-4</v>
      </c>
      <c r="E131">
        <f t="shared" si="6"/>
        <v>0</v>
      </c>
      <c r="F131">
        <f t="shared" si="7"/>
        <v>0.1875112730363295</v>
      </c>
    </row>
    <row r="132" spans="1:6" x14ac:dyDescent="0.2">
      <c r="A132">
        <v>126</v>
      </c>
      <c r="B132">
        <v>0</v>
      </c>
      <c r="C132">
        <f t="shared" si="8"/>
        <v>4.8795967496141298E-4</v>
      </c>
      <c r="D132">
        <f t="shared" si="9"/>
        <v>4.1523266232347235E-4</v>
      </c>
      <c r="E132">
        <f t="shared" si="6"/>
        <v>0</v>
      </c>
      <c r="F132">
        <f t="shared" si="7"/>
        <v>0.18270237142232784</v>
      </c>
    </row>
    <row r="133" spans="1:6" x14ac:dyDescent="0.2">
      <c r="A133">
        <v>127</v>
      </c>
      <c r="B133">
        <v>0</v>
      </c>
      <c r="C133">
        <f t="shared" si="8"/>
        <v>4.7545965821322672E-4</v>
      </c>
      <c r="D133">
        <f t="shared" si="9"/>
        <v>4.0459568656549022E-4</v>
      </c>
      <c r="E133">
        <f t="shared" si="6"/>
        <v>0</v>
      </c>
      <c r="F133">
        <f t="shared" si="7"/>
        <v>0.17802210208881569</v>
      </c>
    </row>
    <row r="134" spans="1:6" x14ac:dyDescent="0.2">
      <c r="A134">
        <v>128</v>
      </c>
      <c r="B134">
        <v>0</v>
      </c>
      <c r="C134">
        <f t="shared" si="8"/>
        <v>4.6329343926750685E-4</v>
      </c>
      <c r="D134">
        <f t="shared" si="9"/>
        <v>3.9424275835755785E-4</v>
      </c>
      <c r="E134">
        <f t="shared" si="6"/>
        <v>0</v>
      </c>
      <c r="F134">
        <f t="shared" si="7"/>
        <v>0.17346681367732544</v>
      </c>
    </row>
    <row r="135" spans="1:6" x14ac:dyDescent="0.2">
      <c r="A135">
        <v>129</v>
      </c>
      <c r="B135">
        <v>1</v>
      </c>
      <c r="C135">
        <f t="shared" si="8"/>
        <v>4.5145156672176767E-4</v>
      </c>
      <c r="D135">
        <f t="shared" si="9"/>
        <v>3.8416583496332174E-4</v>
      </c>
      <c r="E135">
        <f t="shared" ref="E135:E198" si="10">B135*LN(D135)</f>
        <v>-7.8644362367184009</v>
      </c>
      <c r="F135">
        <f t="shared" ref="F135:F198" si="11">$D$2*D135</f>
        <v>0.16903296738386156</v>
      </c>
    </row>
    <row r="136" spans="1:6" x14ac:dyDescent="0.2">
      <c r="A136">
        <v>130</v>
      </c>
      <c r="B136">
        <v>0</v>
      </c>
      <c r="C136">
        <f t="shared" ref="C136:C199" si="12">C135*($B$1+A136-1)/(A136*($B$2+1))</f>
        <v>4.3992487944722686E-4</v>
      </c>
      <c r="D136">
        <f t="shared" ref="D136:D199" si="13">(1-$B$3)*C136</f>
        <v>3.7435712065684516E-4</v>
      </c>
      <c r="E136">
        <f t="shared" si="10"/>
        <v>0</v>
      </c>
      <c r="F136">
        <f t="shared" si="11"/>
        <v>0.16471713308901187</v>
      </c>
    </row>
    <row r="137" spans="1:6" x14ac:dyDescent="0.2">
      <c r="A137">
        <v>131</v>
      </c>
      <c r="B137">
        <v>0</v>
      </c>
      <c r="C137">
        <f t="shared" si="12"/>
        <v>4.287044966592952E-4</v>
      </c>
      <c r="D137">
        <f t="shared" si="13"/>
        <v>3.6480905827302265E-4</v>
      </c>
      <c r="E137">
        <f t="shared" si="10"/>
        <v>0</v>
      </c>
      <c r="F137">
        <f t="shared" si="11"/>
        <v>0.16051598564012998</v>
      </c>
    </row>
    <row r="138" spans="1:6" x14ac:dyDescent="0.2">
      <c r="A138">
        <v>132</v>
      </c>
      <c r="B138">
        <v>0</v>
      </c>
      <c r="C138">
        <f t="shared" si="12"/>
        <v>4.1778180837572464E-4</v>
      </c>
      <c r="D138">
        <f t="shared" si="13"/>
        <v>3.5551432108787501E-4</v>
      </c>
      <c r="E138">
        <f t="shared" si="10"/>
        <v>0</v>
      </c>
      <c r="F138">
        <f t="shared" si="11"/>
        <v>0.156426301278665</v>
      </c>
    </row>
    <row r="139" spans="1:6" x14ac:dyDescent="0.2">
      <c r="A139">
        <v>133</v>
      </c>
      <c r="B139">
        <v>0</v>
      </c>
      <c r="C139">
        <f t="shared" si="12"/>
        <v>4.0714846624489477E-4</v>
      </c>
      <c r="D139">
        <f t="shared" si="13"/>
        <v>3.4646580501381625E-4</v>
      </c>
      <c r="E139">
        <f t="shared" si="10"/>
        <v>0</v>
      </c>
      <c r="F139">
        <f t="shared" si="11"/>
        <v>0.15244495420607915</v>
      </c>
    </row>
    <row r="140" spans="1:6" x14ac:dyDescent="0.2">
      <c r="A140">
        <v>134</v>
      </c>
      <c r="B140">
        <v>1</v>
      </c>
      <c r="C140">
        <f t="shared" si="12"/>
        <v>3.9679637472763677E-4</v>
      </c>
      <c r="D140">
        <f t="shared" si="13"/>
        <v>3.3765662109576567E-4</v>
      </c>
      <c r="E140">
        <f t="shared" si="10"/>
        <v>-7.9934810927894207</v>
      </c>
      <c r="F140">
        <f t="shared" si="11"/>
        <v>0.14856891328213689</v>
      </c>
    </row>
    <row r="141" spans="1:6" x14ac:dyDescent="0.2">
      <c r="A141">
        <v>135</v>
      </c>
      <c r="B141">
        <v>0</v>
      </c>
      <c r="C141">
        <f t="shared" si="12"/>
        <v>3.867176826168526E-4</v>
      </c>
      <c r="D141">
        <f t="shared" si="13"/>
        <v>3.2908008829470904E-4</v>
      </c>
      <c r="E141">
        <f t="shared" si="10"/>
        <v>0</v>
      </c>
      <c r="F141">
        <f t="shared" si="11"/>
        <v>0.14479523884967199</v>
      </c>
    </row>
    <row r="142" spans="1:6" x14ac:dyDescent="0.2">
      <c r="A142">
        <v>136</v>
      </c>
      <c r="B142">
        <v>0</v>
      </c>
      <c r="C142">
        <f t="shared" si="12"/>
        <v>3.7690477487999828E-4</v>
      </c>
      <c r="D142">
        <f t="shared" si="13"/>
        <v>3.2072972654600339E-4</v>
      </c>
      <c r="E142">
        <f t="shared" si="10"/>
        <v>0</v>
      </c>
      <c r="F142">
        <f t="shared" si="11"/>
        <v>0.14112107968024148</v>
      </c>
    </row>
    <row r="143" spans="1:6" x14ac:dyDescent="0.2">
      <c r="A143">
        <v>137</v>
      </c>
      <c r="B143">
        <v>0</v>
      </c>
      <c r="C143">
        <f t="shared" si="12"/>
        <v>3.6735026481026314E-4</v>
      </c>
      <c r="D143">
        <f t="shared" si="13"/>
        <v>3.1259925008036862E-4</v>
      </c>
      <c r="E143">
        <f t="shared" si="10"/>
        <v>0</v>
      </c>
      <c r="F143">
        <f t="shared" si="11"/>
        <v>0.13754367003536219</v>
      </c>
    </row>
    <row r="144" spans="1:6" x14ac:dyDescent="0.2">
      <c r="A144">
        <v>138</v>
      </c>
      <c r="B144">
        <v>0</v>
      </c>
      <c r="C144">
        <f t="shared" si="12"/>
        <v>3.5804698647299286E-4</v>
      </c>
      <c r="D144">
        <f t="shared" si="13"/>
        <v>3.0468256099611899E-4</v>
      </c>
      <c r="E144">
        <f t="shared" si="10"/>
        <v>0</v>
      </c>
      <c r="F144">
        <f t="shared" si="11"/>
        <v>0.13406032683829236</v>
      </c>
    </row>
    <row r="145" spans="1:6" x14ac:dyDescent="0.2">
      <c r="A145">
        <v>139</v>
      </c>
      <c r="B145">
        <v>0</v>
      </c>
      <c r="C145">
        <f t="shared" si="12"/>
        <v>3.4898798743458314E-4</v>
      </c>
      <c r="D145">
        <f t="shared" si="13"/>
        <v>2.9697374307176467E-4</v>
      </c>
      <c r="E145">
        <f t="shared" si="10"/>
        <v>0</v>
      </c>
      <c r="F145">
        <f t="shared" si="11"/>
        <v>0.13066844695157645</v>
      </c>
    </row>
    <row r="146" spans="1:6" x14ac:dyDescent="0.2">
      <c r="A146">
        <v>140</v>
      </c>
      <c r="B146">
        <v>0</v>
      </c>
      <c r="C146">
        <f t="shared" si="12"/>
        <v>3.4016652176170555E-4</v>
      </c>
      <c r="D146">
        <f t="shared" si="13"/>
        <v>2.894670558086548E-4</v>
      </c>
      <c r="E146">
        <f t="shared" si="10"/>
        <v>0</v>
      </c>
      <c r="F146">
        <f t="shared" si="11"/>
        <v>0.12736550455580811</v>
      </c>
    </row>
    <row r="147" spans="1:6" x14ac:dyDescent="0.2">
      <c r="A147">
        <v>141</v>
      </c>
      <c r="B147">
        <v>0</v>
      </c>
      <c r="C147">
        <f t="shared" si="12"/>
        <v>3.3157604327933025E-4</v>
      </c>
      <c r="D147">
        <f t="shared" si="13"/>
        <v>2.8215692869384501E-4</v>
      </c>
      <c r="E147">
        <f t="shared" si="10"/>
        <v>0</v>
      </c>
      <c r="F147">
        <f t="shared" si="11"/>
        <v>0.1241490486252918</v>
      </c>
    </row>
    <row r="148" spans="1:6" x14ac:dyDescent="0.2">
      <c r="A148">
        <v>142</v>
      </c>
      <c r="B148">
        <v>0</v>
      </c>
      <c r="C148">
        <f t="shared" si="12"/>
        <v>3.2321019907657688E-4</v>
      </c>
      <c r="D148">
        <f t="shared" si="13"/>
        <v>2.7503795567385646E-4</v>
      </c>
      <c r="E148">
        <f t="shared" si="10"/>
        <v>0</v>
      </c>
      <c r="F148">
        <f t="shared" si="11"/>
        <v>0.12101670049649685</v>
      </c>
    </row>
    <row r="149" spans="1:6" x14ac:dyDescent="0.2">
      <c r="A149">
        <v>143</v>
      </c>
      <c r="B149">
        <v>0</v>
      </c>
      <c r="C149">
        <f t="shared" si="12"/>
        <v>3.1506282324995899E-4</v>
      </c>
      <c r="D149">
        <f t="shared" si="13"/>
        <v>2.6810488983044643E-4</v>
      </c>
      <c r="E149">
        <f t="shared" si="10"/>
        <v>0</v>
      </c>
      <c r="F149">
        <f t="shared" si="11"/>
        <v>0.11796615152539643</v>
      </c>
    </row>
    <row r="150" spans="1:6" x14ac:dyDescent="0.2">
      <c r="A150">
        <v>144</v>
      </c>
      <c r="B150">
        <v>0</v>
      </c>
      <c r="C150">
        <f t="shared" si="12"/>
        <v>3.071279308740949E-4</v>
      </c>
      <c r="D150">
        <f t="shared" si="13"/>
        <v>2.6135263824994271E-4</v>
      </c>
      <c r="E150">
        <f t="shared" si="10"/>
        <v>0</v>
      </c>
      <c r="F150">
        <f t="shared" si="11"/>
        <v>0.1149951608299748</v>
      </c>
    </row>
    <row r="151" spans="1:6" x14ac:dyDescent="0.2">
      <c r="A151">
        <v>145</v>
      </c>
      <c r="B151">
        <v>0</v>
      </c>
      <c r="C151">
        <f t="shared" si="12"/>
        <v>2.9939971219043358E-4</v>
      </c>
      <c r="D151">
        <f t="shared" si="13"/>
        <v>2.5477625707810009E-4</v>
      </c>
      <c r="E151">
        <f t="shared" si="10"/>
        <v>0</v>
      </c>
      <c r="F151">
        <f t="shared" si="11"/>
        <v>0.11210155311436404</v>
      </c>
    </row>
    <row r="152" spans="1:6" x14ac:dyDescent="0.2">
      <c r="A152">
        <v>146</v>
      </c>
      <c r="B152">
        <v>0</v>
      </c>
      <c r="C152">
        <f t="shared" si="12"/>
        <v>2.9187252700499573E-4</v>
      </c>
      <c r="D152">
        <f t="shared" si="13"/>
        <v>2.4837094675281897E-4</v>
      </c>
      <c r="E152">
        <f t="shared" si="10"/>
        <v>0</v>
      </c>
      <c r="F152">
        <f t="shared" si="11"/>
        <v>0.10928321657124035</v>
      </c>
    </row>
    <row r="153" spans="1:6" x14ac:dyDescent="0.2">
      <c r="A153">
        <v>147</v>
      </c>
      <c r="B153">
        <v>0</v>
      </c>
      <c r="C153">
        <f t="shared" si="12"/>
        <v>2.8454089928655815E-4</v>
      </c>
      <c r="D153">
        <f t="shared" si="13"/>
        <v>2.4213204740743322E-4</v>
      </c>
      <c r="E153">
        <f t="shared" si="10"/>
        <v>0</v>
      </c>
      <c r="F153">
        <f t="shared" si="11"/>
        <v>0.10653810085927062</v>
      </c>
    </row>
    <row r="154" spans="1:6" x14ac:dyDescent="0.2">
      <c r="A154">
        <v>148</v>
      </c>
      <c r="B154">
        <v>0</v>
      </c>
      <c r="C154">
        <f t="shared" si="12"/>
        <v>2.7739951195711066E-4</v>
      </c>
      <c r="D154">
        <f t="shared" si="13"/>
        <v>2.3605503443761334E-4</v>
      </c>
      <c r="E154">
        <f t="shared" si="10"/>
        <v>0</v>
      </c>
      <c r="F154">
        <f t="shared" si="11"/>
        <v>0.10386421515254987</v>
      </c>
    </row>
    <row r="155" spans="1:6" x14ac:dyDescent="0.2">
      <c r="A155">
        <v>149</v>
      </c>
      <c r="B155">
        <v>0</v>
      </c>
      <c r="C155">
        <f t="shared" si="12"/>
        <v>2.7044320186679925E-4</v>
      </c>
      <c r="D155">
        <f t="shared" si="13"/>
        <v>2.3013551422525961E-4</v>
      </c>
      <c r="E155">
        <f t="shared" si="10"/>
        <v>0</v>
      </c>
      <c r="F155">
        <f t="shared" si="11"/>
        <v>0.10125962625911424</v>
      </c>
    </row>
    <row r="156" spans="1:6" x14ac:dyDescent="0.2">
      <c r="A156">
        <v>150</v>
      </c>
      <c r="B156">
        <v>0</v>
      </c>
      <c r="C156">
        <f t="shared" si="12"/>
        <v>2.6366695494592883E-4</v>
      </c>
      <c r="D156">
        <f t="shared" si="13"/>
        <v>2.2436922001306523E-4</v>
      </c>
      <c r="E156">
        <f t="shared" si="10"/>
        <v>0</v>
      </c>
      <c r="F156">
        <f t="shared" si="11"/>
        <v>9.8722456805748704E-2</v>
      </c>
    </row>
    <row r="157" spans="1:6" x14ac:dyDescent="0.2">
      <c r="A157">
        <v>151</v>
      </c>
      <c r="B157">
        <v>0</v>
      </c>
      <c r="C157">
        <f t="shared" si="12"/>
        <v>2.570659015269423E-4</v>
      </c>
      <c r="D157">
        <f t="shared" si="13"/>
        <v>2.1875200792372199E-4</v>
      </c>
      <c r="E157">
        <f t="shared" si="10"/>
        <v>0</v>
      </c>
      <c r="F157">
        <f t="shared" si="11"/>
        <v>9.6250883486437677E-2</v>
      </c>
    </row>
    <row r="158" spans="1:6" x14ac:dyDescent="0.2">
      <c r="A158">
        <v>152</v>
      </c>
      <c r="B158">
        <v>0</v>
      </c>
      <c r="C158">
        <f t="shared" si="12"/>
        <v>2.506353118296163E-4</v>
      </c>
      <c r="D158">
        <f t="shared" si="13"/>
        <v>2.1327985311801655E-4</v>
      </c>
      <c r="E158">
        <f t="shared" si="10"/>
        <v>0</v>
      </c>
      <c r="F158">
        <f t="shared" si="11"/>
        <v>9.3843135371927289E-2</v>
      </c>
    </row>
    <row r="159" spans="1:6" x14ac:dyDescent="0.2">
      <c r="A159">
        <v>153</v>
      </c>
      <c r="B159">
        <v>0</v>
      </c>
      <c r="C159">
        <f t="shared" si="12"/>
        <v>2.443705916030221E-4</v>
      </c>
      <c r="D159">
        <f t="shared" si="13"/>
        <v>2.0794884608632663E-4</v>
      </c>
      <c r="E159">
        <f t="shared" si="10"/>
        <v>0</v>
      </c>
      <c r="F159">
        <f t="shared" si="11"/>
        <v>9.1497492277983719E-2</v>
      </c>
    </row>
    <row r="160" spans="1:6" x14ac:dyDescent="0.2">
      <c r="A160">
        <v>154</v>
      </c>
      <c r="B160">
        <v>0</v>
      </c>
      <c r="C160">
        <f t="shared" si="12"/>
        <v>2.3826727791809112E-4</v>
      </c>
      <c r="D160">
        <f t="shared" si="13"/>
        <v>2.0275518906827573E-4</v>
      </c>
      <c r="E160">
        <f t="shared" si="10"/>
        <v>0</v>
      </c>
      <c r="F160">
        <f t="shared" si="11"/>
        <v>8.9212283190041319E-2</v>
      </c>
    </row>
    <row r="161" spans="1:6" x14ac:dyDescent="0.2">
      <c r="A161">
        <v>155</v>
      </c>
      <c r="B161">
        <v>1</v>
      </c>
      <c r="C161">
        <f t="shared" si="12"/>
        <v>2.3232103510490123E-4</v>
      </c>
      <c r="D161">
        <f t="shared" si="13"/>
        <v>1.9769519259553873E-4</v>
      </c>
      <c r="E161">
        <f t="shared" si="10"/>
        <v>-8.5287841447473003</v>
      </c>
      <c r="F161">
        <f t="shared" si="11"/>
        <v>8.6985884742037042E-2</v>
      </c>
    </row>
    <row r="162" spans="1:6" x14ac:dyDescent="0.2">
      <c r="A162">
        <v>156</v>
      </c>
      <c r="B162">
        <v>0</v>
      </c>
      <c r="C162">
        <f t="shared" si="12"/>
        <v>2.2652765082906257E-4</v>
      </c>
      <c r="D162">
        <f t="shared" si="13"/>
        <v>1.9276527215301515E-4</v>
      </c>
      <c r="E162">
        <f t="shared" si="10"/>
        <v>0</v>
      </c>
      <c r="F162">
        <f t="shared" si="11"/>
        <v>8.4816719747326658E-2</v>
      </c>
    </row>
    <row r="163" spans="1:6" x14ac:dyDescent="0.2">
      <c r="A163">
        <v>157</v>
      </c>
      <c r="B163">
        <v>0</v>
      </c>
      <c r="C163">
        <f t="shared" si="12"/>
        <v>2.2088303230182978E-4</v>
      </c>
      <c r="D163">
        <f t="shared" si="13"/>
        <v>1.879619449537981E-4</v>
      </c>
      <c r="E163">
        <f t="shared" si="10"/>
        <v>0</v>
      </c>
      <c r="F163">
        <f t="shared" si="11"/>
        <v>8.2703255779671164E-2</v>
      </c>
    </row>
    <row r="164" spans="1:6" x14ac:dyDescent="0.2">
      <c r="A164">
        <v>158</v>
      </c>
      <c r="B164">
        <v>0</v>
      </c>
      <c r="C164">
        <f t="shared" si="12"/>
        <v>2.153832026188054E-4</v>
      </c>
      <c r="D164">
        <f t="shared" si="13"/>
        <v>1.8328182682356844E-4</v>
      </c>
      <c r="E164">
        <f t="shared" si="10"/>
        <v>0</v>
      </c>
      <c r="F164">
        <f t="shared" si="11"/>
        <v>8.0644003802370121E-2</v>
      </c>
    </row>
    <row r="165" spans="1:6" x14ac:dyDescent="0.2">
      <c r="A165">
        <v>159</v>
      </c>
      <c r="B165">
        <v>0</v>
      </c>
      <c r="C165">
        <f t="shared" si="12"/>
        <v>2.1002429722232212E-4</v>
      </c>
      <c r="D165">
        <f t="shared" si="13"/>
        <v>1.7872162919023462E-4</v>
      </c>
      <c r="E165">
        <f t="shared" si="10"/>
        <v>0</v>
      </c>
      <c r="F165">
        <f t="shared" si="11"/>
        <v>7.8637516843703237E-2</v>
      </c>
    </row>
    <row r="166" spans="1:6" x14ac:dyDescent="0.2">
      <c r="A166">
        <v>160</v>
      </c>
      <c r="B166">
        <v>0</v>
      </c>
      <c r="C166">
        <f t="shared" si="12"/>
        <v>2.0480256048280692E-4</v>
      </c>
      <c r="D166">
        <f t="shared" si="13"/>
        <v>1.742781561748207E-4</v>
      </c>
      <c r="E166">
        <f t="shared" si="10"/>
        <v>0</v>
      </c>
      <c r="F166">
        <f t="shared" si="11"/>
        <v>7.668238871692111E-2</v>
      </c>
    </row>
    <row r="167" spans="1:6" x14ac:dyDescent="0.2">
      <c r="A167">
        <v>161</v>
      </c>
      <c r="B167">
        <v>0</v>
      </c>
      <c r="C167">
        <f t="shared" si="12"/>
        <v>1.9971434239463121E-4</v>
      </c>
      <c r="D167">
        <f t="shared" si="13"/>
        <v>1.6994830177977725E-4</v>
      </c>
      <c r="E167">
        <f t="shared" si="10"/>
        <v>0</v>
      </c>
      <c r="F167">
        <f t="shared" si="11"/>
        <v>7.4777252783101988E-2</v>
      </c>
    </row>
    <row r="168" spans="1:6" x14ac:dyDescent="0.2">
      <c r="A168">
        <v>162</v>
      </c>
      <c r="B168">
        <v>0</v>
      </c>
      <c r="C168">
        <f t="shared" si="12"/>
        <v>1.9475609538214519E-4</v>
      </c>
      <c r="D168">
        <f t="shared" si="13"/>
        <v>1.6572904717105416E-4</v>
      </c>
      <c r="E168">
        <f t="shared" si="10"/>
        <v>0</v>
      </c>
      <c r="F168">
        <f t="shared" si="11"/>
        <v>7.2920780755263828E-2</v>
      </c>
    </row>
    <row r="169" spans="1:6" x14ac:dyDescent="0.2">
      <c r="A169">
        <v>163</v>
      </c>
      <c r="B169">
        <v>0</v>
      </c>
      <c r="C169">
        <f t="shared" si="12"/>
        <v>1.8992437121177771E-4</v>
      </c>
      <c r="D169">
        <f t="shared" si="13"/>
        <v>1.6161745805043059E-4</v>
      </c>
      <c r="E169">
        <f t="shared" si="10"/>
        <v>0</v>
      </c>
      <c r="F169">
        <f t="shared" si="11"/>
        <v>7.1111681542189456E-2</v>
      </c>
    </row>
    <row r="170" spans="1:6" x14ac:dyDescent="0.2">
      <c r="A170">
        <v>164</v>
      </c>
      <c r="B170">
        <v>0</v>
      </c>
      <c r="C170">
        <f t="shared" si="12"/>
        <v>1.8521581800625783E-4</v>
      </c>
      <c r="D170">
        <f t="shared" si="13"/>
        <v>1.5761068211474626E-4</v>
      </c>
      <c r="E170">
        <f t="shared" si="10"/>
        <v>0</v>
      </c>
      <c r="F170">
        <f t="shared" si="11"/>
        <v>6.9348700130488355E-2</v>
      </c>
    </row>
    <row r="171" spans="1:6" x14ac:dyDescent="0.2">
      <c r="A171">
        <v>165</v>
      </c>
      <c r="B171">
        <v>0</v>
      </c>
      <c r="C171">
        <f t="shared" si="12"/>
        <v>1.8062717735717993E-4</v>
      </c>
      <c r="D171">
        <f t="shared" si="13"/>
        <v>1.5370594659881864E-4</v>
      </c>
      <c r="E171">
        <f t="shared" si="10"/>
        <v>0</v>
      </c>
      <c r="F171">
        <f t="shared" si="11"/>
        <v>6.7630616503480206E-2</v>
      </c>
    </row>
    <row r="172" spans="1:6" x14ac:dyDescent="0.2">
      <c r="A172">
        <v>166</v>
      </c>
      <c r="B172">
        <v>0</v>
      </c>
      <c r="C172">
        <f t="shared" si="12"/>
        <v>1.7615528153229335E-4</v>
      </c>
      <c r="D172">
        <f t="shared" si="13"/>
        <v>1.4990055589896682E-4</v>
      </c>
      <c r="E172">
        <f t="shared" si="10"/>
        <v>0</v>
      </c>
      <c r="F172">
        <f t="shared" si="11"/>
        <v>6.5956244595545402E-2</v>
      </c>
    </row>
    <row r="173" spans="1:6" x14ac:dyDescent="0.2">
      <c r="A173">
        <v>167</v>
      </c>
      <c r="B173">
        <v>0</v>
      </c>
      <c r="C173">
        <f t="shared" si="12"/>
        <v>1.7179705077404746E-4</v>
      </c>
      <c r="D173">
        <f t="shared" si="13"/>
        <v>1.4619188927418971E-4</v>
      </c>
      <c r="E173">
        <f t="shared" si="10"/>
        <v>0</v>
      </c>
      <c r="F173">
        <f t="shared" si="11"/>
        <v>6.4324431280643468E-2</v>
      </c>
    </row>
    <row r="174" spans="1:6" x14ac:dyDescent="0.2">
      <c r="A174">
        <v>168</v>
      </c>
      <c r="B174">
        <v>0</v>
      </c>
      <c r="C174">
        <f t="shared" si="12"/>
        <v>1.6754949068606691E-4</v>
      </c>
      <c r="D174">
        <f t="shared" si="13"/>
        <v>1.4257739862216901E-4</v>
      </c>
      <c r="E174">
        <f t="shared" si="10"/>
        <v>0</v>
      </c>
      <c r="F174">
        <f t="shared" si="11"/>
        <v>6.2734055393754359E-2</v>
      </c>
    </row>
    <row r="175" spans="1:6" x14ac:dyDescent="0.2">
      <c r="A175">
        <v>169</v>
      </c>
      <c r="B175">
        <v>0</v>
      </c>
      <c r="C175">
        <f t="shared" si="12"/>
        <v>1.6340968970436943E-4</v>
      </c>
      <c r="D175">
        <f t="shared" si="13"/>
        <v>1.390546063273846E-4</v>
      </c>
      <c r="E175">
        <f t="shared" si="10"/>
        <v>0</v>
      </c>
      <c r="F175">
        <f t="shared" si="11"/>
        <v>6.1184026784049224E-2</v>
      </c>
    </row>
    <row r="176" spans="1:6" x14ac:dyDescent="0.2">
      <c r="A176">
        <v>170</v>
      </c>
      <c r="B176">
        <v>0</v>
      </c>
      <c r="C176">
        <f t="shared" si="12"/>
        <v>1.5937481665026753E-4</v>
      </c>
      <c r="D176">
        <f t="shared" si="13"/>
        <v>1.3562110317873926E-4</v>
      </c>
      <c r="E176">
        <f t="shared" si="10"/>
        <v>0</v>
      </c>
      <c r="F176">
        <f t="shared" si="11"/>
        <v>5.9673285398645276E-2</v>
      </c>
    </row>
    <row r="177" spans="1:6" x14ac:dyDescent="0.2">
      <c r="A177">
        <v>171</v>
      </c>
      <c r="B177">
        <v>0</v>
      </c>
      <c r="C177">
        <f t="shared" si="12"/>
        <v>1.5544211836202165E-4</v>
      </c>
      <c r="D177">
        <f t="shared" si="13"/>
        <v>1.3227454635419747E-4</v>
      </c>
      <c r="E177">
        <f t="shared" si="10"/>
        <v>0</v>
      </c>
      <c r="F177">
        <f t="shared" si="11"/>
        <v>5.8200800395846887E-2</v>
      </c>
    </row>
    <row r="178" spans="1:6" x14ac:dyDescent="0.2">
      <c r="A178">
        <v>172</v>
      </c>
      <c r="B178">
        <v>0</v>
      </c>
      <c r="C178">
        <f t="shared" si="12"/>
        <v>1.5160891740242967E-4</v>
      </c>
      <c r="D178">
        <f t="shared" si="13"/>
        <v>1.29012657470043E-4</v>
      </c>
      <c r="E178">
        <f t="shared" si="10"/>
        <v>0</v>
      </c>
      <c r="F178">
        <f t="shared" si="11"/>
        <v>5.6765569286818918E-2</v>
      </c>
    </row>
    <row r="179" spans="1:6" x14ac:dyDescent="0.2">
      <c r="A179">
        <v>173</v>
      </c>
      <c r="B179">
        <v>0</v>
      </c>
      <c r="C179">
        <f t="shared" si="12"/>
        <v>1.4787260983965142E-4</v>
      </c>
      <c r="D179">
        <f t="shared" si="13"/>
        <v>1.2583322069245595E-4</v>
      </c>
      <c r="E179">
        <f t="shared" si="10"/>
        <v>0</v>
      </c>
      <c r="F179">
        <f t="shared" si="11"/>
        <v>5.5366617104680618E-2</v>
      </c>
    </row>
    <row r="180" spans="1:6" x14ac:dyDescent="0.2">
      <c r="A180">
        <v>174</v>
      </c>
      <c r="B180">
        <v>0</v>
      </c>
      <c r="C180">
        <f t="shared" si="12"/>
        <v>1.4423066309867538E-4</v>
      </c>
      <c r="D180">
        <f t="shared" si="13"/>
        <v>1.2273408090920365E-4</v>
      </c>
      <c r="E180">
        <f t="shared" si="10"/>
        <v>0</v>
      </c>
      <c r="F180">
        <f t="shared" si="11"/>
        <v>5.4002995600049605E-2</v>
      </c>
    </row>
    <row r="181" spans="1:6" x14ac:dyDescent="0.2">
      <c r="A181">
        <v>175</v>
      </c>
      <c r="B181">
        <v>0</v>
      </c>
      <c r="C181">
        <f t="shared" si="12"/>
        <v>1.4068061388093723E-4</v>
      </c>
      <c r="D181">
        <f t="shared" si="13"/>
        <v>1.1971314195932559E-4</v>
      </c>
      <c r="E181">
        <f t="shared" si="10"/>
        <v>0</v>
      </c>
      <c r="F181">
        <f t="shared" si="11"/>
        <v>5.2673782462103261E-2</v>
      </c>
    </row>
    <row r="182" spans="1:6" x14ac:dyDescent="0.2">
      <c r="A182">
        <v>176</v>
      </c>
      <c r="B182">
        <v>0</v>
      </c>
      <c r="C182">
        <f t="shared" si="12"/>
        <v>1.372200661496991E-4</v>
      </c>
      <c r="D182">
        <f t="shared" si="13"/>
        <v>1.1676836491877794E-4</v>
      </c>
      <c r="E182">
        <f t="shared" si="10"/>
        <v>0</v>
      </c>
      <c r="F182">
        <f t="shared" si="11"/>
        <v>5.1378080564262296E-2</v>
      </c>
    </row>
    <row r="183" spans="1:6" x14ac:dyDescent="0.2">
      <c r="A183">
        <v>177</v>
      </c>
      <c r="B183">
        <v>1</v>
      </c>
      <c r="C183">
        <f t="shared" si="12"/>
        <v>1.3384668917889206E-4</v>
      </c>
      <c r="D183">
        <f t="shared" si="13"/>
        <v>1.1389776644008262E-4</v>
      </c>
      <c r="E183">
        <f t="shared" si="10"/>
        <v>-9.080209297535875</v>
      </c>
      <c r="F183">
        <f t="shared" si="11"/>
        <v>5.0115017233636351E-2</v>
      </c>
    </row>
    <row r="184" spans="1:6" x14ac:dyDescent="0.2">
      <c r="A184">
        <v>178</v>
      </c>
      <c r="B184">
        <v>0</v>
      </c>
      <c r="C184">
        <f t="shared" si="12"/>
        <v>1.3055821566321501E-4</v>
      </c>
      <c r="D184">
        <f t="shared" si="13"/>
        <v>1.110994171441028E-4</v>
      </c>
      <c r="E184">
        <f t="shared" si="10"/>
        <v>0</v>
      </c>
      <c r="F184">
        <f t="shared" si="11"/>
        <v>4.8883743543405231E-2</v>
      </c>
    </row>
    <row r="185" spans="1:6" x14ac:dyDescent="0.2">
      <c r="A185">
        <v>179</v>
      </c>
      <c r="B185">
        <v>0</v>
      </c>
      <c r="C185">
        <f t="shared" si="12"/>
        <v>1.2735243988736838E-4</v>
      </c>
      <c r="D185">
        <f t="shared" si="13"/>
        <v>1.0837144006213971E-4</v>
      </c>
      <c r="E185">
        <f t="shared" si="10"/>
        <v>0</v>
      </c>
      <c r="F185">
        <f t="shared" si="11"/>
        <v>4.7683433627341468E-2</v>
      </c>
    </row>
    <row r="186" spans="1:6" x14ac:dyDescent="0.2">
      <c r="A186">
        <v>180</v>
      </c>
      <c r="B186">
        <v>0</v>
      </c>
      <c r="C186">
        <f t="shared" si="12"/>
        <v>1.2422721595238385E-4</v>
      </c>
      <c r="D186">
        <f t="shared" si="13"/>
        <v>1.0571200912661562E-4</v>
      </c>
      <c r="E186">
        <f t="shared" si="10"/>
        <v>0</v>
      </c>
      <c r="F186">
        <f t="shared" si="11"/>
        <v>4.6513284015710872E-2</v>
      </c>
    </row>
    <row r="187" spans="1:6" x14ac:dyDescent="0.2">
      <c r="A187">
        <v>181</v>
      </c>
      <c r="B187">
        <v>0</v>
      </c>
      <c r="C187">
        <f t="shared" si="12"/>
        <v>1.2118045605708998E-4</v>
      </c>
      <c r="D187">
        <f t="shared" si="13"/>
        <v>1.0311934770867508E-4</v>
      </c>
      <c r="E187">
        <f t="shared" si="10"/>
        <v>0</v>
      </c>
      <c r="F187">
        <f t="shared" si="11"/>
        <v>4.5372512991817035E-2</v>
      </c>
    </row>
    <row r="188" spans="1:6" x14ac:dyDescent="0.2">
      <c r="A188">
        <v>182</v>
      </c>
      <c r="B188">
        <v>0</v>
      </c>
      <c r="C188">
        <f t="shared" si="12"/>
        <v>1.1821012883282795E-4</v>
      </c>
      <c r="D188">
        <f t="shared" si="13"/>
        <v>1.0059172720109985E-4</v>
      </c>
      <c r="E188">
        <f t="shared" si="10"/>
        <v>0</v>
      </c>
      <c r="F188">
        <f t="shared" si="11"/>
        <v>4.4260359968483931E-2</v>
      </c>
    </row>
    <row r="189" spans="1:6" x14ac:dyDescent="0.2">
      <c r="A189">
        <v>183</v>
      </c>
      <c r="B189">
        <v>0</v>
      </c>
      <c r="C189">
        <f t="shared" si="12"/>
        <v>1.1531425772960532E-4</v>
      </c>
      <c r="D189">
        <f t="shared" si="13"/>
        <v>9.8127465644995169E-5</v>
      </c>
      <c r="E189">
        <f t="shared" si="10"/>
        <v>0</v>
      </c>
      <c r="F189">
        <f t="shared" si="11"/>
        <v>4.3176084883797872E-2</v>
      </c>
    </row>
    <row r="190" spans="1:6" x14ac:dyDescent="0.2">
      <c r="A190">
        <v>184</v>
      </c>
      <c r="B190">
        <v>0</v>
      </c>
      <c r="C190">
        <f t="shared" si="12"/>
        <v>1.1249091945194262E-4</v>
      </c>
      <c r="D190">
        <f t="shared" si="13"/>
        <v>9.5724926398762668E-5</v>
      </c>
      <c r="E190">
        <f t="shared" si="10"/>
        <v>0</v>
      </c>
      <c r="F190">
        <f t="shared" si="11"/>
        <v>4.2118967615455576E-2</v>
      </c>
    </row>
    <row r="191" spans="1:6" x14ac:dyDescent="0.2">
      <c r="A191">
        <v>185</v>
      </c>
      <c r="B191">
        <v>0</v>
      </c>
      <c r="C191">
        <f t="shared" si="12"/>
        <v>1.0973824244273489E-4</v>
      </c>
      <c r="D191">
        <f t="shared" si="13"/>
        <v>9.3382516847931798E-5</v>
      </c>
      <c r="E191">
        <f t="shared" si="10"/>
        <v>0</v>
      </c>
      <c r="F191">
        <f t="shared" si="11"/>
        <v>4.108830741308999E-2</v>
      </c>
    </row>
    <row r="192" spans="1:6" x14ac:dyDescent="0.2">
      <c r="A192">
        <v>186</v>
      </c>
      <c r="B192">
        <v>0</v>
      </c>
      <c r="C192">
        <f t="shared" si="12"/>
        <v>1.0705440541351318E-4</v>
      </c>
      <c r="D192">
        <f t="shared" si="13"/>
        <v>9.1098687154475737E-5</v>
      </c>
      <c r="E192">
        <f t="shared" si="10"/>
        <v>0</v>
      </c>
      <c r="F192">
        <f t="shared" si="11"/>
        <v>4.0083422347969327E-2</v>
      </c>
    </row>
    <row r="193" spans="1:6" x14ac:dyDescent="0.2">
      <c r="A193">
        <v>187</v>
      </c>
      <c r="B193">
        <v>0</v>
      </c>
      <c r="C193">
        <f t="shared" si="12"/>
        <v>1.0443763591955087E-4</v>
      </c>
      <c r="D193">
        <f t="shared" si="13"/>
        <v>8.8871929044288166E-5</v>
      </c>
      <c r="E193">
        <f t="shared" si="10"/>
        <v>0</v>
      </c>
      <c r="F193">
        <f t="shared" si="11"/>
        <v>3.9103648779486792E-2</v>
      </c>
    </row>
    <row r="194" spans="1:6" x14ac:dyDescent="0.2">
      <c r="A194">
        <v>188</v>
      </c>
      <c r="B194">
        <v>0</v>
      </c>
      <c r="C194">
        <f t="shared" si="12"/>
        <v>1.0188620897831838E-4</v>
      </c>
      <c r="D194">
        <f t="shared" si="13"/>
        <v>8.6700774631547851E-5</v>
      </c>
      <c r="E194">
        <f t="shared" si="10"/>
        <v>0</v>
      </c>
      <c r="F194">
        <f t="shared" si="11"/>
        <v>3.8148340837881052E-2</v>
      </c>
    </row>
    <row r="195" spans="1:6" x14ac:dyDescent="0.2">
      <c r="A195">
        <v>189</v>
      </c>
      <c r="B195">
        <v>0</v>
      </c>
      <c r="C195">
        <f t="shared" si="12"/>
        <v>9.9398445729845055E-5</v>
      </c>
      <c r="D195">
        <f t="shared" si="13"/>
        <v>8.4583795278744253E-5</v>
      </c>
      <c r="E195">
        <f t="shared" si="10"/>
        <v>0</v>
      </c>
      <c r="F195">
        <f t="shared" si="11"/>
        <v>3.7216869922647472E-2</v>
      </c>
    </row>
    <row r="196" spans="1:6" x14ac:dyDescent="0.2">
      <c r="A196">
        <v>190</v>
      </c>
      <c r="B196">
        <v>0</v>
      </c>
      <c r="C196">
        <f t="shared" si="12"/>
        <v>9.6972712137599805E-5</v>
      </c>
      <c r="D196">
        <f t="shared" si="13"/>
        <v>8.2519600491182902E-5</v>
      </c>
      <c r="E196">
        <f t="shared" si="10"/>
        <v>0</v>
      </c>
      <c r="F196">
        <f t="shared" si="11"/>
        <v>3.630862421612048E-2</v>
      </c>
    </row>
    <row r="197" spans="1:6" x14ac:dyDescent="0.2">
      <c r="A197">
        <v>191</v>
      </c>
      <c r="B197">
        <v>0</v>
      </c>
      <c r="C197">
        <f t="shared" si="12"/>
        <v>9.4607417728553947E-5</v>
      </c>
      <c r="D197">
        <f t="shared" si="13"/>
        <v>8.0506836844833235E-5</v>
      </c>
      <c r="E197">
        <f t="shared" si="10"/>
        <v>0</v>
      </c>
      <c r="F197">
        <f t="shared" si="11"/>
        <v>3.5423008211726621E-2</v>
      </c>
    </row>
    <row r="198" spans="1:6" x14ac:dyDescent="0.2">
      <c r="A198">
        <v>192</v>
      </c>
      <c r="B198">
        <v>0</v>
      </c>
      <c r="C198">
        <f t="shared" si="12"/>
        <v>9.2301014371137631E-5</v>
      </c>
      <c r="D198">
        <f t="shared" si="13"/>
        <v>7.8544186946422046E-5</v>
      </c>
      <c r="E198">
        <f t="shared" si="10"/>
        <v>0</v>
      </c>
      <c r="F198">
        <f t="shared" si="11"/>
        <v>3.4559442256425703E-2</v>
      </c>
    </row>
    <row r="199" spans="1:6" x14ac:dyDescent="0.2">
      <c r="A199">
        <v>193</v>
      </c>
      <c r="B199">
        <v>0</v>
      </c>
      <c r="C199">
        <f t="shared" si="12"/>
        <v>9.0051995089849058E-5</v>
      </c>
      <c r="D199">
        <f t="shared" si="13"/>
        <v>7.6630368424717102E-5</v>
      </c>
      <c r="E199">
        <f t="shared" ref="E199:E258" si="14">B199*LN(D199)</f>
        <v>0</v>
      </c>
      <c r="F199">
        <f t="shared" ref="F199:F258" si="15">$D$2*D199</f>
        <v>3.3717362106875523E-2</v>
      </c>
    </row>
    <row r="200" spans="1:6" x14ac:dyDescent="0.2">
      <c r="A200">
        <v>194</v>
      </c>
      <c r="B200">
        <v>0</v>
      </c>
      <c r="C200">
        <f t="shared" ref="C200:C258" si="16">C199*($B$1+A200-1)/(A200*($B$2+1))</f>
        <v>8.785889291531982E-5</v>
      </c>
      <c r="D200">
        <f t="shared" ref="D200:D258" si="17">(1-$B$3)*C200</f>
        <v>7.4764132951982219E-5</v>
      </c>
      <c r="E200">
        <f t="shared" si="14"/>
        <v>0</v>
      </c>
      <c r="F200">
        <f t="shared" si="15"/>
        <v>3.2896218498872178E-2</v>
      </c>
    </row>
    <row r="201" spans="1:6" x14ac:dyDescent="0.2">
      <c r="A201">
        <v>195</v>
      </c>
      <c r="B201">
        <v>0</v>
      </c>
      <c r="C201">
        <f t="shared" si="16"/>
        <v>8.5720279768683547E-5</v>
      </c>
      <c r="D201">
        <f t="shared" si="17"/>
        <v>7.2944265294623073E-5</v>
      </c>
      <c r="E201">
        <f t="shared" si="14"/>
        <v>0</v>
      </c>
      <c r="F201">
        <f t="shared" si="15"/>
        <v>3.2095476729634149E-2</v>
      </c>
    </row>
    <row r="202" spans="1:6" x14ac:dyDescent="0.2">
      <c r="A202">
        <v>196</v>
      </c>
      <c r="B202">
        <v>0</v>
      </c>
      <c r="C202">
        <f t="shared" si="16"/>
        <v>8.3634765379136147E-5</v>
      </c>
      <c r="D202">
        <f t="shared" si="17"/>
        <v>7.116958239207758E-5</v>
      </c>
      <c r="E202">
        <f t="shared" si="14"/>
        <v>0</v>
      </c>
      <c r="F202">
        <f t="shared" si="15"/>
        <v>3.1314616252514138E-2</v>
      </c>
    </row>
    <row r="203" spans="1:6" x14ac:dyDescent="0.2">
      <c r="A203">
        <v>197</v>
      </c>
      <c r="B203">
        <v>0</v>
      </c>
      <c r="C203">
        <f t="shared" si="16"/>
        <v>8.160099623361564E-5</v>
      </c>
      <c r="D203">
        <f t="shared" si="17"/>
        <v>6.9438932463038676E-5</v>
      </c>
      <c r="E203">
        <f t="shared" si="14"/>
        <v>0</v>
      </c>
      <c r="F203">
        <f t="shared" si="15"/>
        <v>3.0553130283737018E-2</v>
      </c>
    </row>
    <row r="204" spans="1:6" x14ac:dyDescent="0.2">
      <c r="A204">
        <v>198</v>
      </c>
      <c r="B204">
        <v>0</v>
      </c>
      <c r="C204">
        <f t="shared" si="16"/>
        <v>7.9617654557568039E-5</v>
      </c>
      <c r="D204">
        <f t="shared" si="17"/>
        <v>6.7751194138130033E-5</v>
      </c>
      <c r="E204">
        <f t="shared" si="14"/>
        <v>0</v>
      </c>
      <c r="F204">
        <f t="shared" si="15"/>
        <v>2.9810525420777216E-2</v>
      </c>
    </row>
    <row r="205" spans="1:6" x14ac:dyDescent="0.2">
      <c r="A205">
        <v>199</v>
      </c>
      <c r="B205">
        <v>0</v>
      </c>
      <c r="C205">
        <f t="shared" si="16"/>
        <v>7.7683457325802141E-5</v>
      </c>
      <c r="D205">
        <f t="shared" si="17"/>
        <v>6.6105275618186035E-5</v>
      </c>
      <c r="E205">
        <f t="shared" si="14"/>
        <v>0</v>
      </c>
      <c r="F205">
        <f t="shared" si="15"/>
        <v>2.9086321272001857E-2</v>
      </c>
    </row>
    <row r="206" spans="1:6" x14ac:dyDescent="0.2">
      <c r="A206">
        <v>200</v>
      </c>
      <c r="B206">
        <v>0</v>
      </c>
      <c r="C206">
        <f t="shared" si="16"/>
        <v>7.5797155302471356E-5</v>
      </c>
      <c r="D206">
        <f t="shared" si="17"/>
        <v>6.4500113857317708E-5</v>
      </c>
      <c r="E206">
        <f t="shared" si="14"/>
        <v>0</v>
      </c>
      <c r="F206">
        <f t="shared" si="15"/>
        <v>2.8380050097219792E-2</v>
      </c>
    </row>
    <row r="207" spans="1:6" x14ac:dyDescent="0.2">
      <c r="A207">
        <v>201</v>
      </c>
      <c r="B207">
        <v>0</v>
      </c>
      <c r="C207">
        <f t="shared" si="16"/>
        <v>7.3957532109254645E-5</v>
      </c>
      <c r="D207">
        <f t="shared" si="17"/>
        <v>6.2934673769974862E-5</v>
      </c>
      <c r="E207">
        <f t="shared" si="14"/>
        <v>0</v>
      </c>
      <c r="F207">
        <f t="shared" si="15"/>
        <v>2.7691256458788938E-2</v>
      </c>
    </row>
    <row r="208" spans="1:6" x14ac:dyDescent="0.2">
      <c r="A208">
        <v>202</v>
      </c>
      <c r="B208">
        <v>0</v>
      </c>
      <c r="C208">
        <f t="shared" si="16"/>
        <v>7.2163403320841114E-5</v>
      </c>
      <c r="D208">
        <f t="shared" si="17"/>
        <v>6.1407947461242387E-5</v>
      </c>
      <c r="E208">
        <f t="shared" si="14"/>
        <v>0</v>
      </c>
      <c r="F208">
        <f t="shared" si="15"/>
        <v>2.701949688294665E-2</v>
      </c>
    </row>
    <row r="209" spans="1:6" x14ac:dyDescent="0.2">
      <c r="A209">
        <v>203</v>
      </c>
      <c r="B209">
        <v>0</v>
      </c>
      <c r="C209">
        <f t="shared" si="16"/>
        <v>7.0413615586853808E-5</v>
      </c>
      <c r="D209">
        <f t="shared" si="17"/>
        <v>5.9918953479635278E-5</v>
      </c>
      <c r="E209">
        <f t="shared" si="14"/>
        <v>0</v>
      </c>
      <c r="F209">
        <f t="shared" si="15"/>
        <v>2.6364339531039522E-2</v>
      </c>
    </row>
    <row r="210" spans="1:6" x14ac:dyDescent="0.2">
      <c r="A210">
        <v>204</v>
      </c>
      <c r="B210">
        <v>0</v>
      </c>
      <c r="C210">
        <f t="shared" si="16"/>
        <v>6.8707045779378787E-5</v>
      </c>
      <c r="D210">
        <f t="shared" si="17"/>
        <v>5.8466736091682581E-5</v>
      </c>
      <c r="E210">
        <f t="shared" si="14"/>
        <v>0</v>
      </c>
      <c r="F210">
        <f t="shared" si="15"/>
        <v>2.5725363880340336E-2</v>
      </c>
    </row>
    <row r="211" spans="1:6" x14ac:dyDescent="0.2">
      <c r="A211">
        <v>205</v>
      </c>
      <c r="B211">
        <v>0</v>
      </c>
      <c r="C211">
        <f t="shared" si="16"/>
        <v>6.7042600165293737E-5</v>
      </c>
      <c r="D211">
        <f t="shared" si="17"/>
        <v>5.7050364577614711E-5</v>
      </c>
      <c r="E211">
        <f t="shared" si="14"/>
        <v>0</v>
      </c>
      <c r="F211">
        <f t="shared" si="15"/>
        <v>2.5102160414150473E-2</v>
      </c>
    </row>
    <row r="212" spans="1:6" x14ac:dyDescent="0.2">
      <c r="A212">
        <v>206</v>
      </c>
      <c r="B212">
        <v>0</v>
      </c>
      <c r="C212">
        <f t="shared" si="16"/>
        <v>6.5419213602618982E-5</v>
      </c>
      <c r="D212">
        <f t="shared" si="17"/>
        <v>5.5668932547492769E-5</v>
      </c>
      <c r="E212">
        <f t="shared" si="14"/>
        <v>0</v>
      </c>
      <c r="F212">
        <f t="shared" si="15"/>
        <v>2.4494330320896818E-2</v>
      </c>
    </row>
    <row r="213" spans="1:6" x14ac:dyDescent="0.2">
      <c r="A213">
        <v>207</v>
      </c>
      <c r="B213">
        <v>0</v>
      </c>
      <c r="C213">
        <f t="shared" si="16"/>
        <v>6.3835848760139538E-5</v>
      </c>
      <c r="D213">
        <f t="shared" si="17"/>
        <v>5.4321557277140528E-5</v>
      </c>
      <c r="E213">
        <f t="shared" si="14"/>
        <v>0</v>
      </c>
      <c r="F213">
        <f t="shared" si="15"/>
        <v>2.3901485201941831E-2</v>
      </c>
    </row>
    <row r="214" spans="1:6" x14ac:dyDescent="0.2">
      <c r="A214">
        <v>208</v>
      </c>
      <c r="B214">
        <v>0</v>
      </c>
      <c r="C214">
        <f t="shared" si="16"/>
        <v>6.2291495359573338E-5</v>
      </c>
      <c r="D214">
        <f t="shared" si="17"/>
        <v>5.3007379063262261E-5</v>
      </c>
      <c r="E214">
        <f t="shared" si="14"/>
        <v>0</v>
      </c>
      <c r="F214">
        <f t="shared" si="15"/>
        <v>2.3323246787835396E-2</v>
      </c>
    </row>
    <row r="215" spans="1:6" x14ac:dyDescent="0.2">
      <c r="A215">
        <v>209</v>
      </c>
      <c r="B215">
        <v>0</v>
      </c>
      <c r="C215">
        <f t="shared" si="16"/>
        <v>6.0785169439584977E-5</v>
      </c>
      <c r="D215">
        <f t="shared" si="17"/>
        <v>5.1725560597150112E-5</v>
      </c>
      <c r="E215">
        <f t="shared" si="14"/>
        <v>0</v>
      </c>
      <c r="F215">
        <f t="shared" si="15"/>
        <v>2.2759246662746049E-2</v>
      </c>
    </row>
    <row r="216" spans="1:6" x14ac:dyDescent="0.2">
      <c r="A216">
        <v>210</v>
      </c>
      <c r="B216">
        <v>0</v>
      </c>
      <c r="C216">
        <f t="shared" si="16"/>
        <v>5.9315912640968241E-5</v>
      </c>
      <c r="D216">
        <f t="shared" si="17"/>
        <v>5.047528635640525E-5</v>
      </c>
      <c r="E216">
        <f t="shared" si="14"/>
        <v>0</v>
      </c>
      <c r="F216">
        <f t="shared" si="15"/>
        <v>2.2209125996818308E-2</v>
      </c>
    </row>
    <row r="217" spans="1:6" x14ac:dyDescent="0.2">
      <c r="A217">
        <v>211</v>
      </c>
      <c r="B217">
        <v>0</v>
      </c>
      <c r="C217">
        <f t="shared" si="16"/>
        <v>5.7882791512343683E-5</v>
      </c>
      <c r="D217">
        <f t="shared" si="17"/>
        <v>4.9255762014116407E-5</v>
      </c>
      <c r="E217">
        <f t="shared" si="14"/>
        <v>0</v>
      </c>
      <c r="F217">
        <f t="shared" si="15"/>
        <v>2.1672535286211218E-2</v>
      </c>
    </row>
    <row r="218" spans="1:6" x14ac:dyDescent="0.2">
      <c r="A218">
        <v>212</v>
      </c>
      <c r="B218">
        <v>0</v>
      </c>
      <c r="C218">
        <f t="shared" si="16"/>
        <v>5.6484896835739336E-5</v>
      </c>
      <c r="D218">
        <f t="shared" si="17"/>
        <v>4.8066213864958116E-5</v>
      </c>
      <c r="E218">
        <f t="shared" si="14"/>
        <v>0</v>
      </c>
      <c r="F218">
        <f t="shared" si="15"/>
        <v>2.1149134100581571E-2</v>
      </c>
    </row>
    <row r="219" spans="1:6" x14ac:dyDescent="0.2">
      <c r="A219">
        <v>213</v>
      </c>
      <c r="B219">
        <v>0</v>
      </c>
      <c r="C219">
        <f t="shared" si="16"/>
        <v>5.5121342971444047E-5</v>
      </c>
      <c r="D219">
        <f t="shared" si="17"/>
        <v>4.6905888267689105E-5</v>
      </c>
      <c r="E219">
        <f t="shared" si="14"/>
        <v>0</v>
      </c>
      <c r="F219">
        <f t="shared" si="15"/>
        <v>2.0638590837783206E-2</v>
      </c>
    </row>
    <row r="220" spans="1:6" x14ac:dyDescent="0.2">
      <c r="A220">
        <v>214</v>
      </c>
      <c r="B220">
        <v>0</v>
      </c>
      <c r="C220">
        <f t="shared" si="16"/>
        <v>5.3791267221543179E-5</v>
      </c>
      <c r="D220">
        <f t="shared" si="17"/>
        <v>4.5774051103548645E-5</v>
      </c>
      <c r="E220">
        <f t="shared" si="14"/>
        <v>0</v>
      </c>
      <c r="F220">
        <f t="shared" si="15"/>
        <v>2.0140582485561404E-2</v>
      </c>
    </row>
    <row r="221" spans="1:6" x14ac:dyDescent="0.2">
      <c r="A221">
        <v>215</v>
      </c>
      <c r="B221">
        <v>0</v>
      </c>
      <c r="C221">
        <f t="shared" si="16"/>
        <v>5.2493829211566267E-5</v>
      </c>
      <c r="D221">
        <f t="shared" si="17"/>
        <v>4.4669987250065297E-5</v>
      </c>
      <c r="E221">
        <f t="shared" si="14"/>
        <v>0</v>
      </c>
      <c r="F221">
        <f t="shared" si="15"/>
        <v>1.9654794390028731E-2</v>
      </c>
    </row>
    <row r="222" spans="1:6" x14ac:dyDescent="0.2">
      <c r="A222">
        <v>216</v>
      </c>
      <c r="B222">
        <v>0</v>
      </c>
      <c r="C222">
        <f t="shared" si="16"/>
        <v>5.1228210289695032E-5</v>
      </c>
      <c r="D222">
        <f t="shared" si="17"/>
        <v>4.3593000069808824E-5</v>
      </c>
      <c r="E222">
        <f t="shared" si="14"/>
        <v>0</v>
      </c>
      <c r="F222">
        <f t="shared" si="15"/>
        <v>1.9180920030715882E-2</v>
      </c>
    </row>
    <row r="223" spans="1:6" x14ac:dyDescent="0.2">
      <c r="A223">
        <v>217</v>
      </c>
      <c r="B223">
        <v>0</v>
      </c>
      <c r="C223">
        <f t="shared" si="16"/>
        <v>4.9993612942998421E-5</v>
      </c>
      <c r="D223">
        <f t="shared" si="17"/>
        <v>4.2542410913631382E-5</v>
      </c>
      <c r="E223">
        <f t="shared" si="14"/>
        <v>0</v>
      </c>
      <c r="F223">
        <f t="shared" si="15"/>
        <v>1.8718660801997807E-2</v>
      </c>
    </row>
    <row r="224" spans="1:6" x14ac:dyDescent="0.2">
      <c r="A224">
        <v>218</v>
      </c>
      <c r="B224">
        <v>0</v>
      </c>
      <c r="C224">
        <f t="shared" si="16"/>
        <v>4.878926023017907E-5</v>
      </c>
      <c r="D224">
        <f t="shared" si="17"/>
        <v>4.1517558637959177E-5</v>
      </c>
      <c r="E224">
        <f t="shared" si="14"/>
        <v>0</v>
      </c>
      <c r="F224">
        <f t="shared" si="15"/>
        <v>1.8267725800702038E-2</v>
      </c>
    </row>
    <row r="225" spans="1:6" x14ac:dyDescent="0.2">
      <c r="A225">
        <v>219</v>
      </c>
      <c r="B225">
        <v>0</v>
      </c>
      <c r="C225">
        <f t="shared" si="16"/>
        <v>4.7614395230332269E-5</v>
      </c>
      <c r="D225">
        <f t="shared" si="17"/>
        <v>4.0517799135710078E-5</v>
      </c>
      <c r="E225">
        <f t="shared" si="14"/>
        <v>0</v>
      </c>
      <c r="F225">
        <f t="shared" si="15"/>
        <v>1.7827831619712433E-2</v>
      </c>
    </row>
    <row r="226" spans="1:6" x14ac:dyDescent="0.2">
      <c r="A226">
        <v>220</v>
      </c>
      <c r="B226">
        <v>0</v>
      </c>
      <c r="C226">
        <f t="shared" si="16"/>
        <v>4.6468280507235213E-5</v>
      </c>
      <c r="D226">
        <f t="shared" si="17"/>
        <v>3.954250488042689E-5</v>
      </c>
      <c r="E226">
        <f t="shared" si="14"/>
        <v>0</v>
      </c>
      <c r="F226">
        <f t="shared" si="15"/>
        <v>1.7398702147387833E-2</v>
      </c>
    </row>
    <row r="227" spans="1:6" x14ac:dyDescent="0.2">
      <c r="A227">
        <v>221</v>
      </c>
      <c r="B227">
        <v>0</v>
      </c>
      <c r="C227">
        <f t="shared" si="16"/>
        <v>4.5350197588699692E-5</v>
      </c>
      <c r="D227">
        <f t="shared" si="17"/>
        <v>3.8591064483228873E-5</v>
      </c>
      <c r="E227">
        <f t="shared" si="14"/>
        <v>0</v>
      </c>
      <c r="F227">
        <f t="shared" si="15"/>
        <v>1.6980068372620703E-2</v>
      </c>
    </row>
    <row r="228" spans="1:6" x14ac:dyDescent="0.2">
      <c r="A228">
        <v>222</v>
      </c>
      <c r="B228">
        <v>0</v>
      </c>
      <c r="C228">
        <f t="shared" si="16"/>
        <v>4.4259446460536798E-5</v>
      </c>
      <c r="D228">
        <f t="shared" si="17"/>
        <v>3.7662882262197543E-5</v>
      </c>
      <c r="E228">
        <f t="shared" si="14"/>
        <v>0</v>
      </c>
      <c r="F228">
        <f t="shared" si="15"/>
        <v>1.6571668195366918E-2</v>
      </c>
    </row>
    <row r="229" spans="1:6" x14ac:dyDescent="0.2">
      <c r="A229">
        <v>223</v>
      </c>
      <c r="B229">
        <v>0</v>
      </c>
      <c r="C229">
        <f t="shared" si="16"/>
        <v>4.3195345074696887E-5</v>
      </c>
      <c r="D229">
        <f t="shared" si="17"/>
        <v>3.6757377823824961E-5</v>
      </c>
      <c r="E229">
        <f t="shared" si="14"/>
        <v>0</v>
      </c>
      <c r="F229">
        <f t="shared" si="15"/>
        <v>1.6173246242482984E-2</v>
      </c>
    </row>
    <row r="230" spans="1:6" x14ac:dyDescent="0.2">
      <c r="A230">
        <v>224</v>
      </c>
      <c r="B230">
        <v>0</v>
      </c>
      <c r="C230">
        <f t="shared" si="16"/>
        <v>4.2157228871161934E-5</v>
      </c>
      <c r="D230">
        <f t="shared" si="17"/>
        <v>3.5873985656164706E-5</v>
      </c>
      <c r="E230">
        <f t="shared" si="14"/>
        <v>0</v>
      </c>
      <c r="F230">
        <f t="shared" si="15"/>
        <v>1.5784553688712472E-2</v>
      </c>
    </row>
    <row r="231" spans="1:6" x14ac:dyDescent="0.2">
      <c r="A231">
        <v>225</v>
      </c>
      <c r="B231">
        <v>0</v>
      </c>
      <c r="C231">
        <f t="shared" si="16"/>
        <v>4.1144450313181307E-5</v>
      </c>
      <c r="D231">
        <f t="shared" si="17"/>
        <v>3.5012154733337576E-5</v>
      </c>
      <c r="E231">
        <f t="shared" si="14"/>
        <v>0</v>
      </c>
      <c r="F231">
        <f t="shared" si="15"/>
        <v>1.5405348082668533E-2</v>
      </c>
    </row>
    <row r="232" spans="1:6" x14ac:dyDescent="0.2">
      <c r="A232">
        <v>226</v>
      </c>
      <c r="B232">
        <v>0</v>
      </c>
      <c r="C232">
        <f t="shared" si="16"/>
        <v>4.015637843545497E-5</v>
      </c>
      <c r="D232">
        <f t="shared" si="17"/>
        <v>3.417134813105491E-5</v>
      </c>
      <c r="E232">
        <f t="shared" si="14"/>
        <v>0</v>
      </c>
      <c r="F232">
        <f t="shared" si="15"/>
        <v>1.503539317766416E-2</v>
      </c>
    </row>
    <row r="233" spans="1:6" x14ac:dyDescent="0.2">
      <c r="A233">
        <v>227</v>
      </c>
      <c r="B233">
        <v>0</v>
      </c>
      <c r="C233">
        <f t="shared" si="16"/>
        <v>3.9192398404880789E-5</v>
      </c>
      <c r="D233">
        <f t="shared" si="17"/>
        <v>3.3351042652833508E-5</v>
      </c>
      <c r="E233">
        <f t="shared" si="14"/>
        <v>0</v>
      </c>
      <c r="F233">
        <f t="shared" si="15"/>
        <v>1.4674458767246743E-2</v>
      </c>
    </row>
    <row r="234" spans="1:6" x14ac:dyDescent="0.2">
      <c r="A234">
        <v>228</v>
      </c>
      <c r="B234">
        <v>0</v>
      </c>
      <c r="C234">
        <f t="shared" si="16"/>
        <v>3.8251911093494977E-5</v>
      </c>
      <c r="D234">
        <f t="shared" si="17"/>
        <v>3.2550728466586347E-5</v>
      </c>
      <c r="E234">
        <f t="shared" si="14"/>
        <v>0</v>
      </c>
      <c r="F234">
        <f t="shared" si="15"/>
        <v>1.4322320525297992E-2</v>
      </c>
    </row>
    <row r="235" spans="1:6" x14ac:dyDescent="0.2">
      <c r="A235">
        <v>229</v>
      </c>
      <c r="B235">
        <v>0</v>
      </c>
      <c r="C235">
        <f t="shared" si="16"/>
        <v>3.7334332663246422E-5</v>
      </c>
      <c r="D235">
        <f t="shared" si="17"/>
        <v>3.1769908751283371E-5</v>
      </c>
      <c r="E235">
        <f t="shared" si="14"/>
        <v>0</v>
      </c>
      <c r="F235">
        <f t="shared" si="15"/>
        <v>1.3978759850564683E-2</v>
      </c>
    </row>
    <row r="236" spans="1:6" x14ac:dyDescent="0.2">
      <c r="A236">
        <v>230</v>
      </c>
      <c r="B236">
        <v>0</v>
      </c>
      <c r="C236">
        <f t="shared" si="16"/>
        <v>3.6439094162257061E-5</v>
      </c>
      <c r="D236">
        <f t="shared" si="17"/>
        <v>3.1008099353386546E-5</v>
      </c>
      <c r="E236">
        <f t="shared" si="14"/>
        <v>0</v>
      </c>
      <c r="F236">
        <f t="shared" si="15"/>
        <v>1.364356371549008E-2</v>
      </c>
    </row>
    <row r="237" spans="1:6" x14ac:dyDescent="0.2">
      <c r="A237">
        <v>231</v>
      </c>
      <c r="B237">
        <v>0</v>
      </c>
      <c r="C237">
        <f t="shared" si="16"/>
        <v>3.5565641132231454E-5</v>
      </c>
      <c r="D237">
        <f t="shared" si="17"/>
        <v>3.0264828452772231E-5</v>
      </c>
      <c r="E237">
        <f t="shared" si="14"/>
        <v>0</v>
      </c>
      <c r="F237">
        <f t="shared" si="15"/>
        <v>1.3316524519219781E-2</v>
      </c>
    </row>
    <row r="238" spans="1:6" x14ac:dyDescent="0.2">
      <c r="A238">
        <v>232</v>
      </c>
      <c r="B238">
        <v>0</v>
      </c>
      <c r="C238">
        <f t="shared" si="16"/>
        <v>3.4713433226689397E-5</v>
      </c>
      <c r="D238">
        <f t="shared" si="17"/>
        <v>2.9539636237863649E-5</v>
      </c>
      <c r="E238">
        <f t="shared" si="14"/>
        <v>0</v>
      </c>
      <c r="F238">
        <f t="shared" si="15"/>
        <v>1.2997439944660006E-2</v>
      </c>
    </row>
    <row r="239" spans="1:6" x14ac:dyDescent="0.2">
      <c r="A239">
        <v>233</v>
      </c>
      <c r="B239">
        <v>0</v>
      </c>
      <c r="C239">
        <f t="shared" si="16"/>
        <v>3.3881943839705593E-5</v>
      </c>
      <c r="D239">
        <f t="shared" si="17"/>
        <v>2.8832074589704304E-5</v>
      </c>
      <c r="E239">
        <f t="shared" si="14"/>
        <v>0</v>
      </c>
      <c r="F239">
        <f t="shared" si="15"/>
        <v>1.2686112819469894E-2</v>
      </c>
    </row>
    <row r="240" spans="1:6" x14ac:dyDescent="0.2">
      <c r="A240">
        <v>234</v>
      </c>
      <c r="B240">
        <v>0</v>
      </c>
      <c r="C240">
        <f t="shared" si="16"/>
        <v>3.3070659744850324E-5</v>
      </c>
      <c r="D240">
        <f t="shared" si="17"/>
        <v>2.8141706774712046E-5</v>
      </c>
      <c r="E240">
        <f t="shared" si="14"/>
        <v>0</v>
      </c>
      <c r="F240">
        <f t="shared" si="15"/>
        <v>1.23823509808733E-2</v>
      </c>
    </row>
    <row r="241" spans="1:6" x14ac:dyDescent="0.2">
      <c r="A241">
        <v>235</v>
      </c>
      <c r="B241">
        <v>0</v>
      </c>
      <c r="C241">
        <f t="shared" si="16"/>
        <v>3.2279080744034743E-5</v>
      </c>
      <c r="D241">
        <f t="shared" si="17"/>
        <v>2.7468107145861568E-5</v>
      </c>
      <c r="E241">
        <f t="shared" si="14"/>
        <v>0</v>
      </c>
      <c r="F241">
        <f t="shared" si="15"/>
        <v>1.208596714417909E-2</v>
      </c>
    </row>
    <row r="242" spans="1:6" x14ac:dyDescent="0.2">
      <c r="A242">
        <v>236</v>
      </c>
      <c r="B242">
        <v>0</v>
      </c>
      <c r="C242">
        <f t="shared" si="16"/>
        <v>3.1506719325973447E-5</v>
      </c>
      <c r="D242">
        <f t="shared" si="17"/>
        <v>2.6810860852050742E-5</v>
      </c>
      <c r="E242">
        <f t="shared" si="14"/>
        <v>0</v>
      </c>
      <c r="F242">
        <f t="shared" si="15"/>
        <v>1.1796778774902327E-2</v>
      </c>
    </row>
    <row r="243" spans="1:6" x14ac:dyDescent="0.2">
      <c r="A243">
        <v>237</v>
      </c>
      <c r="B243">
        <v>0</v>
      </c>
      <c r="C243">
        <f t="shared" si="16"/>
        <v>3.0753100333986069E-5</v>
      </c>
      <c r="D243">
        <f t="shared" si="17"/>
        <v>2.6169563555414096E-5</v>
      </c>
      <c r="E243">
        <f t="shared" si="14"/>
        <v>0</v>
      </c>
      <c r="F243">
        <f t="shared" si="15"/>
        <v>1.1514607964382202E-2</v>
      </c>
    </row>
    <row r="244" spans="1:6" x14ac:dyDescent="0.2">
      <c r="A244">
        <v>238</v>
      </c>
      <c r="B244">
        <v>0</v>
      </c>
      <c r="C244">
        <f t="shared" si="16"/>
        <v>3.0017760642868293E-5</v>
      </c>
      <c r="D244">
        <f t="shared" si="17"/>
        <v>2.5543821156353969E-5</v>
      </c>
      <c r="E244">
        <f t="shared" si="14"/>
        <v>0</v>
      </c>
      <c r="F244">
        <f t="shared" si="15"/>
        <v>1.1239281308795746E-2</v>
      </c>
    </row>
    <row r="245" spans="1:6" x14ac:dyDescent="0.2">
      <c r="A245">
        <v>239</v>
      </c>
      <c r="B245">
        <v>0</v>
      </c>
      <c r="C245">
        <f t="shared" si="16"/>
        <v>2.9300248844570821E-5</v>
      </c>
      <c r="D245">
        <f t="shared" si="17"/>
        <v>2.4933249526066855E-5</v>
      </c>
      <c r="E245">
        <f t="shared" si="14"/>
        <v>0</v>
      </c>
      <c r="F245">
        <f t="shared" si="15"/>
        <v>1.0970629791469417E-2</v>
      </c>
    </row>
    <row r="246" spans="1:6" x14ac:dyDescent="0.2">
      <c r="A246">
        <v>240</v>
      </c>
      <c r="B246">
        <v>0</v>
      </c>
      <c r="C246">
        <f t="shared" si="16"/>
        <v>2.8600124942433167E-5</v>
      </c>
      <c r="D246">
        <f t="shared" si="17"/>
        <v>2.4337474246349518E-5</v>
      </c>
      <c r="E246">
        <f t="shared" si="14"/>
        <v>0</v>
      </c>
      <c r="F246">
        <f t="shared" si="15"/>
        <v>1.0708488668393789E-2</v>
      </c>
    </row>
    <row r="247" spans="1:6" x14ac:dyDescent="0.2">
      <c r="A247">
        <v>241</v>
      </c>
      <c r="B247">
        <v>0</v>
      </c>
      <c r="C247">
        <f t="shared" si="16"/>
        <v>2.7916960053726664E-5</v>
      </c>
      <c r="D247">
        <f t="shared" si="17"/>
        <v>2.375613035647593E-5</v>
      </c>
      <c r="E247">
        <f t="shared" si="14"/>
        <v>0</v>
      </c>
      <c r="F247">
        <f t="shared" si="15"/>
        <v>1.045269735684941E-2</v>
      </c>
    </row>
    <row r="248" spans="1:6" x14ac:dyDescent="0.2">
      <c r="A248">
        <v>242</v>
      </c>
      <c r="B248">
        <v>0</v>
      </c>
      <c r="C248">
        <f t="shared" si="16"/>
        <v>2.7250336120268827E-5</v>
      </c>
      <c r="D248">
        <f t="shared" si="17"/>
        <v>2.3188862106942538E-5</v>
      </c>
      <c r="E248">
        <f t="shared" si="14"/>
        <v>0</v>
      </c>
      <c r="F248">
        <f t="shared" si="15"/>
        <v>1.0203099327054717E-2</v>
      </c>
    </row>
    <row r="249" spans="1:6" x14ac:dyDescent="0.2">
      <c r="A249">
        <v>243</v>
      </c>
      <c r="B249">
        <v>0</v>
      </c>
      <c r="C249">
        <f t="shared" si="16"/>
        <v>2.6599845626878309E-5</v>
      </c>
      <c r="D249">
        <f t="shared" si="17"/>
        <v>2.2635322719885577E-5</v>
      </c>
      <c r="E249">
        <f t="shared" si="14"/>
        <v>0</v>
      </c>
      <c r="F249">
        <f t="shared" si="15"/>
        <v>9.9595419967496539E-3</v>
      </c>
    </row>
    <row r="250" spans="1:6" x14ac:dyDescent="0.2">
      <c r="A250">
        <v>244</v>
      </c>
      <c r="B250">
        <v>0</v>
      </c>
      <c r="C250">
        <f t="shared" si="16"/>
        <v>2.5965091327446886E-5</v>
      </c>
      <c r="D250">
        <f t="shared" si="17"/>
        <v>2.2095174155980121E-5</v>
      </c>
      <c r="E250">
        <f t="shared" si="14"/>
        <v>0</v>
      </c>
      <c r="F250">
        <f t="shared" si="15"/>
        <v>9.7218766286312538E-3</v>
      </c>
    </row>
    <row r="251" spans="1:6" x14ac:dyDescent="0.2">
      <c r="A251">
        <v>245</v>
      </c>
      <c r="B251">
        <v>0</v>
      </c>
      <c r="C251">
        <f t="shared" si="16"/>
        <v>2.5345685978411585E-5</v>
      </c>
      <c r="D251">
        <f t="shared" si="17"/>
        <v>2.1568086887636349E-5</v>
      </c>
      <c r="E251">
        <f t="shared" si="14"/>
        <v>0</v>
      </c>
      <c r="F251">
        <f t="shared" si="15"/>
        <v>9.4899582305599927E-3</v>
      </c>
    </row>
    <row r="252" spans="1:6" x14ac:dyDescent="0.2">
      <c r="A252">
        <v>246</v>
      </c>
      <c r="B252">
        <v>0</v>
      </c>
      <c r="C252">
        <f t="shared" si="16"/>
        <v>2.4741252079416703E-5</v>
      </c>
      <c r="D252">
        <f t="shared" si="17"/>
        <v>2.1053739678314082E-5</v>
      </c>
      <c r="E252">
        <f t="shared" si="14"/>
        <v>0</v>
      </c>
      <c r="F252">
        <f t="shared" si="15"/>
        <v>9.2636454584581959E-3</v>
      </c>
    </row>
    <row r="253" spans="1:6" x14ac:dyDescent="0.2">
      <c r="A253">
        <v>247</v>
      </c>
      <c r="B253">
        <v>0</v>
      </c>
      <c r="C253">
        <f t="shared" si="16"/>
        <v>2.4151421620961874E-5</v>
      </c>
      <c r="D253">
        <f t="shared" si="17"/>
        <v>2.0551819367782194E-5</v>
      </c>
      <c r="E253">
        <f t="shared" si="14"/>
        <v>0</v>
      </c>
      <c r="F253">
        <f t="shared" si="15"/>
        <v>9.0428005218241656E-3</v>
      </c>
    </row>
    <row r="254" spans="1:6" x14ac:dyDescent="0.2">
      <c r="A254">
        <v>248</v>
      </c>
      <c r="B254">
        <v>0</v>
      </c>
      <c r="C254">
        <f t="shared" si="16"/>
        <v>2.3575835838838399E-5</v>
      </c>
      <c r="D254">
        <f t="shared" si="17"/>
        <v>2.0062020663154461E-5</v>
      </c>
      <c r="E254">
        <f t="shared" si="14"/>
        <v>0</v>
      </c>
      <c r="F254">
        <f t="shared" si="15"/>
        <v>8.827289091787963E-3</v>
      </c>
    </row>
    <row r="255" spans="1:6" x14ac:dyDescent="0.2">
      <c r="A255">
        <v>249</v>
      </c>
      <c r="B255">
        <v>0</v>
      </c>
      <c r="C255">
        <f t="shared" si="16"/>
        <v>2.3014144975162101E-5</v>
      </c>
      <c r="D255">
        <f t="shared" si="17"/>
        <v>1.9584045935538858E-5</v>
      </c>
      <c r="E255">
        <f t="shared" si="14"/>
        <v>0</v>
      </c>
      <c r="F255">
        <f t="shared" si="15"/>
        <v>8.6169802116370982E-3</v>
      </c>
    </row>
    <row r="256" spans="1:6" x14ac:dyDescent="0.2">
      <c r="A256">
        <v>250</v>
      </c>
      <c r="B256">
        <v>0</v>
      </c>
      <c r="C256">
        <f t="shared" si="16"/>
        <v>2.2466008045816676E-5</v>
      </c>
      <c r="D256">
        <f t="shared" si="17"/>
        <v>1.9117605022141839E-5</v>
      </c>
      <c r="E256">
        <f t="shared" si="14"/>
        <v>0</v>
      </c>
      <c r="F256">
        <f t="shared" si="15"/>
        <v>8.4117462097424087E-3</v>
      </c>
    </row>
    <row r="257" spans="1:6" x14ac:dyDescent="0.2">
      <c r="A257">
        <v>251</v>
      </c>
      <c r="B257">
        <v>0</v>
      </c>
      <c r="C257">
        <f t="shared" si="16"/>
        <v>2.1931092614127122E-5</v>
      </c>
      <c r="D257">
        <f t="shared" si="17"/>
        <v>1.8662415033674192E-5</v>
      </c>
      <c r="E257">
        <f t="shared" si="14"/>
        <v>0</v>
      </c>
      <c r="F257">
        <f t="shared" si="15"/>
        <v>8.2114626148166447E-3</v>
      </c>
    </row>
    <row r="258" spans="1:6" x14ac:dyDescent="0.2">
      <c r="A258">
        <v>252</v>
      </c>
      <c r="B258">
        <v>1</v>
      </c>
      <c r="C258">
        <f t="shared" si="16"/>
        <v>2.1409074570588194E-5</v>
      </c>
      <c r="D258">
        <f t="shared" si="17"/>
        <v>1.8218200166909432E-5</v>
      </c>
      <c r="E258">
        <f t="shared" si="14"/>
        <v>-10.913089454386755</v>
      </c>
      <c r="F258">
        <f t="shared" si="15"/>
        <v>8.0160080734401496E-3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F3A8E-CF15-204C-8428-B1C9CA2EB253}">
  <dimension ref="A1:AI610"/>
  <sheetViews>
    <sheetView topLeftCell="R1" workbookViewId="0">
      <selection activeCell="AM24" sqref="AM24"/>
    </sheetView>
  </sheetViews>
  <sheetFormatPr baseColWidth="10" defaultRowHeight="15" x14ac:dyDescent="0.2"/>
  <cols>
    <col min="1" max="1" width="15.33203125" customWidth="1"/>
  </cols>
  <sheetData>
    <row r="1" spans="1:35" x14ac:dyDescent="0.2">
      <c r="A1" s="1" t="s">
        <v>2</v>
      </c>
      <c r="B1">
        <v>0.62691599060350922</v>
      </c>
      <c r="C1" s="1" t="s">
        <v>5</v>
      </c>
      <c r="D1">
        <f>SUM(E6:E610)</f>
        <v>-2029.421827320733</v>
      </c>
      <c r="F1" s="1" t="s">
        <v>8</v>
      </c>
      <c r="G1">
        <f>(G2-G3)^2/G3</f>
        <v>1.8400140740793041</v>
      </c>
      <c r="H1">
        <f t="shared" ref="H1:X1" si="0">(H2-H3)^2/H3</f>
        <v>5.6847411201560041</v>
      </c>
      <c r="I1">
        <f t="shared" si="0"/>
        <v>4.3536821807971901E-2</v>
      </c>
      <c r="J1">
        <f t="shared" si="0"/>
        <v>1.0773906447391799</v>
      </c>
      <c r="K1">
        <f t="shared" si="0"/>
        <v>0.33131802378378022</v>
      </c>
      <c r="L1">
        <f t="shared" si="0"/>
        <v>1.811317380095832</v>
      </c>
      <c r="M1">
        <f t="shared" si="0"/>
        <v>7.633149460345416E-3</v>
      </c>
      <c r="N1">
        <f t="shared" si="0"/>
        <v>0.16511702172641571</v>
      </c>
      <c r="O1">
        <f t="shared" si="0"/>
        <v>1.8249985852426267E-4</v>
      </c>
      <c r="P1">
        <f t="shared" si="0"/>
        <v>3.8579972210156761</v>
      </c>
      <c r="Q1">
        <f t="shared" si="0"/>
        <v>2.6189158969030926</v>
      </c>
      <c r="R1">
        <f t="shared" si="0"/>
        <v>0.81944543696481376</v>
      </c>
      <c r="S1">
        <f t="shared" si="0"/>
        <v>0.48256605026670862</v>
      </c>
      <c r="T1">
        <f t="shared" si="0"/>
        <v>0.24781513338741823</v>
      </c>
      <c r="U1">
        <f t="shared" si="0"/>
        <v>10.56676605771205</v>
      </c>
      <c r="V1">
        <f t="shared" si="0"/>
        <v>1.8696417725546633E-2</v>
      </c>
      <c r="W1">
        <f t="shared" si="0"/>
        <v>0.16874700045686045</v>
      </c>
      <c r="X1">
        <f t="shared" si="0"/>
        <v>4.041369299389571E-2</v>
      </c>
      <c r="Y1">
        <f>(Y2-Y3)^2/Y3</f>
        <v>3.441252110665038E-3</v>
      </c>
      <c r="Z1">
        <f t="shared" ref="Z1" si="1">(Z2-Z3)^2/Z3</f>
        <v>0.82443802248008491</v>
      </c>
      <c r="AA1">
        <f t="shared" ref="AA1" si="2">(AA2-AA3)^2/AA3</f>
        <v>0.41187120582587028</v>
      </c>
      <c r="AB1">
        <f t="shared" ref="AB1" si="3">(AB2-AB3)^2/AB3</f>
        <v>0.11465341956459923</v>
      </c>
      <c r="AC1">
        <f t="shared" ref="AC1" si="4">(AC2-AC3)^2/AC3</f>
        <v>0.21425657669828563</v>
      </c>
      <c r="AD1">
        <f t="shared" ref="AD1" si="5">(AD2-AD3)^2/AD3</f>
        <v>1.537653842075511E-2</v>
      </c>
      <c r="AE1">
        <f t="shared" ref="AE1" si="6">(AE2-AE3)^2/AE3</f>
        <v>2.7009244094213471</v>
      </c>
      <c r="AF1">
        <f t="shared" ref="AF1" si="7">(AF2-AF3)^2/AF3</f>
        <v>1.7326761922194855E-2</v>
      </c>
    </row>
    <row r="2" spans="1:35" x14ac:dyDescent="0.2">
      <c r="A2" s="1" t="s">
        <v>3</v>
      </c>
      <c r="B2">
        <v>34.322868245783042</v>
      </c>
      <c r="F2" s="1" t="s">
        <v>15</v>
      </c>
      <c r="G2" cm="1">
        <f t="array" ref="G2:AF2">TRANSPOSE('Agg Data 21-22 NBD'!G6:G31)</f>
        <v>159</v>
      </c>
      <c r="H2">
        <v>38</v>
      </c>
      <c r="I2">
        <v>35</v>
      </c>
      <c r="J2">
        <v>22</v>
      </c>
      <c r="K2">
        <v>25</v>
      </c>
      <c r="L2">
        <v>13</v>
      </c>
      <c r="M2">
        <v>16</v>
      </c>
      <c r="N2">
        <v>16</v>
      </c>
      <c r="O2">
        <v>13</v>
      </c>
      <c r="P2">
        <v>5</v>
      </c>
      <c r="Q2">
        <v>16</v>
      </c>
      <c r="R2">
        <v>7</v>
      </c>
      <c r="S2">
        <v>7</v>
      </c>
      <c r="T2">
        <v>7</v>
      </c>
      <c r="U2">
        <v>17</v>
      </c>
      <c r="V2">
        <v>7</v>
      </c>
      <c r="W2">
        <v>8</v>
      </c>
      <c r="X2">
        <v>6</v>
      </c>
      <c r="Y2">
        <v>6</v>
      </c>
      <c r="Z2">
        <v>8</v>
      </c>
      <c r="AA2">
        <v>4</v>
      </c>
      <c r="AB2">
        <v>6</v>
      </c>
      <c r="AC2">
        <v>6</v>
      </c>
      <c r="AD2">
        <v>5</v>
      </c>
      <c r="AE2">
        <v>8</v>
      </c>
      <c r="AF2">
        <v>144</v>
      </c>
      <c r="AH2" s="1" t="s">
        <v>8</v>
      </c>
      <c r="AI2">
        <f>SUM(G1:AF1)</f>
        <v>34.08490182957722</v>
      </c>
    </row>
    <row r="3" spans="1:35" x14ac:dyDescent="0.2">
      <c r="F3" s="1" t="s">
        <v>6</v>
      </c>
      <c r="G3">
        <f>SUM(G6:G610)</f>
        <v>142.79083161243699</v>
      </c>
      <c r="H3">
        <f t="shared" ref="H3:AF3" si="8">SUM(H6:H610)</f>
        <v>55.812314880840397</v>
      </c>
      <c r="I3">
        <f t="shared" si="8"/>
        <v>36.256378724724627</v>
      </c>
      <c r="J3">
        <f t="shared" si="8"/>
        <v>27.436938562002023</v>
      </c>
      <c r="K3">
        <f t="shared" si="8"/>
        <v>22.282883699312794</v>
      </c>
      <c r="L3">
        <f t="shared" si="8"/>
        <v>18.841987650328534</v>
      </c>
      <c r="M3">
        <f t="shared" si="8"/>
        <v>16.353309003272191</v>
      </c>
      <c r="N3">
        <f t="shared" si="8"/>
        <v>14.455079400294165</v>
      </c>
      <c r="O3">
        <f t="shared" si="8"/>
        <v>12.951382867823458</v>
      </c>
      <c r="P3">
        <f t="shared" si="8"/>
        <v>11.725979092479758</v>
      </c>
      <c r="Q3">
        <f t="shared" si="8"/>
        <v>10.705115856372093</v>
      </c>
      <c r="R3">
        <f t="shared" si="8"/>
        <v>9.8395356258467395</v>
      </c>
      <c r="S3">
        <f t="shared" si="8"/>
        <v>9.094976594762505</v>
      </c>
      <c r="T3">
        <f t="shared" si="8"/>
        <v>8.4468055290460153</v>
      </c>
      <c r="U3">
        <f t="shared" si="8"/>
        <v>7.876816497905331</v>
      </c>
      <c r="V3">
        <f t="shared" si="8"/>
        <v>7.3712353640476023</v>
      </c>
      <c r="W3">
        <f t="shared" si="8"/>
        <v>6.9194293422553192</v>
      </c>
      <c r="X3">
        <f t="shared" si="8"/>
        <v>6.5130460440134659</v>
      </c>
      <c r="Y3">
        <f t="shared" si="8"/>
        <v>6.1454233512139478</v>
      </c>
      <c r="Z3">
        <f t="shared" si="8"/>
        <v>5.8111752413145155</v>
      </c>
      <c r="AA3">
        <f t="shared" si="8"/>
        <v>5.5058949468351193</v>
      </c>
      <c r="AB3">
        <f t="shared" si="8"/>
        <v>5.2259381910727498</v>
      </c>
      <c r="AC3">
        <f t="shared" si="8"/>
        <v>4.9682622161728176</v>
      </c>
      <c r="AD3">
        <f t="shared" si="8"/>
        <v>4.7303044167834081</v>
      </c>
      <c r="AE3">
        <f t="shared" si="8"/>
        <v>4.5098895689863845</v>
      </c>
      <c r="AF3">
        <f t="shared" si="8"/>
        <v>142.42906571985694</v>
      </c>
      <c r="AH3" s="1" t="s">
        <v>11</v>
      </c>
      <c r="AI3">
        <f>26-2-1</f>
        <v>23</v>
      </c>
    </row>
    <row r="4" spans="1:35" x14ac:dyDescent="0.2">
      <c r="F4" s="1" t="s">
        <v>1389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8</v>
      </c>
      <c r="P4">
        <v>9</v>
      </c>
      <c r="Q4">
        <v>10</v>
      </c>
      <c r="R4">
        <v>11</v>
      </c>
      <c r="S4">
        <v>12</v>
      </c>
      <c r="T4">
        <v>13</v>
      </c>
      <c r="U4">
        <v>14</v>
      </c>
      <c r="V4">
        <v>15</v>
      </c>
      <c r="W4">
        <v>16</v>
      </c>
      <c r="X4">
        <v>17</v>
      </c>
      <c r="Y4">
        <v>18</v>
      </c>
      <c r="Z4">
        <v>19</v>
      </c>
      <c r="AA4">
        <v>20</v>
      </c>
      <c r="AB4">
        <v>21</v>
      </c>
      <c r="AC4">
        <v>22</v>
      </c>
      <c r="AD4">
        <v>23</v>
      </c>
      <c r="AE4">
        <v>24</v>
      </c>
      <c r="AF4" s="4" t="s">
        <v>10</v>
      </c>
      <c r="AH4" s="1" t="s">
        <v>12</v>
      </c>
      <c r="AI4">
        <f>_xlfn.CHISQ.DIST.RT(AI2,AI3)</f>
        <v>6.3940483942099918E-2</v>
      </c>
    </row>
    <row r="5" spans="1:35" x14ac:dyDescent="0.2">
      <c r="A5" s="2" t="s">
        <v>16</v>
      </c>
      <c r="B5" s="2" t="s">
        <v>17</v>
      </c>
      <c r="C5" s="2" t="s">
        <v>18</v>
      </c>
      <c r="D5" s="3" t="s">
        <v>624</v>
      </c>
      <c r="E5" s="3" t="s">
        <v>5</v>
      </c>
    </row>
    <row r="6" spans="1:35" x14ac:dyDescent="0.2">
      <c r="A6" t="s">
        <v>19</v>
      </c>
      <c r="B6">
        <v>2376</v>
      </c>
      <c r="C6">
        <v>130</v>
      </c>
      <c r="D6">
        <f>EXP(GAMMALN($B$1+C6)-GAMMALN($B$1)-GAMMALN(C6+1)+$B$1*LN($B$2/($B$2+B6))+C6*LN(B6/($B$2+B6)))</f>
        <v>1.2248802814678506E-3</v>
      </c>
      <c r="E6">
        <f>LN(D6)</f>
        <v>-6.7049121691752767</v>
      </c>
      <c r="G6">
        <f>EXP(GAMMALN($B$1+G$4)-GAMMALN($B$1)-GAMMALN(G$4+1)+$B$1*LN($B$2/($B$2+$B6))+G$4*LN($B6/($B$2+$B6)))</f>
        <v>6.9567253741942961E-2</v>
      </c>
      <c r="H6">
        <f>EXP(GAMMALN($B$1+H$4)-GAMMALN($B$1)-GAMMALN(H$4+1)+$B$1*LN($B$2/($B$2+$B6))+H$4*LN($B6/($B$2+$B6)))</f>
        <v>4.2991779523732544E-2</v>
      </c>
      <c r="I6">
        <f t="shared" ref="I6:X8" si="9">EXP(GAMMALN($B$1+I$4)-GAMMALN($B$1)-GAMMALN(I$4+1)+$B$1*LN($B$2/($B$2+$B6))+I$4*LN($B6/($B$2+$B6)))</f>
        <v>3.4474007286670348E-2</v>
      </c>
      <c r="J6">
        <f t="shared" si="9"/>
        <v>2.9756915630733217E-2</v>
      </c>
      <c r="K6">
        <f t="shared" si="9"/>
        <v>2.659724376558395E-2</v>
      </c>
      <c r="L6">
        <f t="shared" si="9"/>
        <v>2.4262159789163028E-2</v>
      </c>
      <c r="M6">
        <f t="shared" si="9"/>
        <v>2.2429513542099416E-2</v>
      </c>
      <c r="N6">
        <f t="shared" si="9"/>
        <v>2.0931699666489518E-2</v>
      </c>
      <c r="O6">
        <f t="shared" si="9"/>
        <v>1.9671373552902799E-2</v>
      </c>
      <c r="P6">
        <f t="shared" si="9"/>
        <v>1.8587413484826527E-2</v>
      </c>
      <c r="Q6">
        <f t="shared" si="9"/>
        <v>1.7639137968163136E-2</v>
      </c>
      <c r="R6">
        <f t="shared" si="9"/>
        <v>1.6798214960174102E-2</v>
      </c>
      <c r="S6">
        <f t="shared" si="9"/>
        <v>1.6044184149771597E-2</v>
      </c>
      <c r="T6">
        <f t="shared" si="9"/>
        <v>1.5361824238587705E-2</v>
      </c>
      <c r="U6">
        <f t="shared" si="9"/>
        <v>1.4739527095248629E-2</v>
      </c>
      <c r="V6">
        <f t="shared" si="9"/>
        <v>1.4168252005052145E-2</v>
      </c>
      <c r="W6">
        <f t="shared" si="9"/>
        <v>1.3640829566829568E-2</v>
      </c>
      <c r="X6">
        <f t="shared" si="9"/>
        <v>1.3151484544811055E-2</v>
      </c>
      <c r="Y6">
        <f t="shared" ref="R6:AF21" si="10">EXP(GAMMALN($B$1+Y$4)-GAMMALN($B$1)-GAMMALN(Y$4+1)+$B$1*LN($B$2/($B$2+$B6))+Y$4*LN($B6/($B$2+$B6)))</f>
        <v>1.2695500403114329E-2</v>
      </c>
      <c r="Z6">
        <f t="shared" si="10"/>
        <v>1.2268978166609257E-2</v>
      </c>
      <c r="AA6">
        <f t="shared" si="10"/>
        <v>1.1868659665620033E-2</v>
      </c>
      <c r="AB6">
        <f t="shared" si="10"/>
        <v>1.1491795705800507E-2</v>
      </c>
      <c r="AC6">
        <f t="shared" si="10"/>
        <v>1.1136046206569815E-2</v>
      </c>
      <c r="AD6">
        <f t="shared" si="10"/>
        <v>1.0799403491796427E-2</v>
      </c>
      <c r="AE6">
        <f t="shared" si="10"/>
        <v>1.048013261570468E-2</v>
      </c>
      <c r="AF6">
        <f>1-SUM(G6:AE6)</f>
        <v>0.48844666923200275</v>
      </c>
    </row>
    <row r="7" spans="1:35" x14ac:dyDescent="0.2">
      <c r="A7" t="s">
        <v>20</v>
      </c>
      <c r="B7">
        <v>17</v>
      </c>
      <c r="C7">
        <v>0</v>
      </c>
      <c r="D7">
        <f t="shared" ref="D7:D70" si="11">EXP(GAMMALN($B$1+C7)-GAMMALN($B$1)-GAMMALN(C7+1)+$B$1*LN($B$2/($B$2+B7))+C7*LN(B7/($B$2+B7)))</f>
        <v>0.77707087665274055</v>
      </c>
      <c r="E7">
        <f t="shared" ref="E7:E70" si="12">LN(D7)</f>
        <v>-0.25222371443133429</v>
      </c>
      <c r="G7">
        <f>EXP(GAMMALN($B$1+G$4)-GAMMALN($B$1)-GAMMALN(G$4+1)+$B$1*LN($B$2/($B$2+$B7))+G$4*LN($B7/($B$2+$B7)))</f>
        <v>0.77707087665274055</v>
      </c>
      <c r="H7">
        <f>EXP(GAMMALN($B$1+H$4)-GAMMALN($B$1)-GAMMALN(H$4+1)+$B$1*LN($B$2/($B$2+$B7))+H$4*LN($B7/($B$2+$B7)))</f>
        <v>0.16136449454148738</v>
      </c>
      <c r="I7">
        <f t="shared" si="9"/>
        <v>4.3479157077460043E-2</v>
      </c>
      <c r="J7">
        <f t="shared" si="9"/>
        <v>1.2610840918204433E-2</v>
      </c>
      <c r="K7">
        <f t="shared" si="9"/>
        <v>3.7875602848061896E-3</v>
      </c>
      <c r="L7">
        <f t="shared" si="9"/>
        <v>1.1609651034105489E-3</v>
      </c>
      <c r="M7">
        <f t="shared" si="9"/>
        <v>3.6064203794330306E-4</v>
      </c>
      <c r="N7">
        <f t="shared" si="9"/>
        <v>1.1309092999146547E-4</v>
      </c>
      <c r="O7">
        <f t="shared" si="9"/>
        <v>3.5712870015441275E-5</v>
      </c>
      <c r="P7">
        <f t="shared" si="9"/>
        <v>1.1339027651873242E-5</v>
      </c>
      <c r="Q7">
        <f t="shared" si="9"/>
        <v>3.6157716744282109E-6</v>
      </c>
      <c r="R7">
        <f t="shared" si="9"/>
        <v>1.1570538247868941E-6</v>
      </c>
      <c r="S7">
        <f t="shared" si="9"/>
        <v>3.7134266736715419E-7</v>
      </c>
      <c r="T7">
        <f t="shared" si="10"/>
        <v>1.1947218135855486E-7</v>
      </c>
      <c r="U7">
        <f t="shared" si="10"/>
        <v>3.8518940946056872E-8</v>
      </c>
      <c r="V7">
        <f t="shared" si="10"/>
        <v>1.2441531625026657E-8</v>
      </c>
      <c r="W7">
        <f t="shared" si="10"/>
        <v>4.0249931395713088E-9</v>
      </c>
      <c r="X7">
        <f t="shared" si="10"/>
        <v>1.3039649786117806E-9</v>
      </c>
      <c r="Y7">
        <f t="shared" si="10"/>
        <v>4.2296824074633395E-10</v>
      </c>
      <c r="Z7">
        <f t="shared" si="10"/>
        <v>1.3735140797262149E-10</v>
      </c>
      <c r="AA7">
        <f t="shared" si="10"/>
        <v>4.4647092845157332E-11</v>
      </c>
      <c r="AB7">
        <f t="shared" si="10"/>
        <v>1.4526005102994335E-11</v>
      </c>
      <c r="AC7">
        <f t="shared" si="10"/>
        <v>4.7299451733416088E-12</v>
      </c>
      <c r="AD7">
        <f t="shared" si="10"/>
        <v>1.5413158233463496E-12</v>
      </c>
      <c r="AE7">
        <f t="shared" si="10"/>
        <v>5.0260341393976566E-13</v>
      </c>
      <c r="AF7">
        <f t="shared" ref="AF7:AF70" si="13">1-SUM(G7:AE7)</f>
        <v>2.4369395390522186E-13</v>
      </c>
    </row>
    <row r="8" spans="1:35" x14ac:dyDescent="0.2">
      <c r="A8" t="s">
        <v>21</v>
      </c>
      <c r="B8">
        <v>2042</v>
      </c>
      <c r="C8">
        <v>0</v>
      </c>
      <c r="D8">
        <f t="shared" si="11"/>
        <v>7.6386513248831958E-2</v>
      </c>
      <c r="E8">
        <f t="shared" si="12"/>
        <v>-2.5719491265492409</v>
      </c>
      <c r="G8">
        <f t="shared" ref="G8:Q71" si="14">EXP(GAMMALN($B$1+G$4)-GAMMALN($B$1)-GAMMALN(G$4+1)+$B$1*LN($B$2/($B$2+$B8))+G$4*LN($B8/($B$2+$B8)))</f>
        <v>7.6386513248831958E-2</v>
      </c>
      <c r="H8">
        <f t="shared" si="14"/>
        <v>4.7096310336853436E-2</v>
      </c>
      <c r="I8">
        <f t="shared" si="14"/>
        <v>3.7677568421543864E-2</v>
      </c>
      <c r="J8">
        <f t="shared" si="14"/>
        <v>3.244655907984572E-2</v>
      </c>
      <c r="K8">
        <f t="shared" si="14"/>
        <v>2.8933901761523322E-2</v>
      </c>
      <c r="L8">
        <f t="shared" si="14"/>
        <v>2.633234054466195E-2</v>
      </c>
      <c r="M8">
        <f t="shared" si="14"/>
        <v>2.4286755145212467E-2</v>
      </c>
      <c r="N8">
        <f t="shared" si="14"/>
        <v>2.261224956201812E-2</v>
      </c>
      <c r="O8">
        <f t="shared" si="14"/>
        <v>2.1201353934897551E-2</v>
      </c>
      <c r="P8">
        <f t="shared" si="14"/>
        <v>1.9986534895074935E-2</v>
      </c>
      <c r="Q8">
        <f t="shared" si="14"/>
        <v>1.8922806074381529E-2</v>
      </c>
      <c r="R8">
        <f t="shared" si="9"/>
        <v>1.797881035297702E-2</v>
      </c>
      <c r="S8">
        <f t="shared" si="9"/>
        <v>1.7131882627568991E-2</v>
      </c>
      <c r="T8">
        <f t="shared" si="9"/>
        <v>1.6365145826838793E-2</v>
      </c>
      <c r="U8">
        <f t="shared" si="9"/>
        <v>1.5665716861625153E-2</v>
      </c>
      <c r="V8">
        <f t="shared" si="9"/>
        <v>1.5023552239673162E-2</v>
      </c>
      <c r="W8">
        <f t="shared" si="9"/>
        <v>1.4430679348996112E-2</v>
      </c>
      <c r="X8">
        <f t="shared" si="9"/>
        <v>1.3880669327227438E-2</v>
      </c>
      <c r="Y8">
        <f t="shared" si="10"/>
        <v>1.3368266305971755E-2</v>
      </c>
      <c r="Z8">
        <f t="shared" si="10"/>
        <v>1.2889120795502591E-2</v>
      </c>
      <c r="AA8">
        <f t="shared" si="10"/>
        <v>1.2439594174303507E-2</v>
      </c>
      <c r="AB8">
        <f t="shared" si="10"/>
        <v>1.2016612809250104E-2</v>
      </c>
      <c r="AC8">
        <f t="shared" si="10"/>
        <v>1.1617557504063675E-2</v>
      </c>
      <c r="AD8">
        <f t="shared" si="10"/>
        <v>1.1240178541465695E-2</v>
      </c>
      <c r="AE8">
        <f t="shared" si="10"/>
        <v>1.0882529563115433E-2</v>
      </c>
      <c r="AF8">
        <f t="shared" si="13"/>
        <v>0.44918679071657563</v>
      </c>
    </row>
    <row r="9" spans="1:35" x14ac:dyDescent="0.2">
      <c r="A9" t="s">
        <v>22</v>
      </c>
      <c r="B9">
        <v>574</v>
      </c>
      <c r="C9">
        <v>5</v>
      </c>
      <c r="D9">
        <f t="shared" si="11"/>
        <v>4.6219043559844221E-2</v>
      </c>
      <c r="E9">
        <f t="shared" si="12"/>
        <v>-3.0743633675597843</v>
      </c>
      <c r="G9">
        <f t="shared" si="14"/>
        <v>0.16491633805669378</v>
      </c>
      <c r="H9">
        <f t="shared" si="14"/>
        <v>9.7555279993689792E-2</v>
      </c>
      <c r="I9">
        <f t="shared" si="14"/>
        <v>7.4879625096705801E-2</v>
      </c>
      <c r="J9">
        <f t="shared" si="14"/>
        <v>6.1868037527390174E-2</v>
      </c>
      <c r="K9">
        <f t="shared" si="14"/>
        <v>5.2932401095092028E-2</v>
      </c>
      <c r="L9">
        <f t="shared" si="14"/>
        <v>4.6219043559844221E-2</v>
      </c>
      <c r="M9">
        <f t="shared" si="14"/>
        <v>4.089948923550045E-2</v>
      </c>
      <c r="N9">
        <f t="shared" si="14"/>
        <v>3.6534995569565187E-2</v>
      </c>
      <c r="O9">
        <f t="shared" si="14"/>
        <v>3.2865919278778355E-2</v>
      </c>
      <c r="P9">
        <f t="shared" si="14"/>
        <v>2.9726008195766106E-2</v>
      </c>
      <c r="Q9">
        <f t="shared" si="14"/>
        <v>2.7002347664671255E-2</v>
      </c>
      <c r="R9">
        <f t="shared" si="10"/>
        <v>2.4614659720715831E-2</v>
      </c>
      <c r="S9">
        <f t="shared" si="10"/>
        <v>2.2503748955069808E-2</v>
      </c>
      <c r="T9">
        <f t="shared" si="10"/>
        <v>2.0624648824316957E-2</v>
      </c>
      <c r="U9">
        <f t="shared" si="10"/>
        <v>1.8942349914742408E-2</v>
      </c>
      <c r="V9">
        <f t="shared" si="10"/>
        <v>1.7429025784349055E-2</v>
      </c>
      <c r="W9">
        <f t="shared" si="10"/>
        <v>1.606216772721919E-2</v>
      </c>
      <c r="X9">
        <f t="shared" si="10"/>
        <v>1.4823292802642598E-2</v>
      </c>
      <c r="Y9">
        <f t="shared" si="10"/>
        <v>1.3697025564541287E-2</v>
      </c>
      <c r="Z9">
        <f t="shared" si="10"/>
        <v>1.2670430491356707E-2</v>
      </c>
      <c r="AA9">
        <f t="shared" si="10"/>
        <v>1.1732516891689816E-2</v>
      </c>
      <c r="AB9">
        <f t="shared" si="10"/>
        <v>1.0873865145795419E-2</v>
      </c>
      <c r="AC9">
        <f t="shared" si="10"/>
        <v>1.0086340022183301E-2</v>
      </c>
      <c r="AD9">
        <f t="shared" si="10"/>
        <v>9.3628676096487329E-3</v>
      </c>
      <c r="AE9">
        <f t="shared" si="10"/>
        <v>8.6972594822605376E-3</v>
      </c>
      <c r="AF9">
        <f t="shared" si="13"/>
        <v>0.12248031578977114</v>
      </c>
    </row>
    <row r="10" spans="1:35" x14ac:dyDescent="0.2">
      <c r="A10" t="s">
        <v>23</v>
      </c>
      <c r="B10">
        <v>1209</v>
      </c>
      <c r="C10">
        <v>15</v>
      </c>
      <c r="D10">
        <f t="shared" si="11"/>
        <v>1.7483026973529516E-2</v>
      </c>
      <c r="E10">
        <f t="shared" si="12"/>
        <v>-4.0465247559245094</v>
      </c>
      <c r="G10">
        <f t="shared" si="14"/>
        <v>0.10535077922755114</v>
      </c>
      <c r="H10">
        <f t="shared" si="14"/>
        <v>6.4222835899490557E-2</v>
      </c>
      <c r="I10">
        <f t="shared" si="14"/>
        <v>5.0800383423556923E-2</v>
      </c>
      <c r="J10">
        <f t="shared" si="14"/>
        <v>4.325479906290404E-2</v>
      </c>
      <c r="K10">
        <f t="shared" si="14"/>
        <v>3.8137672324614513E-2</v>
      </c>
      <c r="L10">
        <f t="shared" si="14"/>
        <v>3.4317699900766531E-2</v>
      </c>
      <c r="M10">
        <f t="shared" si="14"/>
        <v>3.1295344179479691E-2</v>
      </c>
      <c r="N10">
        <f t="shared" si="14"/>
        <v>2.8809487759897393E-2</v>
      </c>
      <c r="O10">
        <f t="shared" si="14"/>
        <v>2.6707724731345375E-2</v>
      </c>
      <c r="P10">
        <f t="shared" si="14"/>
        <v>2.4893865004046827E-2</v>
      </c>
      <c r="Q10">
        <f t="shared" si="14"/>
        <v>2.3303539588468529E-2</v>
      </c>
      <c r="R10">
        <f t="shared" si="10"/>
        <v>2.1891666967060762E-2</v>
      </c>
      <c r="S10">
        <f t="shared" si="10"/>
        <v>2.0625500709844286E-2</v>
      </c>
      <c r="T10">
        <f t="shared" si="10"/>
        <v>1.9480532240041024E-2</v>
      </c>
      <c r="U10">
        <f t="shared" si="10"/>
        <v>1.843795456330799E-2</v>
      </c>
      <c r="V10">
        <f t="shared" si="10"/>
        <v>1.7483026973529516E-2</v>
      </c>
      <c r="W10">
        <f t="shared" si="10"/>
        <v>1.6603983823917402E-2</v>
      </c>
      <c r="X10">
        <f t="shared" si="10"/>
        <v>1.5791284643536452E-2</v>
      </c>
      <c r="Y10">
        <f t="shared" si="10"/>
        <v>1.5037085556034517E-2</v>
      </c>
      <c r="Z10">
        <f t="shared" si="10"/>
        <v>1.4334858318113005E-2</v>
      </c>
      <c r="AA10">
        <f t="shared" si="10"/>
        <v>1.3679110316518521E-2</v>
      </c>
      <c r="AB10">
        <f t="shared" si="10"/>
        <v>1.3065175151903332E-2</v>
      </c>
      <c r="AC10">
        <f t="shared" si="10"/>
        <v>1.2489053554089153E-2</v>
      </c>
      <c r="AD10">
        <f t="shared" si="10"/>
        <v>1.1947290823591973E-2</v>
      </c>
      <c r="AE10">
        <f t="shared" si="10"/>
        <v>1.1436881205286098E-2</v>
      </c>
      <c r="AF10">
        <f t="shared" si="13"/>
        <v>0.30660246405110458</v>
      </c>
    </row>
    <row r="11" spans="1:35" x14ac:dyDescent="0.2">
      <c r="A11" t="s">
        <v>24</v>
      </c>
      <c r="B11">
        <v>145</v>
      </c>
      <c r="C11">
        <v>1</v>
      </c>
      <c r="D11">
        <f t="shared" si="11"/>
        <v>0.17979736684601019</v>
      </c>
      <c r="E11">
        <f t="shared" si="12"/>
        <v>-1.7159248019572486</v>
      </c>
      <c r="G11">
        <f t="shared" si="14"/>
        <v>0.35468404620582383</v>
      </c>
      <c r="H11">
        <f t="shared" si="14"/>
        <v>0.17979736684601019</v>
      </c>
      <c r="I11">
        <f t="shared" si="14"/>
        <v>0.11826351551672051</v>
      </c>
      <c r="J11">
        <f t="shared" si="14"/>
        <v>8.3735195707736007E-2</v>
      </c>
      <c r="K11">
        <f t="shared" si="14"/>
        <v>6.1392860643831072E-2</v>
      </c>
      <c r="L11">
        <f t="shared" si="14"/>
        <v>4.5937970603628968E-2</v>
      </c>
      <c r="M11">
        <f t="shared" si="14"/>
        <v>3.4835601341724302E-2</v>
      </c>
      <c r="N11">
        <f t="shared" si="14"/>
        <v>2.6666686937883616E-2</v>
      </c>
      <c r="O11">
        <f t="shared" si="14"/>
        <v>2.0557029714629627E-2</v>
      </c>
      <c r="P11">
        <f t="shared" si="14"/>
        <v>1.5933300559673551E-2</v>
      </c>
      <c r="Q11">
        <f t="shared" si="14"/>
        <v>1.2402957514020188E-2</v>
      </c>
      <c r="R11">
        <f t="shared" si="10"/>
        <v>9.6888480232507537E-3</v>
      </c>
      <c r="S11">
        <f t="shared" si="10"/>
        <v>7.5908036490921257E-3</v>
      </c>
      <c r="T11">
        <f t="shared" si="10"/>
        <v>5.9617535903914295E-3</v>
      </c>
      <c r="U11">
        <f t="shared" si="10"/>
        <v>4.6921932483779127E-3</v>
      </c>
      <c r="V11">
        <f t="shared" si="10"/>
        <v>3.6997273812791344E-3</v>
      </c>
      <c r="W11">
        <f t="shared" si="10"/>
        <v>2.9218326918644131E-3</v>
      </c>
      <c r="X11">
        <f t="shared" si="10"/>
        <v>2.3107366392228807E-3</v>
      </c>
      <c r="Y11">
        <f t="shared" si="10"/>
        <v>1.829728301772751E-3</v>
      </c>
      <c r="Z11">
        <f t="shared" si="10"/>
        <v>1.4504617685122448E-3</v>
      </c>
      <c r="AA11">
        <f t="shared" si="10"/>
        <v>1.1509611896451354E-3</v>
      </c>
      <c r="AB11">
        <f t="shared" si="10"/>
        <v>9.1413010136336733E-4</v>
      </c>
      <c r="AC11">
        <f t="shared" si="10"/>
        <v>7.2662819900556127E-4</v>
      </c>
      <c r="AD11">
        <f t="shared" si="10"/>
        <v>5.7801898343187122E-4</v>
      </c>
      <c r="AE11">
        <f t="shared" si="10"/>
        <v>4.6011905879063029E-4</v>
      </c>
      <c r="AF11">
        <f t="shared" si="13"/>
        <v>1.8175255823179581E-3</v>
      </c>
    </row>
    <row r="12" spans="1:35" x14ac:dyDescent="0.2">
      <c r="A12" t="s">
        <v>25</v>
      </c>
      <c r="B12">
        <v>1</v>
      </c>
      <c r="C12">
        <v>0</v>
      </c>
      <c r="D12">
        <f t="shared" si="11"/>
        <v>0.98215687362091098</v>
      </c>
      <c r="E12">
        <f t="shared" si="12"/>
        <v>-1.8004234281403322E-2</v>
      </c>
      <c r="G12">
        <f t="shared" si="14"/>
        <v>0.98215687362091098</v>
      </c>
      <c r="H12">
        <f t="shared" si="14"/>
        <v>1.7431479376752108E-2</v>
      </c>
      <c r="I12">
        <f t="shared" si="14"/>
        <v>4.0143331991873216E-4</v>
      </c>
      <c r="J12">
        <f t="shared" si="14"/>
        <v>9.9513587998002262E-6</v>
      </c>
      <c r="K12">
        <f t="shared" si="14"/>
        <v>2.5544883634653064E-7</v>
      </c>
      <c r="L12">
        <f t="shared" si="14"/>
        <v>6.6922102556828744E-9</v>
      </c>
      <c r="M12">
        <f t="shared" si="14"/>
        <v>1.7767764798601029E-10</v>
      </c>
      <c r="N12">
        <f t="shared" si="14"/>
        <v>4.7620095304765972E-12</v>
      </c>
      <c r="O12">
        <f t="shared" si="14"/>
        <v>1.28526675632202E-13</v>
      </c>
      <c r="P12">
        <f t="shared" si="14"/>
        <v>3.4877903569608102E-15</v>
      </c>
      <c r="Q12">
        <f t="shared" si="14"/>
        <v>9.5056450471875525E-17</v>
      </c>
      <c r="R12">
        <f t="shared" si="10"/>
        <v>2.5998015236339417E-18</v>
      </c>
      <c r="S12">
        <f t="shared" si="10"/>
        <v>7.1312805293738755E-20</v>
      </c>
      <c r="T12">
        <f t="shared" si="10"/>
        <v>1.9609453858022663E-21</v>
      </c>
      <c r="U12">
        <f t="shared" si="10"/>
        <v>5.403548822122617E-23</v>
      </c>
      <c r="V12">
        <f t="shared" si="10"/>
        <v>1.4917107735486615E-24</v>
      </c>
      <c r="W12">
        <f t="shared" si="10"/>
        <v>4.1246011610527287E-26</v>
      </c>
      <c r="X12">
        <f t="shared" si="10"/>
        <v>1.142059627880548E-27</v>
      </c>
      <c r="Y12">
        <f t="shared" si="10"/>
        <v>3.166187628056858E-29</v>
      </c>
      <c r="Z12">
        <f t="shared" si="10"/>
        <v>8.7875546929772887E-31</v>
      </c>
      <c r="AA12">
        <f t="shared" si="10"/>
        <v>2.4413730578417319E-32</v>
      </c>
      <c r="AB12">
        <f t="shared" si="10"/>
        <v>6.7888027632120711E-34</v>
      </c>
      <c r="AC12">
        <f t="shared" si="10"/>
        <v>1.8893357492833748E-35</v>
      </c>
      <c r="AD12">
        <f t="shared" si="10"/>
        <v>5.261998369566771E-37</v>
      </c>
      <c r="AE12">
        <f t="shared" si="10"/>
        <v>1.4665286210075616E-38</v>
      </c>
      <c r="AF12">
        <f t="shared" si="13"/>
        <v>0</v>
      </c>
    </row>
    <row r="13" spans="1:35" x14ac:dyDescent="0.2">
      <c r="A13" t="s">
        <v>26</v>
      </c>
      <c r="B13">
        <v>469</v>
      </c>
      <c r="C13">
        <v>1</v>
      </c>
      <c r="D13">
        <f t="shared" si="11"/>
        <v>0.10848921011277576</v>
      </c>
      <c r="E13">
        <f t="shared" si="12"/>
        <v>-2.221104556911901</v>
      </c>
      <c r="G13">
        <f t="shared" si="14"/>
        <v>0.18571672642352485</v>
      </c>
      <c r="H13">
        <f t="shared" si="14"/>
        <v>0.10848921011277576</v>
      </c>
      <c r="I13">
        <f t="shared" si="14"/>
        <v>8.223332659786213E-2</v>
      </c>
      <c r="J13">
        <f t="shared" si="14"/>
        <v>6.7096361291055853E-2</v>
      </c>
      <c r="K13">
        <f t="shared" si="14"/>
        <v>5.6689503499359119E-2</v>
      </c>
      <c r="L13">
        <f t="shared" si="14"/>
        <v>4.8882166181549211E-2</v>
      </c>
      <c r="M13">
        <f t="shared" si="14"/>
        <v>4.2716514021421181E-2</v>
      </c>
      <c r="N13">
        <f t="shared" si="14"/>
        <v>3.7682126990983209E-2</v>
      </c>
      <c r="O13">
        <f t="shared" si="14"/>
        <v>3.3474998364217905E-2</v>
      </c>
      <c r="P13">
        <f t="shared" si="14"/>
        <v>2.9899216216159513E-2</v>
      </c>
      <c r="Q13">
        <f t="shared" si="14"/>
        <v>2.6820888805587501E-2</v>
      </c>
      <c r="R13">
        <f t="shared" si="10"/>
        <v>2.4144260474215282E-2</v>
      </c>
      <c r="S13">
        <f t="shared" si="10"/>
        <v>2.1798337685226293E-2</v>
      </c>
      <c r="T13">
        <f t="shared" si="10"/>
        <v>1.9728928311000732E-2</v>
      </c>
      <c r="U13">
        <f t="shared" si="10"/>
        <v>1.7893661502256075E-2</v>
      </c>
      <c r="V13">
        <f t="shared" si="10"/>
        <v>1.6258740718646535E-2</v>
      </c>
      <c r="W13">
        <f t="shared" si="10"/>
        <v>1.4796751491981244E-2</v>
      </c>
      <c r="X13">
        <f t="shared" si="10"/>
        <v>1.3485136317689638E-2</v>
      </c>
      <c r="Y13">
        <f t="shared" si="10"/>
        <v>1.2305105752122769E-2</v>
      </c>
      <c r="Z13">
        <f t="shared" si="10"/>
        <v>1.1240843081676473E-2</v>
      </c>
      <c r="AA13">
        <f t="shared" si="10"/>
        <v>1.0278911646393241E-2</v>
      </c>
      <c r="AB13">
        <f t="shared" si="10"/>
        <v>9.4078052383117852E-3</v>
      </c>
      <c r="AC13">
        <f t="shared" si="10"/>
        <v>8.617601559263461E-3</v>
      </c>
      <c r="AD13">
        <f t="shared" si="10"/>
        <v>7.8996912655534181E-3</v>
      </c>
      <c r="AE13">
        <f t="shared" si="10"/>
        <v>7.2465633613557952E-3</v>
      </c>
      <c r="AF13">
        <f t="shared" si="13"/>
        <v>8.5196623089811019E-2</v>
      </c>
    </row>
    <row r="14" spans="1:35" x14ac:dyDescent="0.2">
      <c r="A14" t="s">
        <v>27</v>
      </c>
      <c r="B14">
        <v>1</v>
      </c>
      <c r="C14">
        <v>0</v>
      </c>
      <c r="D14">
        <f t="shared" si="11"/>
        <v>0.98215687362091098</v>
      </c>
      <c r="E14">
        <f t="shared" si="12"/>
        <v>-1.8004234281403322E-2</v>
      </c>
      <c r="G14">
        <f t="shared" si="14"/>
        <v>0.98215687362091098</v>
      </c>
      <c r="H14">
        <f t="shared" si="14"/>
        <v>1.7431479376752108E-2</v>
      </c>
      <c r="I14">
        <f t="shared" si="14"/>
        <v>4.0143331991873216E-4</v>
      </c>
      <c r="J14">
        <f t="shared" si="14"/>
        <v>9.9513587998002262E-6</v>
      </c>
      <c r="K14">
        <f t="shared" si="14"/>
        <v>2.5544883634653064E-7</v>
      </c>
      <c r="L14">
        <f t="shared" si="14"/>
        <v>6.6922102556828744E-9</v>
      </c>
      <c r="M14">
        <f t="shared" si="14"/>
        <v>1.7767764798601029E-10</v>
      </c>
      <c r="N14">
        <f t="shared" si="14"/>
        <v>4.7620095304765972E-12</v>
      </c>
      <c r="O14">
        <f t="shared" si="14"/>
        <v>1.28526675632202E-13</v>
      </c>
      <c r="P14">
        <f t="shared" si="14"/>
        <v>3.4877903569608102E-15</v>
      </c>
      <c r="Q14">
        <f t="shared" si="14"/>
        <v>9.5056450471875525E-17</v>
      </c>
      <c r="R14">
        <f t="shared" si="10"/>
        <v>2.5998015236339417E-18</v>
      </c>
      <c r="S14">
        <f t="shared" si="10"/>
        <v>7.1312805293738755E-20</v>
      </c>
      <c r="T14">
        <f t="shared" si="10"/>
        <v>1.9609453858022663E-21</v>
      </c>
      <c r="U14">
        <f t="shared" si="10"/>
        <v>5.403548822122617E-23</v>
      </c>
      <c r="V14">
        <f t="shared" si="10"/>
        <v>1.4917107735486615E-24</v>
      </c>
      <c r="W14">
        <f t="shared" si="10"/>
        <v>4.1246011610527287E-26</v>
      </c>
      <c r="X14">
        <f t="shared" si="10"/>
        <v>1.142059627880548E-27</v>
      </c>
      <c r="Y14">
        <f t="shared" si="10"/>
        <v>3.166187628056858E-29</v>
      </c>
      <c r="Z14">
        <f t="shared" si="10"/>
        <v>8.7875546929772887E-31</v>
      </c>
      <c r="AA14">
        <f t="shared" si="10"/>
        <v>2.4413730578417319E-32</v>
      </c>
      <c r="AB14">
        <f t="shared" si="10"/>
        <v>6.7888027632120711E-34</v>
      </c>
      <c r="AC14">
        <f t="shared" si="10"/>
        <v>1.8893357492833748E-35</v>
      </c>
      <c r="AD14">
        <f t="shared" si="10"/>
        <v>5.261998369566771E-37</v>
      </c>
      <c r="AE14">
        <f t="shared" si="10"/>
        <v>1.4665286210075616E-38</v>
      </c>
      <c r="AF14">
        <f t="shared" si="13"/>
        <v>0</v>
      </c>
    </row>
    <row r="15" spans="1:35" x14ac:dyDescent="0.2">
      <c r="A15" t="s">
        <v>28</v>
      </c>
      <c r="B15">
        <v>2005</v>
      </c>
      <c r="C15">
        <v>31</v>
      </c>
      <c r="D15">
        <f t="shared" si="11"/>
        <v>8.8278066230860156E-3</v>
      </c>
      <c r="E15">
        <f t="shared" si="12"/>
        <v>-4.7298486957793067</v>
      </c>
      <c r="G15">
        <f t="shared" si="14"/>
        <v>7.7252440745214604E-2</v>
      </c>
      <c r="H15">
        <f t="shared" si="14"/>
        <v>4.7615674936387124E-2</v>
      </c>
      <c r="I15">
        <f t="shared" si="14"/>
        <v>3.808144895740985E-2</v>
      </c>
      <c r="J15">
        <f t="shared" si="14"/>
        <v>3.2784365402576496E-2</v>
      </c>
      <c r="K15">
        <f t="shared" si="14"/>
        <v>2.9226221684733107E-2</v>
      </c>
      <c r="L15">
        <f t="shared" si="14"/>
        <v>2.6590265376815476E-2</v>
      </c>
      <c r="M15">
        <f t="shared" si="14"/>
        <v>2.4517164455642261E-2</v>
      </c>
      <c r="N15">
        <f t="shared" si="14"/>
        <v>2.2819811514677425E-2</v>
      </c>
      <c r="O15">
        <f t="shared" si="14"/>
        <v>2.1389440096027692E-2</v>
      </c>
      <c r="P15">
        <f t="shared" si="14"/>
        <v>2.0157694708035627E-2</v>
      </c>
      <c r="Q15">
        <f t="shared" si="14"/>
        <v>1.9079036245950774E-2</v>
      </c>
      <c r="R15">
        <f t="shared" si="10"/>
        <v>1.8121718628074723E-2</v>
      </c>
      <c r="S15">
        <f t="shared" si="10"/>
        <v>1.7262792847666526E-2</v>
      </c>
      <c r="T15">
        <f t="shared" si="10"/>
        <v>1.64851683061366E-2</v>
      </c>
      <c r="U15">
        <f t="shared" si="10"/>
        <v>1.5775797245134449E-2</v>
      </c>
      <c r="V15">
        <f t="shared" si="10"/>
        <v>1.5124506455474274E-2</v>
      </c>
      <c r="W15">
        <f t="shared" si="10"/>
        <v>1.4523219259924003E-2</v>
      </c>
      <c r="X15">
        <f t="shared" si="10"/>
        <v>1.3965421976645546E-2</v>
      </c>
      <c r="Y15">
        <f t="shared" si="10"/>
        <v>1.344578863777636E-2</v>
      </c>
      <c r="Z15">
        <f t="shared" si="10"/>
        <v>1.2959911104822983E-2</v>
      </c>
      <c r="AA15">
        <f t="shared" si="10"/>
        <v>1.250410114979222E-2</v>
      </c>
      <c r="AB15">
        <f t="shared" si="10"/>
        <v>1.2075242769982036E-2</v>
      </c>
      <c r="AC15">
        <f t="shared" si="10"/>
        <v>1.1670680261814222E-2</v>
      </c>
      <c r="AD15">
        <f t="shared" si="10"/>
        <v>1.1288132201559768E-2</v>
      </c>
      <c r="AE15">
        <f t="shared" si="10"/>
        <v>1.0925624495199722E-2</v>
      </c>
      <c r="AF15">
        <f t="shared" si="13"/>
        <v>0.44435833053652629</v>
      </c>
    </row>
    <row r="16" spans="1:35" x14ac:dyDescent="0.2">
      <c r="A16" t="s">
        <v>29</v>
      </c>
      <c r="B16">
        <v>2318</v>
      </c>
      <c r="C16">
        <v>3</v>
      </c>
      <c r="D16">
        <f t="shared" si="11"/>
        <v>3.0182518179790951E-2</v>
      </c>
      <c r="E16">
        <f t="shared" si="12"/>
        <v>-3.5004923904290486</v>
      </c>
      <c r="G16">
        <f t="shared" si="14"/>
        <v>7.0637701453010807E-2</v>
      </c>
      <c r="H16">
        <f t="shared" si="14"/>
        <v>4.363775577025527E-2</v>
      </c>
      <c r="I16">
        <f t="shared" si="14"/>
        <v>3.497953568782524E-2</v>
      </c>
      <c r="J16">
        <f t="shared" si="14"/>
        <v>3.0182518179790951E-2</v>
      </c>
      <c r="K16">
        <f t="shared" si="14"/>
        <v>2.6968045783492264E-2</v>
      </c>
      <c r="L16">
        <f t="shared" si="14"/>
        <v>2.4591645390906653E-2</v>
      </c>
      <c r="M16">
        <f t="shared" si="14"/>
        <v>2.2726013983490344E-2</v>
      </c>
      <c r="N16">
        <f t="shared" si="14"/>
        <v>2.1200846207421853E-2</v>
      </c>
      <c r="O16">
        <f t="shared" si="14"/>
        <v>1.9917217793863819E-2</v>
      </c>
      <c r="P16">
        <f t="shared" si="14"/>
        <v>1.8813007681866049E-2</v>
      </c>
      <c r="Q16">
        <f t="shared" si="14"/>
        <v>1.7846864067038525E-2</v>
      </c>
      <c r="R16">
        <f t="shared" si="10"/>
        <v>1.6989984356627713E-2</v>
      </c>
      <c r="S16">
        <f t="shared" si="10"/>
        <v>1.6221565648533456E-2</v>
      </c>
      <c r="T16">
        <f t="shared" si="10"/>
        <v>1.5526129643488611E-2</v>
      </c>
      <c r="U16">
        <f t="shared" si="10"/>
        <v>1.489187053885283E-2</v>
      </c>
      <c r="V16">
        <f t="shared" si="10"/>
        <v>1.4309592325311577E-2</v>
      </c>
      <c r="W16">
        <f t="shared" si="10"/>
        <v>1.3772001357107658E-2</v>
      </c>
      <c r="X16">
        <f t="shared" si="10"/>
        <v>1.3273221410909279E-2</v>
      </c>
      <c r="Y16">
        <f t="shared" si="10"/>
        <v>1.2808452720599928E-2</v>
      </c>
      <c r="Z16">
        <f t="shared" si="10"/>
        <v>1.2373726869750072E-2</v>
      </c>
      <c r="AA16">
        <f t="shared" si="10"/>
        <v>1.1965727116257508E-2</v>
      </c>
      <c r="AB16">
        <f t="shared" si="10"/>
        <v>1.158165437584917E-2</v>
      </c>
      <c r="AC16">
        <f t="shared" si="10"/>
        <v>1.1219125697808589E-2</v>
      </c>
      <c r="AD16">
        <f t="shared" si="10"/>
        <v>1.0876096273351916E-2</v>
      </c>
      <c r="AE16">
        <f t="shared" si="10"/>
        <v>1.0550798759977133E-2</v>
      </c>
      <c r="AF16">
        <f t="shared" si="13"/>
        <v>0.48213890090661282</v>
      </c>
    </row>
    <row r="17" spans="1:32" x14ac:dyDescent="0.2">
      <c r="A17" t="s">
        <v>30</v>
      </c>
      <c r="B17">
        <v>74</v>
      </c>
      <c r="C17">
        <v>1</v>
      </c>
      <c r="D17">
        <f t="shared" si="11"/>
        <v>0.20835513773400549</v>
      </c>
      <c r="E17">
        <f t="shared" si="12"/>
        <v>-1.5685112622672122</v>
      </c>
      <c r="G17">
        <f t="shared" si="14"/>
        <v>0.48650050774887371</v>
      </c>
      <c r="H17">
        <f t="shared" si="14"/>
        <v>0.20835513773400549</v>
      </c>
      <c r="I17">
        <f t="shared" si="14"/>
        <v>0.11578463070036661</v>
      </c>
      <c r="J17">
        <f t="shared" si="14"/>
        <v>6.9260785543597728E-2</v>
      </c>
      <c r="K17">
        <f t="shared" si="14"/>
        <v>4.2901896077358136E-2</v>
      </c>
      <c r="L17">
        <f t="shared" si="14"/>
        <v>2.7121247697666433E-2</v>
      </c>
      <c r="M17">
        <f t="shared" si="14"/>
        <v>1.7375624182844007E-2</v>
      </c>
      <c r="N17">
        <f t="shared" si="14"/>
        <v>1.1237388831906198E-2</v>
      </c>
      <c r="O17">
        <f t="shared" si="14"/>
        <v>7.3187338292880219E-3</v>
      </c>
      <c r="P17">
        <f t="shared" si="14"/>
        <v>4.7924829995886044E-3</v>
      </c>
      <c r="Q17">
        <f t="shared" si="14"/>
        <v>3.1518049381665026E-3</v>
      </c>
      <c r="R17">
        <f t="shared" si="10"/>
        <v>2.0801059798794168E-3</v>
      </c>
      <c r="S17">
        <f t="shared" si="10"/>
        <v>1.3768299978836884E-3</v>
      </c>
      <c r="T17">
        <f t="shared" si="10"/>
        <v>9.1357840888353734E-4</v>
      </c>
      <c r="U17">
        <f t="shared" si="10"/>
        <v>6.0747294232619891E-4</v>
      </c>
      <c r="V17">
        <f t="shared" si="10"/>
        <v>4.0466907373111418E-4</v>
      </c>
      <c r="W17">
        <f t="shared" si="10"/>
        <v>2.7000069295062375E-4</v>
      </c>
      <c r="X17">
        <f t="shared" si="10"/>
        <v>1.8040111961413526E-4</v>
      </c>
      <c r="Y17">
        <f t="shared" si="10"/>
        <v>1.206853701625675E-4</v>
      </c>
      <c r="Z17">
        <f t="shared" si="10"/>
        <v>8.082645855571002E-5</v>
      </c>
      <c r="AA17">
        <f t="shared" si="10"/>
        <v>5.4186011772493996E-5</v>
      </c>
      <c r="AB17">
        <f t="shared" si="10"/>
        <v>3.6359153264066032E-5</v>
      </c>
      <c r="AC17">
        <f t="shared" si="10"/>
        <v>2.4417277665144102E-5</v>
      </c>
      <c r="AD17">
        <f t="shared" si="10"/>
        <v>1.6409915281921775E-5</v>
      </c>
      <c r="AE17">
        <f t="shared" si="10"/>
        <v>1.1036051108239742E-5</v>
      </c>
      <c r="AF17">
        <f t="shared" si="13"/>
        <v>2.278126325994112E-5</v>
      </c>
    </row>
    <row r="18" spans="1:32" x14ac:dyDescent="0.2">
      <c r="A18" t="s">
        <v>31</v>
      </c>
      <c r="B18">
        <v>1233</v>
      </c>
      <c r="C18">
        <v>32</v>
      </c>
      <c r="D18">
        <f t="shared" si="11"/>
        <v>8.2646689172327197E-3</v>
      </c>
      <c r="E18">
        <f t="shared" si="12"/>
        <v>-4.7957656069225534</v>
      </c>
      <c r="G18">
        <f t="shared" si="14"/>
        <v>0.10409557041879175</v>
      </c>
      <c r="H18">
        <f t="shared" si="14"/>
        <v>6.3491765243339243E-2</v>
      </c>
      <c r="I18">
        <f t="shared" si="14"/>
        <v>5.024910593634048E-2</v>
      </c>
      <c r="J18">
        <f t="shared" si="14"/>
        <v>4.2808407626267295E-2</v>
      </c>
      <c r="K18">
        <f t="shared" si="14"/>
        <v>3.7764382111715039E-2</v>
      </c>
      <c r="L18">
        <f t="shared" si="14"/>
        <v>3.4000068985452221E-2</v>
      </c>
      <c r="M18">
        <f t="shared" si="14"/>
        <v>3.1022356481896291E-2</v>
      </c>
      <c r="N18">
        <f t="shared" si="14"/>
        <v>2.8573537718468312E-2</v>
      </c>
      <c r="O18">
        <f t="shared" si="14"/>
        <v>2.6503229354533843E-2</v>
      </c>
      <c r="P18">
        <f t="shared" si="14"/>
        <v>2.4716539109698867E-2</v>
      </c>
      <c r="Q18">
        <f t="shared" si="14"/>
        <v>2.3149981394680719E-2</v>
      </c>
      <c r="R18">
        <f t="shared" si="10"/>
        <v>2.1759104279443782E-2</v>
      </c>
      <c r="S18">
        <f t="shared" si="10"/>
        <v>2.0511626842070002E-2</v>
      </c>
      <c r="T18">
        <f t="shared" si="10"/>
        <v>1.9383395210846428E-2</v>
      </c>
      <c r="U18">
        <f t="shared" si="10"/>
        <v>1.8355879523696123E-2</v>
      </c>
      <c r="V18">
        <f t="shared" si="10"/>
        <v>1.7414560226224705E-2</v>
      </c>
      <c r="W18">
        <f t="shared" si="10"/>
        <v>1.6547851365894477E-2</v>
      </c>
      <c r="X18">
        <f t="shared" si="10"/>
        <v>1.5746360769903333E-2</v>
      </c>
      <c r="Y18">
        <f t="shared" si="10"/>
        <v>1.5002368615080502E-2</v>
      </c>
      <c r="Z18">
        <f t="shared" si="10"/>
        <v>1.4309451664328458E-2</v>
      </c>
      <c r="AA18">
        <f t="shared" si="10"/>
        <v>1.3662207117427758E-2</v>
      </c>
      <c r="AB18">
        <f t="shared" si="10"/>
        <v>1.3056046102951904E-2</v>
      </c>
      <c r="AC18">
        <f t="shared" si="10"/>
        <v>1.2487036822867592E-2</v>
      </c>
      <c r="AD18">
        <f t="shared" si="10"/>
        <v>1.1951783727607908E-2</v>
      </c>
      <c r="AE18">
        <f t="shared" si="10"/>
        <v>1.144733325528193E-2</v>
      </c>
      <c r="AF18">
        <f t="shared" si="13"/>
        <v>0.31199005009519132</v>
      </c>
    </row>
    <row r="19" spans="1:32" x14ac:dyDescent="0.2">
      <c r="A19" t="s">
        <v>32</v>
      </c>
      <c r="B19">
        <v>1147</v>
      </c>
      <c r="C19">
        <v>4</v>
      </c>
      <c r="D19">
        <f t="shared" si="11"/>
        <v>3.9146327607417139E-2</v>
      </c>
      <c r="E19">
        <f t="shared" si="12"/>
        <v>-3.2404486640762213</v>
      </c>
      <c r="G19">
        <f t="shared" si="14"/>
        <v>0.10878396536822738</v>
      </c>
      <c r="H19">
        <f t="shared" si="14"/>
        <v>6.6216929683344916E-2</v>
      </c>
      <c r="I19">
        <f t="shared" si="14"/>
        <v>5.2299673607146775E-2</v>
      </c>
      <c r="J19">
        <f t="shared" si="14"/>
        <v>4.4465042799730126E-2</v>
      </c>
      <c r="K19">
        <f t="shared" si="14"/>
        <v>3.9146327607417139E-2</v>
      </c>
      <c r="L19">
        <f t="shared" si="14"/>
        <v>3.5172840522108874E-2</v>
      </c>
      <c r="M19">
        <f t="shared" si="14"/>
        <v>3.2027381312628667E-2</v>
      </c>
      <c r="N19">
        <f t="shared" si="14"/>
        <v>2.943944797688864E-2</v>
      </c>
      <c r="O19">
        <f t="shared" si="14"/>
        <v>2.7251062806578189E-2</v>
      </c>
      <c r="P19">
        <f t="shared" si="14"/>
        <v>2.5362456245722927E-2</v>
      </c>
      <c r="Q19">
        <f t="shared" si="14"/>
        <v>2.3706819850271895E-2</v>
      </c>
      <c r="R19">
        <f t="shared" si="10"/>
        <v>2.2237331401535415E-2</v>
      </c>
      <c r="S19">
        <f t="shared" si="10"/>
        <v>2.0919955845643701E-2</v>
      </c>
      <c r="T19">
        <f t="shared" si="10"/>
        <v>1.9729201526651433E-2</v>
      </c>
      <c r="U19">
        <f t="shared" si="10"/>
        <v>1.8645492469495577E-2</v>
      </c>
      <c r="V19">
        <f t="shared" si="10"/>
        <v>1.7653473632578645E-2</v>
      </c>
      <c r="W19">
        <f t="shared" si="10"/>
        <v>1.6740879666862139E-2</v>
      </c>
      <c r="X19">
        <f t="shared" si="10"/>
        <v>1.5897757295787199E-2</v>
      </c>
      <c r="Y19">
        <f t="shared" si="10"/>
        <v>1.5115917007517682E-2</v>
      </c>
      <c r="Z19">
        <f t="shared" si="10"/>
        <v>1.4388537745328233E-2</v>
      </c>
      <c r="AA19">
        <f t="shared" si="10"/>
        <v>1.3709876259518888E-2</v>
      </c>
      <c r="AB19">
        <f t="shared" si="10"/>
        <v>1.3075049652872203E-2</v>
      </c>
      <c r="AC19">
        <f t="shared" si="10"/>
        <v>1.247987012907632E-2</v>
      </c>
      <c r="AD19">
        <f t="shared" si="10"/>
        <v>1.1920717635222027E-2</v>
      </c>
      <c r="AE19">
        <f t="shared" si="10"/>
        <v>1.1394440452230035E-2</v>
      </c>
      <c r="AF19">
        <f t="shared" si="13"/>
        <v>0.29221955149961487</v>
      </c>
    </row>
    <row r="20" spans="1:32" x14ac:dyDescent="0.2">
      <c r="A20" t="s">
        <v>33</v>
      </c>
      <c r="B20">
        <v>620</v>
      </c>
      <c r="C20">
        <v>26</v>
      </c>
      <c r="D20">
        <f t="shared" si="11"/>
        <v>8.0103581201722163E-3</v>
      </c>
      <c r="E20">
        <f t="shared" si="12"/>
        <v>-4.8270198097661847</v>
      </c>
      <c r="G20">
        <f t="shared" si="14"/>
        <v>0.15754941826280427</v>
      </c>
      <c r="H20">
        <f t="shared" si="14"/>
        <v>9.3589201502463068E-2</v>
      </c>
      <c r="I20">
        <f t="shared" si="14"/>
        <v>7.2137396562216585E-2</v>
      </c>
      <c r="J20">
        <f t="shared" si="14"/>
        <v>5.9852870625300869E-2</v>
      </c>
      <c r="K20">
        <f t="shared" si="14"/>
        <v>5.1423553010067E-2</v>
      </c>
      <c r="L20">
        <f t="shared" si="14"/>
        <v>4.509031616741907E-2</v>
      </c>
      <c r="M20">
        <f t="shared" si="14"/>
        <v>4.0068404731469304E-2</v>
      </c>
      <c r="N20">
        <f t="shared" si="14"/>
        <v>3.5943061631199008E-2</v>
      </c>
      <c r="O20">
        <f t="shared" si="14"/>
        <v>3.246935293380733E-2</v>
      </c>
      <c r="P20">
        <f t="shared" si="14"/>
        <v>2.9490781665922824E-2</v>
      </c>
      <c r="Q20">
        <f t="shared" si="14"/>
        <v>2.6901286910672964E-2</v>
      </c>
      <c r="R20">
        <f t="shared" si="10"/>
        <v>2.4625622018192475E-2</v>
      </c>
      <c r="S20">
        <f t="shared" si="10"/>
        <v>2.2608413526476124E-2</v>
      </c>
      <c r="T20">
        <f t="shared" si="10"/>
        <v>2.0807677950264988E-2</v>
      </c>
      <c r="U20">
        <f t="shared" si="10"/>
        <v>1.9190785483509533E-2</v>
      </c>
      <c r="V20">
        <f t="shared" si="10"/>
        <v>1.7731841860109319E-2</v>
      </c>
      <c r="W20">
        <f t="shared" si="10"/>
        <v>1.6409930236990129E-2</v>
      </c>
      <c r="X20">
        <f t="shared" si="10"/>
        <v>1.5207895036681841E-2</v>
      </c>
      <c r="Y20">
        <f t="shared" si="10"/>
        <v>1.4111478764553284E-2</v>
      </c>
      <c r="Z20">
        <f t="shared" si="10"/>
        <v>1.3108695397638774E-2</v>
      </c>
      <c r="AA20">
        <f t="shared" si="10"/>
        <v>1.2189366366140564E-2</v>
      </c>
      <c r="AB20">
        <f t="shared" si="10"/>
        <v>1.1344770797796099E-2</v>
      </c>
      <c r="AC20">
        <f t="shared" si="10"/>
        <v>1.0567377670995271E-2</v>
      </c>
      <c r="AD20">
        <f t="shared" si="10"/>
        <v>9.8506377397079795E-3</v>
      </c>
      <c r="AE20">
        <f t="shared" si="10"/>
        <v>9.188819783994823E-3</v>
      </c>
      <c r="AF20">
        <f t="shared" si="13"/>
        <v>0.13854104336360662</v>
      </c>
    </row>
    <row r="21" spans="1:32" x14ac:dyDescent="0.2">
      <c r="A21" t="s">
        <v>34</v>
      </c>
      <c r="B21">
        <v>206</v>
      </c>
      <c r="C21">
        <v>7</v>
      </c>
      <c r="D21">
        <f t="shared" si="11"/>
        <v>3.3390995034817454E-2</v>
      </c>
      <c r="E21">
        <f t="shared" si="12"/>
        <v>-3.3994690250867254</v>
      </c>
      <c r="G21">
        <f t="shared" si="14"/>
        <v>0.29520477584917998</v>
      </c>
      <c r="H21">
        <f t="shared" si="14"/>
        <v>0.15863713154579634</v>
      </c>
      <c r="I21">
        <f t="shared" si="14"/>
        <v>0.1106145106107491</v>
      </c>
      <c r="J21">
        <f t="shared" si="14"/>
        <v>8.3025051451907875E-2</v>
      </c>
      <c r="K21">
        <f t="shared" si="14"/>
        <v>6.4529571321599338E-2</v>
      </c>
      <c r="L21">
        <f t="shared" si="14"/>
        <v>5.1186155495218419E-2</v>
      </c>
      <c r="M21">
        <f t="shared" si="14"/>
        <v>4.1147534138084078E-2</v>
      </c>
      <c r="N21">
        <f t="shared" si="14"/>
        <v>3.3390995034817454E-2</v>
      </c>
      <c r="O21">
        <f t="shared" si="14"/>
        <v>2.7287293267919115E-2</v>
      </c>
      <c r="P21">
        <f t="shared" si="14"/>
        <v>2.2420517864355491E-2</v>
      </c>
      <c r="Q21">
        <f t="shared" si="14"/>
        <v>1.8501414936258814E-2</v>
      </c>
      <c r="R21">
        <f t="shared" si="10"/>
        <v>1.5321159267581938E-2</v>
      </c>
      <c r="S21">
        <f t="shared" si="10"/>
        <v>1.2724684918850341E-2</v>
      </c>
      <c r="T21">
        <f t="shared" si="10"/>
        <v>1.0594320274192081E-2</v>
      </c>
      <c r="U21">
        <f t="shared" si="10"/>
        <v>8.8392366729688147E-3</v>
      </c>
      <c r="V21">
        <f t="shared" si="10"/>
        <v>7.388365847202827E-3</v>
      </c>
      <c r="W21">
        <f t="shared" si="10"/>
        <v>6.1854857198047836E-3</v>
      </c>
      <c r="X21">
        <f t="shared" si="10"/>
        <v>5.1857157948649946E-3</v>
      </c>
      <c r="Y21">
        <f t="shared" si="10"/>
        <v>4.3529598630048421E-3</v>
      </c>
      <c r="Z21">
        <f t="shared" si="10"/>
        <v>3.6580036908649225E-3</v>
      </c>
      <c r="AA21">
        <f t="shared" si="10"/>
        <v>3.0770767512773986E-3</v>
      </c>
      <c r="AB21">
        <f t="shared" si="10"/>
        <v>2.5907496952227325E-3</v>
      </c>
      <c r="AC21">
        <f t="shared" si="10"/>
        <v>2.1830791904262838E-3</v>
      </c>
      <c r="AD21">
        <f t="shared" si="10"/>
        <v>1.8409379051016923E-3</v>
      </c>
      <c r="AE21">
        <f t="shared" si="10"/>
        <v>1.5534849745957224E-3</v>
      </c>
      <c r="AF21">
        <f t="shared" si="13"/>
        <v>8.5597879181545933E-3</v>
      </c>
    </row>
    <row r="22" spans="1:32" x14ac:dyDescent="0.2">
      <c r="A22" t="s">
        <v>35</v>
      </c>
      <c r="B22">
        <v>334</v>
      </c>
      <c r="C22">
        <v>0</v>
      </c>
      <c r="D22">
        <f t="shared" si="11"/>
        <v>0.22587704600163538</v>
      </c>
      <c r="E22">
        <f t="shared" si="12"/>
        <v>-1.4877644719961685</v>
      </c>
      <c r="G22">
        <f t="shared" si="14"/>
        <v>0.22587704600163538</v>
      </c>
      <c r="H22">
        <f t="shared" si="14"/>
        <v>0.12841011346791534</v>
      </c>
      <c r="I22">
        <f t="shared" si="14"/>
        <v>9.4722280340187842E-2</v>
      </c>
      <c r="J22">
        <f t="shared" ref="I22:X37" si="15">EXP(GAMMALN($B$1+J$4)-GAMMALN($B$1)-GAMMALN(J$4+1)+$B$1*LN($B$2/($B$2+$B22))+J$4*LN($B22/($B$2+$B22)))</f>
        <v>7.5213336912595394E-2</v>
      </c>
      <c r="K22">
        <f t="shared" si="15"/>
        <v>6.184294243559605E-2</v>
      </c>
      <c r="L22">
        <f t="shared" si="15"/>
        <v>5.1895480510580863E-2</v>
      </c>
      <c r="M22">
        <f t="shared" si="15"/>
        <v>4.4133310045920575E-2</v>
      </c>
      <c r="N22">
        <f t="shared" si="15"/>
        <v>3.7887653521335746E-2</v>
      </c>
      <c r="O22">
        <f t="shared" si="15"/>
        <v>3.2754763477886417E-2</v>
      </c>
      <c r="P22">
        <f t="shared" si="15"/>
        <v>2.8471169707401114E-2</v>
      </c>
      <c r="Q22">
        <f t="shared" si="15"/>
        <v>2.4854800115384438E-2</v>
      </c>
      <c r="R22">
        <f t="shared" si="15"/>
        <v>2.1774220667721628E-2</v>
      </c>
      <c r="S22">
        <f t="shared" si="15"/>
        <v>1.9131265166405023E-2</v>
      </c>
      <c r="T22">
        <f t="shared" si="15"/>
        <v>1.6850601683543947E-2</v>
      </c>
      <c r="U22">
        <f t="shared" si="15"/>
        <v>1.4873142485252008E-2</v>
      </c>
      <c r="V22">
        <f t="shared" si="15"/>
        <v>1.3151704107235141E-2</v>
      </c>
      <c r="W22">
        <f t="shared" si="15"/>
        <v>1.1648046802222449E-2</v>
      </c>
      <c r="X22">
        <f t="shared" si="15"/>
        <v>1.0330793269731117E-2</v>
      </c>
      <c r="Y22">
        <f t="shared" ref="R22:AF37" si="16">EXP(GAMMALN($B$1+Y$4)-GAMMALN($B$1)-GAMMALN(Y$4+1)+$B$1*LN($B$2/($B$2+$B22))+Y$4*LN($B22/($B$2+$B22)))</f>
        <v>9.1739270715588996E-3</v>
      </c>
      <c r="Z22">
        <f t="shared" si="16"/>
        <v>8.155684579705327E-3</v>
      </c>
      <c r="AA22">
        <f t="shared" si="16"/>
        <v>7.2577210463840814E-3</v>
      </c>
      <c r="AB22">
        <f t="shared" si="16"/>
        <v>6.4644720164338801E-3</v>
      </c>
      <c r="AC22">
        <f t="shared" si="16"/>
        <v>5.7626567935906495E-3</v>
      </c>
      <c r="AD22">
        <f t="shared" si="16"/>
        <v>5.1408870998259368E-3</v>
      </c>
      <c r="AE22">
        <f t="shared" si="16"/>
        <v>4.5893549116170539E-3</v>
      </c>
      <c r="AF22">
        <f t="shared" si="13"/>
        <v>3.963262576233384E-2</v>
      </c>
    </row>
    <row r="23" spans="1:32" x14ac:dyDescent="0.2">
      <c r="A23" t="s">
        <v>36</v>
      </c>
      <c r="B23">
        <v>1489</v>
      </c>
      <c r="C23">
        <v>44</v>
      </c>
      <c r="D23">
        <f t="shared" si="11"/>
        <v>5.7817573987771695E-3</v>
      </c>
      <c r="E23">
        <f t="shared" si="12"/>
        <v>-5.1530475942798031</v>
      </c>
      <c r="G23">
        <f t="shared" si="14"/>
        <v>9.2755297209296289E-2</v>
      </c>
      <c r="H23">
        <f t="shared" si="14"/>
        <v>5.6839572743283072E-2</v>
      </c>
      <c r="I23">
        <f t="shared" si="15"/>
        <v>4.5194821221155382E-2</v>
      </c>
      <c r="J23">
        <f t="shared" si="15"/>
        <v>3.8682660679569027E-2</v>
      </c>
      <c r="K23">
        <f t="shared" si="15"/>
        <v>3.4284402022556879E-2</v>
      </c>
      <c r="L23">
        <f t="shared" si="15"/>
        <v>3.1011368018687199E-2</v>
      </c>
      <c r="M23">
        <f t="shared" si="15"/>
        <v>2.8427773183646608E-2</v>
      </c>
      <c r="N23">
        <f t="shared" si="15"/>
        <v>2.6306253610606362E-2</v>
      </c>
      <c r="O23">
        <f t="shared" si="15"/>
        <v>2.4514368740485945E-2</v>
      </c>
      <c r="P23">
        <f t="shared" si="15"/>
        <v>2.2968704993384107E-2</v>
      </c>
      <c r="Q23">
        <f t="shared" si="15"/>
        <v>2.1613566054339988E-2</v>
      </c>
      <c r="R23">
        <f t="shared" si="16"/>
        <v>2.0410033889281903E-2</v>
      </c>
      <c r="S23">
        <f t="shared" si="16"/>
        <v>1.9329906363275341E-2</v>
      </c>
      <c r="T23">
        <f t="shared" si="16"/>
        <v>1.8352127801435941E-2</v>
      </c>
      <c r="U23">
        <f t="shared" si="16"/>
        <v>1.7460581522095616E-2</v>
      </c>
      <c r="V23">
        <f t="shared" si="16"/>
        <v>1.664266792389657E-2</v>
      </c>
      <c r="W23">
        <f t="shared" si="16"/>
        <v>1.5888356591335393E-2</v>
      </c>
      <c r="X23">
        <f t="shared" si="16"/>
        <v>1.5189535576776741E-2</v>
      </c>
      <c r="Y23">
        <f t="shared" si="16"/>
        <v>1.4539553202688288E-2</v>
      </c>
      <c r="Z23">
        <f t="shared" si="16"/>
        <v>1.3932888185312355E-2</v>
      </c>
      <c r="AA23">
        <f t="shared" si="16"/>
        <v>1.3364907449435661E-2</v>
      </c>
      <c r="AB23">
        <f t="shared" si="16"/>
        <v>1.283168520464035E-2</v>
      </c>
      <c r="AC23">
        <f t="shared" si="16"/>
        <v>1.2329865667774189E-2</v>
      </c>
      <c r="AD23">
        <f t="shared" si="16"/>
        <v>1.1856557433654862E-2</v>
      </c>
      <c r="AE23">
        <f t="shared" si="16"/>
        <v>1.1409251161240263E-2</v>
      </c>
      <c r="AF23">
        <f t="shared" si="13"/>
        <v>0.36386329355014568</v>
      </c>
    </row>
    <row r="24" spans="1:32" x14ac:dyDescent="0.2">
      <c r="A24" t="s">
        <v>37</v>
      </c>
      <c r="B24">
        <v>1567</v>
      </c>
      <c r="C24">
        <v>14</v>
      </c>
      <c r="D24">
        <f t="shared" si="11"/>
        <v>1.7190391910294985E-2</v>
      </c>
      <c r="E24">
        <f t="shared" si="12"/>
        <v>-4.0634046611099199</v>
      </c>
      <c r="G24">
        <f t="shared" si="14"/>
        <v>8.9896509517140163E-2</v>
      </c>
      <c r="H24">
        <f t="shared" si="14"/>
        <v>5.5149587381152089E-2</v>
      </c>
      <c r="I24">
        <f t="shared" si="15"/>
        <v>4.3900300220725628E-2</v>
      </c>
      <c r="J24">
        <f t="shared" si="15"/>
        <v>3.7616857368300921E-2</v>
      </c>
      <c r="K24">
        <f t="shared" si="15"/>
        <v>3.3377215747420488E-2</v>
      </c>
      <c r="L24">
        <f t="shared" si="15"/>
        <v>3.0224686614150037E-2</v>
      </c>
      <c r="M24">
        <f t="shared" si="15"/>
        <v>2.7737740325733368E-2</v>
      </c>
      <c r="N24">
        <f t="shared" si="15"/>
        <v>2.5696536665524052E-2</v>
      </c>
      <c r="O24">
        <f t="shared" si="15"/>
        <v>2.3973070371590598E-2</v>
      </c>
      <c r="P24">
        <f t="shared" si="15"/>
        <v>2.2486756149634569E-2</v>
      </c>
      <c r="Q24">
        <f t="shared" si="15"/>
        <v>2.1183810509737309E-2</v>
      </c>
      <c r="R24">
        <f t="shared" si="16"/>
        <v>2.0026669737105873E-2</v>
      </c>
      <c r="S24">
        <f t="shared" si="16"/>
        <v>1.8988126441441322E-2</v>
      </c>
      <c r="T24">
        <f t="shared" si="16"/>
        <v>1.8047877910496699E-2</v>
      </c>
      <c r="U24">
        <f t="shared" si="16"/>
        <v>1.7190391910294985E-2</v>
      </c>
      <c r="V24">
        <f t="shared" si="16"/>
        <v>1.64035322426908E-2</v>
      </c>
      <c r="W24">
        <f t="shared" si="16"/>
        <v>1.5677642684694862E-2</v>
      </c>
      <c r="X24">
        <f t="shared" si="16"/>
        <v>1.5004918256301953E-2</v>
      </c>
      <c r="Y24">
        <f t="shared" si="16"/>
        <v>1.4378962599231155E-2</v>
      </c>
      <c r="Z24">
        <f t="shared" si="16"/>
        <v>1.3794469385121435E-2</v>
      </c>
      <c r="AA24">
        <f t="shared" si="16"/>
        <v>1.3246988467964372E-2</v>
      </c>
      <c r="AB24">
        <f t="shared" si="16"/>
        <v>1.2732751229496556E-2</v>
      </c>
      <c r="AC24">
        <f t="shared" si="16"/>
        <v>1.2248538089960362E-2</v>
      </c>
      <c r="AD24">
        <f t="shared" si="16"/>
        <v>1.179157658807526E-2</v>
      </c>
      <c r="AE24">
        <f t="shared" si="16"/>
        <v>1.1359461977619497E-2</v>
      </c>
      <c r="AF24">
        <f t="shared" si="13"/>
        <v>0.37786502160839563</v>
      </c>
    </row>
    <row r="25" spans="1:32" x14ac:dyDescent="0.2">
      <c r="A25" t="s">
        <v>38</v>
      </c>
      <c r="B25">
        <v>2874</v>
      </c>
      <c r="C25">
        <v>186</v>
      </c>
      <c r="D25">
        <f t="shared" si="11"/>
        <v>6.7575285956087403E-4</v>
      </c>
      <c r="E25">
        <f t="shared" si="12"/>
        <v>-7.2996831411320624</v>
      </c>
      <c r="G25">
        <f t="shared" si="14"/>
        <v>6.1839924955224085E-2</v>
      </c>
      <c r="H25">
        <f t="shared" si="14"/>
        <v>3.8310908148697927E-2</v>
      </c>
      <c r="I25">
        <f t="shared" si="15"/>
        <v>3.079652571186765E-2</v>
      </c>
      <c r="J25">
        <f t="shared" si="15"/>
        <v>2.664837920443397E-2</v>
      </c>
      <c r="K25">
        <f t="shared" si="15"/>
        <v>2.3877697735898259E-2</v>
      </c>
      <c r="L25">
        <f t="shared" si="15"/>
        <v>2.1835251862871222E-2</v>
      </c>
      <c r="M25">
        <f t="shared" si="15"/>
        <v>2.0235853759707809E-2</v>
      </c>
      <c r="N25">
        <f t="shared" si="15"/>
        <v>1.8931241813347117E-2</v>
      </c>
      <c r="O25">
        <f t="shared" si="15"/>
        <v>1.7835374142987543E-2</v>
      </c>
      <c r="P25">
        <f t="shared" si="15"/>
        <v>1.68942699447669E-2</v>
      </c>
      <c r="Q25">
        <f t="shared" si="15"/>
        <v>1.6072030830672438E-2</v>
      </c>
      <c r="R25">
        <f t="shared" si="16"/>
        <v>1.5343677602786033E-2</v>
      </c>
      <c r="S25">
        <f t="shared" si="16"/>
        <v>1.4691187403967363E-2</v>
      </c>
      <c r="T25">
        <f t="shared" si="16"/>
        <v>1.4101164632986104E-2</v>
      </c>
      <c r="U25">
        <f t="shared" si="16"/>
        <v>1.3563403177581521E-2</v>
      </c>
      <c r="V25">
        <f t="shared" si="16"/>
        <v>1.3069962006601323E-2</v>
      </c>
      <c r="W25">
        <f t="shared" si="16"/>
        <v>1.2614550086982467E-2</v>
      </c>
      <c r="X25">
        <f t="shared" si="16"/>
        <v>1.2192104943613065E-2</v>
      </c>
      <c r="Y25">
        <f t="shared" si="16"/>
        <v>1.179849648256249E-2</v>
      </c>
      <c r="Z25">
        <f t="shared" si="16"/>
        <v>1.1430314182505079E-2</v>
      </c>
      <c r="AA25">
        <f t="shared" si="16"/>
        <v>1.1084711171796388E-2</v>
      </c>
      <c r="AB25">
        <f t="shared" si="16"/>
        <v>1.0759287985685468E-2</v>
      </c>
      <c r="AC25">
        <f t="shared" si="16"/>
        <v>1.0452004550403815E-2</v>
      </c>
      <c r="AD25">
        <f t="shared" si="16"/>
        <v>1.0161112602887518E-2</v>
      </c>
      <c r="AE25">
        <f t="shared" si="16"/>
        <v>9.8851031418046905E-3</v>
      </c>
      <c r="AF25">
        <f t="shared" si="13"/>
        <v>0.53557546191736183</v>
      </c>
    </row>
    <row r="26" spans="1:32" x14ac:dyDescent="0.2">
      <c r="A26" t="s">
        <v>39</v>
      </c>
      <c r="B26">
        <v>603</v>
      </c>
      <c r="C26">
        <v>17</v>
      </c>
      <c r="D26">
        <f t="shared" si="11"/>
        <v>1.5077388207908609E-2</v>
      </c>
      <c r="E26">
        <f t="shared" si="12"/>
        <v>-4.1945591271644735</v>
      </c>
      <c r="G26">
        <f t="shared" si="14"/>
        <v>0.16017107181543452</v>
      </c>
      <c r="H26">
        <f t="shared" si="14"/>
        <v>9.5006045016147303E-2</v>
      </c>
      <c r="I26">
        <f t="shared" si="15"/>
        <v>7.3121346737897386E-2</v>
      </c>
      <c r="J26">
        <f t="shared" si="15"/>
        <v>6.0579672499936225E-2</v>
      </c>
      <c r="K26">
        <f t="shared" si="15"/>
        <v>5.197113915380383E-2</v>
      </c>
      <c r="L26">
        <f t="shared" si="15"/>
        <v>4.550317033621689E-2</v>
      </c>
      <c r="M26">
        <f t="shared" si="15"/>
        <v>4.0375568207716914E-2</v>
      </c>
      <c r="N26">
        <f t="shared" si="15"/>
        <v>3.6165117665466567E-2</v>
      </c>
      <c r="O26">
        <f t="shared" si="15"/>
        <v>3.2621705921082177E-2</v>
      </c>
      <c r="P26">
        <f t="shared" si="15"/>
        <v>2.958540630142395E-2</v>
      </c>
      <c r="Q26">
        <f t="shared" si="15"/>
        <v>2.6947751261894137E-2</v>
      </c>
      <c r="R26">
        <f t="shared" si="16"/>
        <v>2.4631729257672007E-2</v>
      </c>
      <c r="S26">
        <f t="shared" si="16"/>
        <v>2.2580627210850246E-2</v>
      </c>
      <c r="T26">
        <f t="shared" si="16"/>
        <v>2.0751416625656254E-2</v>
      </c>
      <c r="U26">
        <f t="shared" si="16"/>
        <v>1.911063433748034E-2</v>
      </c>
      <c r="V26">
        <f t="shared" si="16"/>
        <v>1.7631709464285741E-2</v>
      </c>
      <c r="W26">
        <f t="shared" si="16"/>
        <v>1.6293167634021284E-2</v>
      </c>
      <c r="X26">
        <f t="shared" si="16"/>
        <v>1.5077388207908609E-2</v>
      </c>
      <c r="Y26">
        <f t="shared" si="16"/>
        <v>1.3969721778549125E-2</v>
      </c>
      <c r="Z26">
        <f t="shared" si="16"/>
        <v>1.2957849211583094E-2</v>
      </c>
      <c r="AA26">
        <f t="shared" si="16"/>
        <v>1.2031306754501203E-2</v>
      </c>
      <c r="AB26">
        <f t="shared" si="16"/>
        <v>1.1181127892374632E-2</v>
      </c>
      <c r="AC26">
        <f t="shared" si="16"/>
        <v>1.0399568924882939E-2</v>
      </c>
      <c r="AD26">
        <f t="shared" si="16"/>
        <v>9.6798956621980698E-3</v>
      </c>
      <c r="AE26">
        <f t="shared" si="16"/>
        <v>9.0162154642772618E-3</v>
      </c>
      <c r="AF26">
        <f t="shared" si="13"/>
        <v>0.13263964665673922</v>
      </c>
    </row>
    <row r="27" spans="1:32" x14ac:dyDescent="0.2">
      <c r="A27" t="s">
        <v>40</v>
      </c>
      <c r="B27">
        <v>2329</v>
      </c>
      <c r="C27">
        <v>45</v>
      </c>
      <c r="D27">
        <f t="shared" si="11"/>
        <v>6.1438538139234828E-3</v>
      </c>
      <c r="E27">
        <f t="shared" si="12"/>
        <v>-5.092303076726556</v>
      </c>
      <c r="G27">
        <f t="shared" si="14"/>
        <v>7.0431404291340344E-2</v>
      </c>
      <c r="H27">
        <f t="shared" si="14"/>
        <v>4.3513310548863891E-2</v>
      </c>
      <c r="I27">
        <f t="shared" si="15"/>
        <v>3.4882185677961565E-2</v>
      </c>
      <c r="J27">
        <f t="shared" si="15"/>
        <v>3.0100592902352882E-2</v>
      </c>
      <c r="K27">
        <f t="shared" si="15"/>
        <v>2.689669921024896E-2</v>
      </c>
      <c r="L27">
        <f t="shared" si="15"/>
        <v>2.4528276165617046E-2</v>
      </c>
      <c r="M27">
        <f t="shared" si="15"/>
        <v>2.2669014450018933E-2</v>
      </c>
      <c r="N27">
        <f t="shared" si="15"/>
        <v>2.1149129454385192E-2</v>
      </c>
      <c r="O27">
        <f t="shared" si="15"/>
        <v>1.9870001616981877E-2</v>
      </c>
      <c r="P27">
        <f t="shared" si="15"/>
        <v>1.8769702671161868E-2</v>
      </c>
      <c r="Q27">
        <f t="shared" si="15"/>
        <v>1.7807010147878503E-2</v>
      </c>
      <c r="R27">
        <f t="shared" si="16"/>
        <v>1.6953212259800711E-2</v>
      </c>
      <c r="S27">
        <f t="shared" si="16"/>
        <v>1.6187572227253175E-2</v>
      </c>
      <c r="T27">
        <f t="shared" si="16"/>
        <v>1.5494661361767532E-2</v>
      </c>
      <c r="U27">
        <f t="shared" si="16"/>
        <v>1.4862712024856249E-2</v>
      </c>
      <c r="V27">
        <f t="shared" si="16"/>
        <v>1.4282558194719018E-2</v>
      </c>
      <c r="W27">
        <f t="shared" si="16"/>
        <v>1.374693022137434E-2</v>
      </c>
      <c r="X27">
        <f t="shared" si="16"/>
        <v>1.3249971388891156E-2</v>
      </c>
      <c r="Y27">
        <f t="shared" si="16"/>
        <v>1.2786898011208593E-2</v>
      </c>
      <c r="Z27">
        <f t="shared" si="16"/>
        <v>1.2353755090262515E-2</v>
      </c>
      <c r="AA27">
        <f t="shared" si="16"/>
        <v>1.1947237204056837E-2</v>
      </c>
      <c r="AB27">
        <f t="shared" si="16"/>
        <v>1.1564554912060016E-2</v>
      </c>
      <c r="AC27">
        <f t="shared" si="16"/>
        <v>1.1203333551801021E-2</v>
      </c>
      <c r="AD27">
        <f t="shared" si="16"/>
        <v>1.086153549472291E-2</v>
      </c>
      <c r="AE27">
        <f t="shared" si="16"/>
        <v>1.0537399663840879E-2</v>
      </c>
      <c r="AF27">
        <f t="shared" si="13"/>
        <v>0.48335034125657395</v>
      </c>
    </row>
    <row r="28" spans="1:32" x14ac:dyDescent="0.2">
      <c r="A28" t="s">
        <v>41</v>
      </c>
      <c r="B28">
        <v>1681</v>
      </c>
      <c r="C28">
        <v>8</v>
      </c>
      <c r="D28">
        <f t="shared" si="11"/>
        <v>2.3230231600288833E-2</v>
      </c>
      <c r="E28">
        <f t="shared" si="12"/>
        <v>-3.7623007623705327</v>
      </c>
      <c r="G28">
        <f t="shared" si="14"/>
        <v>8.6103091946731436E-2</v>
      </c>
      <c r="H28">
        <f t="shared" si="14"/>
        <v>5.2899300645026535E-2</v>
      </c>
      <c r="I28">
        <f t="shared" si="15"/>
        <v>4.2170320183736537E-2</v>
      </c>
      <c r="J28">
        <f t="shared" si="15"/>
        <v>3.6187090271362091E-2</v>
      </c>
      <c r="K28">
        <f t="shared" si="15"/>
        <v>3.2155332489163198E-2</v>
      </c>
      <c r="L28">
        <f t="shared" si="15"/>
        <v>2.9160599644739861E-2</v>
      </c>
      <c r="M28">
        <f t="shared" si="15"/>
        <v>2.6800164952809558E-2</v>
      </c>
      <c r="N28">
        <f t="shared" si="15"/>
        <v>2.486409909720377E-2</v>
      </c>
      <c r="O28">
        <f t="shared" si="15"/>
        <v>2.3230231600288833E-2</v>
      </c>
      <c r="P28">
        <f t="shared" si="15"/>
        <v>2.1821692667388259E-2</v>
      </c>
      <c r="Q28">
        <f t="shared" si="15"/>
        <v>2.0587208019940153E-2</v>
      </c>
      <c r="R28">
        <f t="shared" si="16"/>
        <v>1.9490987854840651E-2</v>
      </c>
      <c r="S28">
        <f t="shared" si="16"/>
        <v>1.8507125722454103E-2</v>
      </c>
      <c r="T28">
        <f t="shared" si="16"/>
        <v>1.7616302118876669E-2</v>
      </c>
      <c r="U28">
        <f t="shared" si="16"/>
        <v>1.6803746784970448E-2</v>
      </c>
      <c r="V28">
        <f t="shared" si="16"/>
        <v>1.6057926746700209E-2</v>
      </c>
      <c r="W28">
        <f t="shared" si="16"/>
        <v>1.5369672128048014E-2</v>
      </c>
      <c r="X28">
        <f t="shared" si="16"/>
        <v>1.4731576319046043E-2</v>
      </c>
      <c r="Y28">
        <f t="shared" si="16"/>
        <v>1.4137573815456272E-2</v>
      </c>
      <c r="Z28">
        <f t="shared" si="16"/>
        <v>1.3582636439399115E-2</v>
      </c>
      <c r="AA28">
        <f t="shared" si="16"/>
        <v>1.3062550427954296E-2</v>
      </c>
      <c r="AB28">
        <f t="shared" si="16"/>
        <v>1.257374999523401E-2</v>
      </c>
      <c r="AC28">
        <f t="shared" si="16"/>
        <v>1.2113191113987112E-2</v>
      </c>
      <c r="AD28">
        <f t="shared" si="16"/>
        <v>1.1678254449350143E-2</v>
      </c>
      <c r="AE28">
        <f t="shared" si="16"/>
        <v>1.1266669760670502E-2</v>
      </c>
      <c r="AF28">
        <f t="shared" si="13"/>
        <v>0.39702890480462227</v>
      </c>
    </row>
    <row r="29" spans="1:32" x14ac:dyDescent="0.2">
      <c r="A29" t="s">
        <v>42</v>
      </c>
      <c r="B29">
        <v>1404</v>
      </c>
      <c r="C29">
        <v>111</v>
      </c>
      <c r="D29">
        <f t="shared" si="11"/>
        <v>7.9364552234250502E-4</v>
      </c>
      <c r="E29">
        <f t="shared" si="12"/>
        <v>-7.1388736418160246</v>
      </c>
      <c r="G29">
        <f t="shared" si="14"/>
        <v>9.6154858450352973E-2</v>
      </c>
      <c r="H29">
        <f t="shared" si="14"/>
        <v>5.8842525286419221E-2</v>
      </c>
      <c r="I29">
        <f t="shared" si="15"/>
        <v>4.6723692500121455E-2</v>
      </c>
      <c r="J29">
        <f t="shared" si="15"/>
        <v>3.9936758201840568E-2</v>
      </c>
      <c r="K29">
        <f t="shared" si="15"/>
        <v>3.5347689880113699E-2</v>
      </c>
      <c r="L29">
        <f t="shared" si="15"/>
        <v>3.1929591941797411E-2</v>
      </c>
      <c r="M29">
        <f t="shared" si="15"/>
        <v>2.9229626874687307E-2</v>
      </c>
      <c r="N29">
        <f t="shared" si="15"/>
        <v>2.701142019146666E-2</v>
      </c>
      <c r="O29">
        <f t="shared" si="15"/>
        <v>2.5137212525273202E-2</v>
      </c>
      <c r="P29">
        <f t="shared" si="15"/>
        <v>2.3520193953004521E-2</v>
      </c>
      <c r="Q29">
        <f t="shared" si="15"/>
        <v>2.2102367870183517E-2</v>
      </c>
      <c r="R29">
        <f t="shared" si="16"/>
        <v>2.0843185204634938E-2</v>
      </c>
      <c r="S29">
        <f t="shared" si="16"/>
        <v>1.9713244041398452E-2</v>
      </c>
      <c r="T29">
        <f t="shared" si="16"/>
        <v>1.8690579178089282E-2</v>
      </c>
      <c r="U29">
        <f t="shared" si="16"/>
        <v>1.7758366899270076E-2</v>
      </c>
      <c r="V29">
        <f t="shared" si="16"/>
        <v>1.6903446168066463E-2</v>
      </c>
      <c r="W29">
        <f t="shared" si="16"/>
        <v>1.6115332552787964E-2</v>
      </c>
      <c r="X29">
        <f t="shared" si="16"/>
        <v>1.5385541123243333E-2</v>
      </c>
      <c r="Y29">
        <f t="shared" si="16"/>
        <v>1.4707109546309086E-2</v>
      </c>
      <c r="Z29">
        <f t="shared" si="16"/>
        <v>1.4074254647714366E-2</v>
      </c>
      <c r="AA29">
        <f t="shared" si="16"/>
        <v>1.3482120199092756E-2</v>
      </c>
      <c r="AB29">
        <f t="shared" si="16"/>
        <v>1.2926588448569224E-2</v>
      </c>
      <c r="AC29">
        <f t="shared" si="16"/>
        <v>1.2404137075401849E-2</v>
      </c>
      <c r="AD29">
        <f t="shared" si="16"/>
        <v>1.1911729088979308E-2</v>
      </c>
      <c r="AE29">
        <f t="shared" si="16"/>
        <v>1.1446727003399855E-2</v>
      </c>
      <c r="AF29">
        <f t="shared" si="13"/>
        <v>0.34770170114778243</v>
      </c>
    </row>
    <row r="30" spans="1:32" x14ac:dyDescent="0.2">
      <c r="A30" t="s">
        <v>43</v>
      </c>
      <c r="B30">
        <v>2466</v>
      </c>
      <c r="C30">
        <v>58</v>
      </c>
      <c r="D30">
        <f t="shared" si="11"/>
        <v>4.6769920877479821E-3</v>
      </c>
      <c r="E30">
        <f t="shared" si="12"/>
        <v>-5.365100091976406</v>
      </c>
      <c r="G30">
        <f t="shared" si="14"/>
        <v>6.7986676319627987E-2</v>
      </c>
      <c r="H30">
        <f t="shared" si="14"/>
        <v>4.2036847277858669E-2</v>
      </c>
      <c r="I30">
        <f t="shared" si="15"/>
        <v>3.3725799070209388E-2</v>
      </c>
      <c r="J30">
        <f t="shared" si="15"/>
        <v>2.9126222106283441E-2</v>
      </c>
      <c r="K30">
        <f t="shared" si="15"/>
        <v>2.6047055842505391E-2</v>
      </c>
      <c r="L30">
        <f t="shared" si="15"/>
        <v>2.3772629959647608E-2</v>
      </c>
      <c r="M30">
        <f t="shared" si="15"/>
        <v>2.1988387927785465E-2</v>
      </c>
      <c r="N30">
        <f t="shared" si="15"/>
        <v>2.0530701779923249E-2</v>
      </c>
      <c r="O30">
        <f t="shared" si="15"/>
        <v>1.9304552987991302E-2</v>
      </c>
      <c r="P30">
        <f t="shared" si="15"/>
        <v>1.8250290776498389E-2</v>
      </c>
      <c r="Q30">
        <f t="shared" si="15"/>
        <v>1.7328219856255746E-2</v>
      </c>
      <c r="R30">
        <f t="shared" si="16"/>
        <v>1.6510700176797139E-2</v>
      </c>
      <c r="S30">
        <f t="shared" si="16"/>
        <v>1.5777775007701215E-2</v>
      </c>
      <c r="T30">
        <f t="shared" si="16"/>
        <v>1.5114600639633869E-2</v>
      </c>
      <c r="U30">
        <f t="shared" si="16"/>
        <v>1.4509859219525981E-2</v>
      </c>
      <c r="V30">
        <f t="shared" si="16"/>
        <v>1.3954737966657704E-2</v>
      </c>
      <c r="W30">
        <f t="shared" si="16"/>
        <v>1.3442249746807822E-2</v>
      </c>
      <c r="X30">
        <f t="shared" si="16"/>
        <v>1.2966767396204296E-2</v>
      </c>
      <c r="Y30">
        <f t="shared" si="16"/>
        <v>1.2523696350481436E-2</v>
      </c>
      <c r="Z30">
        <f t="shared" si="16"/>
        <v>1.2109239345022383E-2</v>
      </c>
      <c r="AA30">
        <f t="shared" si="16"/>
        <v>1.1720223955615885E-2</v>
      </c>
      <c r="AB30">
        <f t="shared" si="16"/>
        <v>1.1353973984200943E-2</v>
      </c>
      <c r="AC30">
        <f t="shared" si="16"/>
        <v>1.1008212042391731E-2</v>
      </c>
      <c r="AD30">
        <f t="shared" si="16"/>
        <v>1.0680984727432357E-2</v>
      </c>
      <c r="AE30">
        <f t="shared" si="16"/>
        <v>1.0370604420273081E-2</v>
      </c>
      <c r="AF30">
        <f t="shared" si="13"/>
        <v>0.49785899111666765</v>
      </c>
    </row>
    <row r="31" spans="1:32" x14ac:dyDescent="0.2">
      <c r="A31" t="s">
        <v>44</v>
      </c>
      <c r="B31">
        <v>463</v>
      </c>
      <c r="C31">
        <v>3</v>
      </c>
      <c r="D31">
        <f t="shared" si="11"/>
        <v>6.7423801812183978E-2</v>
      </c>
      <c r="E31">
        <f t="shared" si="12"/>
        <v>-2.6967571807900468</v>
      </c>
      <c r="G31">
        <f t="shared" si="14"/>
        <v>0.1871182488582997</v>
      </c>
      <c r="H31">
        <f t="shared" si="14"/>
        <v>0.10921141980940305</v>
      </c>
      <c r="I31">
        <f t="shared" si="15"/>
        <v>8.2707662447079652E-2</v>
      </c>
      <c r="J31">
        <f t="shared" si="15"/>
        <v>6.7423801812183978E-2</v>
      </c>
      <c r="K31">
        <f t="shared" si="15"/>
        <v>5.6915860146619077E-2</v>
      </c>
      <c r="L31">
        <f t="shared" si="15"/>
        <v>4.9034017164259563E-2</v>
      </c>
      <c r="M31">
        <f t="shared" si="15"/>
        <v>4.2811378973430118E-2</v>
      </c>
      <c r="N31">
        <f t="shared" si="15"/>
        <v>3.773246720341606E-2</v>
      </c>
      <c r="O31">
        <f t="shared" si="15"/>
        <v>3.3490122820665991E-2</v>
      </c>
      <c r="P31">
        <f t="shared" si="15"/>
        <v>2.9886314409120311E-2</v>
      </c>
      <c r="Q31">
        <f t="shared" si="15"/>
        <v>2.6785644726815376E-2</v>
      </c>
      <c r="R31">
        <f t="shared" si="16"/>
        <v>2.4091244082000349E-2</v>
      </c>
      <c r="S31">
        <f t="shared" si="16"/>
        <v>2.1731268487253663E-2</v>
      </c>
      <c r="T31">
        <f t="shared" si="16"/>
        <v>1.9650860720505373E-2</v>
      </c>
      <c r="U31">
        <f t="shared" si="16"/>
        <v>1.7807119847414756E-2</v>
      </c>
      <c r="V31">
        <f t="shared" si="16"/>
        <v>1.6165820451566299E-2</v>
      </c>
      <c r="W31">
        <f t="shared" si="16"/>
        <v>1.4699196884433954E-2</v>
      </c>
      <c r="X31">
        <f t="shared" si="16"/>
        <v>1.3384401297274114E-2</v>
      </c>
      <c r="Y31">
        <f t="shared" si="16"/>
        <v>1.2202402331684212E-2</v>
      </c>
      <c r="Z31">
        <f t="shared" si="16"/>
        <v>1.1137180451788065E-2</v>
      </c>
      <c r="AA31">
        <f t="shared" si="16"/>
        <v>1.0175128103200355E-2</v>
      </c>
      <c r="AB31">
        <f t="shared" si="16"/>
        <v>9.3045945198290646E-3</v>
      </c>
      <c r="AC31">
        <f t="shared" si="16"/>
        <v>8.5155347529122186E-3</v>
      </c>
      <c r="AD31">
        <f t="shared" si="16"/>
        <v>7.7992351623315361E-3</v>
      </c>
      <c r="AE31">
        <f t="shared" si="16"/>
        <v>7.1480959265698002E-3</v>
      </c>
      <c r="AF31">
        <f t="shared" si="13"/>
        <v>8.3070978609943391E-2</v>
      </c>
    </row>
    <row r="32" spans="1:32" x14ac:dyDescent="0.2">
      <c r="A32" t="s">
        <v>45</v>
      </c>
      <c r="B32">
        <v>8</v>
      </c>
      <c r="C32">
        <v>0</v>
      </c>
      <c r="D32">
        <f t="shared" si="11"/>
        <v>0.8769118958716321</v>
      </c>
      <c r="E32">
        <f t="shared" si="12"/>
        <v>-0.13134875246419606</v>
      </c>
      <c r="G32">
        <f t="shared" si="14"/>
        <v>0.8769118958716321</v>
      </c>
      <c r="H32">
        <f t="shared" si="14"/>
        <v>0.10391546937315933</v>
      </c>
      <c r="I32">
        <f t="shared" si="15"/>
        <v>1.5978287465061591E-2</v>
      </c>
      <c r="J32">
        <f t="shared" si="15"/>
        <v>2.6446612644918151E-3</v>
      </c>
      <c r="K32">
        <f t="shared" si="15"/>
        <v>4.5327571724162503E-4</v>
      </c>
      <c r="L32">
        <f t="shared" si="15"/>
        <v>7.9286447301369392E-5</v>
      </c>
      <c r="M32">
        <f t="shared" si="15"/>
        <v>1.4055070671402961E-5</v>
      </c>
      <c r="N32">
        <f t="shared" si="15"/>
        <v>2.5151353040354314E-6</v>
      </c>
      <c r="O32">
        <f t="shared" si="15"/>
        <v>4.5324729783148603E-7</v>
      </c>
      <c r="P32">
        <f t="shared" si="15"/>
        <v>8.2122692077019099E-8</v>
      </c>
      <c r="Q32">
        <f t="shared" si="15"/>
        <v>1.4943944780990784E-8</v>
      </c>
      <c r="R32">
        <f t="shared" si="16"/>
        <v>2.728944547873009E-9</v>
      </c>
      <c r="S32">
        <f t="shared" si="16"/>
        <v>4.9979613569466619E-10</v>
      </c>
      <c r="T32">
        <f t="shared" si="16"/>
        <v>9.1761758405123526E-11</v>
      </c>
      <c r="U32">
        <f t="shared" si="16"/>
        <v>1.6882865657200661E-11</v>
      </c>
      <c r="V32">
        <f t="shared" si="16"/>
        <v>3.1118780351644006E-12</v>
      </c>
      <c r="W32">
        <f t="shared" si="16"/>
        <v>5.745009570962125E-13</v>
      </c>
      <c r="X32">
        <f t="shared" si="16"/>
        <v>1.0621073938992729E-13</v>
      </c>
      <c r="Y32">
        <f t="shared" si="16"/>
        <v>1.9660164908734331E-14</v>
      </c>
      <c r="Z32">
        <f t="shared" si="16"/>
        <v>3.6432536261828554E-15</v>
      </c>
      <c r="AA32">
        <f t="shared" si="16"/>
        <v>6.7581273025535736E-16</v>
      </c>
      <c r="AB32">
        <f t="shared" si="16"/>
        <v>1.254747294527248E-16</v>
      </c>
      <c r="AC32">
        <f t="shared" si="16"/>
        <v>2.3315410967627861E-17</v>
      </c>
      <c r="AD32">
        <f t="shared" si="16"/>
        <v>4.3356627967422343E-18</v>
      </c>
      <c r="AE32">
        <f t="shared" si="16"/>
        <v>8.0680055415369864E-19</v>
      </c>
      <c r="AF32">
        <f t="shared" si="13"/>
        <v>0</v>
      </c>
    </row>
    <row r="33" spans="1:32" x14ac:dyDescent="0.2">
      <c r="A33" t="s">
        <v>46</v>
      </c>
      <c r="B33">
        <v>1688</v>
      </c>
      <c r="C33">
        <v>6</v>
      </c>
      <c r="D33">
        <f t="shared" si="11"/>
        <v>2.674514010052817E-2</v>
      </c>
      <c r="E33">
        <f t="shared" si="12"/>
        <v>-3.6214025006305848</v>
      </c>
      <c r="G33">
        <f t="shared" si="14"/>
        <v>8.5883537964075288E-2</v>
      </c>
      <c r="H33">
        <f t="shared" si="14"/>
        <v>5.2768791549517385E-2</v>
      </c>
      <c r="I33">
        <f t="shared" si="15"/>
        <v>4.2069771673740992E-2</v>
      </c>
      <c r="J33">
        <f t="shared" si="15"/>
        <v>3.6103803657745327E-2</v>
      </c>
      <c r="K33">
        <f t="shared" si="15"/>
        <v>3.2083987458872962E-2</v>
      </c>
      <c r="L33">
        <f t="shared" si="15"/>
        <v>2.9098313735642766E-2</v>
      </c>
      <c r="M33">
        <f t="shared" si="15"/>
        <v>2.674514010052817E-2</v>
      </c>
      <c r="N33">
        <f t="shared" si="15"/>
        <v>2.4815108394927388E-2</v>
      </c>
      <c r="O33">
        <f t="shared" si="15"/>
        <v>2.3186384131985736E-2</v>
      </c>
      <c r="P33">
        <f t="shared" si="15"/>
        <v>2.1782311294949869E-2</v>
      </c>
      <c r="Q33">
        <f t="shared" si="15"/>
        <v>2.0551759853802899E-2</v>
      </c>
      <c r="R33">
        <f t="shared" si="16"/>
        <v>1.9459041893368278E-2</v>
      </c>
      <c r="S33">
        <f t="shared" si="16"/>
        <v>1.8478325618416534E-2</v>
      </c>
      <c r="T33">
        <f t="shared" si="16"/>
        <v>1.7590347894556813E-2</v>
      </c>
      <c r="U33">
        <f t="shared" si="16"/>
        <v>1.6780382107860672E-2</v>
      </c>
      <c r="V33">
        <f t="shared" si="16"/>
        <v>1.6036929804326201E-2</v>
      </c>
      <c r="W33">
        <f t="shared" si="16"/>
        <v>1.5350848913866335E-2</v>
      </c>
      <c r="X33">
        <f t="shared" si="16"/>
        <v>1.4714755581753147E-2</v>
      </c>
      <c r="Y33">
        <f t="shared" si="16"/>
        <v>1.4122603185490761E-2</v>
      </c>
      <c r="Z33">
        <f t="shared" si="16"/>
        <v>1.356937940730058E-2</v>
      </c>
      <c r="AA33">
        <f t="shared" si="16"/>
        <v>1.3050883951385029E-2</v>
      </c>
      <c r="AB33">
        <f t="shared" si="16"/>
        <v>1.2563562578124363E-2</v>
      </c>
      <c r="AC33">
        <f t="shared" si="16"/>
        <v>1.2104381245833056E-2</v>
      </c>
      <c r="AD33">
        <f t="shared" si="16"/>
        <v>1.1670729323145414E-2</v>
      </c>
      <c r="AE33">
        <f t="shared" si="16"/>
        <v>1.1260344209175151E-2</v>
      </c>
      <c r="AF33">
        <f t="shared" si="13"/>
        <v>0.39815857446960901</v>
      </c>
    </row>
    <row r="34" spans="1:32" x14ac:dyDescent="0.2">
      <c r="A34" t="s">
        <v>47</v>
      </c>
      <c r="B34">
        <v>5</v>
      </c>
      <c r="C34">
        <v>0</v>
      </c>
      <c r="D34">
        <f t="shared" si="11"/>
        <v>0.91827620169376833</v>
      </c>
      <c r="E34">
        <f t="shared" si="12"/>
        <v>-8.5257060310184027E-2</v>
      </c>
      <c r="G34">
        <f t="shared" si="14"/>
        <v>0.91827620169376833</v>
      </c>
      <c r="H34">
        <f t="shared" si="14"/>
        <v>7.3199395201062459E-2</v>
      </c>
      <c r="I34">
        <f t="shared" si="15"/>
        <v>7.5712474615763428E-3</v>
      </c>
      <c r="J34">
        <f t="shared" si="15"/>
        <v>8.4297983645364788E-4</v>
      </c>
      <c r="K34">
        <f t="shared" si="15"/>
        <v>9.7189535789964202E-5</v>
      </c>
      <c r="L34">
        <f t="shared" si="15"/>
        <v>1.1435783739253111E-5</v>
      </c>
      <c r="M34">
        <f t="shared" si="15"/>
        <v>1.3636720238141895E-6</v>
      </c>
      <c r="N34">
        <f t="shared" si="15"/>
        <v>1.6415275355930227E-7</v>
      </c>
      <c r="O34">
        <f t="shared" si="15"/>
        <v>1.9899032625203031E-8</v>
      </c>
      <c r="P34">
        <f t="shared" si="15"/>
        <v>2.4253244204833583E-9</v>
      </c>
      <c r="Q34">
        <f t="shared" si="15"/>
        <v>2.9688061282834185E-10</v>
      </c>
      <c r="R34">
        <f t="shared" si="16"/>
        <v>3.6468778422290602E-11</v>
      </c>
      <c r="S34">
        <f t="shared" si="16"/>
        <v>4.4929265708021262E-12</v>
      </c>
      <c r="T34">
        <f t="shared" si="16"/>
        <v>5.5489150453773778E-13</v>
      </c>
      <c r="U34">
        <f t="shared" si="16"/>
        <v>6.8675595629906299E-14</v>
      </c>
      <c r="V34">
        <f t="shared" si="16"/>
        <v>8.515080517564673E-15</v>
      </c>
      <c r="W34">
        <f t="shared" si="16"/>
        <v>1.0574671132639683E-15</v>
      </c>
      <c r="X34">
        <f t="shared" si="16"/>
        <v>1.3150869470397808E-16</v>
      </c>
      <c r="Y34">
        <f t="shared" si="16"/>
        <v>1.6375068030049698E-17</v>
      </c>
      <c r="Z34">
        <f t="shared" si="16"/>
        <v>2.0412457053962448E-18</v>
      </c>
      <c r="AA34">
        <f t="shared" si="16"/>
        <v>2.5470775507511545E-19</v>
      </c>
      <c r="AB34">
        <f t="shared" si="16"/>
        <v>3.1811341898895198E-20</v>
      </c>
      <c r="AC34">
        <f t="shared" si="16"/>
        <v>3.9762961066528704E-21</v>
      </c>
      <c r="AD34">
        <f t="shared" si="16"/>
        <v>4.9739459600831982E-22</v>
      </c>
      <c r="AE34">
        <f t="shared" si="16"/>
        <v>6.2261800291240062E-23</v>
      </c>
      <c r="AF34">
        <f t="shared" si="13"/>
        <v>0</v>
      </c>
    </row>
    <row r="35" spans="1:32" x14ac:dyDescent="0.2">
      <c r="A35" t="s">
        <v>48</v>
      </c>
      <c r="B35">
        <v>1418</v>
      </c>
      <c r="C35">
        <v>6</v>
      </c>
      <c r="D35">
        <f t="shared" si="11"/>
        <v>2.9093767480716803E-2</v>
      </c>
      <c r="E35">
        <f t="shared" si="12"/>
        <v>-3.5372313036640128</v>
      </c>
      <c r="G35">
        <f t="shared" si="14"/>
        <v>9.5572716156655455E-2</v>
      </c>
      <c r="H35">
        <f t="shared" si="14"/>
        <v>5.850006265389103E-2</v>
      </c>
      <c r="I35">
        <f t="shared" si="15"/>
        <v>4.6462708003763474E-2</v>
      </c>
      <c r="J35">
        <f t="shared" si="15"/>
        <v>3.9723042308262235E-2</v>
      </c>
      <c r="K35">
        <f t="shared" si="15"/>
        <v>3.5166817107186658E-2</v>
      </c>
      <c r="L35">
        <f t="shared" si="15"/>
        <v>3.1773695391400521E-2</v>
      </c>
      <c r="M35">
        <f t="shared" si="15"/>
        <v>2.9093767480716803E-2</v>
      </c>
      <c r="N35">
        <f t="shared" si="15"/>
        <v>2.6892206886872893E-2</v>
      </c>
      <c r="O35">
        <f t="shared" si="15"/>
        <v>2.5032168554550795E-2</v>
      </c>
      <c r="P35">
        <f t="shared" si="15"/>
        <v>2.3427426766105881E-2</v>
      </c>
      <c r="Q35">
        <f t="shared" si="15"/>
        <v>2.2020380848873432E-2</v>
      </c>
      <c r="R35">
        <f t="shared" si="16"/>
        <v>2.0770762657318254E-2</v>
      </c>
      <c r="S35">
        <f t="shared" si="16"/>
        <v>1.9649377064630349E-2</v>
      </c>
      <c r="T35">
        <f t="shared" si="16"/>
        <v>1.8634415737214232E-2</v>
      </c>
      <c r="U35">
        <f t="shared" si="16"/>
        <v>1.7709176986738351E-2</v>
      </c>
      <c r="V35">
        <f t="shared" si="16"/>
        <v>1.6860596739684326E-2</v>
      </c>
      <c r="W35">
        <f t="shared" si="16"/>
        <v>1.6078269027275965E-2</v>
      </c>
      <c r="X35">
        <f t="shared" si="16"/>
        <v>1.5353773419141242E-2</v>
      </c>
      <c r="Y35">
        <f t="shared" si="16"/>
        <v>1.4680201336752182E-2</v>
      </c>
      <c r="Z35">
        <f t="shared" si="16"/>
        <v>1.4051814948861775E-2</v>
      </c>
      <c r="AA35">
        <f t="shared" si="16"/>
        <v>1.3463796684659E-2</v>
      </c>
      <c r="AB35">
        <f t="shared" si="16"/>
        <v>1.2912062063674935E-2</v>
      </c>
      <c r="AC35">
        <f t="shared" si="16"/>
        <v>1.2393117643973897E-2</v>
      </c>
      <c r="AD35">
        <f t="shared" si="16"/>
        <v>1.1903951691725007E-2</v>
      </c>
      <c r="AE35">
        <f t="shared" si="16"/>
        <v>1.1441948961141606E-2</v>
      </c>
      <c r="AF35">
        <f t="shared" si="13"/>
        <v>0.35043174287892986</v>
      </c>
    </row>
    <row r="36" spans="1:32" x14ac:dyDescent="0.2">
      <c r="A36" t="s">
        <v>49</v>
      </c>
      <c r="B36">
        <v>1480</v>
      </c>
      <c r="C36">
        <v>2</v>
      </c>
      <c r="D36">
        <f t="shared" si="11"/>
        <v>4.5350598867936048E-2</v>
      </c>
      <c r="E36">
        <f t="shared" si="12"/>
        <v>-3.0933318970410153</v>
      </c>
      <c r="G36">
        <f t="shared" si="14"/>
        <v>9.3100513792208031E-2</v>
      </c>
      <c r="H36">
        <f t="shared" si="14"/>
        <v>5.7043302349437705E-2</v>
      </c>
      <c r="I36">
        <f t="shared" si="15"/>
        <v>4.5350598867936048E-2</v>
      </c>
      <c r="J36">
        <f t="shared" si="15"/>
        <v>3.8810674494555789E-2</v>
      </c>
      <c r="K36">
        <f t="shared" si="15"/>
        <v>3.4393148110208147E-2</v>
      </c>
      <c r="L36">
        <f t="shared" si="15"/>
        <v>3.1105470469601739E-2</v>
      </c>
      <c r="M36">
        <f t="shared" si="15"/>
        <v>2.8510129490795188E-2</v>
      </c>
      <c r="N36">
        <f t="shared" si="15"/>
        <v>2.6378849463558465E-2</v>
      </c>
      <c r="O36">
        <f t="shared" si="15"/>
        <v>2.457865195470068E-2</v>
      </c>
      <c r="P36">
        <f t="shared" si="15"/>
        <v>2.3025780156501991E-2</v>
      </c>
      <c r="Q36">
        <f t="shared" si="15"/>
        <v>2.1664305455115298E-2</v>
      </c>
      <c r="R36">
        <f t="shared" si="16"/>
        <v>2.0455145222330481E-2</v>
      </c>
      <c r="S36">
        <f t="shared" si="16"/>
        <v>1.9369976337987926E-2</v>
      </c>
      <c r="T36">
        <f t="shared" si="16"/>
        <v>1.8387651478829866E-2</v>
      </c>
      <c r="U36">
        <f t="shared" si="16"/>
        <v>1.7491982771718182E-2</v>
      </c>
      <c r="V36">
        <f t="shared" si="16"/>
        <v>1.667031412550023E-2</v>
      </c>
      <c r="W36">
        <f t="shared" si="16"/>
        <v>1.5912569475827323E-2</v>
      </c>
      <c r="X36">
        <f t="shared" si="16"/>
        <v>1.5210599399882532E-2</v>
      </c>
      <c r="Y36">
        <f t="shared" si="16"/>
        <v>1.4557721028239986E-2</v>
      </c>
      <c r="Z36">
        <f t="shared" si="16"/>
        <v>1.394838679854637E-2</v>
      </c>
      <c r="AA36">
        <f t="shared" si="16"/>
        <v>1.3377941257686659E-2</v>
      </c>
      <c r="AB36">
        <f t="shared" si="16"/>
        <v>1.2842439376359548E-2</v>
      </c>
      <c r="AC36">
        <f t="shared" si="16"/>
        <v>1.2338508689559468E-2</v>
      </c>
      <c r="AD36">
        <f t="shared" si="16"/>
        <v>1.1863243216257546E-2</v>
      </c>
      <c r="AE36">
        <f t="shared" si="16"/>
        <v>1.1414120791535204E-2</v>
      </c>
      <c r="AF36">
        <f t="shared" si="13"/>
        <v>0.36219797542511967</v>
      </c>
    </row>
    <row r="37" spans="1:32" x14ac:dyDescent="0.2">
      <c r="A37" t="s">
        <v>50</v>
      </c>
      <c r="B37">
        <v>1406</v>
      </c>
      <c r="C37">
        <v>1</v>
      </c>
      <c r="D37">
        <f t="shared" si="11"/>
        <v>5.8793284047845826E-2</v>
      </c>
      <c r="E37">
        <f t="shared" si="12"/>
        <v>-2.8337276474741699</v>
      </c>
      <c r="G37">
        <f t="shared" si="14"/>
        <v>9.6071131885883301E-2</v>
      </c>
      <c r="H37">
        <f t="shared" si="14"/>
        <v>5.8793284047845826E-2</v>
      </c>
      <c r="I37">
        <f t="shared" si="15"/>
        <v>4.6686177422180689E-2</v>
      </c>
      <c r="J37">
        <f t="shared" si="15"/>
        <v>3.9906047042712743E-2</v>
      </c>
      <c r="K37">
        <f t="shared" si="15"/>
        <v>3.5321706675059683E-2</v>
      </c>
      <c r="L37">
        <f t="shared" si="15"/>
        <v>3.1907204375471558E-2</v>
      </c>
      <c r="M37">
        <f t="shared" si="15"/>
        <v>2.9210123928747236E-2</v>
      </c>
      <c r="N37">
        <f t="shared" si="15"/>
        <v>2.6994313617918052E-2</v>
      </c>
      <c r="O37">
        <f t="shared" si="15"/>
        <v>2.5122145667649403E-2</v>
      </c>
      <c r="P37">
        <f t="shared" si="15"/>
        <v>2.3506894245649095E-2</v>
      </c>
      <c r="Q37">
        <f t="shared" si="15"/>
        <v>2.2090619744734395E-2</v>
      </c>
      <c r="R37">
        <f t="shared" si="16"/>
        <v>2.0832813539039482E-2</v>
      </c>
      <c r="S37">
        <f t="shared" si="16"/>
        <v>1.9704103489473854E-2</v>
      </c>
      <c r="T37">
        <f t="shared" si="16"/>
        <v>1.8682546984284207E-2</v>
      </c>
      <c r="U37">
        <f t="shared" si="16"/>
        <v>1.7751337883255822E-2</v>
      </c>
      <c r="V37">
        <f t="shared" si="16"/>
        <v>1.6897329116544377E-2</v>
      </c>
      <c r="W37">
        <f t="shared" si="16"/>
        <v>1.6110047555922855E-2</v>
      </c>
      <c r="X37">
        <f t="shared" si="16"/>
        <v>1.5381017564172152E-2</v>
      </c>
      <c r="Y37">
        <f t="shared" si="16"/>
        <v>1.4703284553835148E-2</v>
      </c>
      <c r="Z37">
        <f t="shared" si="16"/>
        <v>1.4071071884931253E-2</v>
      </c>
      <c r="AA37">
        <f t="shared" si="16"/>
        <v>1.3479528900496415E-2</v>
      </c>
      <c r="AB37">
        <f t="shared" si="16"/>
        <v>1.2924542644230897E-2</v>
      </c>
      <c r="AC37">
        <f t="shared" si="16"/>
        <v>1.2402594958190009E-2</v>
      </c>
      <c r="AD37">
        <f t="shared" si="16"/>
        <v>1.191065249273476E-2</v>
      </c>
      <c r="AE37">
        <f t="shared" si="16"/>
        <v>1.1446080968281345E-2</v>
      </c>
      <c r="AF37">
        <f t="shared" si="13"/>
        <v>0.34809339881075529</v>
      </c>
    </row>
    <row r="38" spans="1:32" x14ac:dyDescent="0.2">
      <c r="A38" t="s">
        <v>51</v>
      </c>
      <c r="B38">
        <v>2110</v>
      </c>
      <c r="C38">
        <v>20</v>
      </c>
      <c r="D38">
        <f t="shared" si="11"/>
        <v>1.2321423737755853E-2</v>
      </c>
      <c r="E38">
        <f t="shared" si="12"/>
        <v>-4.396415764424134</v>
      </c>
      <c r="G38">
        <f t="shared" si="14"/>
        <v>7.4858792162604548E-2</v>
      </c>
      <c r="H38">
        <f t="shared" si="14"/>
        <v>4.6178991175825593E-2</v>
      </c>
      <c r="I38">
        <f t="shared" ref="I38:X53" si="17">EXP(GAMMALN($B$1+I$4)-GAMMALN($B$1)-GAMMALN(I$4+1)+$B$1*LN($B$2/($B$2+$B38))+I$4*LN($B38/($B$2+$B38)))</f>
        <v>3.6963394833024722E-2</v>
      </c>
      <c r="J38">
        <f t="shared" si="17"/>
        <v>3.1848505584462991E-2</v>
      </c>
      <c r="K38">
        <f t="shared" si="17"/>
        <v>2.8415731596606507E-2</v>
      </c>
      <c r="L38">
        <f t="shared" si="17"/>
        <v>2.5874545503029946E-2</v>
      </c>
      <c r="M38">
        <f t="shared" si="17"/>
        <v>2.3877243530881737E-2</v>
      </c>
      <c r="N38">
        <f t="shared" si="17"/>
        <v>2.224282229423364E-2</v>
      </c>
      <c r="O38">
        <f t="shared" si="17"/>
        <v>2.0866093350393983E-2</v>
      </c>
      <c r="P38">
        <f t="shared" si="17"/>
        <v>1.9680969284518974E-2</v>
      </c>
      <c r="Q38">
        <f t="shared" si="17"/>
        <v>1.8643435460313797E-2</v>
      </c>
      <c r="R38">
        <f t="shared" si="17"/>
        <v>1.7722818258300507E-2</v>
      </c>
      <c r="S38">
        <f t="shared" si="17"/>
        <v>1.6896951229579484E-2</v>
      </c>
      <c r="T38">
        <f t="shared" si="17"/>
        <v>1.6149332167242639E-2</v>
      </c>
      <c r="U38">
        <f t="shared" si="17"/>
        <v>1.5467366930775418E-2</v>
      </c>
      <c r="V38">
        <f t="shared" si="17"/>
        <v>1.4841239531907215E-2</v>
      </c>
      <c r="W38">
        <f t="shared" si="17"/>
        <v>1.4263159781681358E-2</v>
      </c>
      <c r="X38">
        <f t="shared" si="17"/>
        <v>1.3726847428313418E-2</v>
      </c>
      <c r="Y38">
        <f t="shared" ref="R38:AF53" si="18">EXP(GAMMALN($B$1+Y$4)-GAMMALN($B$1)-GAMMALN(Y$4+1)+$B$1*LN($B$2/($B$2+$B38))+Y$4*LN($B38/($B$2+$B38)))</f>
        <v>1.3227169361106359E-2</v>
      </c>
      <c r="Z38">
        <f t="shared" si="18"/>
        <v>1.2759878743742044E-2</v>
      </c>
      <c r="AA38">
        <f t="shared" si="18"/>
        <v>1.2321423737755853E-2</v>
      </c>
      <c r="AB38">
        <f t="shared" si="18"/>
        <v>1.190880479586473E-2</v>
      </c>
      <c r="AC38">
        <f t="shared" si="18"/>
        <v>1.151946652590719E-2</v>
      </c>
      <c r="AD38">
        <f t="shared" si="18"/>
        <v>1.1151214597715677E-2</v>
      </c>
      <c r="AE38">
        <f t="shared" si="18"/>
        <v>1.0802151080990327E-2</v>
      </c>
      <c r="AF38">
        <f t="shared" si="13"/>
        <v>0.45779165105322128</v>
      </c>
    </row>
    <row r="39" spans="1:32" x14ac:dyDescent="0.2">
      <c r="A39" t="s">
        <v>52</v>
      </c>
      <c r="B39">
        <v>65</v>
      </c>
      <c r="C39">
        <v>1</v>
      </c>
      <c r="D39">
        <f t="shared" si="11"/>
        <v>0.21075274403488903</v>
      </c>
      <c r="E39">
        <f t="shared" si="12"/>
        <v>-1.5570696618533155</v>
      </c>
      <c r="G39">
        <f t="shared" si="14"/>
        <v>0.51368843285006349</v>
      </c>
      <c r="H39">
        <f t="shared" si="14"/>
        <v>0.21075274403488903</v>
      </c>
      <c r="I39">
        <f t="shared" si="17"/>
        <v>0.11219473420539106</v>
      </c>
      <c r="J39">
        <f t="shared" si="17"/>
        <v>6.4292676754834382E-2</v>
      </c>
      <c r="K39">
        <f t="shared" si="17"/>
        <v>3.8150753191967555E-2</v>
      </c>
      <c r="L39">
        <f t="shared" si="17"/>
        <v>2.3104088016152342E-2</v>
      </c>
      <c r="M39">
        <f t="shared" si="17"/>
        <v>1.4179865622696401E-2</v>
      </c>
      <c r="N39">
        <f t="shared" si="17"/>
        <v>8.7851593688560038E-3</v>
      </c>
      <c r="O39">
        <f t="shared" si="17"/>
        <v>5.4811630839560182E-3</v>
      </c>
      <c r="P39">
        <f t="shared" si="17"/>
        <v>3.4383484543668982E-3</v>
      </c>
      <c r="Q39">
        <f t="shared" si="17"/>
        <v>2.1662130781962166E-3</v>
      </c>
      <c r="R39">
        <f t="shared" si="18"/>
        <v>1.3695561413274407E-3</v>
      </c>
      <c r="S39">
        <f t="shared" si="18"/>
        <v>8.6841483173057154E-4</v>
      </c>
      <c r="T39">
        <f t="shared" si="18"/>
        <v>5.5200787688295229E-4</v>
      </c>
      <c r="U39">
        <f t="shared" si="18"/>
        <v>3.5162433336555904E-4</v>
      </c>
      <c r="V39">
        <f t="shared" si="18"/>
        <v>2.2439053488875361E-4</v>
      </c>
      <c r="W39">
        <f t="shared" si="18"/>
        <v>1.4342403371078114E-4</v>
      </c>
      <c r="X39">
        <f t="shared" si="18"/>
        <v>9.1801297127914054E-5</v>
      </c>
      <c r="Y39">
        <f t="shared" si="18"/>
        <v>5.883242519926788E-5</v>
      </c>
      <c r="Z39">
        <f t="shared" si="18"/>
        <v>3.7745763132867918E-5</v>
      </c>
      <c r="AA39">
        <f t="shared" si="18"/>
        <v>2.4241214929218971E-5</v>
      </c>
      <c r="AB39">
        <f t="shared" si="18"/>
        <v>1.5582369241903767E-5</v>
      </c>
      <c r="AC39">
        <f t="shared" si="18"/>
        <v>1.0024656671940212E-5</v>
      </c>
      <c r="AD39">
        <f t="shared" si="18"/>
        <v>6.4540323821615049E-6</v>
      </c>
      <c r="AE39">
        <f t="shared" si="18"/>
        <v>4.158062754146858E-6</v>
      </c>
      <c r="AF39">
        <f t="shared" si="13"/>
        <v>7.563765285101276E-6</v>
      </c>
    </row>
    <row r="40" spans="1:32" x14ac:dyDescent="0.2">
      <c r="A40" t="s">
        <v>53</v>
      </c>
      <c r="B40">
        <v>1825</v>
      </c>
      <c r="C40">
        <v>119</v>
      </c>
      <c r="D40">
        <f t="shared" si="11"/>
        <v>1.0467664571712169E-3</v>
      </c>
      <c r="E40">
        <f t="shared" si="12"/>
        <v>-6.862049431028387</v>
      </c>
      <c r="G40">
        <f t="shared" si="14"/>
        <v>8.1859876876307594E-2</v>
      </c>
      <c r="H40">
        <f t="shared" si="14"/>
        <v>5.0371918556615755E-2</v>
      </c>
      <c r="I40">
        <f t="shared" si="17"/>
        <v>4.0219038378842387E-2</v>
      </c>
      <c r="J40">
        <f t="shared" si="17"/>
        <v>3.4567237218166486E-2</v>
      </c>
      <c r="K40">
        <f t="shared" si="17"/>
        <v>3.0764526335722464E-2</v>
      </c>
      <c r="L40">
        <f t="shared" si="17"/>
        <v>2.7943442027281839E-2</v>
      </c>
      <c r="M40">
        <f t="shared" si="17"/>
        <v>2.572214248141802E-2</v>
      </c>
      <c r="N40">
        <f t="shared" si="17"/>
        <v>2.3901690727366236E-2</v>
      </c>
      <c r="O40">
        <f t="shared" si="17"/>
        <v>2.2366377791473498E-2</v>
      </c>
      <c r="P40">
        <f t="shared" si="17"/>
        <v>2.1043441827819625E-2</v>
      </c>
      <c r="Q40">
        <f t="shared" si="17"/>
        <v>1.9884378147179072E-2</v>
      </c>
      <c r="R40">
        <f t="shared" si="18"/>
        <v>1.8855351539791333E-2</v>
      </c>
      <c r="S40">
        <f t="shared" si="18"/>
        <v>1.7931886455759972E-2</v>
      </c>
      <c r="T40">
        <f t="shared" si="18"/>
        <v>1.7095742862043271E-2</v>
      </c>
      <c r="U40">
        <f t="shared" si="18"/>
        <v>1.6332985547583331E-2</v>
      </c>
      <c r="V40">
        <f t="shared" si="18"/>
        <v>1.5632741399123341E-2</v>
      </c>
      <c r="W40">
        <f t="shared" si="18"/>
        <v>1.4986371578204497E-2</v>
      </c>
      <c r="X40">
        <f t="shared" si="18"/>
        <v>1.4386903663878275E-2</v>
      </c>
      <c r="Y40">
        <f t="shared" si="18"/>
        <v>1.3828632111987193E-2</v>
      </c>
      <c r="Z40">
        <f t="shared" si="18"/>
        <v>1.3306830837542017E-2</v>
      </c>
      <c r="AA40">
        <f t="shared" si="18"/>
        <v>1.2817542373173878E-2</v>
      </c>
      <c r="AB40">
        <f t="shared" si="18"/>
        <v>1.2357420491781448E-2</v>
      </c>
      <c r="AC40">
        <f t="shared" si="18"/>
        <v>1.1923610896839583E-2</v>
      </c>
      <c r="AD40">
        <f t="shared" si="18"/>
        <v>1.1513659498726151E-2</v>
      </c>
      <c r="AE40">
        <f t="shared" si="18"/>
        <v>1.112544100102268E-2</v>
      </c>
      <c r="AF40">
        <f t="shared" si="13"/>
        <v>0.41926080937434995</v>
      </c>
    </row>
    <row r="41" spans="1:32" x14ac:dyDescent="0.2">
      <c r="A41" t="s">
        <v>54</v>
      </c>
      <c r="B41">
        <v>1285</v>
      </c>
      <c r="C41">
        <v>8</v>
      </c>
      <c r="D41">
        <f t="shared" si="11"/>
        <v>2.6071157108856342E-2</v>
      </c>
      <c r="E41">
        <f t="shared" si="12"/>
        <v>-3.6469256673321566</v>
      </c>
      <c r="G41">
        <f t="shared" si="14"/>
        <v>0.10150417417001095</v>
      </c>
      <c r="H41">
        <f t="shared" si="14"/>
        <v>6.1979103060997222E-2</v>
      </c>
      <c r="I41">
        <f t="shared" si="17"/>
        <v>4.9105762213325944E-2</v>
      </c>
      <c r="J41">
        <f t="shared" si="17"/>
        <v>4.1880265221763378E-2</v>
      </c>
      <c r="K41">
        <f t="shared" si="17"/>
        <v>3.6986136288943851E-2</v>
      </c>
      <c r="L41">
        <f t="shared" si="17"/>
        <v>3.3335932873617899E-2</v>
      </c>
      <c r="M41">
        <f t="shared" si="17"/>
        <v>3.0449757001355885E-2</v>
      </c>
      <c r="N41">
        <f t="shared" si="17"/>
        <v>2.8076908950162193E-2</v>
      </c>
      <c r="O41">
        <f t="shared" si="17"/>
        <v>2.6071157108856342E-2</v>
      </c>
      <c r="P41">
        <f t="shared" si="17"/>
        <v>2.4340270681989379E-2</v>
      </c>
      <c r="Q41">
        <f t="shared" si="17"/>
        <v>2.2822573949769848E-2</v>
      </c>
      <c r="R41">
        <f t="shared" si="18"/>
        <v>2.1474903578460543E-2</v>
      </c>
      <c r="S41">
        <f t="shared" si="18"/>
        <v>2.0265930474775186E-2</v>
      </c>
      <c r="T41">
        <f t="shared" si="18"/>
        <v>1.917222532745087E-2</v>
      </c>
      <c r="U41">
        <f t="shared" si="18"/>
        <v>1.817582383568541E-2</v>
      </c>
      <c r="V41">
        <f t="shared" si="18"/>
        <v>1.7262657347129305E-2</v>
      </c>
      <c r="W41">
        <f t="shared" si="18"/>
        <v>1.6421505961541651E-2</v>
      </c>
      <c r="X41">
        <f t="shared" si="18"/>
        <v>1.5643279350247112E-2</v>
      </c>
      <c r="Y41">
        <f t="shared" si="18"/>
        <v>1.492050998979999E-2</v>
      </c>
      <c r="Z41">
        <f t="shared" si="18"/>
        <v>1.4246988051535982E-2</v>
      </c>
      <c r="AA41">
        <f t="shared" si="18"/>
        <v>1.361749314639993E-2</v>
      </c>
      <c r="AB41">
        <f t="shared" si="18"/>
        <v>1.3027593770285549E-2</v>
      </c>
      <c r="AC41">
        <f t="shared" si="18"/>
        <v>1.2473495009930955E-2</v>
      </c>
      <c r="AD41">
        <f t="shared" si="18"/>
        <v>1.1951921262765574E-2</v>
      </c>
      <c r="AE41">
        <f t="shared" si="18"/>
        <v>1.1460024766676704E-2</v>
      </c>
      <c r="AF41">
        <f t="shared" si="13"/>
        <v>0.32333360660652233</v>
      </c>
    </row>
    <row r="42" spans="1:32" x14ac:dyDescent="0.2">
      <c r="A42" t="s">
        <v>55</v>
      </c>
      <c r="B42">
        <v>506</v>
      </c>
      <c r="C42">
        <v>34</v>
      </c>
      <c r="D42">
        <f t="shared" si="11"/>
        <v>3.565161350644983E-3</v>
      </c>
      <c r="E42">
        <f t="shared" si="12"/>
        <v>-5.6365459664921032</v>
      </c>
      <c r="G42">
        <f t="shared" si="14"/>
        <v>0.17763879392420256</v>
      </c>
      <c r="H42">
        <f t="shared" si="14"/>
        <v>0.1042903995846514</v>
      </c>
      <c r="I42">
        <f t="shared" si="17"/>
        <v>7.944684070710134E-2</v>
      </c>
      <c r="J42">
        <f t="shared" si="17"/>
        <v>6.5147646214194721E-2</v>
      </c>
      <c r="K42">
        <f t="shared" si="17"/>
        <v>5.5318883008419258E-2</v>
      </c>
      <c r="L42">
        <f t="shared" si="17"/>
        <v>4.7939354317433916E-2</v>
      </c>
      <c r="M42">
        <f t="shared" si="17"/>
        <v>4.2102562508430752E-2</v>
      </c>
      <c r="N42">
        <f t="shared" si="17"/>
        <v>3.7326659281382339E-2</v>
      </c>
      <c r="O42">
        <f t="shared" si="17"/>
        <v>3.332539198032302E-2</v>
      </c>
      <c r="P42">
        <f t="shared" si="17"/>
        <v>2.9914758003485968E-2</v>
      </c>
      <c r="Q42">
        <f t="shared" si="17"/>
        <v>2.6969310541226862E-2</v>
      </c>
      <c r="R42">
        <f t="shared" si="18"/>
        <v>2.4399536383354188E-2</v>
      </c>
      <c r="S42">
        <f t="shared" si="18"/>
        <v>2.213920547387176E-2</v>
      </c>
      <c r="T42">
        <f t="shared" si="18"/>
        <v>2.0137851679110568E-2</v>
      </c>
      <c r="U42">
        <f t="shared" si="18"/>
        <v>1.8356076070434862E-2</v>
      </c>
      <c r="V42">
        <f t="shared" si="18"/>
        <v>1.6762489735857346E-2</v>
      </c>
      <c r="W42">
        <f t="shared" si="18"/>
        <v>1.5331653228870912E-2</v>
      </c>
      <c r="X42">
        <f t="shared" si="18"/>
        <v>1.4042645649663647E-2</v>
      </c>
      <c r="Y42">
        <f t="shared" si="18"/>
        <v>1.2878044894586079E-2</v>
      </c>
      <c r="Z42">
        <f t="shared" si="18"/>
        <v>1.1823184255861726E-2</v>
      </c>
      <c r="AA42">
        <f t="shared" si="18"/>
        <v>1.0865599517526452E-2</v>
      </c>
      <c r="AB42">
        <f t="shared" si="18"/>
        <v>9.994610342144326E-3</v>
      </c>
      <c r="AC42">
        <f t="shared" si="18"/>
        <v>9.2009982390586862E-3</v>
      </c>
      <c r="AD42">
        <f t="shared" si="18"/>
        <v>8.4767552536453711E-3</v>
      </c>
      <c r="AE42">
        <f t="shared" si="18"/>
        <v>7.8148852894747919E-3</v>
      </c>
      <c r="AF42">
        <f t="shared" si="13"/>
        <v>9.835586391568707E-2</v>
      </c>
    </row>
    <row r="43" spans="1:32" x14ac:dyDescent="0.2">
      <c r="A43" t="s">
        <v>56</v>
      </c>
      <c r="B43">
        <v>958</v>
      </c>
      <c r="C43">
        <v>13</v>
      </c>
      <c r="D43">
        <f t="shared" si="11"/>
        <v>2.0431816009749609E-2</v>
      </c>
      <c r="E43">
        <f t="shared" si="12"/>
        <v>-3.8906619847369228</v>
      </c>
      <c r="G43">
        <f t="shared" si="14"/>
        <v>0.1213478854850958</v>
      </c>
      <c r="H43">
        <f t="shared" si="14"/>
        <v>7.3443619123916629E-2</v>
      </c>
      <c r="I43">
        <f t="shared" si="17"/>
        <v>5.7676873572262026E-2</v>
      </c>
      <c r="J43">
        <f t="shared" si="17"/>
        <v>4.8757244057616986E-2</v>
      </c>
      <c r="K43">
        <f t="shared" si="17"/>
        <v>4.2680467106522027E-2</v>
      </c>
      <c r="L43">
        <f t="shared" si="17"/>
        <v>3.8129690747707078E-2</v>
      </c>
      <c r="M43">
        <f t="shared" si="17"/>
        <v>3.4521922478689085E-2</v>
      </c>
      <c r="N43">
        <f t="shared" si="17"/>
        <v>3.1551565113309935E-2</v>
      </c>
      <c r="O43">
        <f t="shared" si="17"/>
        <v>2.9039717834752295E-2</v>
      </c>
      <c r="P43">
        <f t="shared" si="17"/>
        <v>2.6873111920065758E-2</v>
      </c>
      <c r="Q43">
        <f t="shared" si="17"/>
        <v>2.4975699016444419E-2</v>
      </c>
      <c r="R43">
        <f t="shared" si="18"/>
        <v>2.3294034987840793E-2</v>
      </c>
      <c r="S43">
        <f t="shared" si="18"/>
        <v>2.1789161664462233E-2</v>
      </c>
      <c r="T43">
        <f t="shared" si="18"/>
        <v>2.0431816009749609E-2</v>
      </c>
      <c r="U43">
        <f t="shared" si="18"/>
        <v>1.919946031557488E-2</v>
      </c>
      <c r="V43">
        <f t="shared" si="18"/>
        <v>1.807436458432778E-2</v>
      </c>
      <c r="W43">
        <f t="shared" si="18"/>
        <v>1.7042324968634334E-2</v>
      </c>
      <c r="X43">
        <f t="shared" si="18"/>
        <v>1.6091781711029238E-2</v>
      </c>
      <c r="Y43">
        <f t="shared" si="18"/>
        <v>1.5213196380591444E-2</v>
      </c>
      <c r="Z43">
        <f t="shared" si="18"/>
        <v>1.4398602273614176E-2</v>
      </c>
      <c r="AA43">
        <f t="shared" si="18"/>
        <v>1.3641273383241842E-2</v>
      </c>
      <c r="AB43">
        <f t="shared" si="18"/>
        <v>1.2935476369611421E-2</v>
      </c>
      <c r="AC43">
        <f t="shared" si="18"/>
        <v>1.2276281786947358E-2</v>
      </c>
      <c r="AD43">
        <f t="shared" si="18"/>
        <v>1.1659418369701028E-2</v>
      </c>
      <c r="AE43">
        <f t="shared" si="18"/>
        <v>1.1081159109757526E-2</v>
      </c>
      <c r="AF43">
        <f t="shared" si="13"/>
        <v>0.24387385162853437</v>
      </c>
    </row>
    <row r="44" spans="1:32" x14ac:dyDescent="0.2">
      <c r="A44" t="s">
        <v>57</v>
      </c>
      <c r="B44">
        <v>128</v>
      </c>
      <c r="C44">
        <v>9</v>
      </c>
      <c r="D44">
        <f t="shared" si="11"/>
        <v>1.3530225401678794E-2</v>
      </c>
      <c r="E44">
        <f t="shared" si="12"/>
        <v>-4.3028291775384435</v>
      </c>
      <c r="G44">
        <f t="shared" si="14"/>
        <v>0.37753699318767492</v>
      </c>
      <c r="H44">
        <f t="shared" si="14"/>
        <v>0.18663759161502741</v>
      </c>
      <c r="I44">
        <f t="shared" si="17"/>
        <v>0.11971939550952732</v>
      </c>
      <c r="J44">
        <f t="shared" si="17"/>
        <v>8.2664626215955841E-2</v>
      </c>
      <c r="K44">
        <f t="shared" si="17"/>
        <v>5.9105442464397993E-2</v>
      </c>
      <c r="L44">
        <f t="shared" si="17"/>
        <v>4.3129988691901253E-2</v>
      </c>
      <c r="M44">
        <f t="shared" si="17"/>
        <v>3.1895453883023644E-2</v>
      </c>
      <c r="N44">
        <f t="shared" si="17"/>
        <v>2.3810717001509652E-2</v>
      </c>
      <c r="O44">
        <f t="shared" si="17"/>
        <v>1.7900357745928703E-2</v>
      </c>
      <c r="P44">
        <f t="shared" si="17"/>
        <v>1.3530225401678794E-2</v>
      </c>
      <c r="Q44">
        <f t="shared" si="17"/>
        <v>1.0271230492347591E-2</v>
      </c>
      <c r="R44">
        <f t="shared" si="18"/>
        <v>7.824692852171744E-3</v>
      </c>
      <c r="S44">
        <f t="shared" si="18"/>
        <v>5.9783432810694244E-3</v>
      </c>
      <c r="T44">
        <f t="shared" si="18"/>
        <v>4.5789410167396257E-3</v>
      </c>
      <c r="U44">
        <f t="shared" si="18"/>
        <v>3.5145105686700982E-3</v>
      </c>
      <c r="V44">
        <f t="shared" si="18"/>
        <v>2.7024435016956504E-3</v>
      </c>
      <c r="W44">
        <f t="shared" si="18"/>
        <v>2.0813263356783997E-3</v>
      </c>
      <c r="X44">
        <f t="shared" si="18"/>
        <v>1.605215047389892E-3</v>
      </c>
      <c r="Y44">
        <f t="shared" si="18"/>
        <v>1.2395593150248076E-3</v>
      </c>
      <c r="Z44">
        <f t="shared" si="18"/>
        <v>9.5826346359482604E-4</v>
      </c>
      <c r="AA44">
        <f t="shared" si="18"/>
        <v>7.4154457027901836E-4</v>
      </c>
      <c r="AB44">
        <f t="shared" si="18"/>
        <v>5.7435780339282737E-4</v>
      </c>
      <c r="AC44">
        <f t="shared" si="18"/>
        <v>4.4523028712796666E-4</v>
      </c>
      <c r="AD44">
        <f t="shared" si="18"/>
        <v>3.4539217150846431E-4</v>
      </c>
      <c r="AE44">
        <f t="shared" si="18"/>
        <v>2.6812576385926753E-4</v>
      </c>
      <c r="AF44">
        <f t="shared" si="13"/>
        <v>9.4003181282498183E-4</v>
      </c>
    </row>
    <row r="45" spans="1:32" x14ac:dyDescent="0.2">
      <c r="A45" t="s">
        <v>58</v>
      </c>
      <c r="B45">
        <v>2028</v>
      </c>
      <c r="C45">
        <v>24</v>
      </c>
      <c r="D45">
        <f t="shared" si="11"/>
        <v>1.0898895832662849E-2</v>
      </c>
      <c r="E45">
        <f t="shared" si="12"/>
        <v>-4.5190937946339078</v>
      </c>
      <c r="G45">
        <f t="shared" si="14"/>
        <v>7.671118821667644E-2</v>
      </c>
      <c r="H45">
        <f t="shared" si="14"/>
        <v>4.7291092864064112E-2</v>
      </c>
      <c r="I45">
        <f t="shared" si="17"/>
        <v>3.7829079669146608E-2</v>
      </c>
      <c r="J45">
        <f t="shared" si="17"/>
        <v>3.2573317930088573E-2</v>
      </c>
      <c r="K45">
        <f t="shared" si="17"/>
        <v>2.9043623367493096E-2</v>
      </c>
      <c r="L45">
        <f t="shared" si="17"/>
        <v>2.6429180640450061E-2</v>
      </c>
      <c r="M45">
        <f t="shared" si="17"/>
        <v>2.4373290977609374E-2</v>
      </c>
      <c r="N45">
        <f t="shared" si="17"/>
        <v>2.2690229653044278E-2</v>
      </c>
      <c r="O45">
        <f t="shared" si="17"/>
        <v>2.1272040950567731E-2</v>
      </c>
      <c r="P45">
        <f t="shared" si="17"/>
        <v>2.0050883468192855E-2</v>
      </c>
      <c r="Q45">
        <f t="shared" si="17"/>
        <v>1.8981563758904686E-2</v>
      </c>
      <c r="R45">
        <f t="shared" si="18"/>
        <v>1.8032578996116662E-2</v>
      </c>
      <c r="S45">
        <f t="shared" si="18"/>
        <v>1.7181157736450327E-2</v>
      </c>
      <c r="T45">
        <f t="shared" si="18"/>
        <v>1.6410342937652565E-2</v>
      </c>
      <c r="U45">
        <f t="shared" si="18"/>
        <v>1.5707189845005069E-2</v>
      </c>
      <c r="V45">
        <f t="shared" si="18"/>
        <v>1.5061606395178822E-2</v>
      </c>
      <c r="W45">
        <f t="shared" si="18"/>
        <v>1.4465581014570758E-2</v>
      </c>
      <c r="X45">
        <f t="shared" si="18"/>
        <v>1.3912653088400655E-2</v>
      </c>
      <c r="Y45">
        <f t="shared" si="18"/>
        <v>1.3397540509363662E-2</v>
      </c>
      <c r="Z45">
        <f t="shared" si="18"/>
        <v>1.2915871837455633E-2</v>
      </c>
      <c r="AA45">
        <f t="shared" si="18"/>
        <v>1.2463989887227181E-2</v>
      </c>
      <c r="AB45">
        <f t="shared" si="18"/>
        <v>1.2038805171627443E-2</v>
      </c>
      <c r="AC45">
        <f t="shared" si="18"/>
        <v>1.1637684835521623E-2</v>
      </c>
      <c r="AD45">
        <f t="shared" si="18"/>
        <v>1.1258367300252588E-2</v>
      </c>
      <c r="AE45">
        <f t="shared" si="18"/>
        <v>1.0898895832662849E-2</v>
      </c>
      <c r="AF45">
        <f t="shared" si="13"/>
        <v>0.44737224311627621</v>
      </c>
    </row>
    <row r="46" spans="1:32" x14ac:dyDescent="0.2">
      <c r="A46" t="s">
        <v>59</v>
      </c>
      <c r="B46">
        <v>1848</v>
      </c>
      <c r="C46">
        <v>3</v>
      </c>
      <c r="D46">
        <f t="shared" si="11"/>
        <v>3.4325489868707051E-2</v>
      </c>
      <c r="E46">
        <f t="shared" si="12"/>
        <v>-3.3718670559453927</v>
      </c>
      <c r="G46">
        <f t="shared" si="14"/>
        <v>8.1231372223556197E-2</v>
      </c>
      <c r="H46">
        <f t="shared" si="14"/>
        <v>4.9996659201573639E-2</v>
      </c>
      <c r="I46">
        <f t="shared" si="17"/>
        <v>3.9928589250271034E-2</v>
      </c>
      <c r="J46">
        <f t="shared" si="17"/>
        <v>3.4325489868707051E-2</v>
      </c>
      <c r="K46">
        <f t="shared" si="17"/>
        <v>3.0556393713281716E-2</v>
      </c>
      <c r="L46">
        <f t="shared" si="17"/>
        <v>2.7760773036919359E-2</v>
      </c>
      <c r="M46">
        <f t="shared" si="17"/>
        <v>2.5559866708960547E-2</v>
      </c>
      <c r="N46">
        <f t="shared" si="17"/>
        <v>2.3756357827314927E-2</v>
      </c>
      <c r="O46">
        <f t="shared" si="17"/>
        <v>2.2235488869386245E-2</v>
      </c>
      <c r="P46">
        <f t="shared" si="17"/>
        <v>2.0925102311418243E-2</v>
      </c>
      <c r="Q46">
        <f t="shared" si="17"/>
        <v>1.977710049973689E-2</v>
      </c>
      <c r="R46">
        <f t="shared" si="18"/>
        <v>1.8757935191554588E-2</v>
      </c>
      <c r="S46">
        <f t="shared" si="18"/>
        <v>1.7843340697564575E-2</v>
      </c>
      <c r="T46">
        <f t="shared" si="18"/>
        <v>1.7015235134727146E-2</v>
      </c>
      <c r="U46">
        <f t="shared" si="18"/>
        <v>1.625980549998518E-2</v>
      </c>
      <c r="V46">
        <f t="shared" si="18"/>
        <v>1.5566275144368074E-2</v>
      </c>
      <c r="W46">
        <f t="shared" si="18"/>
        <v>1.4926082776356165E-2</v>
      </c>
      <c r="X46">
        <f t="shared" si="18"/>
        <v>1.4332319310232287E-2</v>
      </c>
      <c r="Y46">
        <f t="shared" si="18"/>
        <v>1.3779331652697589E-2</v>
      </c>
      <c r="Z46">
        <f t="shared" si="18"/>
        <v>1.3262437690912638E-2</v>
      </c>
      <c r="AA46">
        <f t="shared" si="18"/>
        <v>1.277771722471022E-2</v>
      </c>
      <c r="AB46">
        <f t="shared" si="18"/>
        <v>1.2321855920097506E-2</v>
      </c>
      <c r="AC46">
        <f t="shared" si="18"/>
        <v>1.1892027013820387E-2</v>
      </c>
      <c r="AD46">
        <f t="shared" si="18"/>
        <v>1.148580037360886E-2</v>
      </c>
      <c r="AE46">
        <f t="shared" si="18"/>
        <v>1.110107169813305E-2</v>
      </c>
      <c r="AF46">
        <f t="shared" si="13"/>
        <v>0.4226255711601058</v>
      </c>
    </row>
    <row r="47" spans="1:32" x14ac:dyDescent="0.2">
      <c r="A47" t="s">
        <v>60</v>
      </c>
      <c r="B47">
        <v>2131</v>
      </c>
      <c r="C47">
        <v>11</v>
      </c>
      <c r="D47">
        <f t="shared" si="11"/>
        <v>1.764545943186395E-2</v>
      </c>
      <c r="E47">
        <f t="shared" si="12"/>
        <v>-4.0372767846838737</v>
      </c>
      <c r="G47">
        <f t="shared" si="14"/>
        <v>7.44028210932208E-2</v>
      </c>
      <c r="H47">
        <f t="shared" si="14"/>
        <v>4.5904951973807381E-2</v>
      </c>
      <c r="I47">
        <f t="shared" si="17"/>
        <v>3.6749840339358887E-2</v>
      </c>
      <c r="J47">
        <f t="shared" si="17"/>
        <v>3.166949755476528E-2</v>
      </c>
      <c r="K47">
        <f t="shared" si="17"/>
        <v>2.8260475528917056E-2</v>
      </c>
      <c r="L47">
        <f t="shared" si="17"/>
        <v>2.5737233479824283E-2</v>
      </c>
      <c r="M47">
        <f t="shared" si="17"/>
        <v>2.3754277756930117E-2</v>
      </c>
      <c r="N47">
        <f t="shared" si="17"/>
        <v>2.2131764613982977E-2</v>
      </c>
      <c r="O47">
        <f t="shared" si="17"/>
        <v>2.076518503777865E-2</v>
      </c>
      <c r="P47">
        <f t="shared" si="17"/>
        <v>1.9588882086011093E-2</v>
      </c>
      <c r="Q47">
        <f t="shared" si="17"/>
        <v>1.8559130311889011E-2</v>
      </c>
      <c r="R47">
        <f t="shared" si="18"/>
        <v>1.764545943186395E-2</v>
      </c>
      <c r="S47">
        <f t="shared" si="18"/>
        <v>1.6825851286105697E-2</v>
      </c>
      <c r="T47">
        <f t="shared" si="18"/>
        <v>1.6083915100573946E-2</v>
      </c>
      <c r="U47">
        <f t="shared" si="18"/>
        <v>1.5407142593708699E-2</v>
      </c>
      <c r="V47">
        <f t="shared" si="18"/>
        <v>1.4785785350795578E-2</v>
      </c>
      <c r="W47">
        <f t="shared" si="18"/>
        <v>1.4212107344052377E-2</v>
      </c>
      <c r="X47">
        <f t="shared" si="18"/>
        <v>1.3679872425635434E-2</v>
      </c>
      <c r="Y47">
        <f t="shared" si="18"/>
        <v>1.3183983901084896E-2</v>
      </c>
      <c r="Z47">
        <f t="shared" si="18"/>
        <v>1.2720225373657879E-2</v>
      </c>
      <c r="AA47">
        <f t="shared" si="18"/>
        <v>1.2285070727793852E-2</v>
      </c>
      <c r="AB47">
        <f t="shared" si="18"/>
        <v>1.187554236658175E-2</v>
      </c>
      <c r="AC47">
        <f t="shared" si="18"/>
        <v>1.1489103794273583E-2</v>
      </c>
      <c r="AD47">
        <f t="shared" si="18"/>
        <v>1.1123577077780866E-2</v>
      </c>
      <c r="AE47">
        <f t="shared" si="18"/>
        <v>1.077707861810032E-2</v>
      </c>
      <c r="AF47">
        <f t="shared" si="13"/>
        <v>0.46038122483150568</v>
      </c>
    </row>
    <row r="48" spans="1:32" x14ac:dyDescent="0.2">
      <c r="A48" t="s">
        <v>61</v>
      </c>
      <c r="B48">
        <v>81</v>
      </c>
      <c r="C48">
        <v>5</v>
      </c>
      <c r="D48">
        <f t="shared" si="11"/>
        <v>2.9960605111215542E-2</v>
      </c>
      <c r="E48">
        <f t="shared" si="12"/>
        <v>-3.5078719232334916</v>
      </c>
      <c r="G48">
        <f t="shared" si="14"/>
        <v>0.46777191069536117</v>
      </c>
      <c r="H48">
        <f t="shared" si="14"/>
        <v>0.20597431640142155</v>
      </c>
      <c r="I48">
        <f t="shared" si="17"/>
        <v>0.11768409875015221</v>
      </c>
      <c r="J48">
        <f t="shared" si="17"/>
        <v>7.2378953366534285E-2</v>
      </c>
      <c r="K48">
        <f t="shared" si="17"/>
        <v>4.6095590958352826E-2</v>
      </c>
      <c r="L48">
        <f t="shared" si="17"/>
        <v>2.9960605111215542E-2</v>
      </c>
      <c r="M48">
        <f t="shared" si="17"/>
        <v>1.9735100613293827E-2</v>
      </c>
      <c r="N48">
        <f t="shared" si="17"/>
        <v>1.3122674405225493E-2</v>
      </c>
      <c r="O48">
        <f t="shared" si="17"/>
        <v>8.7872081221116831E-3</v>
      </c>
      <c r="P48">
        <f t="shared" si="17"/>
        <v>5.9160734269857523E-3</v>
      </c>
      <c r="Q48">
        <f t="shared" si="17"/>
        <v>4.0002793566584847E-3</v>
      </c>
      <c r="R48">
        <f t="shared" si="18"/>
        <v>2.7144038756049486E-3</v>
      </c>
      <c r="S48">
        <f t="shared" si="18"/>
        <v>1.8472570754398184E-3</v>
      </c>
      <c r="T48">
        <f t="shared" si="18"/>
        <v>1.260233038314436E-3</v>
      </c>
      <c r="U48">
        <f t="shared" si="18"/>
        <v>8.6156884718313468E-4</v>
      </c>
      <c r="V48">
        <f t="shared" si="18"/>
        <v>5.9009383683950674E-4</v>
      </c>
      <c r="W48">
        <f t="shared" si="18"/>
        <v>4.0480321865351697E-4</v>
      </c>
      <c r="X48">
        <f t="shared" si="18"/>
        <v>2.780842047785723E-4</v>
      </c>
      <c r="Y48">
        <f t="shared" si="18"/>
        <v>1.9127126698535138E-4</v>
      </c>
      <c r="Z48">
        <f t="shared" si="18"/>
        <v>1.3170633750887796E-4</v>
      </c>
      <c r="AA48">
        <f t="shared" si="18"/>
        <v>9.0781702772431609E-5</v>
      </c>
      <c r="AB48">
        <f t="shared" si="18"/>
        <v>6.2630072293653569E-5</v>
      </c>
      <c r="AC48">
        <f t="shared" si="18"/>
        <v>4.3243855643686078E-5</v>
      </c>
      <c r="AD48">
        <f t="shared" si="18"/>
        <v>2.9880751846161939E-5</v>
      </c>
      <c r="AE48">
        <f t="shared" si="18"/>
        <v>2.0661264605731699E-5</v>
      </c>
      <c r="AF48">
        <f t="shared" si="13"/>
        <v>4.656944421710385E-5</v>
      </c>
    </row>
    <row r="49" spans="1:32" x14ac:dyDescent="0.2">
      <c r="A49" t="s">
        <v>62</v>
      </c>
      <c r="B49">
        <v>1310</v>
      </c>
      <c r="C49">
        <v>3</v>
      </c>
      <c r="D49">
        <f t="shared" si="11"/>
        <v>4.1452001812598102E-2</v>
      </c>
      <c r="E49">
        <f t="shared" si="12"/>
        <v>-3.1832191039325277</v>
      </c>
      <c r="G49">
        <f t="shared" si="14"/>
        <v>0.10031663871604268</v>
      </c>
      <c r="H49">
        <f t="shared" si="14"/>
        <v>6.1284412703579101E-2</v>
      </c>
      <c r="I49">
        <f t="shared" si="17"/>
        <v>4.8579480903764155E-2</v>
      </c>
      <c r="J49">
        <f t="shared" si="17"/>
        <v>4.1452001812598102E-2</v>
      </c>
      <c r="K49">
        <f t="shared" si="17"/>
        <v>3.6626103857921366E-2</v>
      </c>
      <c r="L49">
        <f t="shared" si="17"/>
        <v>3.3027830084251225E-2</v>
      </c>
      <c r="M49">
        <f t="shared" si="17"/>
        <v>3.0183314689481315E-2</v>
      </c>
      <c r="N49">
        <f t="shared" si="17"/>
        <v>2.7845054093957544E-2</v>
      </c>
      <c r="O49">
        <f t="shared" si="17"/>
        <v>2.5868708727062487E-2</v>
      </c>
      <c r="P49">
        <f t="shared" si="17"/>
        <v>2.4163259581061955E-2</v>
      </c>
      <c r="Q49">
        <f t="shared" si="17"/>
        <v>2.2667854200675821E-2</v>
      </c>
      <c r="R49">
        <f t="shared" si="18"/>
        <v>2.1339914839988653E-2</v>
      </c>
      <c r="S49">
        <f t="shared" si="18"/>
        <v>2.0148544536625453E-2</v>
      </c>
      <c r="T49">
        <f t="shared" si="18"/>
        <v>1.9070642615835996E-2</v>
      </c>
      <c r="U49">
        <f t="shared" si="18"/>
        <v>1.8088501055927339E-2</v>
      </c>
      <c r="V49">
        <f t="shared" si="18"/>
        <v>1.7188255340721614E-2</v>
      </c>
      <c r="W49">
        <f t="shared" si="18"/>
        <v>1.6358851147229687E-2</v>
      </c>
      <c r="X49">
        <f t="shared" si="18"/>
        <v>1.5591334567011967E-2</v>
      </c>
      <c r="Y49">
        <f t="shared" si="18"/>
        <v>1.4878352015741203E-2</v>
      </c>
      <c r="Z49">
        <f t="shared" si="18"/>
        <v>1.4213789970320715E-2</v>
      </c>
      <c r="AA49">
        <f t="shared" si="18"/>
        <v>1.3592510303929906E-2</v>
      </c>
      <c r="AB49">
        <f t="shared" si="18"/>
        <v>1.3010152437541188E-2</v>
      </c>
      <c r="AC49">
        <f t="shared" si="18"/>
        <v>1.2462983118037667E-2</v>
      </c>
      <c r="AD49">
        <f t="shared" si="18"/>
        <v>1.1947780747547288E-2</v>
      </c>
      <c r="AE49">
        <f t="shared" si="18"/>
        <v>1.1461745179499034E-2</v>
      </c>
      <c r="AF49">
        <f t="shared" si="13"/>
        <v>0.32863198275364647</v>
      </c>
    </row>
    <row r="50" spans="1:32" x14ac:dyDescent="0.2">
      <c r="A50" t="s">
        <v>63</v>
      </c>
      <c r="B50">
        <v>640</v>
      </c>
      <c r="C50">
        <v>0</v>
      </c>
      <c r="D50">
        <f t="shared" si="11"/>
        <v>0.15460352175010544</v>
      </c>
      <c r="E50">
        <f t="shared" si="12"/>
        <v>-1.8668913633333837</v>
      </c>
      <c r="G50">
        <f t="shared" si="14"/>
        <v>0.15460352175010544</v>
      </c>
      <c r="H50">
        <f t="shared" si="14"/>
        <v>9.1990041735016265E-2</v>
      </c>
      <c r="I50">
        <f t="shared" si="17"/>
        <v>7.1021204552325051E-2</v>
      </c>
      <c r="J50">
        <f t="shared" si="17"/>
        <v>5.9023512269571199E-2</v>
      </c>
      <c r="K50">
        <f t="shared" si="17"/>
        <v>5.0794260269770415E-2</v>
      </c>
      <c r="L50">
        <f t="shared" si="17"/>
        <v>4.4611655077948648E-2</v>
      </c>
      <c r="M50">
        <f t="shared" si="17"/>
        <v>3.970814530488305E-2</v>
      </c>
      <c r="N50">
        <f t="shared" si="17"/>
        <v>3.5678378902235755E-2</v>
      </c>
      <c r="O50">
        <f t="shared" si="17"/>
        <v>3.2283170140875388E-2</v>
      </c>
      <c r="P50">
        <f t="shared" si="17"/>
        <v>2.9369822395436954E-2</v>
      </c>
      <c r="Q50">
        <f t="shared" si="17"/>
        <v>2.6834937498267819E-2</v>
      </c>
      <c r="R50">
        <f t="shared" si="18"/>
        <v>2.4605219074384073E-2</v>
      </c>
      <c r="S50">
        <f t="shared" si="18"/>
        <v>2.2626772511511517E-2</v>
      </c>
      <c r="T50">
        <f t="shared" si="18"/>
        <v>2.0858767105043134E-2</v>
      </c>
      <c r="U50">
        <f t="shared" si="18"/>
        <v>1.9269491923097851E-2</v>
      </c>
      <c r="V50">
        <f t="shared" si="18"/>
        <v>1.7833798595159944E-2</v>
      </c>
      <c r="W50">
        <f t="shared" si="18"/>
        <v>1.6531384923361644E-2</v>
      </c>
      <c r="X50">
        <f t="shared" si="18"/>
        <v>1.5345608183582753E-2</v>
      </c>
      <c r="Y50">
        <f t="shared" si="18"/>
        <v>1.4262643293269282E-2</v>
      </c>
      <c r="Z50">
        <f t="shared" si="18"/>
        <v>1.3270872034468894E-2</v>
      </c>
      <c r="AA50">
        <f t="shared" si="18"/>
        <v>1.236043101881598E-2</v>
      </c>
      <c r="AB50">
        <f t="shared" si="18"/>
        <v>1.1522871165450102E-2</v>
      </c>
      <c r="AC50">
        <f t="shared" si="18"/>
        <v>1.0750897083481911E-2</v>
      </c>
      <c r="AD50">
        <f t="shared" si="18"/>
        <v>1.0038164738581073E-2</v>
      </c>
      <c r="AE50">
        <f t="shared" si="18"/>
        <v>9.3791223224283116E-3</v>
      </c>
      <c r="AF50">
        <f t="shared" si="13"/>
        <v>0.14542530613092741</v>
      </c>
    </row>
    <row r="51" spans="1:32" x14ac:dyDescent="0.2">
      <c r="A51" t="s">
        <v>64</v>
      </c>
      <c r="B51">
        <v>1439</v>
      </c>
      <c r="C51">
        <v>13</v>
      </c>
      <c r="D51">
        <f t="shared" si="11"/>
        <v>1.8550457778956163E-2</v>
      </c>
      <c r="E51">
        <f t="shared" si="12"/>
        <v>-3.9872608121223481</v>
      </c>
      <c r="G51">
        <f t="shared" si="14"/>
        <v>9.4716417188051405E-2</v>
      </c>
      <c r="H51">
        <f t="shared" si="14"/>
        <v>5.7995924163283738E-2</v>
      </c>
      <c r="I51">
        <f t="shared" si="17"/>
        <v>4.6078196185605595E-2</v>
      </c>
      <c r="J51">
        <f t="shared" si="17"/>
        <v>3.9407897333805564E-2</v>
      </c>
      <c r="K51">
        <f t="shared" si="17"/>
        <v>3.489985576382696E-2</v>
      </c>
      <c r="L51">
        <f t="shared" si="17"/>
        <v>3.1543371153788198E-2</v>
      </c>
      <c r="M51">
        <f t="shared" si="17"/>
        <v>2.8892834574472673E-2</v>
      </c>
      <c r="N51">
        <f t="shared" si="17"/>
        <v>2.6715692755929259E-2</v>
      </c>
      <c r="O51">
        <f t="shared" si="17"/>
        <v>2.4876442881150675E-2</v>
      </c>
      <c r="P51">
        <f t="shared" si="17"/>
        <v>2.328971658564731E-2</v>
      </c>
      <c r="Q51">
        <f t="shared" si="17"/>
        <v>2.189849405247609E-2</v>
      </c>
      <c r="R51">
        <f t="shared" si="18"/>
        <v>2.0662919130161977E-2</v>
      </c>
      <c r="S51">
        <f t="shared" si="18"/>
        <v>1.9554099851769174E-2</v>
      </c>
      <c r="T51">
        <f t="shared" si="18"/>
        <v>1.8550457778956163E-2</v>
      </c>
      <c r="U51">
        <f t="shared" si="18"/>
        <v>1.7635469994750977E-2</v>
      </c>
      <c r="V51">
        <f t="shared" si="18"/>
        <v>1.6796214429308232E-2</v>
      </c>
      <c r="W51">
        <f t="shared" si="18"/>
        <v>1.6022399984765706E-2</v>
      </c>
      <c r="X51">
        <f t="shared" si="18"/>
        <v>1.5305700628661869E-2</v>
      </c>
      <c r="Y51">
        <f t="shared" si="18"/>
        <v>1.4639286429671898E-2</v>
      </c>
      <c r="Z51">
        <f t="shared" si="18"/>
        <v>1.4017485877143963E-2</v>
      </c>
      <c r="AA51">
        <f t="shared" si="18"/>
        <v>1.3435537926466666E-2</v>
      </c>
      <c r="AB51">
        <f t="shared" si="18"/>
        <v>1.2889406734741392E-2</v>
      </c>
      <c r="AC51">
        <f t="shared" si="18"/>
        <v>1.2375641065978776E-2</v>
      </c>
      <c r="AD51">
        <f t="shared" si="18"/>
        <v>1.1891266090469248E-2</v>
      </c>
      <c r="AE51">
        <f t="shared" si="18"/>
        <v>1.1433699052109742E-2</v>
      </c>
      <c r="AF51">
        <f t="shared" si="13"/>
        <v>0.35447557238700678</v>
      </c>
    </row>
    <row r="52" spans="1:32" x14ac:dyDescent="0.2">
      <c r="A52" t="s">
        <v>65</v>
      </c>
      <c r="B52">
        <v>760</v>
      </c>
      <c r="C52">
        <v>15</v>
      </c>
      <c r="D52">
        <f t="shared" si="11"/>
        <v>1.8164290811918067E-2</v>
      </c>
      <c r="E52">
        <f t="shared" si="12"/>
        <v>-4.0082976555289642</v>
      </c>
      <c r="G52">
        <f t="shared" si="14"/>
        <v>0.13951707532624746</v>
      </c>
      <c r="H52">
        <f t="shared" si="14"/>
        <v>8.3686082354446439E-2</v>
      </c>
      <c r="I52">
        <f t="shared" si="17"/>
        <v>6.5133571984594407E-2</v>
      </c>
      <c r="J52">
        <f t="shared" si="17"/>
        <v>5.4569044798909144E-2</v>
      </c>
      <c r="K52">
        <f t="shared" si="17"/>
        <v>4.7341322182930773E-2</v>
      </c>
      <c r="L52">
        <f t="shared" si="17"/>
        <v>4.1915873338074498E-2</v>
      </c>
      <c r="M52">
        <f t="shared" si="17"/>
        <v>3.761094335919931E-2</v>
      </c>
      <c r="N52">
        <f t="shared" si="17"/>
        <v>3.406780698177643E-2</v>
      </c>
      <c r="O52">
        <f t="shared" si="17"/>
        <v>3.1075611267183056E-2</v>
      </c>
      <c r="P52">
        <f t="shared" si="17"/>
        <v>2.8500289133970524E-2</v>
      </c>
      <c r="Q52">
        <f t="shared" si="17"/>
        <v>2.6251430511247457E-2</v>
      </c>
      <c r="R52">
        <f t="shared" si="18"/>
        <v>2.4265210481857723E-2</v>
      </c>
      <c r="S52">
        <f t="shared" si="18"/>
        <v>2.2494890200878005E-2</v>
      </c>
      <c r="T52">
        <f t="shared" si="18"/>
        <v>2.0905200769675652E-2</v>
      </c>
      <c r="U52">
        <f t="shared" si="18"/>
        <v>1.9468855063575818E-2</v>
      </c>
      <c r="V52">
        <f t="shared" si="18"/>
        <v>1.8164290811918067E-2</v>
      </c>
      <c r="W52">
        <f t="shared" si="18"/>
        <v>1.6974159060466537E-2</v>
      </c>
      <c r="X52">
        <f t="shared" si="18"/>
        <v>1.5884281500035291E-2</v>
      </c>
      <c r="Y52">
        <f t="shared" si="18"/>
        <v>1.4882912585857177E-2</v>
      </c>
      <c r="Z52">
        <f t="shared" si="18"/>
        <v>1.3960205529244768E-2</v>
      </c>
      <c r="AA52">
        <f t="shared" si="18"/>
        <v>1.3107818116942222E-2</v>
      </c>
      <c r="AB52">
        <f t="shared" si="18"/>
        <v>1.2318616581338881E-2</v>
      </c>
      <c r="AC52">
        <f t="shared" si="18"/>
        <v>1.1586449597928289E-2</v>
      </c>
      <c r="AD52">
        <f t="shared" si="18"/>
        <v>1.0905973335398946E-2</v>
      </c>
      <c r="AE52">
        <f t="shared" si="18"/>
        <v>1.0272514271276158E-2</v>
      </c>
      <c r="AF52">
        <f t="shared" si="13"/>
        <v>0.18513957085502686</v>
      </c>
    </row>
    <row r="53" spans="1:32" x14ac:dyDescent="0.2">
      <c r="A53" t="s">
        <v>66</v>
      </c>
      <c r="B53">
        <v>1246</v>
      </c>
      <c r="C53">
        <v>77</v>
      </c>
      <c r="D53">
        <f t="shared" si="11"/>
        <v>1.7618229123109999E-3</v>
      </c>
      <c r="E53">
        <f t="shared" si="12"/>
        <v>-6.3414062603152486</v>
      </c>
      <c r="G53">
        <f t="shared" si="14"/>
        <v>0.1034316881037713</v>
      </c>
      <c r="H53">
        <f t="shared" si="14"/>
        <v>6.3104669998655147E-2</v>
      </c>
      <c r="I53">
        <f t="shared" si="17"/>
        <v>4.9956864422281269E-2</v>
      </c>
      <c r="J53">
        <f t="shared" si="17"/>
        <v>4.2571469431821621E-2</v>
      </c>
      <c r="K53">
        <f t="shared" si="17"/>
        <v>3.7565976760786747E-2</v>
      </c>
      <c r="L53">
        <f t="shared" si="17"/>
        <v>3.3830999995154515E-2</v>
      </c>
      <c r="M53">
        <f t="shared" si="17"/>
        <v>3.0876819260069032E-2</v>
      </c>
      <c r="N53">
        <f t="shared" si="17"/>
        <v>2.8447527136768892E-2</v>
      </c>
      <c r="O53">
        <f t="shared" si="17"/>
        <v>2.6393806947270233E-2</v>
      </c>
      <c r="P53">
        <f t="shared" si="17"/>
        <v>2.4621450523108313E-2</v>
      </c>
      <c r="Q53">
        <f t="shared" si="17"/>
        <v>2.3067437712223113E-2</v>
      </c>
      <c r="R53">
        <f t="shared" si="18"/>
        <v>2.1687648131045248E-2</v>
      </c>
      <c r="S53">
        <f t="shared" si="18"/>
        <v>2.0450045876960827E-2</v>
      </c>
      <c r="T53">
        <f t="shared" si="18"/>
        <v>1.9330663685284497E-2</v>
      </c>
      <c r="U53">
        <f t="shared" si="18"/>
        <v>1.8311117421044062E-2</v>
      </c>
      <c r="V53">
        <f t="shared" si="18"/>
        <v>1.7377003766610097E-2</v>
      </c>
      <c r="W53">
        <f t="shared" si="18"/>
        <v>1.65168311747797E-2</v>
      </c>
      <c r="X53">
        <f t="shared" si="18"/>
        <v>1.5721285351335965E-2</v>
      </c>
      <c r="Y53">
        <f t="shared" si="18"/>
        <v>1.4982711594323007E-2</v>
      </c>
      <c r="Z53">
        <f t="shared" si="18"/>
        <v>1.4294741769618551E-2</v>
      </c>
      <c r="AA53">
        <f t="shared" si="18"/>
        <v>1.365202019199584E-2</v>
      </c>
      <c r="AB53">
        <f t="shared" si="18"/>
        <v>1.3049998648619793E-2</v>
      </c>
      <c r="AC53">
        <f t="shared" si="18"/>
        <v>1.2484780717425464E-2</v>
      </c>
      <c r="AD53">
        <f t="shared" si="18"/>
        <v>1.1953001854653988E-2</v>
      </c>
      <c r="AE53">
        <f t="shared" si="18"/>
        <v>1.1451735852600859E-2</v>
      </c>
      <c r="AF53">
        <f t="shared" si="13"/>
        <v>0.31486770367179195</v>
      </c>
    </row>
    <row r="54" spans="1:32" x14ac:dyDescent="0.2">
      <c r="A54" t="s">
        <v>67</v>
      </c>
      <c r="B54">
        <v>502</v>
      </c>
      <c r="C54">
        <v>0</v>
      </c>
      <c r="D54">
        <f t="shared" si="11"/>
        <v>0.1784682210903894</v>
      </c>
      <c r="E54">
        <f t="shared" si="12"/>
        <v>-1.7233447267192803</v>
      </c>
      <c r="G54">
        <f t="shared" si="14"/>
        <v>0.1784682210903894</v>
      </c>
      <c r="H54">
        <f t="shared" si="14"/>
        <v>0.10472434292239906</v>
      </c>
      <c r="I54">
        <f t="shared" ref="I54:X69" si="19">EXP(GAMMALN($B$1+I$4)-GAMMALN($B$1)-GAMMALN(I$4+1)+$B$1*LN($B$2/($B$2+$B54))+I$4*LN($B54/($B$2+$B54)))</f>
        <v>7.9737052560253707E-2</v>
      </c>
      <c r="J54">
        <f t="shared" si="19"/>
        <v>6.5352545708034226E-2</v>
      </c>
      <c r="K54">
        <f t="shared" si="19"/>
        <v>5.5464795535783006E-2</v>
      </c>
      <c r="L54">
        <f t="shared" si="19"/>
        <v>4.8041485536565065E-2</v>
      </c>
      <c r="M54">
        <f t="shared" si="19"/>
        <v>4.2170913713239021E-2</v>
      </c>
      <c r="N54">
        <f t="shared" si="19"/>
        <v>3.7368342766051423E-2</v>
      </c>
      <c r="O54">
        <f t="shared" si="19"/>
        <v>3.3345728940831224E-2</v>
      </c>
      <c r="P54">
        <f t="shared" si="19"/>
        <v>2.9917870427103685E-2</v>
      </c>
      <c r="Q54">
        <f t="shared" si="19"/>
        <v>2.6958471253163786E-2</v>
      </c>
      <c r="R54">
        <f t="shared" si="19"/>
        <v>2.4377391095526207E-2</v>
      </c>
      <c r="S54">
        <f t="shared" si="19"/>
        <v>2.2107921575758201E-2</v>
      </c>
      <c r="T54">
        <f t="shared" si="19"/>
        <v>2.0099222411028041E-2</v>
      </c>
      <c r="U54">
        <f t="shared" si="19"/>
        <v>1.8311596109478114E-2</v>
      </c>
      <c r="V54">
        <f t="shared" si="19"/>
        <v>1.6713411676723345E-2</v>
      </c>
      <c r="W54">
        <f t="shared" si="19"/>
        <v>1.5279030834015722E-2</v>
      </c>
      <c r="X54">
        <f t="shared" si="19"/>
        <v>1.3987367654205513E-2</v>
      </c>
      <c r="Y54">
        <f t="shared" ref="R54:AF69" si="20">EXP(GAMMALN($B$1+Y$4)-GAMMALN($B$1)-GAMMALN(Y$4+1)+$B$1*LN($B$2/($B$2+$B54))+Y$4*LN($B54/($B$2+$B54)))</f>
        <v>1.2820861889401567E-2</v>
      </c>
      <c r="Z54">
        <f t="shared" si="20"/>
        <v>1.1764730381563383E-2</v>
      </c>
      <c r="AA54">
        <f t="shared" si="20"/>
        <v>1.0806410190410015E-2</v>
      </c>
      <c r="AB54">
        <f t="shared" si="20"/>
        <v>9.9351368927227037E-3</v>
      </c>
      <c r="AC54">
        <f t="shared" si="20"/>
        <v>9.1416201114501681E-3</v>
      </c>
      <c r="AD54">
        <f t="shared" si="20"/>
        <v>8.4177902519062941E-3</v>
      </c>
      <c r="AE54">
        <f t="shared" si="20"/>
        <v>7.7565982414454634E-3</v>
      </c>
      <c r="AF54">
        <f t="shared" si="13"/>
        <v>9.6931140230551827E-2</v>
      </c>
    </row>
    <row r="55" spans="1:32" x14ac:dyDescent="0.2">
      <c r="A55" t="s">
        <v>68</v>
      </c>
      <c r="B55">
        <v>1869</v>
      </c>
      <c r="C55">
        <v>39</v>
      </c>
      <c r="D55">
        <f t="shared" si="11"/>
        <v>7.0481951971558985E-3</v>
      </c>
      <c r="E55">
        <f t="shared" si="12"/>
        <v>-4.9549836953350752</v>
      </c>
      <c r="G55">
        <f t="shared" si="14"/>
        <v>8.0668334571519493E-2</v>
      </c>
      <c r="H55">
        <f t="shared" si="14"/>
        <v>4.9660292591631856E-2</v>
      </c>
      <c r="I55">
        <f t="shared" si="19"/>
        <v>3.9668085612507897E-2</v>
      </c>
      <c r="J55">
        <f t="shared" si="19"/>
        <v>3.4108530341249076E-2</v>
      </c>
      <c r="K55">
        <f t="shared" si="19"/>
        <v>3.0369479433870861E-2</v>
      </c>
      <c r="L55">
        <f t="shared" si="19"/>
        <v>2.7596613636796337E-2</v>
      </c>
      <c r="M55">
        <f t="shared" si="19"/>
        <v>2.5413928861073076E-2</v>
      </c>
      <c r="N55">
        <f t="shared" si="19"/>
        <v>2.3625557783704006E-2</v>
      </c>
      <c r="O55">
        <f t="shared" si="19"/>
        <v>2.2117594024043088E-2</v>
      </c>
      <c r="P55">
        <f t="shared" si="19"/>
        <v>2.0818420547017564E-2</v>
      </c>
      <c r="Q55">
        <f t="shared" si="19"/>
        <v>1.9680303654930644E-2</v>
      </c>
      <c r="R55">
        <f t="shared" si="20"/>
        <v>1.8669951637996229E-2</v>
      </c>
      <c r="S55">
        <f t="shared" si="20"/>
        <v>1.7763286364206654E-2</v>
      </c>
      <c r="T55">
        <f t="shared" si="20"/>
        <v>1.6942367256842842E-2</v>
      </c>
      <c r="U55">
        <f t="shared" si="20"/>
        <v>1.6193490476867273E-2</v>
      </c>
      <c r="V55">
        <f t="shared" si="20"/>
        <v>1.5505965520843346E-2</v>
      </c>
      <c r="W55">
        <f t="shared" si="20"/>
        <v>1.4871300330816871E-2</v>
      </c>
      <c r="X55">
        <f t="shared" si="20"/>
        <v>1.4282642351639929E-2</v>
      </c>
      <c r="Y55">
        <f t="shared" si="20"/>
        <v>1.3734385293404228E-2</v>
      </c>
      <c r="Z55">
        <f t="shared" si="20"/>
        <v>1.3221886270756334E-2</v>
      </c>
      <c r="AA55">
        <f t="shared" si="20"/>
        <v>1.2741258321119397E-2</v>
      </c>
      <c r="AB55">
        <f t="shared" si="20"/>
        <v>1.2289215548038617E-2</v>
      </c>
      <c r="AC55">
        <f t="shared" si="20"/>
        <v>1.1862955732424319E-2</v>
      </c>
      <c r="AD55">
        <f t="shared" si="20"/>
        <v>1.1460070093482086E-2</v>
      </c>
      <c r="AE55">
        <f t="shared" si="20"/>
        <v>1.1078473037097619E-2</v>
      </c>
      <c r="AF55">
        <f t="shared" si="13"/>
        <v>0.42565561070612035</v>
      </c>
    </row>
    <row r="56" spans="1:32" x14ac:dyDescent="0.2">
      <c r="A56" t="s">
        <v>69</v>
      </c>
      <c r="B56">
        <v>65</v>
      </c>
      <c r="C56">
        <v>0</v>
      </c>
      <c r="D56">
        <f t="shared" si="11"/>
        <v>0.51368843285006349</v>
      </c>
      <c r="E56">
        <f t="shared" si="12"/>
        <v>-0.66613835908759722</v>
      </c>
      <c r="G56">
        <f t="shared" si="14"/>
        <v>0.51368843285006349</v>
      </c>
      <c r="H56">
        <f t="shared" si="14"/>
        <v>0.21075274403488903</v>
      </c>
      <c r="I56">
        <f t="shared" si="19"/>
        <v>0.11219473420539106</v>
      </c>
      <c r="J56">
        <f t="shared" si="19"/>
        <v>6.4292676754834382E-2</v>
      </c>
      <c r="K56">
        <f t="shared" si="19"/>
        <v>3.8150753191967555E-2</v>
      </c>
      <c r="L56">
        <f t="shared" si="19"/>
        <v>2.3104088016152342E-2</v>
      </c>
      <c r="M56">
        <f t="shared" si="19"/>
        <v>1.4179865622696401E-2</v>
      </c>
      <c r="N56">
        <f t="shared" si="19"/>
        <v>8.7851593688560038E-3</v>
      </c>
      <c r="O56">
        <f t="shared" si="19"/>
        <v>5.4811630839560182E-3</v>
      </c>
      <c r="P56">
        <f t="shared" si="19"/>
        <v>3.4383484543668982E-3</v>
      </c>
      <c r="Q56">
        <f t="shared" si="19"/>
        <v>2.1662130781962166E-3</v>
      </c>
      <c r="R56">
        <f t="shared" si="20"/>
        <v>1.3695561413274407E-3</v>
      </c>
      <c r="S56">
        <f t="shared" si="20"/>
        <v>8.6841483173057154E-4</v>
      </c>
      <c r="T56">
        <f t="shared" si="20"/>
        <v>5.5200787688295229E-4</v>
      </c>
      <c r="U56">
        <f t="shared" si="20"/>
        <v>3.5162433336555904E-4</v>
      </c>
      <c r="V56">
        <f t="shared" si="20"/>
        <v>2.2439053488875361E-4</v>
      </c>
      <c r="W56">
        <f t="shared" si="20"/>
        <v>1.4342403371078114E-4</v>
      </c>
      <c r="X56">
        <f t="shared" si="20"/>
        <v>9.1801297127914054E-5</v>
      </c>
      <c r="Y56">
        <f t="shared" si="20"/>
        <v>5.883242519926788E-5</v>
      </c>
      <c r="Z56">
        <f t="shared" si="20"/>
        <v>3.7745763132867918E-5</v>
      </c>
      <c r="AA56">
        <f t="shared" si="20"/>
        <v>2.4241214929218971E-5</v>
      </c>
      <c r="AB56">
        <f t="shared" si="20"/>
        <v>1.5582369241903767E-5</v>
      </c>
      <c r="AC56">
        <f t="shared" si="20"/>
        <v>1.0024656671940212E-5</v>
      </c>
      <c r="AD56">
        <f t="shared" si="20"/>
        <v>6.4540323821615049E-6</v>
      </c>
      <c r="AE56">
        <f t="shared" si="20"/>
        <v>4.158062754146858E-6</v>
      </c>
      <c r="AF56">
        <f t="shared" si="13"/>
        <v>7.563765285101276E-6</v>
      </c>
    </row>
    <row r="57" spans="1:32" x14ac:dyDescent="0.2">
      <c r="A57" t="s">
        <v>70</v>
      </c>
      <c r="B57">
        <v>640</v>
      </c>
      <c r="C57">
        <v>1</v>
      </c>
      <c r="D57">
        <f t="shared" si="11"/>
        <v>9.1990041735016265E-2</v>
      </c>
      <c r="E57">
        <f t="shared" si="12"/>
        <v>-2.3860749498023788</v>
      </c>
      <c r="G57">
        <f t="shared" si="14"/>
        <v>0.15460352175010544</v>
      </c>
      <c r="H57">
        <f t="shared" si="14"/>
        <v>9.1990041735016265E-2</v>
      </c>
      <c r="I57">
        <f t="shared" si="19"/>
        <v>7.1021204552325051E-2</v>
      </c>
      <c r="J57">
        <f t="shared" si="19"/>
        <v>5.9023512269571199E-2</v>
      </c>
      <c r="K57">
        <f t="shared" si="19"/>
        <v>5.0794260269770415E-2</v>
      </c>
      <c r="L57">
        <f t="shared" si="19"/>
        <v>4.4611655077948648E-2</v>
      </c>
      <c r="M57">
        <f t="shared" si="19"/>
        <v>3.970814530488305E-2</v>
      </c>
      <c r="N57">
        <f t="shared" si="19"/>
        <v>3.5678378902235755E-2</v>
      </c>
      <c r="O57">
        <f t="shared" si="19"/>
        <v>3.2283170140875388E-2</v>
      </c>
      <c r="P57">
        <f t="shared" si="19"/>
        <v>2.9369822395436954E-2</v>
      </c>
      <c r="Q57">
        <f t="shared" si="19"/>
        <v>2.6834937498267819E-2</v>
      </c>
      <c r="R57">
        <f t="shared" si="20"/>
        <v>2.4605219074384073E-2</v>
      </c>
      <c r="S57">
        <f t="shared" si="20"/>
        <v>2.2626772511511517E-2</v>
      </c>
      <c r="T57">
        <f t="shared" si="20"/>
        <v>2.0858767105043134E-2</v>
      </c>
      <c r="U57">
        <f t="shared" si="20"/>
        <v>1.9269491923097851E-2</v>
      </c>
      <c r="V57">
        <f t="shared" si="20"/>
        <v>1.7833798595159944E-2</v>
      </c>
      <c r="W57">
        <f t="shared" si="20"/>
        <v>1.6531384923361644E-2</v>
      </c>
      <c r="X57">
        <f t="shared" si="20"/>
        <v>1.5345608183582753E-2</v>
      </c>
      <c r="Y57">
        <f t="shared" si="20"/>
        <v>1.4262643293269282E-2</v>
      </c>
      <c r="Z57">
        <f t="shared" si="20"/>
        <v>1.3270872034468894E-2</v>
      </c>
      <c r="AA57">
        <f t="shared" si="20"/>
        <v>1.236043101881598E-2</v>
      </c>
      <c r="AB57">
        <f t="shared" si="20"/>
        <v>1.1522871165450102E-2</v>
      </c>
      <c r="AC57">
        <f t="shared" si="20"/>
        <v>1.0750897083481911E-2</v>
      </c>
      <c r="AD57">
        <f t="shared" si="20"/>
        <v>1.0038164738581073E-2</v>
      </c>
      <c r="AE57">
        <f t="shared" si="20"/>
        <v>9.3791223224283116E-3</v>
      </c>
      <c r="AF57">
        <f t="shared" si="13"/>
        <v>0.14542530613092741</v>
      </c>
    </row>
    <row r="58" spans="1:32" x14ac:dyDescent="0.2">
      <c r="A58" t="s">
        <v>71</v>
      </c>
      <c r="B58">
        <v>394</v>
      </c>
      <c r="C58">
        <v>12</v>
      </c>
      <c r="D58">
        <f t="shared" si="11"/>
        <v>2.0660466503585641E-2</v>
      </c>
      <c r="E58">
        <f t="shared" si="12"/>
        <v>-3.8795332355075427</v>
      </c>
      <c r="G58">
        <f t="shared" si="14"/>
        <v>0.2054860808653711</v>
      </c>
      <c r="H58">
        <f t="shared" si="14"/>
        <v>0.11849955414383319</v>
      </c>
      <c r="I58">
        <f t="shared" si="19"/>
        <v>8.8670020352161399E-2</v>
      </c>
      <c r="J58">
        <f t="shared" si="19"/>
        <v>7.1421126738540064E-2</v>
      </c>
      <c r="K58">
        <f t="shared" si="19"/>
        <v>5.9570214235909781E-2</v>
      </c>
      <c r="L58">
        <f t="shared" si="19"/>
        <v>5.0707912425323291E-2</v>
      </c>
      <c r="M58">
        <f t="shared" si="19"/>
        <v>4.3744138929289807E-2</v>
      </c>
      <c r="N58">
        <f t="shared" si="19"/>
        <v>3.8094147319774625E-2</v>
      </c>
      <c r="O58">
        <f t="shared" si="19"/>
        <v>3.3407362720737396E-2</v>
      </c>
      <c r="P58">
        <f t="shared" si="19"/>
        <v>2.9456436827892278E-2</v>
      </c>
      <c r="Q58">
        <f t="shared" si="19"/>
        <v>2.6085090831385306E-2</v>
      </c>
      <c r="R58">
        <f t="shared" si="20"/>
        <v>2.3180984429516053E-2</v>
      </c>
      <c r="S58">
        <f t="shared" si="20"/>
        <v>2.0660466503585641E-2</v>
      </c>
      <c r="T58">
        <f t="shared" si="20"/>
        <v>1.8459461257622201E-2</v>
      </c>
      <c r="U58">
        <f t="shared" si="20"/>
        <v>1.6527741987009612E-2</v>
      </c>
      <c r="V58">
        <f t="shared" si="20"/>
        <v>1.4825180585865322E-2</v>
      </c>
      <c r="W58">
        <f t="shared" si="20"/>
        <v>1.3319203263768184E-2</v>
      </c>
      <c r="X58">
        <f t="shared" si="20"/>
        <v>1.1983011815686867E-2</v>
      </c>
      <c r="Y58">
        <f t="shared" si="20"/>
        <v>1.0794307278981201E-2</v>
      </c>
      <c r="Z58">
        <f t="shared" si="20"/>
        <v>9.734353007827521E-3</v>
      </c>
      <c r="AA58">
        <f t="shared" si="20"/>
        <v>8.7872730002781906E-3</v>
      </c>
      <c r="AB58">
        <f t="shared" si="20"/>
        <v>7.9395170179066537E-3</v>
      </c>
      <c r="AC58">
        <f t="shared" si="20"/>
        <v>7.1794463763722866E-3</v>
      </c>
      <c r="AD58">
        <f t="shared" si="20"/>
        <v>6.4970086385411352E-3</v>
      </c>
      <c r="AE58">
        <f t="shared" si="20"/>
        <v>5.8834788871961986E-3</v>
      </c>
      <c r="AF58">
        <f t="shared" si="13"/>
        <v>5.908648055962451E-2</v>
      </c>
    </row>
    <row r="59" spans="1:32" x14ac:dyDescent="0.2">
      <c r="A59" t="s">
        <v>72</v>
      </c>
      <c r="B59">
        <v>60</v>
      </c>
      <c r="C59">
        <v>1</v>
      </c>
      <c r="D59">
        <f t="shared" si="11"/>
        <v>0.21159554726017199</v>
      </c>
      <c r="E59">
        <f t="shared" si="12"/>
        <v>-1.553078622413298</v>
      </c>
      <c r="G59">
        <f t="shared" si="14"/>
        <v>0.53059472148207165</v>
      </c>
      <c r="H59">
        <f t="shared" si="14"/>
        <v>0.21159554726017199</v>
      </c>
      <c r="I59">
        <f t="shared" si="19"/>
        <v>0.1094903661584098</v>
      </c>
      <c r="J59">
        <f t="shared" si="19"/>
        <v>6.0986693688975906E-2</v>
      </c>
      <c r="K59">
        <f t="shared" si="19"/>
        <v>3.5176031857651932E-2</v>
      </c>
      <c r="L59">
        <f t="shared" si="19"/>
        <v>2.0706309803562351E-2</v>
      </c>
      <c r="M59">
        <f t="shared" si="19"/>
        <v>1.2352536336835177E-2</v>
      </c>
      <c r="N59">
        <f t="shared" si="19"/>
        <v>7.4388160063561144E-3</v>
      </c>
      <c r="O59">
        <f t="shared" si="19"/>
        <v>4.5112515505409539E-3</v>
      </c>
      <c r="P59">
        <f t="shared" si="19"/>
        <v>2.7507071447110095E-3</v>
      </c>
      <c r="Q59">
        <f t="shared" si="19"/>
        <v>1.6844797294257186E-3</v>
      </c>
      <c r="R59">
        <f t="shared" si="20"/>
        <v>1.0351769737325638E-3</v>
      </c>
      <c r="S59">
        <f t="shared" si="20"/>
        <v>6.3801684219531266E-4</v>
      </c>
      <c r="T59">
        <f t="shared" si="20"/>
        <v>3.9420337091520516E-4</v>
      </c>
      <c r="U59">
        <f t="shared" si="20"/>
        <v>2.4407546662006532E-4</v>
      </c>
      <c r="V59">
        <f t="shared" si="20"/>
        <v>1.513979128080057E-4</v>
      </c>
      <c r="W59">
        <f t="shared" si="20"/>
        <v>9.4060532798306644E-5</v>
      </c>
      <c r="X59">
        <f t="shared" si="20"/>
        <v>5.8520020185047382E-5</v>
      </c>
      <c r="Y59">
        <f t="shared" si="20"/>
        <v>3.6453778345047151E-5</v>
      </c>
      <c r="Z59">
        <f t="shared" si="20"/>
        <v>2.2733387523147199E-5</v>
      </c>
      <c r="AA59">
        <f t="shared" si="20"/>
        <v>1.4191244246389375E-5</v>
      </c>
      <c r="AB59">
        <f t="shared" si="20"/>
        <v>8.8668575535573564E-6</v>
      </c>
      <c r="AC59">
        <f t="shared" si="20"/>
        <v>5.5446724535679385E-6</v>
      </c>
      <c r="AD59">
        <f t="shared" si="20"/>
        <v>3.4698258310891837E-6</v>
      </c>
      <c r="AE59">
        <f t="shared" si="20"/>
        <v>2.1728899082974058E-6</v>
      </c>
      <c r="AF59">
        <f t="shared" si="13"/>
        <v>3.6552061715156015E-6</v>
      </c>
    </row>
    <row r="60" spans="1:32" x14ac:dyDescent="0.2">
      <c r="A60" t="s">
        <v>73</v>
      </c>
      <c r="B60">
        <v>298</v>
      </c>
      <c r="C60">
        <v>15</v>
      </c>
      <c r="D60">
        <f t="shared" si="11"/>
        <v>1.1859304052270271E-2</v>
      </c>
      <c r="E60">
        <f t="shared" si="12"/>
        <v>-4.4346425673813368</v>
      </c>
      <c r="G60">
        <f t="shared" si="14"/>
        <v>0.24092145038479701</v>
      </c>
      <c r="H60">
        <f t="shared" si="14"/>
        <v>0.13543810010975874</v>
      </c>
      <c r="I60">
        <f t="shared" si="19"/>
        <v>9.8794330294902533E-2</v>
      </c>
      <c r="J60">
        <f t="shared" si="19"/>
        <v>7.7573428722063645E-2</v>
      </c>
      <c r="K60">
        <f t="shared" si="19"/>
        <v>6.3073441611030387E-2</v>
      </c>
      <c r="L60">
        <f t="shared" si="19"/>
        <v>5.2338849926076722E-2</v>
      </c>
      <c r="M60">
        <f t="shared" si="19"/>
        <v>4.401486688420591E-2</v>
      </c>
      <c r="N60">
        <f t="shared" si="19"/>
        <v>3.7365332765623267E-2</v>
      </c>
      <c r="O60">
        <f t="shared" si="19"/>
        <v>3.1943600559925719E-2</v>
      </c>
      <c r="P60">
        <f t="shared" si="19"/>
        <v>2.7456992337641144E-2</v>
      </c>
      <c r="Q60">
        <f t="shared" si="19"/>
        <v>2.370261055922861E-2</v>
      </c>
      <c r="R60">
        <f t="shared" si="20"/>
        <v>2.0533679530380124E-2</v>
      </c>
      <c r="S60">
        <f t="shared" si="20"/>
        <v>1.7840462325365788E-2</v>
      </c>
      <c r="T60">
        <f t="shared" si="20"/>
        <v>1.5538750016281692E-2</v>
      </c>
      <c r="U60">
        <f t="shared" si="20"/>
        <v>1.3562559587264321E-2</v>
      </c>
      <c r="V60">
        <f t="shared" si="20"/>
        <v>1.1859304052270271E-2</v>
      </c>
      <c r="W60">
        <f t="shared" si="20"/>
        <v>1.0386483488710487E-2</v>
      </c>
      <c r="X60">
        <f t="shared" si="20"/>
        <v>9.1093492401143582E-3</v>
      </c>
      <c r="Y60">
        <f t="shared" si="20"/>
        <v>7.9992122186579619E-3</v>
      </c>
      <c r="Z60">
        <f t="shared" si="20"/>
        <v>7.0321902252521891E-3</v>
      </c>
      <c r="AA60">
        <f t="shared" si="20"/>
        <v>6.1882623121663231E-3</v>
      </c>
      <c r="AB60">
        <f t="shared" si="20"/>
        <v>5.4505428237777648E-3</v>
      </c>
      <c r="AC60">
        <f t="shared" si="20"/>
        <v>4.8047158103462313E-3</v>
      </c>
      <c r="AD60">
        <f t="shared" si="20"/>
        <v>4.2385886415931967E-3</v>
      </c>
      <c r="AE60">
        <f t="shared" si="20"/>
        <v>3.7417356510501508E-3</v>
      </c>
      <c r="AF60">
        <f t="shared" si="13"/>
        <v>2.9091159921515675E-2</v>
      </c>
    </row>
    <row r="61" spans="1:32" x14ac:dyDescent="0.2">
      <c r="A61" t="s">
        <v>74</v>
      </c>
      <c r="B61">
        <v>1774</v>
      </c>
      <c r="C61">
        <v>34</v>
      </c>
      <c r="D61">
        <f t="shared" si="11"/>
        <v>8.1156060066389021E-3</v>
      </c>
      <c r="E61">
        <f t="shared" si="12"/>
        <v>-4.8139664034607401</v>
      </c>
      <c r="G61">
        <f t="shared" si="14"/>
        <v>8.3299712550379795E-2</v>
      </c>
      <c r="H61">
        <f t="shared" si="14"/>
        <v>5.1230723737798363E-2</v>
      </c>
      <c r="I61">
        <f t="shared" si="19"/>
        <v>4.0883047769805274E-2</v>
      </c>
      <c r="J61">
        <f t="shared" si="19"/>
        <v>3.5119298695925068E-2</v>
      </c>
      <c r="K61">
        <f t="shared" si="19"/>
        <v>3.1239277482699158E-2</v>
      </c>
      <c r="L61">
        <f t="shared" si="19"/>
        <v>2.8359608531469436E-2</v>
      </c>
      <c r="M61">
        <f t="shared" si="19"/>
        <v>2.6091380212698415E-2</v>
      </c>
      <c r="N61">
        <f t="shared" si="19"/>
        <v>2.4231936353055494E-2</v>
      </c>
      <c r="O61">
        <f t="shared" si="19"/>
        <v>2.2663382904470324E-2</v>
      </c>
      <c r="P61">
        <f t="shared" si="19"/>
        <v>2.1311569604955061E-2</v>
      </c>
      <c r="Q61">
        <f t="shared" si="19"/>
        <v>2.0127056226089197E-2</v>
      </c>
      <c r="R61">
        <f t="shared" si="20"/>
        <v>1.9075347706330629E-2</v>
      </c>
      <c r="S61">
        <f t="shared" si="20"/>
        <v>1.8131485731126058E-2</v>
      </c>
      <c r="T61">
        <f t="shared" si="20"/>
        <v>1.7276866295378557E-2</v>
      </c>
      <c r="U61">
        <f t="shared" si="20"/>
        <v>1.6497272806404055E-2</v>
      </c>
      <c r="V61">
        <f t="shared" si="20"/>
        <v>1.5781609941906263E-2</v>
      </c>
      <c r="W61">
        <f t="shared" si="20"/>
        <v>1.5121060149031976E-2</v>
      </c>
      <c r="X61">
        <f t="shared" si="20"/>
        <v>1.4508504977727972E-2</v>
      </c>
      <c r="Y61">
        <f t="shared" si="20"/>
        <v>1.3938117895300989E-2</v>
      </c>
      <c r="Z61">
        <f t="shared" si="20"/>
        <v>1.3405071340563774E-2</v>
      </c>
      <c r="AA61">
        <f t="shared" si="20"/>
        <v>1.2905321805342547E-2</v>
      </c>
      <c r="AB61">
        <f t="shared" si="20"/>
        <v>1.2435449397546735E-2</v>
      </c>
      <c r="AC61">
        <f t="shared" si="20"/>
        <v>1.1992536199246517E-2</v>
      </c>
      <c r="AD61">
        <f t="shared" si="20"/>
        <v>1.1574072740018546E-2</v>
      </c>
      <c r="AE61">
        <f t="shared" si="20"/>
        <v>1.1177885171543566E-2</v>
      </c>
      <c r="AF61">
        <f t="shared" si="13"/>
        <v>0.41162240377318626</v>
      </c>
    </row>
    <row r="62" spans="1:32" x14ac:dyDescent="0.2">
      <c r="A62" t="s">
        <v>75</v>
      </c>
      <c r="B62">
        <v>304</v>
      </c>
      <c r="C62">
        <v>34</v>
      </c>
      <c r="D62">
        <f t="shared" si="11"/>
        <v>1.1724034518009337E-3</v>
      </c>
      <c r="E62">
        <f t="shared" si="12"/>
        <v>-6.7486994049140838</v>
      </c>
      <c r="G62">
        <f t="shared" si="14"/>
        <v>0.23823393575190854</v>
      </c>
      <c r="H62">
        <f t="shared" si="14"/>
        <v>0.13420083022738205</v>
      </c>
      <c r="I62">
        <f t="shared" si="19"/>
        <v>9.8091768442233371E-2</v>
      </c>
      <c r="J62">
        <f t="shared" si="19"/>
        <v>7.7179102382959872E-2</v>
      </c>
      <c r="K62">
        <f t="shared" si="19"/>
        <v>6.2881002617023132E-2</v>
      </c>
      <c r="L62">
        <f t="shared" si="19"/>
        <v>5.2285744607702023E-2</v>
      </c>
      <c r="M62">
        <f t="shared" si="19"/>
        <v>4.4060021795899011E-2</v>
      </c>
      <c r="N62">
        <f t="shared" si="19"/>
        <v>3.7480067321429375E-2</v>
      </c>
      <c r="O62">
        <f t="shared" si="19"/>
        <v>3.210713599723735E-2</v>
      </c>
      <c r="P62">
        <f t="shared" si="19"/>
        <v>2.7653929836149185E-2</v>
      </c>
      <c r="Q62">
        <f t="shared" si="19"/>
        <v>2.3921382098644139E-2</v>
      </c>
      <c r="R62">
        <f t="shared" si="20"/>
        <v>2.0765531902837642E-2</v>
      </c>
      <c r="S62">
        <f t="shared" si="20"/>
        <v>1.807875744074848E-2</v>
      </c>
      <c r="T62">
        <f t="shared" si="20"/>
        <v>1.5778464834527606E-2</v>
      </c>
      <c r="U62">
        <f t="shared" si="20"/>
        <v>1.3799918408918492E-2</v>
      </c>
      <c r="V62">
        <f t="shared" si="20"/>
        <v>1.2091502116597293E-2</v>
      </c>
      <c r="W62">
        <f t="shared" si="20"/>
        <v>1.0611475619026216E-2</v>
      </c>
      <c r="X62">
        <f t="shared" si="20"/>
        <v>9.325686059259328E-3</v>
      </c>
      <c r="Y62">
        <f t="shared" si="20"/>
        <v>8.2059119073621019E-3</v>
      </c>
      <c r="Z62">
        <f t="shared" si="20"/>
        <v>7.2286373081318408E-3</v>
      </c>
      <c r="AA62">
        <f t="shared" si="20"/>
        <v>6.374127295074407E-3</v>
      </c>
      <c r="AB62">
        <f t="shared" si="20"/>
        <v>5.6257181094825012E-3</v>
      </c>
      <c r="AC62">
        <f t="shared" si="20"/>
        <v>4.9692644465650533E-3</v>
      </c>
      <c r="AD62">
        <f t="shared" si="20"/>
        <v>4.3927032654723554E-3</v>
      </c>
      <c r="AE62">
        <f t="shared" si="20"/>
        <v>3.8857055878780641E-3</v>
      </c>
      <c r="AF62">
        <f t="shared" si="13"/>
        <v>3.077167461955066E-2</v>
      </c>
    </row>
    <row r="63" spans="1:32" x14ac:dyDescent="0.2">
      <c r="A63" t="s">
        <v>76</v>
      </c>
      <c r="B63">
        <v>2572</v>
      </c>
      <c r="C63">
        <v>0</v>
      </c>
      <c r="D63">
        <f t="shared" si="11"/>
        <v>6.6239826289845066E-2</v>
      </c>
      <c r="E63">
        <f t="shared" si="12"/>
        <v>-2.7144733913444852</v>
      </c>
      <c r="G63">
        <f t="shared" si="14"/>
        <v>6.6239826289845066E-2</v>
      </c>
      <c r="H63">
        <f t="shared" si="14"/>
        <v>4.097993657876671E-2</v>
      </c>
      <c r="I63">
        <f t="shared" si="19"/>
        <v>3.2896459834310526E-2</v>
      </c>
      <c r="J63">
        <f t="shared" si="19"/>
        <v>2.8426071415184159E-2</v>
      </c>
      <c r="K63">
        <f t="shared" si="19"/>
        <v>2.5435313646159387E-2</v>
      </c>
      <c r="L63">
        <f t="shared" si="19"/>
        <v>2.3227445882148687E-2</v>
      </c>
      <c r="M63">
        <f t="shared" si="19"/>
        <v>2.1496283811227323E-2</v>
      </c>
      <c r="N63">
        <f t="shared" si="19"/>
        <v>2.0082582608221072E-2</v>
      </c>
      <c r="O63">
        <f t="shared" si="19"/>
        <v>1.889388586207931E-2</v>
      </c>
      <c r="P63">
        <f t="shared" si="19"/>
        <v>1.7872162170401648E-2</v>
      </c>
      <c r="Q63">
        <f t="shared" si="19"/>
        <v>1.6978801388202673E-2</v>
      </c>
      <c r="R63">
        <f t="shared" si="20"/>
        <v>1.6186924459675983E-2</v>
      </c>
      <c r="S63">
        <f t="shared" si="20"/>
        <v>1.5477128133765877E-2</v>
      </c>
      <c r="T63">
        <f t="shared" si="20"/>
        <v>1.483498346065147E-2</v>
      </c>
      <c r="U63">
        <f t="shared" si="20"/>
        <v>1.4249491248652255E-2</v>
      </c>
      <c r="V63">
        <f t="shared" si="20"/>
        <v>1.3712088783766159E-2</v>
      </c>
      <c r="W63">
        <f t="shared" si="20"/>
        <v>1.3215988771387778E-2</v>
      </c>
      <c r="X63">
        <f t="shared" si="20"/>
        <v>1.2755726291962841E-2</v>
      </c>
      <c r="Y63">
        <f t="shared" si="20"/>
        <v>1.2326840340390341E-2</v>
      </c>
      <c r="Z63">
        <f t="shared" si="20"/>
        <v>1.1925644952866637E-2</v>
      </c>
      <c r="AA63">
        <f t="shared" si="20"/>
        <v>1.1549061474131241E-2</v>
      </c>
      <c r="AB63">
        <f t="shared" si="20"/>
        <v>1.1194493480512605E-2</v>
      </c>
      <c r="AC63">
        <f t="shared" si="20"/>
        <v>1.0859732052210672E-2</v>
      </c>
      <c r="AD63">
        <f t="shared" si="20"/>
        <v>1.054288302183376E-2</v>
      </c>
      <c r="AE63">
        <f t="shared" si="20"/>
        <v>1.0242310390460391E-2</v>
      </c>
      <c r="AF63">
        <f t="shared" si="13"/>
        <v>0.50839793365118524</v>
      </c>
    </row>
    <row r="64" spans="1:32" x14ac:dyDescent="0.2">
      <c r="A64" t="s">
        <v>77</v>
      </c>
      <c r="B64">
        <v>4998</v>
      </c>
      <c r="C64">
        <v>14</v>
      </c>
      <c r="D64">
        <f t="shared" si="11"/>
        <v>1.0319395941734602E-2</v>
      </c>
      <c r="E64">
        <f t="shared" si="12"/>
        <v>-4.5737300534194851</v>
      </c>
      <c r="G64">
        <f t="shared" si="14"/>
        <v>4.3851457487905442E-2</v>
      </c>
      <c r="H64">
        <f t="shared" si="14"/>
        <v>2.7303676808850166E-2</v>
      </c>
      <c r="I64">
        <f t="shared" si="19"/>
        <v>2.2058908604321095E-2</v>
      </c>
      <c r="J64">
        <f t="shared" si="19"/>
        <v>1.9183891317716958E-2</v>
      </c>
      <c r="K64">
        <f t="shared" si="19"/>
        <v>1.7275951051407574E-2</v>
      </c>
      <c r="L64">
        <f t="shared" si="19"/>
        <v>1.5877836640244298E-2</v>
      </c>
      <c r="M64">
        <f t="shared" si="19"/>
        <v>1.4788981471088472E-2</v>
      </c>
      <c r="N64">
        <f t="shared" si="19"/>
        <v>1.3905270591347529E-2</v>
      </c>
      <c r="O64">
        <f t="shared" si="19"/>
        <v>1.3166373619862833E-2</v>
      </c>
      <c r="P64">
        <f t="shared" si="19"/>
        <v>1.2534499255276416E-2</v>
      </c>
      <c r="Q64">
        <f t="shared" si="19"/>
        <v>1.1984555347931133E-2</v>
      </c>
      <c r="R64">
        <f t="shared" si="20"/>
        <v>1.149911036524002E-2</v>
      </c>
      <c r="S64">
        <f t="shared" si="20"/>
        <v>1.1065608103711837E-2</v>
      </c>
      <c r="T64">
        <f t="shared" si="20"/>
        <v>1.067473195592791E-2</v>
      </c>
      <c r="U64">
        <f t="shared" si="20"/>
        <v>1.0319395941734602E-2</v>
      </c>
      <c r="V64">
        <f t="shared" si="20"/>
        <v>9.9940965030009127E-3</v>
      </c>
      <c r="W64">
        <f t="shared" si="20"/>
        <v>9.6944815408263243E-3</v>
      </c>
      <c r="X64">
        <f t="shared" si="20"/>
        <v>9.4170553649594816E-3</v>
      </c>
      <c r="Y64">
        <f t="shared" si="20"/>
        <v>9.1589715063403517E-3</v>
      </c>
      <c r="Z64">
        <f t="shared" si="20"/>
        <v>8.9178839692236993E-3</v>
      </c>
      <c r="AA64">
        <f t="shared" si="20"/>
        <v>8.691838333651036E-3</v>
      </c>
      <c r="AB64">
        <f t="shared" si="20"/>
        <v>8.4791906373767375E-3</v>
      </c>
      <c r="AC64">
        <f t="shared" si="20"/>
        <v>8.2785460062449849E-3</v>
      </c>
      <c r="AD64">
        <f t="shared" si="20"/>
        <v>8.0887115727307918E-3</v>
      </c>
      <c r="AE64">
        <f t="shared" si="20"/>
        <v>7.9086598971957345E-3</v>
      </c>
      <c r="AF64">
        <f t="shared" si="13"/>
        <v>0.6558803161058836</v>
      </c>
    </row>
    <row r="65" spans="1:32" x14ac:dyDescent="0.2">
      <c r="A65" t="s">
        <v>78</v>
      </c>
      <c r="B65">
        <v>2</v>
      </c>
      <c r="C65">
        <v>0</v>
      </c>
      <c r="D65">
        <f t="shared" si="11"/>
        <v>0.96511712513494474</v>
      </c>
      <c r="E65">
        <f t="shared" si="12"/>
        <v>-3.5505811811447706E-2</v>
      </c>
      <c r="G65">
        <f t="shared" si="14"/>
        <v>0.96511712513494474</v>
      </c>
      <c r="H65">
        <f t="shared" si="14"/>
        <v>3.3314954890580742E-2</v>
      </c>
      <c r="I65">
        <f t="shared" si="19"/>
        <v>1.4921903322987959E-3</v>
      </c>
      <c r="J65">
        <f t="shared" si="19"/>
        <v>7.194473407065901E-5</v>
      </c>
      <c r="K65">
        <f t="shared" si="19"/>
        <v>3.5919176959667028E-6</v>
      </c>
      <c r="L65">
        <f t="shared" si="19"/>
        <v>1.8301970331133756E-7</v>
      </c>
      <c r="M65">
        <f t="shared" si="19"/>
        <v>9.4507633427107417E-9</v>
      </c>
      <c r="N65">
        <f t="shared" si="19"/>
        <v>4.9264056929983765E-10</v>
      </c>
      <c r="O65">
        <f t="shared" si="19"/>
        <v>2.5860624567066958E-11</v>
      </c>
      <c r="P65">
        <f t="shared" si="19"/>
        <v>1.3649034425549358E-12</v>
      </c>
      <c r="Q65">
        <f t="shared" si="19"/>
        <v>7.2350072620090326E-14</v>
      </c>
      <c r="R65">
        <f t="shared" si="20"/>
        <v>3.8486054792869424E-15</v>
      </c>
      <c r="S65">
        <f t="shared" si="20"/>
        <v>2.0532249952407035E-16</v>
      </c>
      <c r="T65">
        <f t="shared" si="20"/>
        <v>1.0980960809287874E-17</v>
      </c>
      <c r="U65">
        <f t="shared" si="20"/>
        <v>5.8851799222989974E-19</v>
      </c>
      <c r="V65">
        <f t="shared" si="20"/>
        <v>3.1598838039833498E-20</v>
      </c>
      <c r="W65">
        <f t="shared" si="20"/>
        <v>1.6993164750504435E-21</v>
      </c>
      <c r="X65">
        <f t="shared" si="20"/>
        <v>9.1513867439314418E-23</v>
      </c>
      <c r="Y65">
        <f t="shared" si="20"/>
        <v>4.9344709797106571E-24</v>
      </c>
      <c r="Z65">
        <f t="shared" si="20"/>
        <v>2.6636540222422299E-25</v>
      </c>
      <c r="AA65">
        <f t="shared" si="20"/>
        <v>1.4392947541704696E-26</v>
      </c>
      <c r="AB65">
        <f t="shared" si="20"/>
        <v>7.7842111500304752E-28</v>
      </c>
      <c r="AC65">
        <f t="shared" si="20"/>
        <v>4.2134357956655682E-29</v>
      </c>
      <c r="AD65">
        <f t="shared" si="20"/>
        <v>2.2823580124023258E-30</v>
      </c>
      <c r="AE65">
        <f t="shared" si="20"/>
        <v>1.2371701268793986E-31</v>
      </c>
      <c r="AF65">
        <f t="shared" si="13"/>
        <v>0</v>
      </c>
    </row>
    <row r="66" spans="1:32" x14ac:dyDescent="0.2">
      <c r="A66" t="s">
        <v>79</v>
      </c>
      <c r="B66">
        <v>1174</v>
      </c>
      <c r="C66">
        <v>10</v>
      </c>
      <c r="D66">
        <f t="shared" si="11"/>
        <v>2.3530082990497716E-2</v>
      </c>
      <c r="E66">
        <f t="shared" si="12"/>
        <v>-3.749475549241108</v>
      </c>
      <c r="G66">
        <f t="shared" si="14"/>
        <v>0.10725365264894553</v>
      </c>
      <c r="H66">
        <f t="shared" si="14"/>
        <v>6.5329079811928703E-2</v>
      </c>
      <c r="I66">
        <f t="shared" si="19"/>
        <v>5.1632930550484783E-2</v>
      </c>
      <c r="J66">
        <f t="shared" si="19"/>
        <v>4.392753229203758E-2</v>
      </c>
      <c r="K66">
        <f t="shared" si="19"/>
        <v>3.8698970670623778E-2</v>
      </c>
      <c r="L66">
        <f t="shared" si="19"/>
        <v>3.479414152320693E-2</v>
      </c>
      <c r="M66">
        <f t="shared" si="19"/>
        <v>3.1703733486808633E-2</v>
      </c>
      <c r="N66">
        <f t="shared" si="19"/>
        <v>2.9161437976805139E-2</v>
      </c>
      <c r="O66">
        <f t="shared" si="19"/>
        <v>2.7011768152067711E-2</v>
      </c>
      <c r="P66">
        <f t="shared" si="19"/>
        <v>2.5156555429600738E-2</v>
      </c>
      <c r="Q66">
        <f t="shared" si="19"/>
        <v>2.3530082990497716E-2</v>
      </c>
      <c r="R66">
        <f t="shared" si="20"/>
        <v>2.2086307946479391E-2</v>
      </c>
      <c r="S66">
        <f t="shared" si="20"/>
        <v>2.0791772460225243E-2</v>
      </c>
      <c r="T66">
        <f t="shared" si="20"/>
        <v>1.9621425442913874E-2</v>
      </c>
      <c r="U66">
        <f t="shared" si="20"/>
        <v>1.8556035700493821E-2</v>
      </c>
      <c r="V66">
        <f t="shared" si="20"/>
        <v>1.7580523759418671E-2</v>
      </c>
      <c r="W66">
        <f t="shared" si="20"/>
        <v>1.6682848513773031E-2</v>
      </c>
      <c r="X66">
        <f t="shared" si="20"/>
        <v>1.5853242008411886E-2</v>
      </c>
      <c r="Y66">
        <f t="shared" si="20"/>
        <v>1.5083669954771289E-2</v>
      </c>
      <c r="Z66">
        <f t="shared" si="20"/>
        <v>1.4367442840830542E-2</v>
      </c>
      <c r="AA66">
        <f t="shared" si="20"/>
        <v>1.3698930047156667E-2</v>
      </c>
      <c r="AB66">
        <f t="shared" si="20"/>
        <v>1.3073345990944042E-2</v>
      </c>
      <c r="AC66">
        <f t="shared" si="20"/>
        <v>1.2486587636004774E-2</v>
      </c>
      <c r="AD66">
        <f t="shared" si="20"/>
        <v>1.1935109284983859E-2</v>
      </c>
      <c r="AE66">
        <f t="shared" si="20"/>
        <v>1.1415824865026118E-2</v>
      </c>
      <c r="AF66">
        <f t="shared" si="13"/>
        <v>0.29856704801555956</v>
      </c>
    </row>
    <row r="67" spans="1:32" x14ac:dyDescent="0.2">
      <c r="A67" t="s">
        <v>80</v>
      </c>
      <c r="B67">
        <v>4290</v>
      </c>
      <c r="C67">
        <v>8</v>
      </c>
      <c r="D67">
        <f t="shared" si="11"/>
        <v>1.4349614561812468E-2</v>
      </c>
      <c r="E67">
        <f t="shared" si="12"/>
        <v>-4.2440321969412471</v>
      </c>
      <c r="G67">
        <f t="shared" si="14"/>
        <v>4.8224384328263363E-2</v>
      </c>
      <c r="H67">
        <f t="shared" si="14"/>
        <v>2.9992676209951736E-2</v>
      </c>
      <c r="I67">
        <f t="shared" si="19"/>
        <v>2.4204133016736785E-2</v>
      </c>
      <c r="J67">
        <f t="shared" si="19"/>
        <v>2.1025853798747225E-2</v>
      </c>
      <c r="K67">
        <f t="shared" si="19"/>
        <v>1.8913431244428961E-2</v>
      </c>
      <c r="L67">
        <f t="shared" si="19"/>
        <v>1.7363253852707639E-2</v>
      </c>
      <c r="M67">
        <f t="shared" si="19"/>
        <v>1.6154349528606053E-2</v>
      </c>
      <c r="N67">
        <f t="shared" si="19"/>
        <v>1.5171973668117985E-2</v>
      </c>
      <c r="O67">
        <f t="shared" si="19"/>
        <v>1.4349614561812468E-2</v>
      </c>
      <c r="P67">
        <f t="shared" si="19"/>
        <v>1.3645594930850342E-2</v>
      </c>
      <c r="Q67">
        <f t="shared" si="19"/>
        <v>1.303223302669205E-2</v>
      </c>
      <c r="R67">
        <f t="shared" si="20"/>
        <v>1.2490291638263875E-2</v>
      </c>
      <c r="S67">
        <f t="shared" si="20"/>
        <v>1.2005908999011505E-2</v>
      </c>
      <c r="T67">
        <f t="shared" si="20"/>
        <v>1.1568796075196671E-2</v>
      </c>
      <c r="U67">
        <f t="shared" si="20"/>
        <v>1.1171124409346225E-2</v>
      </c>
      <c r="V67">
        <f t="shared" si="20"/>
        <v>1.080681149976161E-2</v>
      </c>
      <c r="W67">
        <f t="shared" si="20"/>
        <v>1.047104559895142E-2</v>
      </c>
      <c r="X67">
        <f t="shared" si="20"/>
        <v>1.0159960319172783E-2</v>
      </c>
      <c r="Y67">
        <f t="shared" si="20"/>
        <v>9.8704060971978938E-3</v>
      </c>
      <c r="Z67">
        <f t="shared" si="20"/>
        <v>9.5997860911536097E-3</v>
      </c>
      <c r="AA67">
        <f t="shared" si="20"/>
        <v>9.3459360201923487E-3</v>
      </c>
      <c r="AB67">
        <f t="shared" si="20"/>
        <v>9.1070346407777208E-3</v>
      </c>
      <c r="AC67">
        <f t="shared" si="20"/>
        <v>8.8815360056603322E-3</v>
      </c>
      <c r="AD67">
        <f t="shared" si="20"/>
        <v>8.6681174850440027E-3</v>
      </c>
      <c r="AE67">
        <f t="shared" si="20"/>
        <v>8.4656393756227955E-3</v>
      </c>
      <c r="AF67">
        <f t="shared" si="13"/>
        <v>0.62531010757773275</v>
      </c>
    </row>
    <row r="68" spans="1:32" x14ac:dyDescent="0.2">
      <c r="A68" t="s">
        <v>81</v>
      </c>
      <c r="B68">
        <v>2088</v>
      </c>
      <c r="C68">
        <v>19</v>
      </c>
      <c r="D68">
        <f t="shared" si="11"/>
        <v>1.2801557727729718E-2</v>
      </c>
      <c r="E68">
        <f t="shared" si="12"/>
        <v>-4.3581884179822188</v>
      </c>
      <c r="G68">
        <f t="shared" si="14"/>
        <v>7.534433410566764E-2</v>
      </c>
      <c r="H68">
        <f t="shared" si="14"/>
        <v>4.6470675669130171E-2</v>
      </c>
      <c r="I68">
        <f t="shared" si="19"/>
        <v>3.7190597847380782E-2</v>
      </c>
      <c r="J68">
        <f t="shared" si="19"/>
        <v>3.2038865547933289E-2</v>
      </c>
      <c r="K68">
        <f t="shared" si="19"/>
        <v>2.858075357851627E-2</v>
      </c>
      <c r="L68">
        <f t="shared" si="19"/>
        <v>2.6020421423119333E-2</v>
      </c>
      <c r="M68">
        <f t="shared" si="19"/>
        <v>2.4007810120397103E-2</v>
      </c>
      <c r="N68">
        <f t="shared" si="19"/>
        <v>2.2360680347797559E-2</v>
      </c>
      <c r="O68">
        <f t="shared" si="19"/>
        <v>2.0973119419241907E-2</v>
      </c>
      <c r="P68">
        <f t="shared" si="19"/>
        <v>1.9778580980064138E-2</v>
      </c>
      <c r="Q68">
        <f t="shared" si="19"/>
        <v>1.8732742028370348E-2</v>
      </c>
      <c r="R68">
        <f t="shared" si="20"/>
        <v>1.7804712087727641E-2</v>
      </c>
      <c r="S68">
        <f t="shared" si="20"/>
        <v>1.6972166531027611E-2</v>
      </c>
      <c r="T68">
        <f t="shared" si="20"/>
        <v>1.6218484265217704E-2</v>
      </c>
      <c r="U68">
        <f t="shared" si="20"/>
        <v>1.5530979530740719E-2</v>
      </c>
      <c r="V68">
        <f t="shared" si="20"/>
        <v>1.4899764218518088E-2</v>
      </c>
      <c r="W68">
        <f t="shared" si="20"/>
        <v>1.4316990322453703E-2</v>
      </c>
      <c r="X68">
        <f t="shared" si="20"/>
        <v>1.3776330500476953E-2</v>
      </c>
      <c r="Y68">
        <f t="shared" si="20"/>
        <v>1.3272612752179388E-2</v>
      </c>
      <c r="Z68">
        <f t="shared" si="20"/>
        <v>1.2801557727729718E-2</v>
      </c>
      <c r="AA68">
        <f t="shared" si="20"/>
        <v>1.2359586107788922E-2</v>
      </c>
      <c r="AB68">
        <f t="shared" si="20"/>
        <v>1.1943674889994623E-2</v>
      </c>
      <c r="AC68">
        <f t="shared" si="20"/>
        <v>1.1551248486537803E-2</v>
      </c>
      <c r="AD68">
        <f t="shared" si="20"/>
        <v>1.118009503947307E-2</v>
      </c>
      <c r="AE68">
        <f t="shared" si="20"/>
        <v>1.0828301296124235E-2</v>
      </c>
      <c r="AF68">
        <f t="shared" si="13"/>
        <v>0.45504491517639134</v>
      </c>
    </row>
    <row r="69" spans="1:32" x14ac:dyDescent="0.2">
      <c r="A69" t="s">
        <v>82</v>
      </c>
      <c r="B69">
        <v>1372</v>
      </c>
      <c r="C69">
        <v>36</v>
      </c>
      <c r="D69">
        <f t="shared" si="11"/>
        <v>7.3323436415814666E-3</v>
      </c>
      <c r="E69">
        <f t="shared" si="12"/>
        <v>-4.9154600813657403</v>
      </c>
      <c r="G69">
        <f t="shared" si="14"/>
        <v>9.752075306605687E-2</v>
      </c>
      <c r="H69">
        <f t="shared" si="14"/>
        <v>5.9645195470796962E-2</v>
      </c>
      <c r="I69">
        <f t="shared" si="19"/>
        <v>4.7334704556910114E-2</v>
      </c>
      <c r="J69">
        <f t="shared" si="19"/>
        <v>4.0436510681588156E-2</v>
      </c>
      <c r="K69">
        <f t="shared" si="19"/>
        <v>3.5770107891883479E-2</v>
      </c>
      <c r="L69">
        <f t="shared" si="19"/>
        <v>3.2293188859640221E-2</v>
      </c>
      <c r="M69">
        <f t="shared" si="19"/>
        <v>2.9546033491788901E-2</v>
      </c>
      <c r="N69">
        <f t="shared" si="19"/>
        <v>2.728862688678043E-2</v>
      </c>
      <c r="O69">
        <f t="shared" si="19"/>
        <v>2.538105858409178E-2</v>
      </c>
      <c r="P69">
        <f t="shared" si="19"/>
        <v>2.3735143592427441E-2</v>
      </c>
      <c r="Q69">
        <f t="shared" si="19"/>
        <v>2.229195295679471E-2</v>
      </c>
      <c r="R69">
        <f t="shared" si="20"/>
        <v>2.1010275759507865E-2</v>
      </c>
      <c r="S69">
        <f t="shared" si="20"/>
        <v>1.9860222672876383E-2</v>
      </c>
      <c r="T69">
        <f t="shared" si="20"/>
        <v>1.8819458567665776E-2</v>
      </c>
      <c r="U69">
        <f t="shared" si="20"/>
        <v>1.7870871828025898E-2</v>
      </c>
      <c r="V69">
        <f t="shared" si="20"/>
        <v>1.7001072542811479E-2</v>
      </c>
      <c r="W69">
        <f t="shared" si="20"/>
        <v>1.6199390990290049E-2</v>
      </c>
      <c r="X69">
        <f t="shared" si="20"/>
        <v>1.5457189856810718E-2</v>
      </c>
      <c r="Y69">
        <f t="shared" si="20"/>
        <v>1.4767379758100028E-2</v>
      </c>
      <c r="Z69">
        <f t="shared" si="20"/>
        <v>1.4124070306769555E-2</v>
      </c>
      <c r="AA69">
        <f t="shared" si="20"/>
        <v>1.352231383449377E-2</v>
      </c>
      <c r="AB69">
        <f t="shared" si="20"/>
        <v>1.2957913862003886E-2</v>
      </c>
      <c r="AC69">
        <f t="shared" si="20"/>
        <v>1.2427279712777637E-2</v>
      </c>
      <c r="AD69">
        <f t="shared" si="20"/>
        <v>1.1927314595959639E-2</v>
      </c>
      <c r="AE69">
        <f t="shared" si="20"/>
        <v>1.1455328353840189E-2</v>
      </c>
      <c r="AF69">
        <f t="shared" si="13"/>
        <v>0.34135664131930799</v>
      </c>
    </row>
    <row r="70" spans="1:32" x14ac:dyDescent="0.2">
      <c r="A70" t="s">
        <v>83</v>
      </c>
      <c r="B70">
        <v>2024</v>
      </c>
      <c r="C70">
        <v>26</v>
      </c>
      <c r="D70">
        <f t="shared" si="11"/>
        <v>1.0236589969629572E-2</v>
      </c>
      <c r="E70">
        <f t="shared" si="12"/>
        <v>-4.5817867256095397</v>
      </c>
      <c r="G70">
        <f t="shared" si="14"/>
        <v>7.6804611951147753E-2</v>
      </c>
      <c r="H70">
        <f t="shared" si="14"/>
        <v>4.734712965455392E-2</v>
      </c>
      <c r="I70">
        <f t="shared" ref="I70:X71" si="21">EXP(GAMMALN($B$1+I$4)-GAMMALN($B$1)-GAMMALN(I$4+1)+$B$1*LN($B$2/($B$2+$B70))+I$4*LN($B70/($B$2+$B70)))</f>
        <v>3.787265893748646E-2</v>
      </c>
      <c r="J70">
        <f t="shared" si="21"/>
        <v>3.2609769971218595E-2</v>
      </c>
      <c r="K70">
        <f t="shared" si="21"/>
        <v>2.90751690997888E-2</v>
      </c>
      <c r="L70">
        <f t="shared" si="21"/>
        <v>2.6457016499338605E-2</v>
      </c>
      <c r="M70">
        <f t="shared" si="21"/>
        <v>2.439815904467145E-2</v>
      </c>
      <c r="N70">
        <f t="shared" si="21"/>
        <v>2.2712633452696699E-2</v>
      </c>
      <c r="O70">
        <f t="shared" si="21"/>
        <v>2.1292344138619333E-2</v>
      </c>
      <c r="P70">
        <f t="shared" si="21"/>
        <v>2.0069361017079745E-2</v>
      </c>
      <c r="Q70">
        <f t="shared" si="21"/>
        <v>1.8998431018075853E-2</v>
      </c>
      <c r="R70">
        <f t="shared" si="21"/>
        <v>1.8048009359200156E-2</v>
      </c>
      <c r="S70">
        <f t="shared" si="21"/>
        <v>1.7195293974250538E-2</v>
      </c>
      <c r="T70">
        <f t="shared" si="21"/>
        <v>1.6423304789751257E-2</v>
      </c>
      <c r="U70">
        <f t="shared" si="21"/>
        <v>1.5719079290089089E-2</v>
      </c>
      <c r="V70">
        <f t="shared" si="21"/>
        <v>1.5072511421286678E-2</v>
      </c>
      <c r="W70">
        <f t="shared" si="21"/>
        <v>1.447557838605636E-2</v>
      </c>
      <c r="X70">
        <f t="shared" si="21"/>
        <v>1.3921810421878089E-2</v>
      </c>
      <c r="Y70">
        <f t="shared" ref="R70:AF85" si="22">EXP(GAMMALN($B$1+Y$4)-GAMMALN($B$1)-GAMMALN(Y$4+1)+$B$1*LN($B$2/($B$2+$B70))+Y$4*LN($B70/($B$2+$B70)))</f>
        <v>1.3405917861452876E-2</v>
      </c>
      <c r="Z70">
        <f t="shared" si="22"/>
        <v>1.2923522939869187E-2</v>
      </c>
      <c r="AA70">
        <f t="shared" si="22"/>
        <v>1.2470963122065271E-2</v>
      </c>
      <c r="AB70">
        <f t="shared" si="22"/>
        <v>1.2045144351930241E-2</v>
      </c>
      <c r="AC70">
        <f t="shared" si="22"/>
        <v>1.1643429837546767E-2</v>
      </c>
      <c r="AD70">
        <f t="shared" si="22"/>
        <v>1.126355458126185E-2</v>
      </c>
      <c r="AE70">
        <f t="shared" si="22"/>
        <v>1.0903558859173924E-2</v>
      </c>
      <c r="AF70">
        <f t="shared" si="13"/>
        <v>0.44685103601951059</v>
      </c>
    </row>
    <row r="71" spans="1:32" x14ac:dyDescent="0.2">
      <c r="A71" t="s">
        <v>84</v>
      </c>
      <c r="B71">
        <v>1176</v>
      </c>
      <c r="C71">
        <v>0</v>
      </c>
      <c r="D71">
        <f t="shared" ref="D71:D134" si="23">EXP(GAMMALN($B$1+C71)-GAMMALN($B$1)-GAMMALN(C71+1)+$B$1*LN($B$2/($B$2+B71))+C71*LN(B71/($B$2+B71)))</f>
        <v>0.10714250912866119</v>
      </c>
      <c r="E71">
        <f t="shared" ref="E71:E134" si="24">LN(D71)</f>
        <v>-2.233595469644865</v>
      </c>
      <c r="G71">
        <f t="shared" si="14"/>
        <v>0.10714250912866119</v>
      </c>
      <c r="H71">
        <f t="shared" si="14"/>
        <v>6.5264534211395178E-2</v>
      </c>
      <c r="I71">
        <f t="shared" si="21"/>
        <v>5.1584408807578523E-2</v>
      </c>
      <c r="J71">
        <f t="shared" si="21"/>
        <v>4.3888371831784602E-2</v>
      </c>
      <c r="K71">
        <f t="shared" si="21"/>
        <v>3.8666339273350454E-2</v>
      </c>
      <c r="L71">
        <f t="shared" si="21"/>
        <v>3.4766482236220406E-2</v>
      </c>
      <c r="M71">
        <f t="shared" si="21"/>
        <v>3.1680061306822944E-2</v>
      </c>
      <c r="N71">
        <f t="shared" si="21"/>
        <v>2.9141071809357141E-2</v>
      </c>
      <c r="O71">
        <f t="shared" si="21"/>
        <v>2.6994207349458659E-2</v>
      </c>
      <c r="P71">
        <f t="shared" si="21"/>
        <v>2.5141415275055604E-2</v>
      </c>
      <c r="Q71">
        <f t="shared" si="21"/>
        <v>2.351705778080812E-2</v>
      </c>
      <c r="R71">
        <f t="shared" si="22"/>
        <v>2.2075148363147244E-2</v>
      </c>
      <c r="S71">
        <f t="shared" si="22"/>
        <v>2.0782270928502065E-2</v>
      </c>
      <c r="T71">
        <f t="shared" si="22"/>
        <v>1.9613406236004056E-2</v>
      </c>
      <c r="U71">
        <f t="shared" si="22"/>
        <v>1.8549348005147237E-2</v>
      </c>
      <c r="V71">
        <f t="shared" si="22"/>
        <v>1.7575036666908579E-2</v>
      </c>
      <c r="W71">
        <f t="shared" si="22"/>
        <v>1.6678447306697652E-2</v>
      </c>
      <c r="X71">
        <f t="shared" si="22"/>
        <v>1.584982534579878E-2</v>
      </c>
      <c r="Y71">
        <f t="shared" si="22"/>
        <v>1.5081147696082483E-2</v>
      </c>
      <c r="Z71">
        <f t="shared" si="22"/>
        <v>1.4365734334688818E-2</v>
      </c>
      <c r="AA71">
        <f t="shared" si="22"/>
        <v>1.369796276486835E-2</v>
      </c>
      <c r="AB71">
        <f t="shared" si="22"/>
        <v>1.3073054420396857E-2</v>
      </c>
      <c r="AC71">
        <f t="shared" si="22"/>
        <v>1.2486912375325961E-2</v>
      </c>
      <c r="AD71">
        <f t="shared" si="22"/>
        <v>1.1935996291657515E-2</v>
      </c>
      <c r="AE71">
        <f t="shared" si="22"/>
        <v>1.1417224827569093E-2</v>
      </c>
      <c r="AF71">
        <f t="shared" ref="AF71:AF134" si="25">1-SUM(G71:AE71)</f>
        <v>0.29903202542671237</v>
      </c>
    </row>
    <row r="72" spans="1:32" x14ac:dyDescent="0.2">
      <c r="A72" t="s">
        <v>85</v>
      </c>
      <c r="B72">
        <v>1730</v>
      </c>
      <c r="C72">
        <v>19</v>
      </c>
      <c r="D72">
        <f t="shared" si="23"/>
        <v>1.3489423799684642E-2</v>
      </c>
      <c r="E72">
        <f t="shared" si="24"/>
        <v>-4.3058493228189123</v>
      </c>
      <c r="G72">
        <f t="shared" ref="G72:Q135" si="26">EXP(GAMMALN($B$1+G$4)-GAMMALN($B$1)-GAMMALN(G$4+1)+$B$1*LN($B$2/($B$2+$B72))+G$4*LN($B72/($B$2+$B72)))</f>
        <v>8.4596071257622585E-2</v>
      </c>
      <c r="H72">
        <f t="shared" si="26"/>
        <v>5.2002902206225596E-2</v>
      </c>
      <c r="I72">
        <f t="shared" si="26"/>
        <v>4.1479236481049619E-2</v>
      </c>
      <c r="J72">
        <f t="shared" si="26"/>
        <v>3.5614243436498938E-2</v>
      </c>
      <c r="K72">
        <f t="shared" si="26"/>
        <v>3.1664254515787582E-2</v>
      </c>
      <c r="L72">
        <f t="shared" si="26"/>
        <v>2.8731540849196012E-2</v>
      </c>
      <c r="M72">
        <f t="shared" si="26"/>
        <v>2.6420810623661504E-2</v>
      </c>
      <c r="N72">
        <f t="shared" si="26"/>
        <v>2.4526049650560228E-2</v>
      </c>
      <c r="O72">
        <f t="shared" si="26"/>
        <v>2.2927390012114829E-2</v>
      </c>
      <c r="P72">
        <f t="shared" si="26"/>
        <v>2.1549426566938007E-2</v>
      </c>
      <c r="Q72">
        <f t="shared" si="26"/>
        <v>2.034187305991866E-2</v>
      </c>
      <c r="R72">
        <f t="shared" si="22"/>
        <v>1.9269637371551306E-2</v>
      </c>
      <c r="S72">
        <f t="shared" si="22"/>
        <v>1.8307324107782318E-2</v>
      </c>
      <c r="T72">
        <f t="shared" si="22"/>
        <v>1.7435999537544759E-2</v>
      </c>
      <c r="U72">
        <f t="shared" si="22"/>
        <v>1.6641192006813587E-2</v>
      </c>
      <c r="V72">
        <f t="shared" si="22"/>
        <v>1.5911604646258348E-2</v>
      </c>
      <c r="W72">
        <f t="shared" si="22"/>
        <v>1.523825770693909E-2</v>
      </c>
      <c r="X72">
        <f t="shared" si="22"/>
        <v>1.4613900126083287E-2</v>
      </c>
      <c r="Y72">
        <f t="shared" si="22"/>
        <v>1.4032595431905737E-2</v>
      </c>
      <c r="Z72">
        <f t="shared" si="22"/>
        <v>1.3489423799684642E-2</v>
      </c>
      <c r="AA72">
        <f t="shared" si="22"/>
        <v>1.2980263446294217E-2</v>
      </c>
      <c r="AB72">
        <f t="shared" si="22"/>
        <v>1.2501627425571734E-2</v>
      </c>
      <c r="AC72">
        <f t="shared" si="22"/>
        <v>1.2050539876039502E-2</v>
      </c>
      <c r="AD72">
        <f t="shared" si="22"/>
        <v>1.1624440862308441E-2</v>
      </c>
      <c r="AE72">
        <f t="shared" si="22"/>
        <v>1.1221112271500973E-2</v>
      </c>
      <c r="AF72">
        <f t="shared" si="25"/>
        <v>0.4048282827241485</v>
      </c>
    </row>
    <row r="73" spans="1:32" x14ac:dyDescent="0.2">
      <c r="A73" t="s">
        <v>86</v>
      </c>
      <c r="B73">
        <v>46</v>
      </c>
      <c r="C73">
        <v>0</v>
      </c>
      <c r="D73">
        <f t="shared" si="23"/>
        <v>0.58682382487096063</v>
      </c>
      <c r="E73">
        <f t="shared" si="24"/>
        <v>-0.53303063218960078</v>
      </c>
      <c r="G73">
        <f t="shared" si="26"/>
        <v>0.58682382487096063</v>
      </c>
      <c r="H73">
        <f t="shared" si="26"/>
        <v>0.2106860148997419</v>
      </c>
      <c r="I73">
        <f t="shared" si="26"/>
        <v>9.8149810195093945E-2</v>
      </c>
      <c r="J73">
        <f t="shared" si="26"/>
        <v>4.9219026201493057E-2</v>
      </c>
      <c r="K73">
        <f t="shared" si="26"/>
        <v>2.5558134144285257E-2</v>
      </c>
      <c r="L73">
        <f t="shared" si="26"/>
        <v>1.3544699632027903E-2</v>
      </c>
      <c r="M73">
        <f t="shared" si="26"/>
        <v>7.2745675798737142E-3</v>
      </c>
      <c r="N73">
        <f t="shared" si="26"/>
        <v>3.9440211140382916E-3</v>
      </c>
      <c r="O73">
        <f t="shared" si="26"/>
        <v>2.1533609364754592E-3</v>
      </c>
      <c r="P73">
        <f t="shared" si="26"/>
        <v>1.1820844741258516E-3</v>
      </c>
      <c r="Q73">
        <f t="shared" si="26"/>
        <v>6.5170990035328064E-4</v>
      </c>
      <c r="R73">
        <f t="shared" si="22"/>
        <v>3.6056826833255823E-4</v>
      </c>
      <c r="S73">
        <f t="shared" si="22"/>
        <v>2.0007342926486356E-4</v>
      </c>
      <c r="T73">
        <f t="shared" si="22"/>
        <v>1.1129149544431793E-4</v>
      </c>
      <c r="U73">
        <f t="shared" si="22"/>
        <v>6.2036908072589034E-5</v>
      </c>
      <c r="V73">
        <f t="shared" si="22"/>
        <v>3.4644179153085632E-5</v>
      </c>
      <c r="W73">
        <f t="shared" si="22"/>
        <v>1.9377698480024004E-5</v>
      </c>
      <c r="X73">
        <f t="shared" si="22"/>
        <v>1.0853844578786935E-5</v>
      </c>
      <c r="Y73">
        <f t="shared" si="22"/>
        <v>6.0870385387607459E-6</v>
      </c>
      <c r="Z73">
        <f t="shared" si="22"/>
        <v>3.417527592791906E-6</v>
      </c>
      <c r="AA73">
        <f t="shared" si="22"/>
        <v>1.9206698587295311E-6</v>
      </c>
      <c r="AB73">
        <f t="shared" si="22"/>
        <v>1.0804044130766801E-6</v>
      </c>
      <c r="AC73">
        <f t="shared" si="22"/>
        <v>6.0824267192358869E-7</v>
      </c>
      <c r="AD73">
        <f t="shared" si="22"/>
        <v>3.4268337623109654E-7</v>
      </c>
      <c r="AE73">
        <f t="shared" si="22"/>
        <v>1.9320014847941984E-7</v>
      </c>
      <c r="AF73">
        <f t="shared" si="25"/>
        <v>2.5046160467834255E-7</v>
      </c>
    </row>
    <row r="74" spans="1:32" x14ac:dyDescent="0.2">
      <c r="A74" t="s">
        <v>87</v>
      </c>
      <c r="B74">
        <v>43</v>
      </c>
      <c r="C74">
        <v>1</v>
      </c>
      <c r="D74">
        <f t="shared" si="23"/>
        <v>0.20952762577861422</v>
      </c>
      <c r="E74">
        <f t="shared" si="24"/>
        <v>-1.5628996830216932</v>
      </c>
      <c r="G74">
        <f t="shared" si="26"/>
        <v>0.6009958103048908</v>
      </c>
      <c r="H74">
        <f t="shared" si="26"/>
        <v>0.20952762577861422</v>
      </c>
      <c r="I74">
        <f t="shared" si="26"/>
        <v>9.4784412821191974E-2</v>
      </c>
      <c r="J74">
        <f t="shared" si="26"/>
        <v>4.6155382402807262E-2</v>
      </c>
      <c r="K74">
        <f t="shared" si="26"/>
        <v>2.3273428114930633E-2</v>
      </c>
      <c r="L74">
        <f t="shared" si="26"/>
        <v>1.1976846082404041E-2</v>
      </c>
      <c r="M74">
        <f t="shared" si="26"/>
        <v>6.2462900809755447E-3</v>
      </c>
      <c r="N74">
        <f t="shared" si="26"/>
        <v>3.2884865832659665E-3</v>
      </c>
      <c r="O74">
        <f t="shared" si="26"/>
        <v>1.7434743004554997E-3</v>
      </c>
      <c r="P74">
        <f t="shared" si="26"/>
        <v>9.2937098473584473E-4</v>
      </c>
      <c r="Q74">
        <f t="shared" si="26"/>
        <v>4.9755006982647385E-4</v>
      </c>
      <c r="R74">
        <f t="shared" si="22"/>
        <v>2.67307936735882E-4</v>
      </c>
      <c r="S74">
        <f t="shared" si="22"/>
        <v>1.4403088931523312E-4</v>
      </c>
      <c r="T74">
        <f t="shared" si="22"/>
        <v>7.7798295311689967E-5</v>
      </c>
      <c r="U74">
        <f t="shared" si="22"/>
        <v>4.2111443053627745E-5</v>
      </c>
      <c r="V74">
        <f t="shared" si="22"/>
        <v>2.2836110292506806E-5</v>
      </c>
      <c r="W74">
        <f t="shared" si="22"/>
        <v>1.2403262258577356E-5</v>
      </c>
      <c r="X74">
        <f t="shared" si="22"/>
        <v>6.7461999301211446E-6</v>
      </c>
      <c r="Y74">
        <f t="shared" si="22"/>
        <v>3.6738679077026416E-6</v>
      </c>
      <c r="Z74">
        <f t="shared" si="22"/>
        <v>2.0029559229575052E-6</v>
      </c>
      <c r="AA74">
        <f t="shared" si="22"/>
        <v>1.093085064327795E-6</v>
      </c>
      <c r="AB74">
        <f t="shared" si="22"/>
        <v>5.9707579466509306E-7</v>
      </c>
      <c r="AC74">
        <f t="shared" si="22"/>
        <v>3.2640881422425087E-7</v>
      </c>
      <c r="AD74">
        <f t="shared" si="22"/>
        <v>1.7857469053821959E-7</v>
      </c>
      <c r="AE74">
        <f t="shared" si="22"/>
        <v>9.7763378526691447E-8</v>
      </c>
      <c r="AF74">
        <f t="shared" si="25"/>
        <v>1.186074309877938E-7</v>
      </c>
    </row>
    <row r="75" spans="1:32" x14ac:dyDescent="0.2">
      <c r="A75" t="s">
        <v>88</v>
      </c>
      <c r="B75">
        <v>1278</v>
      </c>
      <c r="C75">
        <v>1</v>
      </c>
      <c r="D75">
        <f t="shared" si="23"/>
        <v>6.2177295703003399E-2</v>
      </c>
      <c r="E75">
        <f t="shared" si="24"/>
        <v>-2.7777653667253661</v>
      </c>
      <c r="G75">
        <f t="shared" si="26"/>
        <v>0.10184326753848745</v>
      </c>
      <c r="H75">
        <f t="shared" si="26"/>
        <v>6.2177295703003399E-2</v>
      </c>
      <c r="I75">
        <f t="shared" si="26"/>
        <v>4.9255770642830508E-2</v>
      </c>
      <c r="J75">
        <f t="shared" si="26"/>
        <v>4.2002216075035743E-2</v>
      </c>
      <c r="K75">
        <f t="shared" si="26"/>
        <v>3.7088551028578484E-2</v>
      </c>
      <c r="L75">
        <f t="shared" si="26"/>
        <v>3.3423477508434121E-2</v>
      </c>
      <c r="M75">
        <f t="shared" si="26"/>
        <v>3.0525372437504091E-2</v>
      </c>
      <c r="N75">
        <f t="shared" si="26"/>
        <v>2.8142621744167717E-2</v>
      </c>
      <c r="O75">
        <f t="shared" si="26"/>
        <v>2.6128452353025824E-2</v>
      </c>
      <c r="P75">
        <f t="shared" si="26"/>
        <v>2.4390286551646836E-2</v>
      </c>
      <c r="Q75">
        <f t="shared" si="26"/>
        <v>2.2866212842482931E-2</v>
      </c>
      <c r="R75">
        <f t="shared" si="22"/>
        <v>2.151290011856026E-2</v>
      </c>
      <c r="S75">
        <f t="shared" si="22"/>
        <v>2.0298895431454481E-2</v>
      </c>
      <c r="T75">
        <f t="shared" si="22"/>
        <v>1.9200675241572804E-2</v>
      </c>
      <c r="U75">
        <f t="shared" si="22"/>
        <v>1.8200201738688793E-2</v>
      </c>
      <c r="V75">
        <f t="shared" si="22"/>
        <v>1.7283347695840622E-2</v>
      </c>
      <c r="W75">
        <f t="shared" si="22"/>
        <v>1.6438845685414906E-2</v>
      </c>
      <c r="X75">
        <f t="shared" si="22"/>
        <v>1.5657566207402364E-2</v>
      </c>
      <c r="Y75">
        <f t="shared" si="22"/>
        <v>1.4932009011786011E-2</v>
      </c>
      <c r="Z75">
        <f t="shared" si="22"/>
        <v>1.4255936599983187E-2</v>
      </c>
      <c r="AA75">
        <f t="shared" si="22"/>
        <v>1.3624104941395413E-2</v>
      </c>
      <c r="AB75">
        <f t="shared" si="22"/>
        <v>1.3032062143503539E-2</v>
      </c>
      <c r="AC75">
        <f t="shared" si="22"/>
        <v>1.2475995563997769E-2</v>
      </c>
      <c r="AD75">
        <f t="shared" si="22"/>
        <v>1.1952614069343731E-2</v>
      </c>
      <c r="AE75">
        <f t="shared" si="22"/>
        <v>1.1459056201543567E-2</v>
      </c>
      <c r="AF75">
        <f t="shared" si="25"/>
        <v>0.3218322649243156</v>
      </c>
    </row>
    <row r="76" spans="1:32" x14ac:dyDescent="0.2">
      <c r="A76" t="s">
        <v>89</v>
      </c>
      <c r="B76">
        <v>3562</v>
      </c>
      <c r="C76">
        <v>40</v>
      </c>
      <c r="D76">
        <f t="shared" si="23"/>
        <v>6.4922521023333818E-3</v>
      </c>
      <c r="E76">
        <f t="shared" si="24"/>
        <v>-5.0371457973152216</v>
      </c>
      <c r="G76">
        <f t="shared" si="26"/>
        <v>5.413239392122448E-2</v>
      </c>
      <c r="H76">
        <f t="shared" si="26"/>
        <v>3.361257787825838E-2</v>
      </c>
      <c r="I76">
        <f t="shared" si="26"/>
        <v>2.7081467483260544E-2</v>
      </c>
      <c r="J76">
        <f t="shared" si="26"/>
        <v>2.3487260469021363E-2</v>
      </c>
      <c r="K76">
        <f t="shared" si="26"/>
        <v>2.1093328170807092E-2</v>
      </c>
      <c r="L76">
        <f t="shared" si="26"/>
        <v>1.9333120591524901E-2</v>
      </c>
      <c r="M76">
        <f t="shared" si="26"/>
        <v>1.7957934420230744E-2</v>
      </c>
      <c r="N76">
        <f t="shared" si="26"/>
        <v>1.6838563802456168E-2</v>
      </c>
      <c r="O76">
        <f t="shared" si="26"/>
        <v>1.5900078302436116E-2</v>
      </c>
      <c r="P76">
        <f t="shared" si="26"/>
        <v>1.5095502104112065E-2</v>
      </c>
      <c r="Q76">
        <f t="shared" si="26"/>
        <v>1.4393618430097859E-2</v>
      </c>
      <c r="R76">
        <f t="shared" si="22"/>
        <v>1.3772722215566987E-2</v>
      </c>
      <c r="S76">
        <f t="shared" si="22"/>
        <v>1.3217165168497155E-2</v>
      </c>
      <c r="T76">
        <f t="shared" si="22"/>
        <v>1.2715325917786274E-2</v>
      </c>
      <c r="U76">
        <f t="shared" si="22"/>
        <v>1.2258357413426435E-2</v>
      </c>
      <c r="V76">
        <f t="shared" si="22"/>
        <v>1.1839381861455512E-2</v>
      </c>
      <c r="W76">
        <f t="shared" si="22"/>
        <v>1.145295524401908E-2</v>
      </c>
      <c r="X76">
        <f t="shared" si="22"/>
        <v>1.1094700555887677E-2</v>
      </c>
      <c r="Y76">
        <f t="shared" si="22"/>
        <v>1.0761050148330091E-2</v>
      </c>
      <c r="Z76">
        <f t="shared" si="22"/>
        <v>1.0449060667466415E-2</v>
      </c>
      <c r="AA76">
        <f t="shared" si="22"/>
        <v>1.0156277512368802E-2</v>
      </c>
      <c r="AB76">
        <f t="shared" si="22"/>
        <v>9.8806338250640256E-3</v>
      </c>
      <c r="AC76">
        <f t="shared" si="22"/>
        <v>9.6203740378590051E-3</v>
      </c>
      <c r="AD76">
        <f t="shared" si="22"/>
        <v>9.373995194304055E-3</v>
      </c>
      <c r="AE76">
        <f t="shared" si="22"/>
        <v>9.1402013395091974E-3</v>
      </c>
      <c r="AF76">
        <f t="shared" si="25"/>
        <v>0.5853419533250297</v>
      </c>
    </row>
    <row r="77" spans="1:32" x14ac:dyDescent="0.2">
      <c r="A77" t="s">
        <v>90</v>
      </c>
      <c r="B77">
        <v>46</v>
      </c>
      <c r="C77">
        <v>0</v>
      </c>
      <c r="D77">
        <f t="shared" si="23"/>
        <v>0.58682382487096063</v>
      </c>
      <c r="E77">
        <f t="shared" si="24"/>
        <v>-0.53303063218960078</v>
      </c>
      <c r="G77">
        <f t="shared" si="26"/>
        <v>0.58682382487096063</v>
      </c>
      <c r="H77">
        <f t="shared" si="26"/>
        <v>0.2106860148997419</v>
      </c>
      <c r="I77">
        <f t="shared" si="26"/>
        <v>9.8149810195093945E-2</v>
      </c>
      <c r="J77">
        <f t="shared" si="26"/>
        <v>4.9219026201493057E-2</v>
      </c>
      <c r="K77">
        <f t="shared" si="26"/>
        <v>2.5558134144285257E-2</v>
      </c>
      <c r="L77">
        <f t="shared" si="26"/>
        <v>1.3544699632027903E-2</v>
      </c>
      <c r="M77">
        <f t="shared" si="26"/>
        <v>7.2745675798737142E-3</v>
      </c>
      <c r="N77">
        <f t="shared" si="26"/>
        <v>3.9440211140382916E-3</v>
      </c>
      <c r="O77">
        <f t="shared" si="26"/>
        <v>2.1533609364754592E-3</v>
      </c>
      <c r="P77">
        <f t="shared" si="26"/>
        <v>1.1820844741258516E-3</v>
      </c>
      <c r="Q77">
        <f t="shared" si="26"/>
        <v>6.5170990035328064E-4</v>
      </c>
      <c r="R77">
        <f t="shared" si="22"/>
        <v>3.6056826833255823E-4</v>
      </c>
      <c r="S77">
        <f t="shared" si="22"/>
        <v>2.0007342926486356E-4</v>
      </c>
      <c r="T77">
        <f t="shared" si="22"/>
        <v>1.1129149544431793E-4</v>
      </c>
      <c r="U77">
        <f t="shared" si="22"/>
        <v>6.2036908072589034E-5</v>
      </c>
      <c r="V77">
        <f t="shared" si="22"/>
        <v>3.4644179153085632E-5</v>
      </c>
      <c r="W77">
        <f t="shared" si="22"/>
        <v>1.9377698480024004E-5</v>
      </c>
      <c r="X77">
        <f t="shared" si="22"/>
        <v>1.0853844578786935E-5</v>
      </c>
      <c r="Y77">
        <f t="shared" si="22"/>
        <v>6.0870385387607459E-6</v>
      </c>
      <c r="Z77">
        <f t="shared" si="22"/>
        <v>3.417527592791906E-6</v>
      </c>
      <c r="AA77">
        <f t="shared" si="22"/>
        <v>1.9206698587295311E-6</v>
      </c>
      <c r="AB77">
        <f t="shared" si="22"/>
        <v>1.0804044130766801E-6</v>
      </c>
      <c r="AC77">
        <f t="shared" si="22"/>
        <v>6.0824267192358869E-7</v>
      </c>
      <c r="AD77">
        <f t="shared" si="22"/>
        <v>3.4268337623109654E-7</v>
      </c>
      <c r="AE77">
        <f t="shared" si="22"/>
        <v>1.9320014847941984E-7</v>
      </c>
      <c r="AF77">
        <f t="shared" si="25"/>
        <v>2.5046160467834255E-7</v>
      </c>
    </row>
    <row r="78" spans="1:32" x14ac:dyDescent="0.2">
      <c r="A78" t="s">
        <v>91</v>
      </c>
      <c r="B78">
        <v>1793</v>
      </c>
      <c r="C78">
        <v>11</v>
      </c>
      <c r="D78">
        <f t="shared" si="23"/>
        <v>1.8992740993578353E-2</v>
      </c>
      <c r="E78">
        <f t="shared" si="24"/>
        <v>-3.9636984257860868</v>
      </c>
      <c r="G78">
        <f t="shared" si="26"/>
        <v>8.2755665155821986E-2</v>
      </c>
      <c r="H78">
        <f t="shared" si="26"/>
        <v>5.0906364335763128E-2</v>
      </c>
      <c r="I78">
        <f t="shared" si="26"/>
        <v>4.0632375543420203E-2</v>
      </c>
      <c r="J78">
        <f t="shared" si="26"/>
        <v>3.4910988302167108E-2</v>
      </c>
      <c r="K78">
        <f t="shared" si="26"/>
        <v>3.1060228667132397E-2</v>
      </c>
      <c r="L78">
        <f t="shared" si="26"/>
        <v>2.8202737090647575E-2</v>
      </c>
      <c r="M78">
        <f t="shared" si="26"/>
        <v>2.5952275328007497E-2</v>
      </c>
      <c r="N78">
        <f t="shared" si="26"/>
        <v>2.4107593805652684E-2</v>
      </c>
      <c r="O78">
        <f t="shared" si="26"/>
        <v>2.2551625004561648E-2</v>
      </c>
      <c r="P78">
        <f t="shared" si="26"/>
        <v>2.1210743937052978E-2</v>
      </c>
      <c r="Q78">
        <f t="shared" si="26"/>
        <v>2.0035864377158027E-2</v>
      </c>
      <c r="R78">
        <f t="shared" si="22"/>
        <v>1.8992740993578353E-2</v>
      </c>
      <c r="S78">
        <f t="shared" si="22"/>
        <v>1.8056598215676824E-2</v>
      </c>
      <c r="T78">
        <f t="shared" si="22"/>
        <v>1.7208969841766671E-2</v>
      </c>
      <c r="U78">
        <f t="shared" si="22"/>
        <v>1.6435745834047388E-2</v>
      </c>
      <c r="V78">
        <f t="shared" si="22"/>
        <v>1.5725915034104317E-2</v>
      </c>
      <c r="W78">
        <f t="shared" si="22"/>
        <v>1.5070727592436066E-2</v>
      </c>
      <c r="X78">
        <f t="shared" si="22"/>
        <v>1.4463120390986094E-2</v>
      </c>
      <c r="Y78">
        <f t="shared" si="22"/>
        <v>1.3897312749941102E-2</v>
      </c>
      <c r="Z78">
        <f t="shared" si="22"/>
        <v>1.3368515573561753E-2</v>
      </c>
      <c r="AA78">
        <f t="shared" si="22"/>
        <v>1.2872717974397235E-2</v>
      </c>
      <c r="AB78">
        <f t="shared" si="22"/>
        <v>1.2406527994198143E-2</v>
      </c>
      <c r="AC78">
        <f t="shared" si="22"/>
        <v>1.1967051844668709E-2</v>
      </c>
      <c r="AD78">
        <f t="shared" si="22"/>
        <v>1.1551801063248929E-2</v>
      </c>
      <c r="AE78">
        <f t="shared" si="22"/>
        <v>1.1158620222101E-2</v>
      </c>
      <c r="AF78">
        <f t="shared" si="25"/>
        <v>0.41449717312790213</v>
      </c>
    </row>
    <row r="79" spans="1:32" x14ac:dyDescent="0.2">
      <c r="A79" t="s">
        <v>92</v>
      </c>
      <c r="B79">
        <v>79</v>
      </c>
      <c r="C79">
        <v>0</v>
      </c>
      <c r="D79">
        <f t="shared" si="23"/>
        <v>0.4729305509080784</v>
      </c>
      <c r="E79">
        <f t="shared" si="24"/>
        <v>-0.74880672810313398</v>
      </c>
      <c r="G79">
        <f t="shared" si="26"/>
        <v>0.4729305509080784</v>
      </c>
      <c r="H79">
        <f t="shared" si="26"/>
        <v>0.2066884700546617</v>
      </c>
      <c r="I79">
        <f t="shared" si="26"/>
        <v>0.117208987888495</v>
      </c>
      <c r="J79">
        <f t="shared" si="26"/>
        <v>7.1547650749705427E-2</v>
      </c>
      <c r="K79">
        <f t="shared" si="26"/>
        <v>4.5225399970641747E-2</v>
      </c>
      <c r="L79">
        <f t="shared" si="26"/>
        <v>2.9175181027519915E-2</v>
      </c>
      <c r="M79">
        <f t="shared" si="26"/>
        <v>1.9074021746165987E-2</v>
      </c>
      <c r="N79">
        <f t="shared" si="26"/>
        <v>1.2588246298948126E-2</v>
      </c>
      <c r="O79">
        <f t="shared" si="26"/>
        <v>8.3663059139205756E-3</v>
      </c>
      <c r="P79">
        <f t="shared" si="26"/>
        <v>5.5905731332854388E-3</v>
      </c>
      <c r="Q79">
        <f t="shared" si="26"/>
        <v>3.7519154954338738E-3</v>
      </c>
      <c r="R79">
        <f t="shared" si="22"/>
        <v>2.5268365109760616E-3</v>
      </c>
      <c r="S79">
        <f t="shared" si="22"/>
        <v>1.7067502106309954E-3</v>
      </c>
      <c r="T79">
        <f t="shared" si="22"/>
        <v>1.1556689286615848E-3</v>
      </c>
      <c r="U79">
        <f t="shared" si="22"/>
        <v>7.841741339593408E-4</v>
      </c>
      <c r="V79">
        <f t="shared" si="22"/>
        <v>5.3306915553265452E-4</v>
      </c>
      <c r="W79">
        <f t="shared" si="22"/>
        <v>3.629496500417619E-4</v>
      </c>
      <c r="X79">
        <f t="shared" si="22"/>
        <v>2.4746779930388861E-4</v>
      </c>
      <c r="Y79">
        <f t="shared" si="22"/>
        <v>1.68939832377689E-4</v>
      </c>
      <c r="Z79">
        <f t="shared" si="22"/>
        <v>1.1545930713227479E-4</v>
      </c>
      <c r="AA79">
        <f t="shared" si="22"/>
        <v>7.8987896425184443E-5</v>
      </c>
      <c r="AB79">
        <f t="shared" si="22"/>
        <v>5.4086027696816198E-5</v>
      </c>
      <c r="AC79">
        <f t="shared" si="22"/>
        <v>3.7065215695145804E-5</v>
      </c>
      <c r="AD79">
        <f t="shared" si="22"/>
        <v>2.5419885692639061E-5</v>
      </c>
      <c r="AE79">
        <f t="shared" si="22"/>
        <v>1.7445319264467189E-5</v>
      </c>
      <c r="AF79">
        <f t="shared" si="25"/>
        <v>3.8376939753170802E-5</v>
      </c>
    </row>
    <row r="80" spans="1:32" x14ac:dyDescent="0.2">
      <c r="A80" t="s">
        <v>93</v>
      </c>
      <c r="B80">
        <v>155</v>
      </c>
      <c r="C80">
        <v>0</v>
      </c>
      <c r="D80">
        <f t="shared" si="23"/>
        <v>0.34282057193529986</v>
      </c>
      <c r="E80">
        <f t="shared" si="24"/>
        <v>-1.0705480825792579</v>
      </c>
      <c r="G80">
        <f t="shared" si="26"/>
        <v>0.34282057193529986</v>
      </c>
      <c r="H80">
        <f t="shared" si="26"/>
        <v>0.17595630981638913</v>
      </c>
      <c r="I80">
        <f t="shared" si="26"/>
        <v>0.11718407605682354</v>
      </c>
      <c r="J80">
        <f t="shared" si="26"/>
        <v>8.4008291486320497E-2</v>
      </c>
      <c r="K80">
        <f t="shared" si="26"/>
        <v>6.2363183957281194E-2</v>
      </c>
      <c r="L80">
        <f t="shared" si="26"/>
        <v>4.7247465075222941E-2</v>
      </c>
      <c r="M80">
        <f t="shared" si="26"/>
        <v>3.6276578275730872E-2</v>
      </c>
      <c r="N80">
        <f t="shared" si="26"/>
        <v>2.8116960065955834E-2</v>
      </c>
      <c r="O80">
        <f t="shared" si="26"/>
        <v>2.194602969769676E-2</v>
      </c>
      <c r="P80">
        <f t="shared" si="26"/>
        <v>1.7222557554107003E-2</v>
      </c>
      <c r="Q80">
        <f t="shared" si="26"/>
        <v>1.357417517451133E-2</v>
      </c>
      <c r="R80">
        <f t="shared" si="22"/>
        <v>1.0736349345946401E-2</v>
      </c>
      <c r="S80">
        <f t="shared" si="22"/>
        <v>8.516645014237505E-3</v>
      </c>
      <c r="T80">
        <f t="shared" si="22"/>
        <v>6.7725326448997971E-3</v>
      </c>
      <c r="U80">
        <f t="shared" si="22"/>
        <v>5.396960912356817E-3</v>
      </c>
      <c r="V80">
        <f t="shared" si="22"/>
        <v>4.3086320080837591E-3</v>
      </c>
      <c r="W80">
        <f t="shared" si="22"/>
        <v>3.4452545975216463E-3</v>
      </c>
      <c r="X80">
        <f t="shared" si="22"/>
        <v>2.7587524050229129E-3</v>
      </c>
      <c r="Y80">
        <f t="shared" si="22"/>
        <v>2.2117965540920598E-3</v>
      </c>
      <c r="Z80">
        <f t="shared" si="22"/>
        <v>1.775256676981529E-3</v>
      </c>
      <c r="AA80">
        <f t="shared" si="22"/>
        <v>1.426303163341112E-3</v>
      </c>
      <c r="AB80">
        <f t="shared" si="22"/>
        <v>1.1469790177804002E-3</v>
      </c>
      <c r="AC80">
        <f t="shared" si="22"/>
        <v>9.2311542590190398E-4</v>
      </c>
      <c r="AD80">
        <f t="shared" si="22"/>
        <v>7.4350203155306674E-4</v>
      </c>
      <c r="AE80">
        <f t="shared" si="22"/>
        <v>5.9924797850468745E-4</v>
      </c>
      <c r="AF80">
        <f t="shared" si="25"/>
        <v>2.5224731284374524E-3</v>
      </c>
    </row>
    <row r="81" spans="1:32" x14ac:dyDescent="0.2">
      <c r="A81" t="s">
        <v>94</v>
      </c>
      <c r="B81">
        <v>39</v>
      </c>
      <c r="C81">
        <v>0</v>
      </c>
      <c r="D81">
        <f t="shared" si="23"/>
        <v>0.62134593633327784</v>
      </c>
      <c r="E81">
        <f t="shared" si="24"/>
        <v>-0.47586728881222978</v>
      </c>
      <c r="G81">
        <f t="shared" si="26"/>
        <v>0.62134593633327784</v>
      </c>
      <c r="H81">
        <f t="shared" si="26"/>
        <v>0.20718960929414468</v>
      </c>
      <c r="I81">
        <f t="shared" si="26"/>
        <v>8.9645452803259806E-2</v>
      </c>
      <c r="J81">
        <f t="shared" si="26"/>
        <v>4.175210310427465E-2</v>
      </c>
      <c r="K81">
        <f t="shared" si="26"/>
        <v>2.0136362592301608E-2</v>
      </c>
      <c r="L81">
        <f t="shared" si="26"/>
        <v>9.911235475910312E-3</v>
      </c>
      <c r="M81">
        <f t="shared" si="26"/>
        <v>4.9439279952074996E-3</v>
      </c>
      <c r="N81">
        <f t="shared" si="26"/>
        <v>2.4894919349666357E-3</v>
      </c>
      <c r="O81">
        <f t="shared" si="26"/>
        <v>1.2623938236457511E-3</v>
      </c>
      <c r="P81">
        <f t="shared" si="26"/>
        <v>6.4362526278002679E-4</v>
      </c>
      <c r="Q81">
        <f t="shared" si="26"/>
        <v>3.295682954249694E-4</v>
      </c>
      <c r="R81">
        <f t="shared" si="22"/>
        <v>1.6934997997102228E-4</v>
      </c>
      <c r="S81">
        <f t="shared" si="22"/>
        <v>8.7275752040726521E-5</v>
      </c>
      <c r="T81">
        <f t="shared" si="22"/>
        <v>4.5089217677939362E-5</v>
      </c>
      <c r="U81">
        <f t="shared" si="22"/>
        <v>2.3343576983639147E-5</v>
      </c>
      <c r="V81">
        <f t="shared" si="22"/>
        <v>1.2107488752620167E-5</v>
      </c>
      <c r="W81">
        <f t="shared" si="22"/>
        <v>6.2897376448827996E-6</v>
      </c>
      <c r="X81">
        <f t="shared" si="22"/>
        <v>3.272054083318226E-6</v>
      </c>
      <c r="Y81">
        <f t="shared" si="22"/>
        <v>1.7043134238610628E-6</v>
      </c>
      <c r="Z81">
        <f t="shared" si="22"/>
        <v>8.8871391721928311E-7</v>
      </c>
      <c r="AA81">
        <f t="shared" si="22"/>
        <v>4.6388380501187787E-7</v>
      </c>
      <c r="AB81">
        <f t="shared" si="22"/>
        <v>2.4235354546258432E-7</v>
      </c>
      <c r="AC81">
        <f t="shared" si="22"/>
        <v>1.2672037563110582E-7</v>
      </c>
      <c r="AD81">
        <f t="shared" si="22"/>
        <v>6.6308490539561514E-8</v>
      </c>
      <c r="AE81">
        <f t="shared" si="22"/>
        <v>3.4720830022080034E-8</v>
      </c>
      <c r="AF81">
        <f t="shared" si="25"/>
        <v>3.8263264223736826E-8</v>
      </c>
    </row>
    <row r="82" spans="1:32" x14ac:dyDescent="0.2">
      <c r="A82" t="s">
        <v>95</v>
      </c>
      <c r="B82">
        <v>13</v>
      </c>
      <c r="C82">
        <v>0</v>
      </c>
      <c r="D82">
        <f t="shared" si="23"/>
        <v>0.81762293337248515</v>
      </c>
      <c r="E82">
        <f t="shared" si="24"/>
        <v>-0.20135401030219935</v>
      </c>
      <c r="G82">
        <f t="shared" si="26"/>
        <v>0.81762293337248515</v>
      </c>
      <c r="H82">
        <f t="shared" si="26"/>
        <v>0.14081039110289884</v>
      </c>
      <c r="I82">
        <f t="shared" si="26"/>
        <v>3.1466042850594809E-2</v>
      </c>
      <c r="J82">
        <f t="shared" si="26"/>
        <v>7.5690147593981344E-3</v>
      </c>
      <c r="K82">
        <f t="shared" si="26"/>
        <v>1.8853376911672989E-3</v>
      </c>
      <c r="L82">
        <f t="shared" si="26"/>
        <v>4.7927309838176894E-4</v>
      </c>
      <c r="M82">
        <f t="shared" si="26"/>
        <v>1.2347371822036637E-4</v>
      </c>
      <c r="N82">
        <f t="shared" si="26"/>
        <v>3.2111474232628161E-5</v>
      </c>
      <c r="O82">
        <f t="shared" si="26"/>
        <v>8.4099131931595307E-6</v>
      </c>
      <c r="P82">
        <f t="shared" si="26"/>
        <v>2.2145060208169353E-6</v>
      </c>
      <c r="Q82">
        <f t="shared" si="26"/>
        <v>5.8564756274017847E-7</v>
      </c>
      <c r="R82">
        <f t="shared" si="22"/>
        <v>1.5542583002986037E-7</v>
      </c>
      <c r="S82">
        <f t="shared" si="22"/>
        <v>4.1369357567319358E-8</v>
      </c>
      <c r="T82">
        <f t="shared" si="22"/>
        <v>1.1038371551672102E-8</v>
      </c>
      <c r="U82">
        <f t="shared" si="22"/>
        <v>2.9515275685441375E-9</v>
      </c>
      <c r="V82">
        <f t="shared" si="22"/>
        <v>7.9064339090449137E-10</v>
      </c>
      <c r="W82">
        <f t="shared" si="22"/>
        <v>2.1213202250371291E-10</v>
      </c>
      <c r="X82">
        <f t="shared" si="22"/>
        <v>5.6995596945264627E-11</v>
      </c>
      <c r="Y82">
        <f t="shared" si="22"/>
        <v>1.5332657307828879E-11</v>
      </c>
      <c r="Z82">
        <f t="shared" si="22"/>
        <v>4.1293060919856204E-12</v>
      </c>
      <c r="AA82">
        <f t="shared" si="22"/>
        <v>1.1131954888041164E-12</v>
      </c>
      <c r="AB82">
        <f t="shared" si="22"/>
        <v>3.0037150852080321E-13</v>
      </c>
      <c r="AC82">
        <f t="shared" si="22"/>
        <v>8.1115330302643666E-14</v>
      </c>
      <c r="AD82">
        <f t="shared" si="22"/>
        <v>2.1921625908659825E-14</v>
      </c>
      <c r="AE82">
        <f t="shared" si="22"/>
        <v>5.9284457564002032E-15</v>
      </c>
      <c r="AF82">
        <f t="shared" si="25"/>
        <v>1.9984014443252818E-15</v>
      </c>
    </row>
    <row r="83" spans="1:32" x14ac:dyDescent="0.2">
      <c r="A83" t="s">
        <v>96</v>
      </c>
      <c r="B83">
        <v>1462</v>
      </c>
      <c r="C83">
        <v>8</v>
      </c>
      <c r="D83">
        <f t="shared" si="23"/>
        <v>2.4708383732807069E-2</v>
      </c>
      <c r="E83">
        <f t="shared" si="24"/>
        <v>-3.7006126705580975</v>
      </c>
      <c r="G83">
        <f t="shared" si="26"/>
        <v>9.3801062445559982E-2</v>
      </c>
      <c r="H83">
        <f t="shared" si="26"/>
        <v>5.7456499617310301E-2</v>
      </c>
      <c r="I83">
        <f t="shared" si="26"/>
        <v>4.5666355759101614E-2</v>
      </c>
      <c r="J83">
        <f t="shared" si="26"/>
        <v>3.9069993992044492E-2</v>
      </c>
      <c r="K83">
        <f t="shared" si="26"/>
        <v>3.4613292203455791E-2</v>
      </c>
      <c r="L83">
        <f t="shared" si="26"/>
        <v>3.1295837486320532E-2</v>
      </c>
      <c r="M83">
        <f t="shared" si="26"/>
        <v>2.867661053321852E-2</v>
      </c>
      <c r="N83">
        <f t="shared" si="26"/>
        <v>2.6525483108936723E-2</v>
      </c>
      <c r="O83">
        <f t="shared" si="26"/>
        <v>2.4708383732807069E-2</v>
      </c>
      <c r="P83">
        <f t="shared" si="26"/>
        <v>2.3140857941791982E-2</v>
      </c>
      <c r="Q83">
        <f t="shared" si="26"/>
        <v>2.1766504831439288E-2</v>
      </c>
      <c r="R83">
        <f t="shared" si="22"/>
        <v>2.0545907052436869E-2</v>
      </c>
      <c r="S83">
        <f t="shared" si="22"/>
        <v>1.945049538584975E-2</v>
      </c>
      <c r="T83">
        <f t="shared" si="22"/>
        <v>1.8458936037493153E-2</v>
      </c>
      <c r="U83">
        <f t="shared" si="22"/>
        <v>1.755489624920898E-2</v>
      </c>
      <c r="V83">
        <f t="shared" si="22"/>
        <v>1.672560493624824E-2</v>
      </c>
      <c r="W83">
        <f t="shared" si="22"/>
        <v>1.5960893086337007E-2</v>
      </c>
      <c r="X83">
        <f t="shared" si="22"/>
        <v>1.525253495334726E-2</v>
      </c>
      <c r="Y83">
        <f t="shared" si="22"/>
        <v>1.4593784126664722E-2</v>
      </c>
      <c r="Z83">
        <f t="shared" si="22"/>
        <v>1.3979039499811829E-2</v>
      </c>
      <c r="AA83">
        <f t="shared" si="22"/>
        <v>1.3403600013830971E-2</v>
      </c>
      <c r="AB83">
        <f t="shared" si="22"/>
        <v>1.2863481423056331E-2</v>
      </c>
      <c r="AC83">
        <f t="shared" si="22"/>
        <v>1.2355277252014457E-2</v>
      </c>
      <c r="AD83">
        <f t="shared" si="22"/>
        <v>1.1876051797739968E-2</v>
      </c>
      <c r="AE83">
        <f t="shared" si="22"/>
        <v>1.1423256741710259E-2</v>
      </c>
      <c r="AF83">
        <f t="shared" si="25"/>
        <v>0.35883535979226389</v>
      </c>
    </row>
    <row r="84" spans="1:32" x14ac:dyDescent="0.2">
      <c r="A84" t="s">
        <v>97</v>
      </c>
      <c r="B84">
        <v>22</v>
      </c>
      <c r="C84">
        <v>0</v>
      </c>
      <c r="D84">
        <f t="shared" si="23"/>
        <v>0.73307705150466418</v>
      </c>
      <c r="E84">
        <f t="shared" si="24"/>
        <v>-0.31050446460544823</v>
      </c>
      <c r="G84">
        <f t="shared" si="26"/>
        <v>0.73307705150466418</v>
      </c>
      <c r="H84">
        <f t="shared" si="26"/>
        <v>0.17951340699481189</v>
      </c>
      <c r="I84">
        <f t="shared" si="26"/>
        <v>5.7038742097156217E-2</v>
      </c>
      <c r="J84">
        <f t="shared" si="26"/>
        <v>1.95089001681731E-2</v>
      </c>
      <c r="K84">
        <f t="shared" si="26"/>
        <v>6.9095252604403105E-3</v>
      </c>
      <c r="L84">
        <f t="shared" si="26"/>
        <v>2.4975128789996694E-3</v>
      </c>
      <c r="M84">
        <f t="shared" si="26"/>
        <v>9.14881477252477E-4</v>
      </c>
      <c r="N84">
        <f t="shared" si="26"/>
        <v>3.3831104578388324E-4</v>
      </c>
      <c r="O84">
        <f t="shared" si="26"/>
        <v>1.2598332639016831E-4</v>
      </c>
      <c r="P84">
        <f t="shared" si="26"/>
        <v>4.7169801440988249E-5</v>
      </c>
      <c r="Q84">
        <f t="shared" si="26"/>
        <v>1.7737366824525131E-5</v>
      </c>
      <c r="R84">
        <f t="shared" si="22"/>
        <v>6.6933205999450641E-6</v>
      </c>
      <c r="S84">
        <f t="shared" si="22"/>
        <v>2.5331612366149071E-6</v>
      </c>
      <c r="T84">
        <f t="shared" si="22"/>
        <v>9.6106926789390183E-7</v>
      </c>
      <c r="U84">
        <f t="shared" si="22"/>
        <v>3.6539462162914277E-7</v>
      </c>
      <c r="V84">
        <f t="shared" si="22"/>
        <v>1.3917511093910437E-7</v>
      </c>
      <c r="W84">
        <f t="shared" si="22"/>
        <v>5.3094897725451483E-8</v>
      </c>
      <c r="X84">
        <f t="shared" si="22"/>
        <v>2.0283994649315853E-8</v>
      </c>
      <c r="Y84">
        <f t="shared" si="22"/>
        <v>7.7588121022528792E-9</v>
      </c>
      <c r="Z84">
        <f t="shared" si="22"/>
        <v>2.9711221501934029E-9</v>
      </c>
      <c r="AA84">
        <f t="shared" si="22"/>
        <v>1.1388866249444895E-9</v>
      </c>
      <c r="AB84">
        <f t="shared" si="22"/>
        <v>4.3695168188662378E-10</v>
      </c>
      <c r="AC84">
        <f t="shared" si="22"/>
        <v>1.6778118037023968E-10</v>
      </c>
      <c r="AD84">
        <f t="shared" si="22"/>
        <v>6.4473120628644718E-11</v>
      </c>
      <c r="AE84">
        <f t="shared" si="22"/>
        <v>2.4792048023125688E-11</v>
      </c>
      <c r="AF84">
        <f t="shared" si="25"/>
        <v>1.5514034501507012E-11</v>
      </c>
    </row>
    <row r="85" spans="1:32" x14ac:dyDescent="0.2">
      <c r="A85" t="s">
        <v>98</v>
      </c>
      <c r="B85">
        <v>168</v>
      </c>
      <c r="C85">
        <v>13</v>
      </c>
      <c r="D85">
        <f t="shared" si="23"/>
        <v>7.8060903812210139E-3</v>
      </c>
      <c r="E85">
        <f t="shared" si="24"/>
        <v>-4.8528510318612001</v>
      </c>
      <c r="G85">
        <f t="shared" si="26"/>
        <v>0.32884059717331093</v>
      </c>
      <c r="H85">
        <f t="shared" si="26"/>
        <v>0.17118238944771999</v>
      </c>
      <c r="I85">
        <f t="shared" si="26"/>
        <v>0.11562680484821314</v>
      </c>
      <c r="J85">
        <f t="shared" si="26"/>
        <v>8.4071299962166404E-2</v>
      </c>
      <c r="K85">
        <f t="shared" si="26"/>
        <v>6.3297939984489876E-2</v>
      </c>
      <c r="L85">
        <f t="shared" si="26"/>
        <v>4.8637976064633097E-2</v>
      </c>
      <c r="M85">
        <f t="shared" si="26"/>
        <v>3.7875553139221599E-2</v>
      </c>
      <c r="N85">
        <f t="shared" si="26"/>
        <v>2.9773968025761335E-2</v>
      </c>
      <c r="O85">
        <f t="shared" si="26"/>
        <v>2.3570022761016798E-2</v>
      </c>
      <c r="P85">
        <f t="shared" si="26"/>
        <v>1.8760195933458575E-2</v>
      </c>
      <c r="Q85">
        <f t="shared" si="26"/>
        <v>1.4996463691824157E-2</v>
      </c>
      <c r="R85">
        <f t="shared" si="22"/>
        <v>1.2030058274530995E-2</v>
      </c>
      <c r="S85">
        <f t="shared" si="22"/>
        <v>9.6786621001323445E-3</v>
      </c>
      <c r="T85">
        <f t="shared" si="22"/>
        <v>7.8060903812210139E-3</v>
      </c>
      <c r="U85">
        <f t="shared" si="22"/>
        <v>6.3091002275077338E-3</v>
      </c>
      <c r="V85">
        <f t="shared" si="22"/>
        <v>5.1084981831604074E-3</v>
      </c>
      <c r="W85">
        <f t="shared" si="22"/>
        <v>4.1429610142681211E-3</v>
      </c>
      <c r="X85">
        <f t="shared" si="22"/>
        <v>3.3646348287952508E-3</v>
      </c>
      <c r="Y85">
        <f t="shared" si="22"/>
        <v>2.7359368838741098E-3</v>
      </c>
      <c r="Z85">
        <f t="shared" si="22"/>
        <v>2.2271924091083828E-3</v>
      </c>
      <c r="AA85">
        <f t="shared" si="22"/>
        <v>1.8148641178078039E-3</v>
      </c>
      <c r="AB85">
        <f t="shared" si="22"/>
        <v>1.4802103199488526E-3</v>
      </c>
      <c r="AC85">
        <f t="shared" si="22"/>
        <v>1.2082579148249134E-3</v>
      </c>
      <c r="AD85">
        <f t="shared" si="22"/>
        <v>9.8700984737236461E-4</v>
      </c>
      <c r="AE85">
        <f t="shared" si="22"/>
        <v>8.0682916684461918E-4</v>
      </c>
      <c r="AF85">
        <f t="shared" si="25"/>
        <v>3.6664832987871598E-3</v>
      </c>
    </row>
    <row r="86" spans="1:32" x14ac:dyDescent="0.2">
      <c r="A86" t="s">
        <v>99</v>
      </c>
      <c r="B86">
        <v>354</v>
      </c>
      <c r="C86">
        <v>4</v>
      </c>
      <c r="D86">
        <f t="shared" si="23"/>
        <v>6.1103138525162609E-2</v>
      </c>
      <c r="E86">
        <f t="shared" si="24"/>
        <v>-2.7951920470998899</v>
      </c>
      <c r="G86">
        <f t="shared" si="26"/>
        <v>0.2185120660337681</v>
      </c>
      <c r="H86">
        <f t="shared" si="26"/>
        <v>0.12488062567663329</v>
      </c>
      <c r="I86">
        <f t="shared" si="26"/>
        <v>9.260629159271852E-2</v>
      </c>
      <c r="J86">
        <f t="shared" ref="I86:X101" si="27">EXP(GAMMALN($B$1+J$4)-GAMMALN($B$1)-GAMMALN(J$4+1)+$B$1*LN($B$2/($B$2+$B86))+J$4*LN($B86/($B$2+$B86)))</f>
        <v>7.39223420425726E-2</v>
      </c>
      <c r="K86">
        <f t="shared" si="27"/>
        <v>6.1103138525162609E-2</v>
      </c>
      <c r="L86">
        <f t="shared" si="27"/>
        <v>5.1546053858911291E-2</v>
      </c>
      <c r="M86">
        <f t="shared" si="27"/>
        <v>4.406815814187548E-2</v>
      </c>
      <c r="N86">
        <f t="shared" si="27"/>
        <v>3.8031952287492551E-2</v>
      </c>
      <c r="O86">
        <f t="shared" si="27"/>
        <v>3.3053533279361315E-2</v>
      </c>
      <c r="P86">
        <f t="shared" si="27"/>
        <v>2.8882929830747552E-2</v>
      </c>
      <c r="Q86">
        <f t="shared" si="27"/>
        <v>2.5347709565988759E-2</v>
      </c>
      <c r="R86">
        <f t="shared" si="27"/>
        <v>2.2323566467068207E-2</v>
      </c>
      <c r="S86">
        <f t="shared" si="27"/>
        <v>1.9717741260836166E-2</v>
      </c>
      <c r="T86">
        <f t="shared" si="27"/>
        <v>1.7459081704675541E-2</v>
      </c>
      <c r="U86">
        <f t="shared" si="27"/>
        <v>1.549177695153113E-2</v>
      </c>
      <c r="V86">
        <f t="shared" si="27"/>
        <v>1.3771239732845855E-2</v>
      </c>
      <c r="W86">
        <f t="shared" si="27"/>
        <v>1.2261303108220503E-2</v>
      </c>
      <c r="X86">
        <f t="shared" si="27"/>
        <v>1.0932253783828529E-2</v>
      </c>
      <c r="Y86">
        <f t="shared" ref="R86:AF101" si="28">EXP(GAMMALN($B$1+Y$4)-GAMMALN($B$1)-GAMMALN(Y$4+1)+$B$1*LN($B$2/($B$2+$B86))+Y$4*LN($B86/($B$2+$B86)))</f>
        <v>9.759415984998198E-3</v>
      </c>
      <c r="Z86">
        <f t="shared" si="28"/>
        <v>8.7221084001918997E-3</v>
      </c>
      <c r="AA86">
        <f t="shared" si="28"/>
        <v>7.8028605062727321E-3</v>
      </c>
      <c r="AB86">
        <f t="shared" si="28"/>
        <v>6.9868133801024631E-3</v>
      </c>
      <c r="AC86">
        <f t="shared" si="28"/>
        <v>6.2612544146831645E-3</v>
      </c>
      <c r="AD86">
        <f t="shared" si="28"/>
        <v>5.6152510085001233E-3</v>
      </c>
      <c r="AE86">
        <f t="shared" si="28"/>
        <v>5.0393586155224905E-3</v>
      </c>
      <c r="AF86">
        <f t="shared" si="25"/>
        <v>4.5901173845490639E-2</v>
      </c>
    </row>
    <row r="87" spans="1:32" x14ac:dyDescent="0.2">
      <c r="A87" t="s">
        <v>100</v>
      </c>
      <c r="B87">
        <v>208</v>
      </c>
      <c r="C87">
        <v>0</v>
      </c>
      <c r="D87">
        <f t="shared" si="23"/>
        <v>0.29367496059128434</v>
      </c>
      <c r="E87">
        <f t="shared" si="24"/>
        <v>-1.2252816994637881</v>
      </c>
      <c r="G87">
        <f t="shared" si="26"/>
        <v>0.29367496059128434</v>
      </c>
      <c r="H87">
        <f t="shared" si="26"/>
        <v>0.15803205976722329</v>
      </c>
      <c r="I87">
        <f t="shared" si="27"/>
        <v>0.11034413813335607</v>
      </c>
      <c r="J87">
        <f t="shared" si="27"/>
        <v>8.2936008571667705E-2</v>
      </c>
      <c r="K87">
        <f t="shared" si="27"/>
        <v>6.4549007565296412E-2</v>
      </c>
      <c r="L87">
        <f t="shared" si="27"/>
        <v>5.1271982861752941E-2</v>
      </c>
      <c r="M87">
        <f t="shared" si="27"/>
        <v>4.1273208208563693E-2</v>
      </c>
      <c r="N87">
        <f t="shared" si="27"/>
        <v>3.3539036912492472E-2</v>
      </c>
      <c r="O87">
        <f t="shared" si="27"/>
        <v>2.744596450395595E-2</v>
      </c>
      <c r="P87">
        <f t="shared" si="27"/>
        <v>2.2581900571249532E-2</v>
      </c>
      <c r="Q87">
        <f t="shared" si="27"/>
        <v>1.8660213436114119E-2</v>
      </c>
      <c r="R87">
        <f t="shared" si="28"/>
        <v>1.5473911305145777E-2</v>
      </c>
      <c r="S87">
        <f t="shared" si="28"/>
        <v>1.2869222979046203E-2</v>
      </c>
      <c r="T87">
        <f t="shared" si="28"/>
        <v>1.0729394124268368E-2</v>
      </c>
      <c r="U87">
        <f t="shared" si="28"/>
        <v>8.9642441305510922E-3</v>
      </c>
      <c r="V87">
        <f t="shared" si="28"/>
        <v>7.5031584451309983E-3</v>
      </c>
      <c r="W87">
        <f t="shared" si="28"/>
        <v>6.2902274059219773E-3</v>
      </c>
      <c r="X87">
        <f t="shared" si="28"/>
        <v>5.2807798383676646E-3</v>
      </c>
      <c r="Y87">
        <f t="shared" si="28"/>
        <v>4.4388536381516058E-3</v>
      </c>
      <c r="Z87">
        <f t="shared" si="28"/>
        <v>3.7353139890734179E-3</v>
      </c>
      <c r="AA87">
        <f t="shared" si="28"/>
        <v>3.1464303046800294E-3</v>
      </c>
      <c r="AB87">
        <f t="shared" si="28"/>
        <v>2.6527850138888059E-3</v>
      </c>
      <c r="AC87">
        <f t="shared" si="28"/>
        <v>2.2384268263810464E-3</v>
      </c>
      <c r="AD87">
        <f t="shared" si="28"/>
        <v>1.8902069882515029E-3</v>
      </c>
      <c r="AE87">
        <f t="shared" si="28"/>
        <v>1.5972544028122835E-3</v>
      </c>
      <c r="AF87">
        <f t="shared" si="25"/>
        <v>8.8813094853726904E-3</v>
      </c>
    </row>
    <row r="88" spans="1:32" x14ac:dyDescent="0.2">
      <c r="A88" t="s">
        <v>101</v>
      </c>
      <c r="B88">
        <v>31</v>
      </c>
      <c r="C88">
        <v>1</v>
      </c>
      <c r="D88">
        <f t="shared" si="23"/>
        <v>0.19874410958449373</v>
      </c>
      <c r="E88">
        <f t="shared" si="24"/>
        <v>-1.615737163197613</v>
      </c>
      <c r="G88">
        <f t="shared" si="26"/>
        <v>0.66801846991289382</v>
      </c>
      <c r="H88">
        <f t="shared" si="26"/>
        <v>0.19874410958449373</v>
      </c>
      <c r="I88">
        <f t="shared" si="27"/>
        <v>7.6723047661080124E-2</v>
      </c>
      <c r="J88">
        <f t="shared" si="27"/>
        <v>3.1882122300071439E-2</v>
      </c>
      <c r="K88">
        <f t="shared" si="27"/>
        <v>1.3718959573361528E-2</v>
      </c>
      <c r="L88">
        <f t="shared" si="27"/>
        <v>6.024752828529838E-3</v>
      </c>
      <c r="M88">
        <f t="shared" si="27"/>
        <v>2.6813583745913232E-3</v>
      </c>
      <c r="N88">
        <f t="shared" si="27"/>
        <v>1.2046606826222432E-3</v>
      </c>
      <c r="O88">
        <f t="shared" si="27"/>
        <v>5.4502968902513029E-4</v>
      </c>
      <c r="P88">
        <f t="shared" si="27"/>
        <v>2.479303351049498E-4</v>
      </c>
      <c r="Q88">
        <f t="shared" si="27"/>
        <v>1.1326958188134934E-4</v>
      </c>
      <c r="R88">
        <f t="shared" si="28"/>
        <v>5.1930715649727791E-5</v>
      </c>
      <c r="S88">
        <f t="shared" si="28"/>
        <v>2.3878335179016667E-5</v>
      </c>
      <c r="T88">
        <f t="shared" si="28"/>
        <v>1.1006631606419742E-5</v>
      </c>
      <c r="U88">
        <f t="shared" si="28"/>
        <v>5.0841741910044347E-6</v>
      </c>
      <c r="V88">
        <f t="shared" si="28"/>
        <v>2.3527640614328687E-6</v>
      </c>
      <c r="W88">
        <f t="shared" si="28"/>
        <v>1.0905061532748331E-6</v>
      </c>
      <c r="X88">
        <f t="shared" si="28"/>
        <v>5.0615945004215089E-7</v>
      </c>
      <c r="Y88">
        <f t="shared" si="28"/>
        <v>2.3522724774097761E-7</v>
      </c>
      <c r="Z88">
        <f t="shared" si="28"/>
        <v>1.0943882715207674E-7</v>
      </c>
      <c r="AA88">
        <f t="shared" si="28"/>
        <v>5.0967102680492951E-8</v>
      </c>
      <c r="AB88">
        <f t="shared" si="28"/>
        <v>2.3757536167740801E-8</v>
      </c>
      <c r="AC88">
        <f t="shared" si="28"/>
        <v>1.1083317117992744E-8</v>
      </c>
      <c r="AD88">
        <f t="shared" si="28"/>
        <v>5.1744445331324439E-9</v>
      </c>
      <c r="AE88">
        <f t="shared" si="28"/>
        <v>2.4174415334491267E-9</v>
      </c>
      <c r="AF88">
        <f t="shared" si="25"/>
        <v>2.12413642231013E-9</v>
      </c>
    </row>
    <row r="89" spans="1:32" x14ac:dyDescent="0.2">
      <c r="A89" t="s">
        <v>102</v>
      </c>
      <c r="B89">
        <v>1279</v>
      </c>
      <c r="C89">
        <v>63</v>
      </c>
      <c r="D89">
        <f t="shared" si="23"/>
        <v>2.8546531983287301E-3</v>
      </c>
      <c r="E89">
        <f t="shared" si="24"/>
        <v>-5.8588049149411576</v>
      </c>
      <c r="G89">
        <f t="shared" si="26"/>
        <v>0.10179464564481755</v>
      </c>
      <c r="H89">
        <f t="shared" si="26"/>
        <v>6.214888197445248E-2</v>
      </c>
      <c r="I89">
        <f t="shared" si="27"/>
        <v>4.9234268574140691E-2</v>
      </c>
      <c r="J89">
        <f t="shared" si="27"/>
        <v>4.1984739012803418E-2</v>
      </c>
      <c r="K89">
        <f t="shared" si="27"/>
        <v>3.7073876659519681E-2</v>
      </c>
      <c r="L89">
        <f t="shared" si="27"/>
        <v>3.3410936474407182E-2</v>
      </c>
      <c r="M89">
        <f t="shared" si="27"/>
        <v>3.0514542812034248E-2</v>
      </c>
      <c r="N89">
        <f t="shared" si="27"/>
        <v>2.8133212754426484E-2</v>
      </c>
      <c r="O89">
        <f t="shared" si="27"/>
        <v>2.6120250898659988E-2</v>
      </c>
      <c r="P89">
        <f t="shared" si="27"/>
        <v>2.4383129300681754E-2</v>
      </c>
      <c r="Q89">
        <f t="shared" si="27"/>
        <v>2.2859970289843937E-2</v>
      </c>
      <c r="R89">
        <f t="shared" si="28"/>
        <v>2.1507466831273903E-2</v>
      </c>
      <c r="S89">
        <f t="shared" si="28"/>
        <v>2.0294183748593316E-2</v>
      </c>
      <c r="T89">
        <f t="shared" si="28"/>
        <v>1.9196611024079015E-2</v>
      </c>
      <c r="U89">
        <f t="shared" si="28"/>
        <v>1.8196721396947918E-2</v>
      </c>
      <c r="V89">
        <f t="shared" si="28"/>
        <v>1.7280396046953188E-2</v>
      </c>
      <c r="W89">
        <f t="shared" si="28"/>
        <v>1.643637436813896E-2</v>
      </c>
      <c r="X89">
        <f t="shared" si="28"/>
        <v>1.5655532483161469E-2</v>
      </c>
      <c r="Y89">
        <f t="shared" si="28"/>
        <v>1.4930374839868889E-2</v>
      </c>
      <c r="Z89">
        <f t="shared" si="28"/>
        <v>1.4254667911889283E-2</v>
      </c>
      <c r="AA89">
        <f t="shared" si="28"/>
        <v>1.3623171062708505E-2</v>
      </c>
      <c r="AB89">
        <f t="shared" si="28"/>
        <v>1.303143532699525E-2</v>
      </c>
      <c r="AC89">
        <f t="shared" si="28"/>
        <v>1.2475650607926414E-2</v>
      </c>
      <c r="AD89">
        <f t="shared" si="28"/>
        <v>1.1952528001942053E-2</v>
      </c>
      <c r="AE89">
        <f t="shared" si="28"/>
        <v>1.1459208017596256E-2</v>
      </c>
      <c r="AF89">
        <f t="shared" si="25"/>
        <v>0.32204722393613827</v>
      </c>
    </row>
    <row r="90" spans="1:32" x14ac:dyDescent="0.2">
      <c r="A90" t="s">
        <v>103</v>
      </c>
      <c r="B90">
        <v>1690</v>
      </c>
      <c r="C90">
        <v>67</v>
      </c>
      <c r="D90">
        <f t="shared" si="23"/>
        <v>3.2435510453785801E-3</v>
      </c>
      <c r="E90">
        <f t="shared" si="24"/>
        <v>-5.731086547689177</v>
      </c>
      <c r="G90">
        <f t="shared" si="26"/>
        <v>8.5821074698105099E-2</v>
      </c>
      <c r="H90">
        <f t="shared" si="26"/>
        <v>5.2731656312281668E-2</v>
      </c>
      <c r="I90">
        <f t="shared" si="27"/>
        <v>4.2041157196426093E-2</v>
      </c>
      <c r="J90">
        <f t="shared" si="27"/>
        <v>3.6080097938880416E-2</v>
      </c>
      <c r="K90">
        <f t="shared" si="27"/>
        <v>3.2063677327788968E-2</v>
      </c>
      <c r="L90">
        <f t="shared" si="27"/>
        <v>2.9080579454236408E-2</v>
      </c>
      <c r="M90">
        <f t="shared" si="27"/>
        <v>2.6729470366519879E-2</v>
      </c>
      <c r="N90">
        <f t="shared" si="27"/>
        <v>2.4801154352379395E-2</v>
      </c>
      <c r="O90">
        <f t="shared" si="27"/>
        <v>2.3173892480948113E-2</v>
      </c>
      <c r="P90">
        <f t="shared" si="27"/>
        <v>2.1771089530604273E-2</v>
      </c>
      <c r="Q90">
        <f t="shared" si="27"/>
        <v>2.0541656490965284E-2</v>
      </c>
      <c r="R90">
        <f t="shared" si="28"/>
        <v>1.9449934418730497E-2</v>
      </c>
      <c r="S90">
        <f t="shared" si="28"/>
        <v>1.8470112745357151E-2</v>
      </c>
      <c r="T90">
        <f t="shared" si="28"/>
        <v>1.7582944363129741E-2</v>
      </c>
      <c r="U90">
        <f t="shared" si="28"/>
        <v>1.6773715066292785E-2</v>
      </c>
      <c r="V90">
        <f t="shared" si="28"/>
        <v>1.6030936214130518E-2</v>
      </c>
      <c r="W90">
        <f t="shared" si="28"/>
        <v>1.5345473640662348E-2</v>
      </c>
      <c r="X90">
        <f t="shared" si="28"/>
        <v>1.4709949959147007E-2</v>
      </c>
      <c r="Y90">
        <f t="shared" si="28"/>
        <v>1.4118323913729641E-2</v>
      </c>
      <c r="Z90">
        <f t="shared" si="28"/>
        <v>1.3565587694174056E-2</v>
      </c>
      <c r="AA90">
        <f t="shared" si="28"/>
        <v>1.3047544831897209E-2</v>
      </c>
      <c r="AB90">
        <f t="shared" si="28"/>
        <v>1.2560644368418288E-2</v>
      </c>
      <c r="AC90">
        <f t="shared" si="28"/>
        <v>1.2101855099524057E-2</v>
      </c>
      <c r="AD90">
        <f t="shared" si="28"/>
        <v>1.1668568866881501E-2</v>
      </c>
      <c r="AE90">
        <f t="shared" si="28"/>
        <v>1.1258525240277054E-2</v>
      </c>
      <c r="AF90">
        <f t="shared" si="25"/>
        <v>0.3984803774285125</v>
      </c>
    </row>
    <row r="91" spans="1:32" x14ac:dyDescent="0.2">
      <c r="A91" t="s">
        <v>104</v>
      </c>
      <c r="B91">
        <v>372</v>
      </c>
      <c r="C91">
        <v>0</v>
      </c>
      <c r="D91">
        <f t="shared" si="23"/>
        <v>0.21239230745360352</v>
      </c>
      <c r="E91">
        <f t="shared" si="24"/>
        <v>-1.5493202075319679</v>
      </c>
      <c r="G91">
        <f t="shared" si="26"/>
        <v>0.21239230745360352</v>
      </c>
      <c r="H91">
        <f t="shared" si="26"/>
        <v>0.12190451892682244</v>
      </c>
      <c r="I91">
        <f t="shared" si="27"/>
        <v>9.0787615859949072E-2</v>
      </c>
      <c r="J91">
        <f t="shared" si="27"/>
        <v>7.2781870902891968E-2</v>
      </c>
      <c r="K91">
        <f t="shared" si="27"/>
        <v>6.0418841613654344E-2</v>
      </c>
      <c r="L91">
        <f t="shared" si="27"/>
        <v>5.1187707393515948E-2</v>
      </c>
      <c r="M91">
        <f t="shared" si="27"/>
        <v>4.3949762638026586E-2</v>
      </c>
      <c r="N91">
        <f t="shared" si="27"/>
        <v>3.8092689201559712E-2</v>
      </c>
      <c r="O91">
        <f t="shared" si="27"/>
        <v>3.3248517334898461E-2</v>
      </c>
      <c r="P91">
        <f t="shared" si="27"/>
        <v>2.9178100591310981E-2</v>
      </c>
      <c r="Q91">
        <f t="shared" si="27"/>
        <v>2.5716737594877935E-2</v>
      </c>
      <c r="R91">
        <f t="shared" si="28"/>
        <v>2.274584681633483E-2</v>
      </c>
      <c r="S91">
        <f t="shared" si="28"/>
        <v>2.0177022247168764E-2</v>
      </c>
      <c r="T91">
        <f t="shared" si="28"/>
        <v>1.7942488887344319E-2</v>
      </c>
      <c r="U91">
        <f t="shared" si="28"/>
        <v>1.5989095744106743E-2</v>
      </c>
      <c r="V91">
        <f t="shared" si="28"/>
        <v>1.4274374460798827E-2</v>
      </c>
      <c r="W91">
        <f t="shared" si="28"/>
        <v>1.2763860663118154E-2</v>
      </c>
      <c r="X91">
        <f t="shared" si="28"/>
        <v>1.1429217829319474E-2</v>
      </c>
      <c r="Y91">
        <f t="shared" si="28"/>
        <v>1.0246888580585064E-2</v>
      </c>
      <c r="Z91">
        <f t="shared" si="28"/>
        <v>9.1971028504390737E-3</v>
      </c>
      <c r="AA91">
        <f t="shared" si="28"/>
        <v>8.2631338067235219E-3</v>
      </c>
      <c r="AB91">
        <f t="shared" si="28"/>
        <v>7.4307297194806596E-3</v>
      </c>
      <c r="AC91">
        <f t="shared" si="28"/>
        <v>6.6876733372105675E-3</v>
      </c>
      <c r="AD91">
        <f t="shared" si="28"/>
        <v>6.0234353634168814E-3</v>
      </c>
      <c r="AE91">
        <f t="shared" si="28"/>
        <v>5.4288985253792138E-3</v>
      </c>
      <c r="AF91">
        <f t="shared" si="25"/>
        <v>5.1741561657462909E-2</v>
      </c>
    </row>
    <row r="92" spans="1:32" x14ac:dyDescent="0.2">
      <c r="A92" t="s">
        <v>105</v>
      </c>
      <c r="B92">
        <v>1541</v>
      </c>
      <c r="C92">
        <v>15</v>
      </c>
      <c r="D92">
        <f t="shared" si="23"/>
        <v>1.6483099722174724E-2</v>
      </c>
      <c r="E92">
        <f t="shared" si="24"/>
        <v>-4.1054196822497193</v>
      </c>
      <c r="G92">
        <f t="shared" si="26"/>
        <v>9.0823823515199922E-2</v>
      </c>
      <c r="H92">
        <f t="shared" si="26"/>
        <v>5.5698332006516464E-2</v>
      </c>
      <c r="I92">
        <f t="shared" si="27"/>
        <v>4.4321084930722836E-2</v>
      </c>
      <c r="J92">
        <f t="shared" si="27"/>
        <v>3.7963686077815403E-2</v>
      </c>
      <c r="K92">
        <f t="shared" si="27"/>
        <v>3.3672777423575238E-2</v>
      </c>
      <c r="L92">
        <f t="shared" si="27"/>
        <v>3.0481308804434469E-2</v>
      </c>
      <c r="M92">
        <f t="shared" si="27"/>
        <v>2.7963134577885854E-2</v>
      </c>
      <c r="N92">
        <f t="shared" si="27"/>
        <v>2.5895979291381748E-2</v>
      </c>
      <c r="O92">
        <f t="shared" si="27"/>
        <v>2.4150402653975073E-2</v>
      </c>
      <c r="P92">
        <f t="shared" si="27"/>
        <v>2.264490466702386E-2</v>
      </c>
      <c r="Q92">
        <f t="shared" si="27"/>
        <v>2.1325083475092009E-2</v>
      </c>
      <c r="R92">
        <f t="shared" si="28"/>
        <v>2.015293774241117E-2</v>
      </c>
      <c r="S92">
        <f t="shared" si="28"/>
        <v>1.910093879264552E-2</v>
      </c>
      <c r="T92">
        <f t="shared" si="28"/>
        <v>1.8148540830529122E-2</v>
      </c>
      <c r="U92">
        <f t="shared" si="28"/>
        <v>1.7280023028372449E-2</v>
      </c>
      <c r="V92">
        <f t="shared" si="28"/>
        <v>1.6483099722174724E-2</v>
      </c>
      <c r="W92">
        <f t="shared" si="28"/>
        <v>1.5747994051542574E-2</v>
      </c>
      <c r="X92">
        <f t="shared" si="28"/>
        <v>1.5066802115725629E-2</v>
      </c>
      <c r="Y92">
        <f t="shared" si="28"/>
        <v>1.4433045314842944E-2</v>
      </c>
      <c r="Z92">
        <f t="shared" si="28"/>
        <v>1.3841348109394885E-2</v>
      </c>
      <c r="AA92">
        <f t="shared" si="28"/>
        <v>1.3287201477433844E-2</v>
      </c>
      <c r="AB92">
        <f t="shared" si="28"/>
        <v>1.276678623383602E-2</v>
      </c>
      <c r="AC92">
        <f t="shared" si="28"/>
        <v>1.2276838993902783E-2</v>
      </c>
      <c r="AD92">
        <f t="shared" si="28"/>
        <v>1.1814549055111423E-2</v>
      </c>
      <c r="AE92">
        <f t="shared" si="28"/>
        <v>1.1377478053770203E-2</v>
      </c>
      <c r="AF92">
        <f t="shared" si="25"/>
        <v>0.3732818990546839</v>
      </c>
    </row>
    <row r="93" spans="1:32" x14ac:dyDescent="0.2">
      <c r="A93" t="s">
        <v>106</v>
      </c>
      <c r="B93">
        <v>2139</v>
      </c>
      <c r="C93">
        <v>0</v>
      </c>
      <c r="D93">
        <f t="shared" si="23"/>
        <v>7.4231005292136887E-2</v>
      </c>
      <c r="E93">
        <f t="shared" si="24"/>
        <v>-2.6005733550084185</v>
      </c>
      <c r="G93">
        <f t="shared" si="26"/>
        <v>7.4231005292136887E-2</v>
      </c>
      <c r="H93">
        <f t="shared" si="26"/>
        <v>4.5801660615124591E-2</v>
      </c>
      <c r="I93">
        <f t="shared" si="27"/>
        <v>3.6669322939489199E-2</v>
      </c>
      <c r="J93">
        <f t="shared" si="27"/>
        <v>3.1601984481857991E-2</v>
      </c>
      <c r="K93">
        <f t="shared" si="27"/>
        <v>2.8201901744865195E-2</v>
      </c>
      <c r="L93">
        <f t="shared" si="27"/>
        <v>2.5685412210607821E-2</v>
      </c>
      <c r="M93">
        <f t="shared" si="27"/>
        <v>2.3707854623865928E-2</v>
      </c>
      <c r="N93">
        <f t="shared" si="27"/>
        <v>2.2089821949354202E-2</v>
      </c>
      <c r="O93">
        <f t="shared" si="27"/>
        <v>2.072706101536155E-2</v>
      </c>
      <c r="P93">
        <f t="shared" si="27"/>
        <v>1.9554076958125648E-2</v>
      </c>
      <c r="Q93">
        <f t="shared" si="27"/>
        <v>1.8527253202335048E-2</v>
      </c>
      <c r="R93">
        <f t="shared" si="28"/>
        <v>1.7616196005671676E-2</v>
      </c>
      <c r="S93">
        <f t="shared" si="28"/>
        <v>1.6798943021712379E-2</v>
      </c>
      <c r="T93">
        <f t="shared" si="28"/>
        <v>1.6059145412643791E-2</v>
      </c>
      <c r="U93">
        <f t="shared" si="28"/>
        <v>1.5384327204683646E-2</v>
      </c>
      <c r="V93">
        <f t="shared" si="28"/>
        <v>1.4764765407050585E-2</v>
      </c>
      <c r="W93">
        <f t="shared" si="28"/>
        <v>1.4192744366969857E-2</v>
      </c>
      <c r="X93">
        <f t="shared" si="28"/>
        <v>1.3662044525985391E-2</v>
      </c>
      <c r="Y93">
        <f t="shared" si="28"/>
        <v>1.3167582885552176E-2</v>
      </c>
      <c r="Z93">
        <f t="shared" si="28"/>
        <v>1.2705154495555903E-2</v>
      </c>
      <c r="AA93">
        <f t="shared" si="28"/>
        <v>1.2271242912123908E-2</v>
      </c>
      <c r="AB93">
        <f t="shared" si="28"/>
        <v>1.1862878790509925E-2</v>
      </c>
      <c r="AC93">
        <f t="shared" si="28"/>
        <v>1.1477532738096912E-2</v>
      </c>
      <c r="AD93">
        <f t="shared" si="28"/>
        <v>1.1113032984655631E-2</v>
      </c>
      <c r="AE93">
        <f t="shared" si="28"/>
        <v>1.0767501316950914E-2</v>
      </c>
      <c r="AF93">
        <f t="shared" si="25"/>
        <v>0.46135955289871322</v>
      </c>
    </row>
    <row r="94" spans="1:32" x14ac:dyDescent="0.2">
      <c r="A94" t="s">
        <v>107</v>
      </c>
      <c r="B94">
        <v>182</v>
      </c>
      <c r="C94">
        <v>4</v>
      </c>
      <c r="D94">
        <f t="shared" si="23"/>
        <v>6.3972242880916741E-2</v>
      </c>
      <c r="E94">
        <f t="shared" si="24"/>
        <v>-2.7493059946853506</v>
      </c>
      <c r="G94">
        <f t="shared" si="26"/>
        <v>0.31533257860505309</v>
      </c>
      <c r="H94">
        <f t="shared" si="26"/>
        <v>0.16632102201199947</v>
      </c>
      <c r="I94">
        <f t="shared" si="27"/>
        <v>0.11382855754271586</v>
      </c>
      <c r="J94">
        <f t="shared" si="27"/>
        <v>8.3858119110939988E-2</v>
      </c>
      <c r="K94">
        <f t="shared" si="27"/>
        <v>6.3972242880916741E-2</v>
      </c>
      <c r="L94">
        <f t="shared" si="27"/>
        <v>4.980605486717278E-2</v>
      </c>
      <c r="M94">
        <f t="shared" si="27"/>
        <v>3.9297984665020776E-2</v>
      </c>
      <c r="N94">
        <f t="shared" si="27"/>
        <v>3.1300599757488036E-2</v>
      </c>
      <c r="O94">
        <f t="shared" si="27"/>
        <v>2.5106177231168886E-2</v>
      </c>
      <c r="P94">
        <f t="shared" si="27"/>
        <v>2.0247089614306855E-2</v>
      </c>
      <c r="Q94">
        <f t="shared" si="27"/>
        <v>1.6399051976346623E-2</v>
      </c>
      <c r="R94">
        <f t="shared" si="28"/>
        <v>1.3329144001124647E-2</v>
      </c>
      <c r="S94">
        <f t="shared" si="28"/>
        <v>1.0865619778888671E-2</v>
      </c>
      <c r="T94">
        <f t="shared" si="28"/>
        <v>8.8792727715303818E-3</v>
      </c>
      <c r="U94">
        <f t="shared" si="28"/>
        <v>7.2713641708545369E-3</v>
      </c>
      <c r="V94">
        <f t="shared" si="28"/>
        <v>5.9654932580640524E-3</v>
      </c>
      <c r="W94">
        <f t="shared" si="28"/>
        <v>4.9019469771873839E-3</v>
      </c>
      <c r="X94">
        <f t="shared" si="28"/>
        <v>4.0336698200694743E-3</v>
      </c>
      <c r="Y94">
        <f t="shared" si="28"/>
        <v>3.323327418572958E-3</v>
      </c>
      <c r="Z94">
        <f t="shared" si="28"/>
        <v>2.7411287890222028E-3</v>
      </c>
      <c r="AA94">
        <f t="shared" si="28"/>
        <v>2.2631871265869517E-3</v>
      </c>
      <c r="AB94">
        <f t="shared" si="28"/>
        <v>1.8702705033018805E-3</v>
      </c>
      <c r="AC94">
        <f t="shared" si="28"/>
        <v>1.5468396374440682E-3</v>
      </c>
      <c r="AD94">
        <f t="shared" si="28"/>
        <v>1.2803000898489649E-3</v>
      </c>
      <c r="AE94">
        <f t="shared" si="28"/>
        <v>1.0604166220359228E-3</v>
      </c>
      <c r="AF94">
        <f t="shared" si="25"/>
        <v>5.1985407723389443E-3</v>
      </c>
    </row>
    <row r="95" spans="1:32" x14ac:dyDescent="0.2">
      <c r="A95" t="s">
        <v>108</v>
      </c>
      <c r="B95">
        <v>2094</v>
      </c>
      <c r="C95">
        <v>120</v>
      </c>
      <c r="D95">
        <f t="shared" si="23"/>
        <v>1.2512651382321357E-3</v>
      </c>
      <c r="E95">
        <f t="shared" si="24"/>
        <v>-6.6836001289208085</v>
      </c>
      <c r="G95">
        <f t="shared" si="26"/>
        <v>7.5211104019416733E-2</v>
      </c>
      <c r="H95">
        <f t="shared" si="26"/>
        <v>4.6390652071599925E-2</v>
      </c>
      <c r="I95">
        <f t="shared" si="27"/>
        <v>3.712827524962032E-2</v>
      </c>
      <c r="J95">
        <f t="shared" si="27"/>
        <v>3.1986658258259137E-2</v>
      </c>
      <c r="K95">
        <f t="shared" si="27"/>
        <v>2.8535503584599144E-2</v>
      </c>
      <c r="L95">
        <f t="shared" si="27"/>
        <v>2.5980428938906727E-2</v>
      </c>
      <c r="M95">
        <f t="shared" si="27"/>
        <v>2.3972021789479908E-2</v>
      </c>
      <c r="N95">
        <f t="shared" si="27"/>
        <v>2.2328382060553754E-2</v>
      </c>
      <c r="O95">
        <f t="shared" si="27"/>
        <v>2.094379587194075E-2</v>
      </c>
      <c r="P95">
        <f t="shared" si="27"/>
        <v>1.9751842856284736E-2</v>
      </c>
      <c r="Q95">
        <f t="shared" si="27"/>
        <v>1.8708284668997474E-2</v>
      </c>
      <c r="R95">
        <f t="shared" si="28"/>
        <v>1.778229037248448E-2</v>
      </c>
      <c r="S95">
        <f t="shared" si="28"/>
        <v>1.6951578770959923E-2</v>
      </c>
      <c r="T95">
        <f t="shared" si="28"/>
        <v>1.6199561416459011E-2</v>
      </c>
      <c r="U95">
        <f t="shared" si="28"/>
        <v>1.5513577708994364E-2</v>
      </c>
      <c r="V95">
        <f t="shared" si="28"/>
        <v>1.4883759346064908E-2</v>
      </c>
      <c r="W95">
        <f t="shared" si="28"/>
        <v>1.4302274201089668E-2</v>
      </c>
      <c r="X95">
        <f t="shared" si="28"/>
        <v>1.3762807866329704E-2</v>
      </c>
      <c r="Y95">
        <f t="shared" si="28"/>
        <v>1.3260199024039292E-2</v>
      </c>
      <c r="Z95">
        <f t="shared" si="28"/>
        <v>1.2790177256224068E-2</v>
      </c>
      <c r="AA95">
        <f t="shared" si="28"/>
        <v>1.234917079341295E-2</v>
      </c>
      <c r="AB95">
        <f t="shared" si="28"/>
        <v>1.1934163077567034E-2</v>
      </c>
      <c r="AC95">
        <f t="shared" si="28"/>
        <v>1.1542584070064742E-2</v>
      </c>
      <c r="AD95">
        <f t="shared" si="28"/>
        <v>1.1172226729433505E-2</v>
      </c>
      <c r="AE95">
        <f t="shared" si="28"/>
        <v>1.0821182013736575E-2</v>
      </c>
      <c r="AF95">
        <f t="shared" si="25"/>
        <v>0.45579749798348113</v>
      </c>
    </row>
    <row r="96" spans="1:32" x14ac:dyDescent="0.2">
      <c r="A96" t="s">
        <v>109</v>
      </c>
      <c r="B96">
        <v>1749</v>
      </c>
      <c r="C96">
        <v>29</v>
      </c>
      <c r="D96">
        <f t="shared" si="23"/>
        <v>9.4803145001115183E-3</v>
      </c>
      <c r="E96">
        <f t="shared" si="24"/>
        <v>-4.6585377881482399</v>
      </c>
      <c r="G96">
        <f t="shared" si="26"/>
        <v>8.4029897570832429E-2</v>
      </c>
      <c r="H96">
        <f t="shared" si="26"/>
        <v>5.1665782616826007E-2</v>
      </c>
      <c r="I96">
        <f t="shared" si="27"/>
        <v>4.1219049720602835E-2</v>
      </c>
      <c r="J96">
        <f t="shared" si="27"/>
        <v>3.5398326880163276E-2</v>
      </c>
      <c r="K96">
        <f t="shared" si="27"/>
        <v>3.1478937913393804E-2</v>
      </c>
      <c r="L96">
        <f t="shared" si="27"/>
        <v>2.8569425787390447E-2</v>
      </c>
      <c r="M96">
        <f t="shared" si="27"/>
        <v>2.6277286926667507E-2</v>
      </c>
      <c r="N96">
        <f t="shared" si="27"/>
        <v>2.4397974835729679E-2</v>
      </c>
      <c r="O96">
        <f t="shared" si="27"/>
        <v>2.2812484436597374E-2</v>
      </c>
      <c r="P96">
        <f t="shared" si="27"/>
        <v>2.1445959212951868E-2</v>
      </c>
      <c r="Q96">
        <f t="shared" si="27"/>
        <v>2.0248482841991794E-2</v>
      </c>
      <c r="R96">
        <f t="shared" si="28"/>
        <v>1.9185224312970119E-2</v>
      </c>
      <c r="S96">
        <f t="shared" si="28"/>
        <v>1.8230979408076258E-2</v>
      </c>
      <c r="T96">
        <f t="shared" si="28"/>
        <v>1.7366958639838687E-2</v>
      </c>
      <c r="U96">
        <f t="shared" si="28"/>
        <v>1.6578801952854157E-2</v>
      </c>
      <c r="V96">
        <f t="shared" si="28"/>
        <v>1.5855300676427753E-2</v>
      </c>
      <c r="W96">
        <f t="shared" si="28"/>
        <v>1.5187546051606106E-2</v>
      </c>
      <c r="X96">
        <f t="shared" si="28"/>
        <v>1.4568345067022356E-2</v>
      </c>
      <c r="Y96">
        <f t="shared" si="28"/>
        <v>1.3991809384641387E-2</v>
      </c>
      <c r="Z96">
        <f t="shared" si="28"/>
        <v>1.3453059581140014E-2</v>
      </c>
      <c r="AA96">
        <f t="shared" si="28"/>
        <v>1.2948008154613715E-2</v>
      </c>
      <c r="AB96">
        <f t="shared" si="28"/>
        <v>1.2473197530247148E-2</v>
      </c>
      <c r="AC96">
        <f t="shared" si="28"/>
        <v>1.2025677230957056E-2</v>
      </c>
      <c r="AD96">
        <f t="shared" si="28"/>
        <v>1.1602909432550051E-2</v>
      </c>
      <c r="AE96">
        <f t="shared" si="28"/>
        <v>1.1202695419220551E-2</v>
      </c>
      <c r="AF96">
        <f t="shared" si="25"/>
        <v>0.4077858784146875</v>
      </c>
    </row>
    <row r="97" spans="1:32" x14ac:dyDescent="0.2">
      <c r="A97" t="s">
        <v>110</v>
      </c>
      <c r="B97">
        <v>2042</v>
      </c>
      <c r="C97">
        <v>164</v>
      </c>
      <c r="D97">
        <f t="shared" si="23"/>
        <v>5.1720603007203154E-4</v>
      </c>
      <c r="E97">
        <f t="shared" si="24"/>
        <v>-7.5670692520625513</v>
      </c>
      <c r="G97">
        <f t="shared" si="26"/>
        <v>7.6386513248831958E-2</v>
      </c>
      <c r="H97">
        <f t="shared" si="26"/>
        <v>4.7096310336853436E-2</v>
      </c>
      <c r="I97">
        <f t="shared" si="27"/>
        <v>3.7677568421543864E-2</v>
      </c>
      <c r="J97">
        <f t="shared" si="27"/>
        <v>3.244655907984572E-2</v>
      </c>
      <c r="K97">
        <f t="shared" si="27"/>
        <v>2.8933901761523322E-2</v>
      </c>
      <c r="L97">
        <f t="shared" si="27"/>
        <v>2.633234054466195E-2</v>
      </c>
      <c r="M97">
        <f t="shared" si="27"/>
        <v>2.4286755145212467E-2</v>
      </c>
      <c r="N97">
        <f t="shared" si="27"/>
        <v>2.261224956201812E-2</v>
      </c>
      <c r="O97">
        <f t="shared" si="27"/>
        <v>2.1201353934897551E-2</v>
      </c>
      <c r="P97">
        <f t="shared" si="27"/>
        <v>1.9986534895074935E-2</v>
      </c>
      <c r="Q97">
        <f t="shared" si="27"/>
        <v>1.8922806074381529E-2</v>
      </c>
      <c r="R97">
        <f t="shared" si="28"/>
        <v>1.797881035297702E-2</v>
      </c>
      <c r="S97">
        <f t="shared" si="28"/>
        <v>1.7131882627568991E-2</v>
      </c>
      <c r="T97">
        <f t="shared" si="28"/>
        <v>1.6365145826838793E-2</v>
      </c>
      <c r="U97">
        <f t="shared" si="28"/>
        <v>1.5665716861625153E-2</v>
      </c>
      <c r="V97">
        <f t="shared" si="28"/>
        <v>1.5023552239673162E-2</v>
      </c>
      <c r="W97">
        <f t="shared" si="28"/>
        <v>1.4430679348996112E-2</v>
      </c>
      <c r="X97">
        <f t="shared" si="28"/>
        <v>1.3880669327227438E-2</v>
      </c>
      <c r="Y97">
        <f t="shared" si="28"/>
        <v>1.3368266305971755E-2</v>
      </c>
      <c r="Z97">
        <f t="shared" si="28"/>
        <v>1.2889120795502591E-2</v>
      </c>
      <c r="AA97">
        <f t="shared" si="28"/>
        <v>1.2439594174303507E-2</v>
      </c>
      <c r="AB97">
        <f t="shared" si="28"/>
        <v>1.2016612809250104E-2</v>
      </c>
      <c r="AC97">
        <f t="shared" si="28"/>
        <v>1.1617557504063675E-2</v>
      </c>
      <c r="AD97">
        <f t="shared" si="28"/>
        <v>1.1240178541465695E-2</v>
      </c>
      <c r="AE97">
        <f t="shared" si="28"/>
        <v>1.0882529563115433E-2</v>
      </c>
      <c r="AF97">
        <f t="shared" si="25"/>
        <v>0.44918679071657563</v>
      </c>
    </row>
    <row r="98" spans="1:32" x14ac:dyDescent="0.2">
      <c r="A98" t="s">
        <v>111</v>
      </c>
      <c r="B98">
        <v>1675</v>
      </c>
      <c r="C98">
        <v>5</v>
      </c>
      <c r="D98">
        <f t="shared" si="23"/>
        <v>2.9214256512601216E-2</v>
      </c>
      <c r="E98">
        <f t="shared" si="24"/>
        <v>-3.5330984521237561</v>
      </c>
      <c r="G98">
        <f t="shared" si="26"/>
        <v>8.6292444529092807E-2</v>
      </c>
      <c r="H98">
        <f t="shared" si="26"/>
        <v>5.3011833828355795E-2</v>
      </c>
      <c r="I98">
        <f t="shared" si="27"/>
        <v>4.2257000689915711E-2</v>
      </c>
      <c r="J98">
        <f t="shared" si="27"/>
        <v>3.6258873438485627E-2</v>
      </c>
      <c r="K98">
        <f t="shared" si="27"/>
        <v>3.2216808814066973E-2</v>
      </c>
      <c r="L98">
        <f t="shared" si="27"/>
        <v>2.9214256512601216E-2</v>
      </c>
      <c r="M98">
        <f t="shared" si="27"/>
        <v>2.6847554183435447E-2</v>
      </c>
      <c r="N98">
        <f t="shared" si="27"/>
        <v>2.4906279706973931E-2</v>
      </c>
      <c r="O98">
        <f t="shared" si="27"/>
        <v>2.3267972684887162E-2</v>
      </c>
      <c r="P98">
        <f t="shared" si="27"/>
        <v>2.1855578842005563E-2</v>
      </c>
      <c r="Q98">
        <f t="shared" si="27"/>
        <v>2.0617699409259484E-2</v>
      </c>
      <c r="R98">
        <f t="shared" si="28"/>
        <v>1.951845664364844E-2</v>
      </c>
      <c r="S98">
        <f t="shared" si="28"/>
        <v>1.8531879655161163E-2</v>
      </c>
      <c r="T98">
        <f t="shared" si="28"/>
        <v>1.7638600278226051E-2</v>
      </c>
      <c r="U98">
        <f t="shared" si="28"/>
        <v>1.6823810572933182E-2</v>
      </c>
      <c r="V98">
        <f t="shared" si="28"/>
        <v>1.6075947759840486E-2</v>
      </c>
      <c r="W98">
        <f t="shared" si="28"/>
        <v>1.5385817952397778E-2</v>
      </c>
      <c r="X98">
        <f t="shared" si="28"/>
        <v>1.4745994889582286E-2</v>
      </c>
      <c r="Y98">
        <f t="shared" si="28"/>
        <v>1.4150396759709345E-2</v>
      </c>
      <c r="Z98">
        <f t="shared" si="28"/>
        <v>1.3593981685913057E-2</v>
      </c>
      <c r="AA98">
        <f t="shared" si="28"/>
        <v>1.3072524272191044E-2</v>
      </c>
      <c r="AB98">
        <f t="shared" si="28"/>
        <v>1.2582448758001841E-2</v>
      </c>
      <c r="AC98">
        <f t="shared" si="28"/>
        <v>1.2120702489018198E-2</v>
      </c>
      <c r="AD98">
        <f t="shared" si="28"/>
        <v>1.1684658610374585E-2</v>
      </c>
      <c r="AE98">
        <f t="shared" si="28"/>
        <v>1.1272040280024289E-2</v>
      </c>
      <c r="AF98">
        <f t="shared" si="25"/>
        <v>0.39605643675389846</v>
      </c>
    </row>
    <row r="99" spans="1:32" x14ac:dyDescent="0.2">
      <c r="A99" t="s">
        <v>112</v>
      </c>
      <c r="B99">
        <v>1866</v>
      </c>
      <c r="C99">
        <v>34</v>
      </c>
      <c r="D99">
        <f t="shared" si="23"/>
        <v>8.1214682837662984E-3</v>
      </c>
      <c r="E99">
        <f t="shared" si="24"/>
        <v>-4.8132443180311526</v>
      </c>
      <c r="G99">
        <f t="shared" si="26"/>
        <v>8.0748148461224717E-2</v>
      </c>
      <c r="H99">
        <f t="shared" si="26"/>
        <v>4.9707985736418978E-2</v>
      </c>
      <c r="I99">
        <f t="shared" si="27"/>
        <v>3.9705031227466762E-2</v>
      </c>
      <c r="J99">
        <f t="shared" si="27"/>
        <v>3.413930818758646E-2</v>
      </c>
      <c r="K99">
        <f t="shared" si="27"/>
        <v>3.0396002100028158E-2</v>
      </c>
      <c r="L99">
        <f t="shared" si="27"/>
        <v>2.7619913906729944E-2</v>
      </c>
      <c r="M99">
        <f t="shared" si="27"/>
        <v>2.5434648849070981E-2</v>
      </c>
      <c r="N99">
        <f t="shared" si="27"/>
        <v>2.3644134217173096E-2</v>
      </c>
      <c r="O99">
        <f t="shared" si="27"/>
        <v>2.213434304483948E-2</v>
      </c>
      <c r="P99">
        <f t="shared" si="27"/>
        <v>2.0833581730187428E-2</v>
      </c>
      <c r="Q99">
        <f t="shared" si="27"/>
        <v>1.9694065021585751E-2</v>
      </c>
      <c r="R99">
        <f t="shared" si="28"/>
        <v>1.8682464875203843E-2</v>
      </c>
      <c r="S99">
        <f t="shared" si="28"/>
        <v>1.7774676597034307E-2</v>
      </c>
      <c r="T99">
        <f t="shared" si="28"/>
        <v>1.6952739600515257E-2</v>
      </c>
      <c r="U99">
        <f t="shared" si="28"/>
        <v>1.620293458993164E-2</v>
      </c>
      <c r="V99">
        <f t="shared" si="28"/>
        <v>1.551455886567764E-2</v>
      </c>
      <c r="W99">
        <f t="shared" si="28"/>
        <v>1.4879110569006744E-2</v>
      </c>
      <c r="X99">
        <f t="shared" si="28"/>
        <v>1.4289729143081735E-2</v>
      </c>
      <c r="Y99">
        <f t="shared" si="28"/>
        <v>1.3740801673850467E-2</v>
      </c>
      <c r="Z99">
        <f t="shared" si="28"/>
        <v>1.3227679724623239E-2</v>
      </c>
      <c r="AA99">
        <f t="shared" si="28"/>
        <v>1.2746471629639398E-2</v>
      </c>
      <c r="AB99">
        <f t="shared" si="28"/>
        <v>1.2293887468881978E-2</v>
      </c>
      <c r="AC99">
        <f t="shared" si="28"/>
        <v>1.1867121550903938E-2</v>
      </c>
      <c r="AD99">
        <f t="shared" si="28"/>
        <v>1.146376207452234E-2</v>
      </c>
      <c r="AE99">
        <f t="shared" si="28"/>
        <v>1.1081720799534836E-2</v>
      </c>
      <c r="AF99">
        <f t="shared" si="25"/>
        <v>0.42522517835528073</v>
      </c>
    </row>
    <row r="100" spans="1:32" x14ac:dyDescent="0.2">
      <c r="A100" t="s">
        <v>113</v>
      </c>
      <c r="B100">
        <v>355</v>
      </c>
      <c r="C100">
        <v>16</v>
      </c>
      <c r="D100">
        <f t="shared" si="23"/>
        <v>1.2290419122382785E-2</v>
      </c>
      <c r="E100">
        <f t="shared" si="24"/>
        <v>-4.3989352532694221</v>
      </c>
      <c r="G100">
        <f t="shared" si="26"/>
        <v>0.21816003322445662</v>
      </c>
      <c r="H100">
        <f t="shared" si="26"/>
        <v>0.12471048760663848</v>
      </c>
      <c r="I100">
        <f t="shared" si="27"/>
        <v>9.2503155576344046E-2</v>
      </c>
      <c r="J100">
        <f t="shared" si="27"/>
        <v>7.3858403591162206E-2</v>
      </c>
      <c r="K100">
        <f t="shared" si="27"/>
        <v>6.1065491935039934E-2</v>
      </c>
      <c r="L100">
        <f t="shared" si="27"/>
        <v>5.1527124694933715E-2</v>
      </c>
      <c r="M100">
        <f t="shared" si="27"/>
        <v>4.4062945808434333E-2</v>
      </c>
      <c r="N100">
        <f t="shared" si="27"/>
        <v>3.8036924295098612E-2</v>
      </c>
      <c r="O100">
        <f t="shared" si="27"/>
        <v>3.3066087198916835E-2</v>
      </c>
      <c r="P100">
        <f t="shared" si="27"/>
        <v>2.8901095489590595E-2</v>
      </c>
      <c r="Q100">
        <f t="shared" si="27"/>
        <v>2.5369968362444831E-2</v>
      </c>
      <c r="R100">
        <f t="shared" si="28"/>
        <v>2.2348734006908608E-2</v>
      </c>
      <c r="S100">
        <f t="shared" si="28"/>
        <v>1.9744887056029403E-2</v>
      </c>
      <c r="T100">
        <f t="shared" si="28"/>
        <v>1.7487471968259199E-2</v>
      </c>
      <c r="U100">
        <f t="shared" si="28"/>
        <v>1.552083253235477E-2</v>
      </c>
      <c r="V100">
        <f t="shared" si="28"/>
        <v>1.3800504394574959E-2</v>
      </c>
      <c r="W100">
        <f t="shared" si="28"/>
        <v>1.2290419122382785E-2</v>
      </c>
      <c r="X100">
        <f t="shared" si="28"/>
        <v>1.0960942844033709E-2</v>
      </c>
      <c r="Y100">
        <f t="shared" si="28"/>
        <v>9.7874640860214634E-3</v>
      </c>
      <c r="Z100">
        <f t="shared" si="28"/>
        <v>8.7493537311743256E-3</v>
      </c>
      <c r="AA100">
        <f t="shared" si="28"/>
        <v>7.8291836743101181E-3</v>
      </c>
      <c r="AB100">
        <f t="shared" si="28"/>
        <v>7.0121294614601667E-3</v>
      </c>
      <c r="AC100">
        <f t="shared" si="28"/>
        <v>6.285506456709034E-3</v>
      </c>
      <c r="AD100">
        <f t="shared" si="28"/>
        <v>5.6384046948294905E-3</v>
      </c>
      <c r="AE100">
        <f t="shared" si="28"/>
        <v>5.0613978721714779E-3</v>
      </c>
      <c r="AF100">
        <f t="shared" si="25"/>
        <v>4.6221050315720325E-2</v>
      </c>
    </row>
    <row r="101" spans="1:32" x14ac:dyDescent="0.2">
      <c r="A101" t="s">
        <v>114</v>
      </c>
      <c r="B101">
        <v>2059</v>
      </c>
      <c r="C101">
        <v>14</v>
      </c>
      <c r="D101">
        <f t="shared" si="23"/>
        <v>1.5615649457634205E-2</v>
      </c>
      <c r="E101">
        <f t="shared" si="24"/>
        <v>-4.1594816972046047</v>
      </c>
      <c r="G101">
        <f t="shared" si="26"/>
        <v>7.5997021184014413E-2</v>
      </c>
      <c r="H101">
        <f t="shared" si="26"/>
        <v>4.6862563939065315E-2</v>
      </c>
      <c r="I101">
        <f t="shared" si="27"/>
        <v>3.7495686277290829E-2</v>
      </c>
      <c r="J101">
        <f t="shared" si="27"/>
        <v>3.2294336411445419E-2</v>
      </c>
      <c r="K101">
        <f t="shared" si="27"/>
        <v>2.8802089705631584E-2</v>
      </c>
      <c r="L101">
        <f t="shared" si="27"/>
        <v>2.6215958285440655E-2</v>
      </c>
      <c r="M101">
        <f t="shared" si="27"/>
        <v>2.4182714404001344E-2</v>
      </c>
      <c r="N101">
        <f t="shared" si="27"/>
        <v>2.2518455551872311E-2</v>
      </c>
      <c r="O101">
        <f t="shared" si="27"/>
        <v>2.1116294253026621E-2</v>
      </c>
      <c r="P101">
        <f t="shared" si="27"/>
        <v>1.9909066324586909E-2</v>
      </c>
      <c r="Q101">
        <f t="shared" si="27"/>
        <v>1.8852033555413223E-2</v>
      </c>
      <c r="R101">
        <f t="shared" si="28"/>
        <v>1.7914013412577312E-2</v>
      </c>
      <c r="S101">
        <f t="shared" si="28"/>
        <v>1.707246819246858E-2</v>
      </c>
      <c r="T101">
        <f t="shared" si="28"/>
        <v>1.6310616618409997E-2</v>
      </c>
      <c r="U101">
        <f t="shared" si="28"/>
        <v>1.5615649457634205E-2</v>
      </c>
      <c r="V101">
        <f t="shared" si="28"/>
        <v>1.4977581382456584E-2</v>
      </c>
      <c r="W101">
        <f t="shared" si="28"/>
        <v>1.4388486430976368E-2</v>
      </c>
      <c r="X101">
        <f t="shared" si="28"/>
        <v>1.384197375333205E-2</v>
      </c>
      <c r="Y101">
        <f t="shared" si="28"/>
        <v>1.333281888836272E-2</v>
      </c>
      <c r="Z101">
        <f t="shared" si="28"/>
        <v>1.2856698616235059E-2</v>
      </c>
      <c r="AA101">
        <f t="shared" si="28"/>
        <v>1.2409996529247328E-2</v>
      </c>
      <c r="AB101">
        <f t="shared" si="28"/>
        <v>1.1989657962453501E-2</v>
      </c>
      <c r="AC101">
        <f t="shared" si="28"/>
        <v>1.1593080059113019E-2</v>
      </c>
      <c r="AD101">
        <f t="shared" si="28"/>
        <v>1.1218027289208116E-2</v>
      </c>
      <c r="AE101">
        <f t="shared" si="28"/>
        <v>1.0862565701868457E-2</v>
      </c>
      <c r="AF101">
        <f t="shared" si="25"/>
        <v>0.45137014581386803</v>
      </c>
    </row>
    <row r="102" spans="1:32" x14ac:dyDescent="0.2">
      <c r="A102" t="s">
        <v>115</v>
      </c>
      <c r="B102">
        <v>316</v>
      </c>
      <c r="C102">
        <v>4</v>
      </c>
      <c r="D102">
        <f t="shared" si="23"/>
        <v>6.2479163561588051E-2</v>
      </c>
      <c r="E102">
        <f t="shared" si="24"/>
        <v>-2.7729221608388439</v>
      </c>
      <c r="G102">
        <f t="shared" si="26"/>
        <v>0.23308477916175169</v>
      </c>
      <c r="H102">
        <f t="shared" si="26"/>
        <v>0.13180802612636006</v>
      </c>
      <c r="I102">
        <f t="shared" ref="I102:X117" si="29">EXP(GAMMALN($B$1+I$4)-GAMMALN($B$1)-GAMMALN(I$4+1)+$B$1*LN($B$2/($B$2+$B102))+I$4*LN($B102/($B$2+$B102)))</f>
        <v>9.6715389041108546E-2</v>
      </c>
      <c r="J102">
        <f t="shared" si="29"/>
        <v>7.6390456834887779E-2</v>
      </c>
      <c r="K102">
        <f t="shared" si="29"/>
        <v>6.2479163561588051E-2</v>
      </c>
      <c r="L102">
        <f t="shared" si="29"/>
        <v>5.2152533576600206E-2</v>
      </c>
      <c r="M102">
        <f t="shared" si="29"/>
        <v>4.4117732881799605E-2</v>
      </c>
      <c r="N102">
        <f t="shared" si="29"/>
        <v>3.7674301287410034E-2</v>
      </c>
      <c r="O102">
        <f t="shared" si="29"/>
        <v>3.2398341359564299E-2</v>
      </c>
      <c r="P102">
        <f t="shared" si="29"/>
        <v>2.8012665221822105E-2</v>
      </c>
      <c r="Q102">
        <f t="shared" si="29"/>
        <v>2.4325412169622022E-2</v>
      </c>
      <c r="R102">
        <f t="shared" si="29"/>
        <v>2.1197925648383194E-2</v>
      </c>
      <c r="S102">
        <f t="shared" si="29"/>
        <v>1.8526579639628997E-2</v>
      </c>
      <c r="T102">
        <f t="shared" si="29"/>
        <v>1.6231841043412177E-2</v>
      </c>
      <c r="U102">
        <f t="shared" si="29"/>
        <v>1.4251347127654079E-2</v>
      </c>
      <c r="V102">
        <f t="shared" si="29"/>
        <v>1.2535337206999621E-2</v>
      </c>
      <c r="W102">
        <f t="shared" si="29"/>
        <v>1.1043529881346971E-2</v>
      </c>
      <c r="X102">
        <f t="shared" si="29"/>
        <v>9.74292336143299E-3</v>
      </c>
      <c r="Y102">
        <f t="shared" ref="R102:AF117" si="30">EXP(GAMMALN($B$1+Y$4)-GAMMALN($B$1)-GAMMALN(Y$4+1)+$B$1*LN($B$2/($B$2+$B102))+Y$4*LN($B102/($B$2+$B102)))</f>
        <v>8.6062054723225374E-3</v>
      </c>
      <c r="Z102">
        <f t="shared" si="30"/>
        <v>7.6105783297925802E-3</v>
      </c>
      <c r="AA102">
        <f t="shared" si="30"/>
        <v>6.7368724166198424E-3</v>
      </c>
      <c r="AB102">
        <f t="shared" si="30"/>
        <v>5.9688672820761906E-3</v>
      </c>
      <c r="AC102">
        <f t="shared" si="30"/>
        <v>5.292762780532357E-3</v>
      </c>
      <c r="AD102">
        <f t="shared" si="30"/>
        <v>4.6967619884085788E-3</v>
      </c>
      <c r="AE102">
        <f t="shared" si="30"/>
        <v>4.1707383235782651E-3</v>
      </c>
      <c r="AF102">
        <f t="shared" si="25"/>
        <v>3.4228928275297221E-2</v>
      </c>
    </row>
    <row r="103" spans="1:32" x14ac:dyDescent="0.2">
      <c r="A103" t="s">
        <v>116</v>
      </c>
      <c r="B103">
        <v>1801</v>
      </c>
      <c r="C103">
        <v>12</v>
      </c>
      <c r="D103">
        <f t="shared" si="23"/>
        <v>1.802525413864493E-2</v>
      </c>
      <c r="E103">
        <f t="shared" si="24"/>
        <v>-4.015981496679176</v>
      </c>
      <c r="G103">
        <f t="shared" si="26"/>
        <v>8.2529337154852542E-2</v>
      </c>
      <c r="H103">
        <f t="shared" si="26"/>
        <v>5.077137688124269E-2</v>
      </c>
      <c r="I103">
        <f t="shared" si="29"/>
        <v>4.0528012858738804E-2</v>
      </c>
      <c r="J103">
        <f t="shared" si="29"/>
        <v>3.4824226313764597E-2</v>
      </c>
      <c r="K103">
        <f t="shared" si="29"/>
        <v>3.0985621982239919E-2</v>
      </c>
      <c r="L103">
        <f t="shared" si="29"/>
        <v>2.8137341720999971E-2</v>
      </c>
      <c r="M103">
        <f t="shared" si="29"/>
        <v>2.5894258707366103E-2</v>
      </c>
      <c r="N103">
        <f t="shared" si="29"/>
        <v>2.405570806337504E-2</v>
      </c>
      <c r="O103">
        <f t="shared" si="29"/>
        <v>2.2504965793106051E-2</v>
      </c>
      <c r="P103">
        <f t="shared" si="29"/>
        <v>2.1168625191685966E-2</v>
      </c>
      <c r="Q103">
        <f t="shared" si="29"/>
        <v>1.9997747119537695E-2</v>
      </c>
      <c r="R103">
        <f t="shared" si="30"/>
        <v>1.8958189990528999E-2</v>
      </c>
      <c r="S103">
        <f t="shared" si="30"/>
        <v>1.802525413864493E-2</v>
      </c>
      <c r="T103">
        <f t="shared" si="30"/>
        <v>1.7180530590692435E-2</v>
      </c>
      <c r="U103">
        <f t="shared" si="30"/>
        <v>1.6409953552598101E-2</v>
      </c>
      <c r="V103">
        <f t="shared" si="30"/>
        <v>1.5702546806477674E-2</v>
      </c>
      <c r="W103">
        <f t="shared" si="30"/>
        <v>1.504958860495385E-2</v>
      </c>
      <c r="X103">
        <f t="shared" si="30"/>
        <v>1.4444038793087628E-2</v>
      </c>
      <c r="Y103">
        <f t="shared" si="30"/>
        <v>1.3880135717060333E-2</v>
      </c>
      <c r="Z103">
        <f t="shared" si="30"/>
        <v>1.3353106239148999E-2</v>
      </c>
      <c r="AA103">
        <f t="shared" si="30"/>
        <v>1.2858953002923036E-2</v>
      </c>
      <c r="AB103">
        <f t="shared" si="30"/>
        <v>1.2394295635193569E-2</v>
      </c>
      <c r="AC103">
        <f t="shared" si="30"/>
        <v>1.1956250353451076E-2</v>
      </c>
      <c r="AD103">
        <f t="shared" si="30"/>
        <v>1.1542337405125096E-2</v>
      </c>
      <c r="AE103">
        <f t="shared" si="30"/>
        <v>1.1150408998531832E-2</v>
      </c>
      <c r="AF103">
        <f t="shared" si="25"/>
        <v>0.41569718838467307</v>
      </c>
    </row>
    <row r="104" spans="1:32" x14ac:dyDescent="0.2">
      <c r="A104" t="s">
        <v>117</v>
      </c>
      <c r="B104">
        <v>1600</v>
      </c>
      <c r="C104">
        <v>0</v>
      </c>
      <c r="D104">
        <f t="shared" si="23"/>
        <v>8.8754219831159165E-2</v>
      </c>
      <c r="E104">
        <f t="shared" si="24"/>
        <v>-2.4218843043636107</v>
      </c>
      <c r="G104">
        <f t="shared" si="26"/>
        <v>8.8754219831159165E-2</v>
      </c>
      <c r="H104">
        <f t="shared" si="26"/>
        <v>5.4472898325571215E-2</v>
      </c>
      <c r="I104">
        <f t="shared" si="29"/>
        <v>4.3380818349811202E-2</v>
      </c>
      <c r="J104">
        <f t="shared" si="29"/>
        <v>3.7188168914147855E-2</v>
      </c>
      <c r="K104">
        <f t="shared" si="29"/>
        <v>3.3011436630207613E-2</v>
      </c>
      <c r="L104">
        <f t="shared" si="29"/>
        <v>2.9906676970099213E-2</v>
      </c>
      <c r="M104">
        <f t="shared" si="29"/>
        <v>2.7458035722483246E-2</v>
      </c>
      <c r="N104">
        <f t="shared" si="29"/>
        <v>2.544866564413192E-2</v>
      </c>
      <c r="O104">
        <f t="shared" si="29"/>
        <v>2.3752324428903661E-2</v>
      </c>
      <c r="P104">
        <f t="shared" si="29"/>
        <v>2.228955002014887E-2</v>
      </c>
      <c r="Q104">
        <f t="shared" si="29"/>
        <v>2.1007317922941277E-2</v>
      </c>
      <c r="R104">
        <f t="shared" si="30"/>
        <v>1.9868601316513159E-2</v>
      </c>
      <c r="S104">
        <f t="shared" si="30"/>
        <v>1.8846586791087184E-2</v>
      </c>
      <c r="T104">
        <f t="shared" si="30"/>
        <v>1.7921269573381894E-2</v>
      </c>
      <c r="U104">
        <f t="shared" si="30"/>
        <v>1.7077348470217274E-2</v>
      </c>
      <c r="V104">
        <f t="shared" si="30"/>
        <v>1.6302870301051566E-2</v>
      </c>
      <c r="W104">
        <f t="shared" si="30"/>
        <v>1.5588326489838039E-2</v>
      </c>
      <c r="X104">
        <f t="shared" si="30"/>
        <v>1.4926033067646985E-2</v>
      </c>
      <c r="Y104">
        <f t="shared" si="30"/>
        <v>1.4309694237197294E-2</v>
      </c>
      <c r="Z104">
        <f t="shared" si="30"/>
        <v>1.3734088260429688E-2</v>
      </c>
      <c r="AA104">
        <f t="shared" si="30"/>
        <v>1.3194836919063176E-2</v>
      </c>
      <c r="AB104">
        <f t="shared" si="30"/>
        <v>1.2688233346222419E-2</v>
      </c>
      <c r="AC104">
        <f t="shared" si="30"/>
        <v>1.2211111435236026E-2</v>
      </c>
      <c r="AD104">
        <f t="shared" si="30"/>
        <v>1.1760745389197398E-2</v>
      </c>
      <c r="AE104">
        <f t="shared" si="30"/>
        <v>1.1334771470042219E-2</v>
      </c>
      <c r="AF104">
        <f t="shared" si="25"/>
        <v>0.38356537017327064</v>
      </c>
    </row>
    <row r="105" spans="1:32" x14ac:dyDescent="0.2">
      <c r="A105" t="s">
        <v>118</v>
      </c>
      <c r="B105">
        <v>19</v>
      </c>
      <c r="C105">
        <v>0</v>
      </c>
      <c r="D105">
        <f t="shared" si="23"/>
        <v>0.75866877179881143</v>
      </c>
      <c r="E105">
        <f t="shared" si="24"/>
        <v>-0.27618999762912522</v>
      </c>
      <c r="G105">
        <f t="shared" si="26"/>
        <v>0.75866877179881143</v>
      </c>
      <c r="H105">
        <f t="shared" si="26"/>
        <v>0.16947344366357214</v>
      </c>
      <c r="I105">
        <f t="shared" si="29"/>
        <v>4.9122095513996974E-2</v>
      </c>
      <c r="J105">
        <f t="shared" si="29"/>
        <v>1.5326462025353474E-2</v>
      </c>
      <c r="K105">
        <f t="shared" si="29"/>
        <v>4.9517592007395023E-3</v>
      </c>
      <c r="L105">
        <f t="shared" si="29"/>
        <v>1.6327557651863547E-3</v>
      </c>
      <c r="M105">
        <f t="shared" si="29"/>
        <v>5.4560771859039165E-4</v>
      </c>
      <c r="N105">
        <f t="shared" si="29"/>
        <v>1.8404924041994449E-4</v>
      </c>
      <c r="O105">
        <f t="shared" si="29"/>
        <v>6.2522034820486943E-5</v>
      </c>
      <c r="P105">
        <f t="shared" si="29"/>
        <v>2.1354345360509646E-5</v>
      </c>
      <c r="Q105">
        <f t="shared" si="29"/>
        <v>7.325099748151922E-6</v>
      </c>
      <c r="R105">
        <f t="shared" si="30"/>
        <v>2.5215535983280979E-6</v>
      </c>
      <c r="S105">
        <f t="shared" si="30"/>
        <v>8.7054573322736583E-7</v>
      </c>
      <c r="T105">
        <f t="shared" si="30"/>
        <v>3.0129063227357775E-7</v>
      </c>
      <c r="U105">
        <f t="shared" si="30"/>
        <v>1.0449494228877332E-7</v>
      </c>
      <c r="V105">
        <f t="shared" si="30"/>
        <v>3.6307544410225862E-8</v>
      </c>
      <c r="W105">
        <f t="shared" si="30"/>
        <v>1.2635437119658069E-8</v>
      </c>
      <c r="X105">
        <f t="shared" si="30"/>
        <v>4.4034508244579576E-9</v>
      </c>
      <c r="Y105">
        <f t="shared" si="30"/>
        <v>1.5365159720969682E-9</v>
      </c>
      <c r="Z105">
        <f t="shared" si="30"/>
        <v>5.3674070566776418E-10</v>
      </c>
      <c r="AA105">
        <f t="shared" si="30"/>
        <v>1.8768376179249947E-10</v>
      </c>
      <c r="AB105">
        <f t="shared" si="30"/>
        <v>6.5687359340971683E-11</v>
      </c>
      <c r="AC105">
        <f t="shared" si="30"/>
        <v>2.3008791816972709E-11</v>
      </c>
      <c r="AD105">
        <f t="shared" si="30"/>
        <v>8.0655027168653704E-12</v>
      </c>
      <c r="AE105">
        <f t="shared" si="30"/>
        <v>2.8292240164083515E-12</v>
      </c>
      <c r="AF105">
        <f t="shared" si="25"/>
        <v>1.5308865286556284E-12</v>
      </c>
    </row>
    <row r="106" spans="1:32" x14ac:dyDescent="0.2">
      <c r="A106" t="s">
        <v>119</v>
      </c>
      <c r="B106">
        <v>2077</v>
      </c>
      <c r="C106">
        <v>5</v>
      </c>
      <c r="D106">
        <f t="shared" si="23"/>
        <v>2.6094151063254335E-2</v>
      </c>
      <c r="E106">
        <f t="shared" si="24"/>
        <v>-3.6460440869603379</v>
      </c>
      <c r="G106">
        <f t="shared" si="26"/>
        <v>7.5590187775239431E-2</v>
      </c>
      <c r="H106">
        <f t="shared" si="26"/>
        <v>4.6618319766219461E-2</v>
      </c>
      <c r="I106">
        <f t="shared" si="29"/>
        <v>3.7305562558822294E-2</v>
      </c>
      <c r="J106">
        <f t="shared" si="29"/>
        <v>3.2135152685425383E-2</v>
      </c>
      <c r="K106">
        <f t="shared" si="29"/>
        <v>2.8664192879350625E-2</v>
      </c>
      <c r="L106">
        <f t="shared" si="29"/>
        <v>2.6094151063254335E-2</v>
      </c>
      <c r="M106">
        <f t="shared" si="29"/>
        <v>2.4073775043082297E-2</v>
      </c>
      <c r="N106">
        <f t="shared" si="29"/>
        <v>2.2420199249522203E-2</v>
      </c>
      <c r="O106">
        <f t="shared" si="29"/>
        <v>2.1027143979491923E-2</v>
      </c>
      <c r="P106">
        <f t="shared" si="29"/>
        <v>1.9827830276991483E-2</v>
      </c>
      <c r="Q106">
        <f t="shared" si="29"/>
        <v>1.8777778832738727E-2</v>
      </c>
      <c r="R106">
        <f t="shared" si="30"/>
        <v>1.7845989232715721E-2</v>
      </c>
      <c r="S106">
        <f t="shared" si="30"/>
        <v>1.7010056648653953E-2</v>
      </c>
      <c r="T106">
        <f t="shared" si="30"/>
        <v>1.6253299699892577E-2</v>
      </c>
      <c r="U106">
        <f t="shared" si="30"/>
        <v>1.5562986159647098E-2</v>
      </c>
      <c r="V106">
        <f t="shared" si="30"/>
        <v>1.492919133520129E-2</v>
      </c>
      <c r="W106">
        <f t="shared" si="30"/>
        <v>1.4344037887964437E-2</v>
      </c>
      <c r="X106">
        <f t="shared" si="30"/>
        <v>1.3801174581785336E-2</v>
      </c>
      <c r="Y106">
        <f t="shared" si="30"/>
        <v>1.3295409680192881E-2</v>
      </c>
      <c r="Z106">
        <f t="shared" si="30"/>
        <v>1.2822447330602614E-2</v>
      </c>
      <c r="AA106">
        <f t="shared" si="30"/>
        <v>1.2378694263187736E-2</v>
      </c>
      <c r="AB106">
        <f t="shared" si="30"/>
        <v>1.1961115566965705E-2</v>
      </c>
      <c r="AC106">
        <f t="shared" si="30"/>
        <v>1.1567125398857295E-2</v>
      </c>
      <c r="AD106">
        <f t="shared" si="30"/>
        <v>1.1194502999076223E-2</v>
      </c>
      <c r="AE106">
        <f t="shared" si="30"/>
        <v>1.0841327332048015E-2</v>
      </c>
      <c r="AF106">
        <f t="shared" si="25"/>
        <v>0.45365834777307101</v>
      </c>
    </row>
    <row r="107" spans="1:32" x14ac:dyDescent="0.2">
      <c r="A107" t="s">
        <v>120</v>
      </c>
      <c r="B107">
        <v>1766</v>
      </c>
      <c r="C107">
        <v>0</v>
      </c>
      <c r="D107">
        <f t="shared" si="23"/>
        <v>8.3531576389405837E-2</v>
      </c>
      <c r="E107">
        <f t="shared" si="24"/>
        <v>-2.4825305582577664</v>
      </c>
      <c r="G107">
        <f t="shared" si="26"/>
        <v>8.3531576389405837E-2</v>
      </c>
      <c r="H107">
        <f t="shared" si="26"/>
        <v>5.1368907102434615E-2</v>
      </c>
      <c r="I107">
        <f t="shared" si="29"/>
        <v>4.098979622453118E-2</v>
      </c>
      <c r="J107">
        <f t="shared" si="29"/>
        <v>3.5207970357542702E-2</v>
      </c>
      <c r="K107">
        <f t="shared" si="29"/>
        <v>3.1315460033570969E-2</v>
      </c>
      <c r="L107">
        <f t="shared" si="29"/>
        <v>2.8426324347377668E-2</v>
      </c>
      <c r="M107">
        <f t="shared" si="29"/>
        <v>2.6150511564649582E-2</v>
      </c>
      <c r="N107">
        <f t="shared" si="29"/>
        <v>2.4284765565263513E-2</v>
      </c>
      <c r="O107">
        <f t="shared" si="29"/>
        <v>2.2710839717245471E-2</v>
      </c>
      <c r="P107">
        <f t="shared" si="29"/>
        <v>2.1354359651456489E-2</v>
      </c>
      <c r="Q107">
        <f t="shared" si="29"/>
        <v>2.0165734081470463E-2</v>
      </c>
      <c r="R107">
        <f t="shared" si="30"/>
        <v>1.9110361364965803E-2</v>
      </c>
      <c r="S107">
        <f t="shared" si="30"/>
        <v>1.8163205182307598E-2</v>
      </c>
      <c r="T107">
        <f t="shared" si="30"/>
        <v>1.7305602696394088E-2</v>
      </c>
      <c r="U107">
        <f t="shared" si="30"/>
        <v>1.6523291815546969E-2</v>
      </c>
      <c r="V107">
        <f t="shared" si="30"/>
        <v>1.5805141273212281E-2</v>
      </c>
      <c r="W107">
        <f t="shared" si="30"/>
        <v>1.5142304597130911E-2</v>
      </c>
      <c r="X107">
        <f t="shared" si="30"/>
        <v>1.4527639698166176E-2</v>
      </c>
      <c r="Y107">
        <f t="shared" si="30"/>
        <v>1.3955300450882335E-2</v>
      </c>
      <c r="Z107">
        <f t="shared" si="30"/>
        <v>1.3420442855199791E-2</v>
      </c>
      <c r="AA107">
        <f t="shared" si="30"/>
        <v>1.291900945960146E-2</v>
      </c>
      <c r="AB107">
        <f t="shared" si="30"/>
        <v>1.2447568430090041E-2</v>
      </c>
      <c r="AC107">
        <f t="shared" si="30"/>
        <v>1.2003191531551041E-2</v>
      </c>
      <c r="AD107">
        <f t="shared" si="30"/>
        <v>1.1583360309818628E-2</v>
      </c>
      <c r="AE107">
        <f t="shared" si="30"/>
        <v>1.1185893038163702E-2</v>
      </c>
      <c r="AF107">
        <f t="shared" si="25"/>
        <v>0.41040144226202058</v>
      </c>
    </row>
    <row r="108" spans="1:32" x14ac:dyDescent="0.2">
      <c r="A108" t="s">
        <v>121</v>
      </c>
      <c r="B108">
        <v>54</v>
      </c>
      <c r="C108">
        <v>4</v>
      </c>
      <c r="D108">
        <f t="shared" si="23"/>
        <v>3.1281445120644652E-2</v>
      </c>
      <c r="E108">
        <f t="shared" si="24"/>
        <v>-3.464730164863091</v>
      </c>
      <c r="G108">
        <f t="shared" si="26"/>
        <v>0.55291390437410648</v>
      </c>
      <c r="H108">
        <f t="shared" si="26"/>
        <v>0.21192756811504052</v>
      </c>
      <c r="I108">
        <f t="shared" si="29"/>
        <v>0.10540062408671225</v>
      </c>
      <c r="J108">
        <f t="shared" si="29"/>
        <v>5.6427226900338801E-2</v>
      </c>
      <c r="K108">
        <f t="shared" si="29"/>
        <v>3.1281445120644652E-2</v>
      </c>
      <c r="L108">
        <f t="shared" si="29"/>
        <v>1.7698196541119673E-2</v>
      </c>
      <c r="M108">
        <f t="shared" si="29"/>
        <v>1.0147727354194273E-2</v>
      </c>
      <c r="N108">
        <f t="shared" si="29"/>
        <v>5.873578953481607E-3</v>
      </c>
      <c r="O108">
        <f t="shared" si="29"/>
        <v>3.4235949917818522E-3</v>
      </c>
      <c r="P108">
        <f t="shared" si="29"/>
        <v>2.0063931550159805E-3</v>
      </c>
      <c r="Q108">
        <f t="shared" si="29"/>
        <v>1.1809290747446714E-3</v>
      </c>
      <c r="R108">
        <f t="shared" si="30"/>
        <v>6.9752370750737801E-4</v>
      </c>
      <c r="S108">
        <f t="shared" si="30"/>
        <v>4.132024207743547E-4</v>
      </c>
      <c r="T108">
        <f t="shared" si="30"/>
        <v>2.4537899964627112E-4</v>
      </c>
      <c r="U108">
        <f t="shared" si="30"/>
        <v>1.4602510599082352E-4</v>
      </c>
      <c r="V108">
        <f t="shared" si="30"/>
        <v>8.7058190035799196E-5</v>
      </c>
      <c r="W108">
        <f t="shared" si="30"/>
        <v>5.1985655475056432E-5</v>
      </c>
      <c r="X108">
        <f t="shared" si="30"/>
        <v>3.10861473346421E-5</v>
      </c>
      <c r="Y108">
        <f t="shared" si="30"/>
        <v>1.861192639309777E-5</v>
      </c>
      <c r="Z108">
        <f t="shared" si="30"/>
        <v>1.1155762939094976E-5</v>
      </c>
      <c r="AA108">
        <f t="shared" si="30"/>
        <v>6.6933254228111137E-6</v>
      </c>
      <c r="AB108">
        <f t="shared" si="30"/>
        <v>4.0195509803194348E-6</v>
      </c>
      <c r="AC108">
        <f t="shared" si="30"/>
        <v>2.4158504665302948E-6</v>
      </c>
      <c r="AD108">
        <f t="shared" si="30"/>
        <v>1.4530754769835066E-6</v>
      </c>
      <c r="AE108">
        <f t="shared" si="30"/>
        <v>8.7459011505498471E-7</v>
      </c>
      <c r="AF108">
        <f t="shared" si="25"/>
        <v>1.3270242611440608E-6</v>
      </c>
    </row>
    <row r="109" spans="1:32" x14ac:dyDescent="0.2">
      <c r="A109" t="s">
        <v>122</v>
      </c>
      <c r="B109">
        <v>9</v>
      </c>
      <c r="C109">
        <v>1</v>
      </c>
      <c r="D109">
        <f t="shared" si="23"/>
        <v>0.11254659644728691</v>
      </c>
      <c r="E109">
        <f t="shared" si="24"/>
        <v>-2.184387952448378</v>
      </c>
      <c r="G109">
        <f t="shared" si="26"/>
        <v>0.86416706588342607</v>
      </c>
      <c r="H109">
        <f t="shared" si="26"/>
        <v>0.11254659644728691</v>
      </c>
      <c r="I109">
        <f t="shared" si="29"/>
        <v>1.9019224531529339E-2</v>
      </c>
      <c r="J109">
        <f t="shared" si="29"/>
        <v>3.459736652289833E-3</v>
      </c>
      <c r="K109">
        <f t="shared" si="29"/>
        <v>6.5169719977044695E-4</v>
      </c>
      <c r="L109">
        <f t="shared" si="29"/>
        <v>1.2528318114988273E-4</v>
      </c>
      <c r="M109">
        <f t="shared" si="29"/>
        <v>2.440828472043411E-5</v>
      </c>
      <c r="N109">
        <f t="shared" si="29"/>
        <v>4.8003841514385983E-6</v>
      </c>
      <c r="O109">
        <f t="shared" si="29"/>
        <v>9.5073673891297756E-7</v>
      </c>
      <c r="P109">
        <f t="shared" si="29"/>
        <v>1.8932093621435033E-7</v>
      </c>
      <c r="Q109">
        <f t="shared" si="29"/>
        <v>3.7862660987083284E-8</v>
      </c>
      <c r="R109">
        <f t="shared" si="30"/>
        <v>7.5989047817958361E-9</v>
      </c>
      <c r="S109">
        <f t="shared" si="30"/>
        <v>1.529535631458385E-9</v>
      </c>
      <c r="T109">
        <f t="shared" si="30"/>
        <v>3.086305017078292E-10</v>
      </c>
      <c r="U109">
        <f t="shared" si="30"/>
        <v>6.2407055941404995E-11</v>
      </c>
      <c r="V109">
        <f t="shared" si="30"/>
        <v>1.2642137532959912E-11</v>
      </c>
      <c r="W109">
        <f t="shared" si="30"/>
        <v>2.5650693596101663E-12</v>
      </c>
      <c r="X109">
        <f t="shared" si="30"/>
        <v>5.2117935198067735E-13</v>
      </c>
      <c r="Y109">
        <f t="shared" si="30"/>
        <v>1.0602696711216566E-13</v>
      </c>
      <c r="Z109">
        <f t="shared" si="30"/>
        <v>2.1593796340866782E-14</v>
      </c>
      <c r="AA109">
        <f t="shared" si="30"/>
        <v>4.4022669721028541E-15</v>
      </c>
      <c r="AB109">
        <f t="shared" si="30"/>
        <v>8.9829025651181209E-16</v>
      </c>
      <c r="AC109">
        <f t="shared" si="30"/>
        <v>1.8344839184415201E-16</v>
      </c>
      <c r="AD109">
        <f t="shared" si="30"/>
        <v>3.7491839128630594E-17</v>
      </c>
      <c r="AE109">
        <f t="shared" si="30"/>
        <v>7.66757173486208E-18</v>
      </c>
      <c r="AF109">
        <f t="shared" si="25"/>
        <v>0</v>
      </c>
    </row>
    <row r="110" spans="1:32" x14ac:dyDescent="0.2">
      <c r="A110" t="s">
        <v>123</v>
      </c>
      <c r="B110">
        <v>261</v>
      </c>
      <c r="C110">
        <v>3</v>
      </c>
      <c r="D110">
        <f t="shared" si="23"/>
        <v>7.9967377760616729E-2</v>
      </c>
      <c r="E110">
        <f t="shared" si="24"/>
        <v>-2.526136505464601</v>
      </c>
      <c r="G110">
        <f t="shared" si="26"/>
        <v>0.25942579565136298</v>
      </c>
      <c r="H110">
        <f t="shared" si="26"/>
        <v>0.14373612563673599</v>
      </c>
      <c r="I110">
        <f t="shared" si="29"/>
        <v>0.1033342986313176</v>
      </c>
      <c r="J110">
        <f t="shared" si="29"/>
        <v>7.9967377760616729E-2</v>
      </c>
      <c r="K110">
        <f t="shared" si="29"/>
        <v>6.4081665351296932E-2</v>
      </c>
      <c r="L110">
        <f t="shared" si="29"/>
        <v>5.2408149963180016E-2</v>
      </c>
      <c r="M110">
        <f t="shared" si="29"/>
        <v>4.3437161702237777E-2</v>
      </c>
      <c r="N110">
        <f t="shared" si="29"/>
        <v>3.634279247861865E-2</v>
      </c>
      <c r="O110">
        <f t="shared" si="29"/>
        <v>3.0621093779665782E-2</v>
      </c>
      <c r="P110">
        <f t="shared" si="29"/>
        <v>2.5940431058572005E-2</v>
      </c>
      <c r="Q110">
        <f t="shared" si="29"/>
        <v>2.2070277822899134E-2</v>
      </c>
      <c r="R110">
        <f t="shared" si="30"/>
        <v>1.8843683098239222E-2</v>
      </c>
      <c r="S110">
        <f t="shared" si="30"/>
        <v>1.6135874595932576E-2</v>
      </c>
      <c r="T110">
        <f t="shared" si="30"/>
        <v>1.385127903672384E-2</v>
      </c>
      <c r="U110">
        <f t="shared" si="30"/>
        <v>1.1915241544507859E-2</v>
      </c>
      <c r="V110">
        <f t="shared" si="30"/>
        <v>1.0268518463173539E-2</v>
      </c>
      <c r="W110">
        <f t="shared" si="30"/>
        <v>8.8634849717321457E-3</v>
      </c>
      <c r="X110">
        <f t="shared" si="30"/>
        <v>7.6614456200822991E-3</v>
      </c>
      <c r="Y110">
        <f t="shared" si="30"/>
        <v>6.6306786777207442E-3</v>
      </c>
      <c r="Z110">
        <f t="shared" si="30"/>
        <v>5.7449832530971582E-3</v>
      </c>
      <c r="AA110">
        <f t="shared" si="30"/>
        <v>4.9825798175123018E-3</v>
      </c>
      <c r="AB110">
        <f t="shared" si="30"/>
        <v>4.3252647833406221E-3</v>
      </c>
      <c r="AC110">
        <f t="shared" si="30"/>
        <v>3.7577513646795367E-3</v>
      </c>
      <c r="AD110">
        <f t="shared" si="30"/>
        <v>3.2671494365278347E-3</v>
      </c>
      <c r="AE110">
        <f t="shared" si="30"/>
        <v>2.8425507301542917E-3</v>
      </c>
      <c r="AF110">
        <f t="shared" si="25"/>
        <v>1.9544344770072719E-2</v>
      </c>
    </row>
    <row r="111" spans="1:32" x14ac:dyDescent="0.2">
      <c r="A111" t="s">
        <v>124</v>
      </c>
      <c r="B111">
        <v>16</v>
      </c>
      <c r="C111">
        <v>0</v>
      </c>
      <c r="D111">
        <f t="shared" si="23"/>
        <v>0.78671596566624646</v>
      </c>
      <c r="E111">
        <f t="shared" si="24"/>
        <v>-0.23988800337435701</v>
      </c>
      <c r="G111">
        <f t="shared" si="26"/>
        <v>0.78671596566624646</v>
      </c>
      <c r="H111">
        <f t="shared" si="26"/>
        <v>0.15681294365984982</v>
      </c>
      <c r="I111">
        <f t="shared" si="29"/>
        <v>4.0557542837625603E-2</v>
      </c>
      <c r="J111">
        <f t="shared" si="29"/>
        <v>1.1291487578371982E-2</v>
      </c>
      <c r="K111">
        <f t="shared" si="29"/>
        <v>3.2552418638522288E-3</v>
      </c>
      <c r="L111">
        <f t="shared" si="29"/>
        <v>9.5776611521117706E-4</v>
      </c>
      <c r="M111">
        <f t="shared" si="29"/>
        <v>2.8558358757126042E-4</v>
      </c>
      <c r="N111">
        <f t="shared" si="29"/>
        <v>8.5960961815565774E-5</v>
      </c>
      <c r="O111">
        <f t="shared" si="29"/>
        <v>2.6056425521561285E-5</v>
      </c>
      <c r="P111">
        <f t="shared" si="29"/>
        <v>7.9411334343235548E-6</v>
      </c>
      <c r="Q111">
        <f t="shared" si="29"/>
        <v>2.4306603214751938E-6</v>
      </c>
      <c r="R111">
        <f t="shared" si="30"/>
        <v>7.4660935929605394E-7</v>
      </c>
      <c r="S111">
        <f t="shared" si="30"/>
        <v>2.3000184212965746E-7</v>
      </c>
      <c r="T111">
        <f t="shared" si="30"/>
        <v>7.1029678541329973E-8</v>
      </c>
      <c r="U111">
        <f t="shared" si="30"/>
        <v>2.1981837251289538E-8</v>
      </c>
      <c r="V111">
        <f t="shared" si="30"/>
        <v>6.8152233342154569E-9</v>
      </c>
      <c r="W111">
        <f t="shared" si="30"/>
        <v>2.1163523903451255E-9</v>
      </c>
      <c r="X111">
        <f t="shared" si="30"/>
        <v>6.5812041095098863E-10</v>
      </c>
      <c r="Y111">
        <f t="shared" si="30"/>
        <v>2.0491029845959612E-10</v>
      </c>
      <c r="Z111">
        <f t="shared" si="30"/>
        <v>6.3871297242136562E-11</v>
      </c>
      <c r="AA111">
        <f t="shared" si="30"/>
        <v>1.9928857457958014E-11</v>
      </c>
      <c r="AB111">
        <f t="shared" si="30"/>
        <v>6.2237480327467816E-12</v>
      </c>
      <c r="AC111">
        <f t="shared" si="30"/>
        <v>1.9452638249111249E-12</v>
      </c>
      <c r="AD111">
        <f t="shared" si="30"/>
        <v>6.0845804120354478E-13</v>
      </c>
      <c r="AE111">
        <f t="shared" si="30"/>
        <v>1.9045002168940254E-13</v>
      </c>
      <c r="AF111">
        <f t="shared" si="25"/>
        <v>8.6708418223224726E-14</v>
      </c>
    </row>
    <row r="112" spans="1:32" x14ac:dyDescent="0.2">
      <c r="A112" t="s">
        <v>125</v>
      </c>
      <c r="B112">
        <v>696</v>
      </c>
      <c r="C112">
        <v>6</v>
      </c>
      <c r="D112">
        <f t="shared" si="23"/>
        <v>3.871260185640326E-2</v>
      </c>
      <c r="E112">
        <f t="shared" si="24"/>
        <v>-3.2515901025877105</v>
      </c>
      <c r="G112">
        <f t="shared" si="26"/>
        <v>0.14706137322525878</v>
      </c>
      <c r="H112">
        <f t="shared" si="26"/>
        <v>8.7862246708428002E-2</v>
      </c>
      <c r="I112">
        <f t="shared" si="29"/>
        <v>6.8113277186988661E-2</v>
      </c>
      <c r="J112">
        <f t="shared" si="29"/>
        <v>5.6839604279636045E-2</v>
      </c>
      <c r="K112">
        <f t="shared" si="29"/>
        <v>4.9115988668465928E-2</v>
      </c>
      <c r="L112">
        <f t="shared" si="29"/>
        <v>4.3315052018447757E-2</v>
      </c>
      <c r="M112">
        <f t="shared" si="29"/>
        <v>3.871260185640326E-2</v>
      </c>
      <c r="N112">
        <f t="shared" si="29"/>
        <v>3.4926906855361477E-2</v>
      </c>
      <c r="O112">
        <f t="shared" si="29"/>
        <v>3.1733168780880637E-2</v>
      </c>
      <c r="P112">
        <f t="shared" si="29"/>
        <v>2.8988172764483382E-2</v>
      </c>
      <c r="Q112">
        <f t="shared" si="29"/>
        <v>2.6595145021021283E-2</v>
      </c>
      <c r="R112">
        <f t="shared" si="30"/>
        <v>2.4485629002107157E-2</v>
      </c>
      <c r="S112">
        <f t="shared" si="30"/>
        <v>2.2609392500563298E-2</v>
      </c>
      <c r="T112">
        <f t="shared" si="30"/>
        <v>2.0928455158753384E-2</v>
      </c>
      <c r="U112">
        <f t="shared" si="30"/>
        <v>1.9413375489933271E-2</v>
      </c>
      <c r="V112">
        <f t="shared" si="30"/>
        <v>1.8040846134703612E-2</v>
      </c>
      <c r="W112">
        <f t="shared" si="30"/>
        <v>1.6792081646883294E-2</v>
      </c>
      <c r="X112">
        <f t="shared" si="30"/>
        <v>1.565170515839345E-2</v>
      </c>
      <c r="Y112">
        <f t="shared" si="30"/>
        <v>1.4606959586485524E-2</v>
      </c>
      <c r="Z112">
        <f t="shared" si="30"/>
        <v>1.3647136093700267E-2</v>
      </c>
      <c r="AA112">
        <f t="shared" si="30"/>
        <v>1.2763151673564749E-2</v>
      </c>
      <c r="AB112">
        <f t="shared" si="30"/>
        <v>1.1947231395843779E-2</v>
      </c>
      <c r="AC112">
        <f t="shared" si="30"/>
        <v>1.119266557193669E-2</v>
      </c>
      <c r="AD112">
        <f t="shared" si="30"/>
        <v>1.0493621512546836E-2</v>
      </c>
      <c r="AE112">
        <f t="shared" si="30"/>
        <v>9.8449957082409681E-3</v>
      </c>
      <c r="AF112">
        <f t="shared" si="25"/>
        <v>0.16431921600096866</v>
      </c>
    </row>
    <row r="113" spans="1:32" x14ac:dyDescent="0.2">
      <c r="A113" t="s">
        <v>126</v>
      </c>
      <c r="B113">
        <v>1017</v>
      </c>
      <c r="C113">
        <v>57</v>
      </c>
      <c r="D113">
        <f t="shared" si="23"/>
        <v>2.723728589586675E-3</v>
      </c>
      <c r="E113">
        <f t="shared" si="24"/>
        <v>-5.9057535323745496</v>
      </c>
      <c r="G113">
        <f t="shared" si="26"/>
        <v>0.11703269593324721</v>
      </c>
      <c r="H113">
        <f t="shared" si="26"/>
        <v>7.0974345866806079E-2</v>
      </c>
      <c r="I113">
        <f t="shared" si="29"/>
        <v>5.5849767863845101E-2</v>
      </c>
      <c r="J113">
        <f t="shared" si="29"/>
        <v>4.7307624771393532E-2</v>
      </c>
      <c r="K113">
        <f t="shared" si="29"/>
        <v>4.149478226535095E-2</v>
      </c>
      <c r="L113">
        <f t="shared" si="29"/>
        <v>3.7144963988655098E-2</v>
      </c>
      <c r="M113">
        <f t="shared" si="29"/>
        <v>3.3697987446692605E-2</v>
      </c>
      <c r="N113">
        <f t="shared" si="29"/>
        <v>3.0860448320184773E-2</v>
      </c>
      <c r="O113">
        <f t="shared" si="29"/>
        <v>2.8460730855797513E-2</v>
      </c>
      <c r="P113">
        <f t="shared" si="29"/>
        <v>2.6390277044313074E-2</v>
      </c>
      <c r="Q113">
        <f t="shared" si="29"/>
        <v>2.4576270196304123E-2</v>
      </c>
      <c r="R113">
        <f t="shared" si="30"/>
        <v>2.2967587361473599E-2</v>
      </c>
      <c r="S113">
        <f t="shared" si="30"/>
        <v>2.1526999816966912E-2</v>
      </c>
      <c r="T113">
        <f t="shared" si="30"/>
        <v>2.0226572128821979E-2</v>
      </c>
      <c r="U113">
        <f t="shared" si="30"/>
        <v>1.9044811217636789E-2</v>
      </c>
      <c r="V113">
        <f t="shared" si="30"/>
        <v>1.7964826271591905E-2</v>
      </c>
      <c r="W113">
        <f t="shared" si="30"/>
        <v>1.6973099539713078E-2</v>
      </c>
      <c r="X113">
        <f t="shared" si="30"/>
        <v>1.6058640690766141E-2</v>
      </c>
      <c r="Y113">
        <f t="shared" si="30"/>
        <v>1.5212390046383429E-2</v>
      </c>
      <c r="Z113">
        <f t="shared" si="30"/>
        <v>1.4426787962418778E-2</v>
      </c>
      <c r="AA113">
        <f t="shared" si="30"/>
        <v>1.3695457936443944E-2</v>
      </c>
      <c r="AB113">
        <f t="shared" si="30"/>
        <v>1.3012969297591787E-2</v>
      </c>
      <c r="AC113">
        <f t="shared" si="30"/>
        <v>1.2374656692342393E-2</v>
      </c>
      <c r="AD113">
        <f t="shared" si="30"/>
        <v>1.1776480825573749E-2</v>
      </c>
      <c r="AE113">
        <f t="shared" si="30"/>
        <v>1.1214919649127891E-2</v>
      </c>
      <c r="AF113">
        <f t="shared" si="25"/>
        <v>0.25973390601055768</v>
      </c>
    </row>
    <row r="114" spans="1:32" x14ac:dyDescent="0.2">
      <c r="A114" t="s">
        <v>127</v>
      </c>
      <c r="B114">
        <v>1056</v>
      </c>
      <c r="C114">
        <v>2</v>
      </c>
      <c r="D114">
        <f t="shared" si="23"/>
        <v>5.4720756553545503E-2</v>
      </c>
      <c r="E114">
        <f t="shared" si="24"/>
        <v>-2.9055121798579822</v>
      </c>
      <c r="G114">
        <f t="shared" si="26"/>
        <v>0.11439051605769651</v>
      </c>
      <c r="H114">
        <f t="shared" si="26"/>
        <v>6.9455743378505394E-2</v>
      </c>
      <c r="I114">
        <f t="shared" si="29"/>
        <v>5.4720756553545503E-2</v>
      </c>
      <c r="J114">
        <f t="shared" si="29"/>
        <v>4.640724851087083E-2</v>
      </c>
      <c r="K114">
        <f t="shared" si="29"/>
        <v>4.0754176495760894E-2</v>
      </c>
      <c r="L114">
        <f t="shared" si="29"/>
        <v>3.652603484022398E-2</v>
      </c>
      <c r="M114">
        <f t="shared" si="29"/>
        <v>3.3176495374236337E-2</v>
      </c>
      <c r="N114">
        <f t="shared" si="29"/>
        <v>3.0419546086627103E-2</v>
      </c>
      <c r="O114">
        <f t="shared" si="29"/>
        <v>2.8087979678874244E-2</v>
      </c>
      <c r="P114">
        <f t="shared" si="29"/>
        <v>2.6076083249756243E-2</v>
      </c>
      <c r="Q114">
        <f t="shared" si="29"/>
        <v>2.4312988129214844E-2</v>
      </c>
      <c r="R114">
        <f t="shared" si="30"/>
        <v>2.2748967875504962E-2</v>
      </c>
      <c r="S114">
        <f t="shared" si="30"/>
        <v>2.1347832329019371E-2</v>
      </c>
      <c r="T114">
        <f t="shared" si="30"/>
        <v>2.0082441891758441E-2</v>
      </c>
      <c r="U114">
        <f t="shared" si="30"/>
        <v>1.8931928650288522E-2</v>
      </c>
      <c r="V114">
        <f t="shared" si="30"/>
        <v>1.7879903240843795E-2</v>
      </c>
      <c r="W114">
        <f t="shared" si="30"/>
        <v>1.6913257315005596E-2</v>
      </c>
      <c r="X114">
        <f t="shared" si="30"/>
        <v>1.6021339907598423E-2</v>
      </c>
      <c r="Y114">
        <f t="shared" si="30"/>
        <v>1.5195376362538994E-2</v>
      </c>
      <c r="Z114">
        <f t="shared" si="30"/>
        <v>1.4428049158490408E-2</v>
      </c>
      <c r="AA114">
        <f t="shared" si="30"/>
        <v>1.3713189530393608E-2</v>
      </c>
      <c r="AB114">
        <f t="shared" si="30"/>
        <v>1.3045546606802724E-2</v>
      </c>
      <c r="AC114">
        <f t="shared" si="30"/>
        <v>1.242061185655596E-2</v>
      </c>
      <c r="AD114">
        <f t="shared" si="30"/>
        <v>1.1834483702075994E-2</v>
      </c>
      <c r="AE114">
        <f t="shared" si="30"/>
        <v>1.1283761770055726E-2</v>
      </c>
      <c r="AF114">
        <f t="shared" si="25"/>
        <v>0.26982574144775573</v>
      </c>
    </row>
    <row r="115" spans="1:32" x14ac:dyDescent="0.2">
      <c r="A115" t="s">
        <v>128</v>
      </c>
      <c r="B115">
        <v>1256</v>
      </c>
      <c r="C115">
        <v>2</v>
      </c>
      <c r="D115">
        <f t="shared" si="23"/>
        <v>4.9735020509535009E-2</v>
      </c>
      <c r="E115">
        <f t="shared" si="24"/>
        <v>-3.0010459560015503</v>
      </c>
      <c r="G115">
        <f t="shared" si="26"/>
        <v>0.10292842602594592</v>
      </c>
      <c r="H115">
        <f t="shared" si="26"/>
        <v>6.2811031297390657E-2</v>
      </c>
      <c r="I115">
        <f t="shared" si="29"/>
        <v>4.9735020509535009E-2</v>
      </c>
      <c r="J115">
        <f t="shared" si="29"/>
        <v>4.2391469917905704E-2</v>
      </c>
      <c r="K115">
        <f t="shared" si="29"/>
        <v>3.7415127192399776E-2</v>
      </c>
      <c r="L115">
        <f t="shared" si="29"/>
        <v>3.3702341967884575E-2</v>
      </c>
      <c r="M115">
        <f t="shared" si="29"/>
        <v>3.076596253777257E-2</v>
      </c>
      <c r="N115">
        <f t="shared" si="29"/>
        <v>2.8351443589533724E-2</v>
      </c>
      <c r="O115">
        <f t="shared" si="29"/>
        <v>2.6310275633491607E-2</v>
      </c>
      <c r="P115">
        <f t="shared" si="29"/>
        <v>2.4548768048328052E-2</v>
      </c>
      <c r="Q115">
        <f t="shared" si="29"/>
        <v>2.3004252692364578E-2</v>
      </c>
      <c r="R115">
        <f t="shared" si="30"/>
        <v>2.1632859855641572E-2</v>
      </c>
      <c r="S115">
        <f t="shared" si="30"/>
        <v>2.0402738832666238E-2</v>
      </c>
      <c r="T115">
        <f t="shared" si="30"/>
        <v>1.9290063363281786E-2</v>
      </c>
      <c r="U115">
        <f t="shared" si="30"/>
        <v>1.8276559395299659E-2</v>
      </c>
      <c r="V115">
        <f t="shared" si="30"/>
        <v>1.7347911392136837E-2</v>
      </c>
      <c r="W115">
        <f t="shared" si="30"/>
        <v>1.6492699081598273E-2</v>
      </c>
      <c r="X115">
        <f t="shared" si="30"/>
        <v>1.5701666952041851E-2</v>
      </c>
      <c r="Y115">
        <f t="shared" si="30"/>
        <v>1.4967209443192324E-2</v>
      </c>
      <c r="Z115">
        <f t="shared" si="30"/>
        <v>1.4282999993542083E-2</v>
      </c>
      <c r="AA115">
        <f t="shared" si="30"/>
        <v>1.3643718456810717E-2</v>
      </c>
      <c r="AB115">
        <f t="shared" si="30"/>
        <v>1.3044847283514736E-2</v>
      </c>
      <c r="AC115">
        <f t="shared" si="30"/>
        <v>1.2482516726718519E-2</v>
      </c>
      <c r="AD115">
        <f t="shared" si="30"/>
        <v>1.1953385619263738E-2</v>
      </c>
      <c r="AE115">
        <f t="shared" si="30"/>
        <v>1.1454548374530514E-2</v>
      </c>
      <c r="AF115">
        <f t="shared" si="25"/>
        <v>0.31706215581720909</v>
      </c>
    </row>
    <row r="116" spans="1:32" x14ac:dyDescent="0.2">
      <c r="A116" t="s">
        <v>129</v>
      </c>
      <c r="B116">
        <v>21</v>
      </c>
      <c r="C116">
        <v>0</v>
      </c>
      <c r="D116">
        <f t="shared" si="23"/>
        <v>0.74135646261742372</v>
      </c>
      <c r="E116">
        <f t="shared" si="24"/>
        <v>-0.29927371319260743</v>
      </c>
      <c r="G116">
        <f t="shared" si="26"/>
        <v>0.74135646261742372</v>
      </c>
      <c r="H116">
        <f t="shared" si="26"/>
        <v>0.17642130557716326</v>
      </c>
      <c r="I116">
        <f t="shared" si="29"/>
        <v>5.4475442947761264E-2</v>
      </c>
      <c r="J116">
        <f t="shared" si="29"/>
        <v>1.8106741696262967E-2</v>
      </c>
      <c r="K116">
        <f t="shared" si="29"/>
        <v>6.232071359654665E-3</v>
      </c>
      <c r="L116">
        <f t="shared" si="29"/>
        <v>2.1891152877674311E-3</v>
      </c>
      <c r="M116">
        <f t="shared" si="29"/>
        <v>7.7929595355592015E-4</v>
      </c>
      <c r="N116">
        <f t="shared" si="29"/>
        <v>2.8004669568588417E-4</v>
      </c>
      <c r="O116">
        <f t="shared" si="29"/>
        <v>1.0134539854978493E-4</v>
      </c>
      <c r="P116">
        <f t="shared" si="29"/>
        <v>3.6874972136735267E-5</v>
      </c>
      <c r="Q116">
        <f t="shared" si="29"/>
        <v>1.3475146306804774E-5</v>
      </c>
      <c r="R116">
        <f t="shared" si="30"/>
        <v>4.9415438997019558E-6</v>
      </c>
      <c r="S116">
        <f t="shared" si="30"/>
        <v>1.8174419695360667E-6</v>
      </c>
      <c r="T116">
        <f t="shared" si="30"/>
        <v>6.700837683762273E-7</v>
      </c>
      <c r="U116">
        <f t="shared" si="30"/>
        <v>2.4757868241111822E-7</v>
      </c>
      <c r="V116">
        <f t="shared" si="30"/>
        <v>9.1640903389979659E-8</v>
      </c>
      <c r="W116">
        <f t="shared" si="30"/>
        <v>3.3974827706573139E-8</v>
      </c>
      <c r="X116">
        <f t="shared" si="30"/>
        <v>1.2613472090056341E-8</v>
      </c>
      <c r="Y116">
        <f t="shared" si="30"/>
        <v>4.6887069172862921E-9</v>
      </c>
      <c r="Z116">
        <f t="shared" si="30"/>
        <v>1.744837746949084E-9</v>
      </c>
      <c r="AA116">
        <f t="shared" si="30"/>
        <v>6.4996762117759792E-10</v>
      </c>
      <c r="AB116">
        <f t="shared" si="30"/>
        <v>2.4233789649300646E-10</v>
      </c>
      <c r="AC116">
        <f t="shared" si="30"/>
        <v>9.0429025920167867E-11</v>
      </c>
      <c r="AD116">
        <f t="shared" si="30"/>
        <v>3.3769138990836594E-11</v>
      </c>
      <c r="AE116">
        <f t="shared" si="30"/>
        <v>1.2619158331749999E-11</v>
      </c>
      <c r="AF116">
        <f t="shared" si="25"/>
        <v>7.5407458055565257E-12</v>
      </c>
    </row>
    <row r="117" spans="1:32" x14ac:dyDescent="0.2">
      <c r="A117" t="s">
        <v>130</v>
      </c>
      <c r="B117">
        <v>1444</v>
      </c>
      <c r="C117">
        <v>158</v>
      </c>
      <c r="D117">
        <f t="shared" si="23"/>
        <v>2.4404247624677412E-4</v>
      </c>
      <c r="E117">
        <f t="shared" si="24"/>
        <v>-8.3181682648431732</v>
      </c>
      <c r="G117">
        <f t="shared" si="26"/>
        <v>9.4515457168738742E-2</v>
      </c>
      <c r="H117">
        <f t="shared" si="26"/>
        <v>5.787754281802529E-2</v>
      </c>
      <c r="I117">
        <f t="shared" si="29"/>
        <v>4.598785095834753E-2</v>
      </c>
      <c r="J117">
        <f t="shared" si="29"/>
        <v>3.9333803404716018E-2</v>
      </c>
      <c r="K117">
        <f t="shared" si="29"/>
        <v>3.4837047914970325E-2</v>
      </c>
      <c r="L117">
        <f t="shared" si="29"/>
        <v>3.1489143924757143E-2</v>
      </c>
      <c r="M117">
        <f t="shared" si="29"/>
        <v>2.8845490807841268E-2</v>
      </c>
      <c r="N117">
        <f t="shared" si="29"/>
        <v>2.6674068131599088E-2</v>
      </c>
      <c r="O117">
        <f t="shared" si="29"/>
        <v>2.483968762526079E-2</v>
      </c>
      <c r="P117">
        <f t="shared" si="29"/>
        <v>2.3257181792625068E-2</v>
      </c>
      <c r="Q117">
        <f t="shared" si="29"/>
        <v>2.1869666871268057E-2</v>
      </c>
      <c r="R117">
        <f t="shared" si="30"/>
        <v>2.0637383187213795E-2</v>
      </c>
      <c r="S117">
        <f t="shared" si="30"/>
        <v>1.9531509746915251E-2</v>
      </c>
      <c r="T117">
        <f t="shared" si="30"/>
        <v>1.8530521919428226E-2</v>
      </c>
      <c r="U117">
        <f t="shared" si="30"/>
        <v>1.7617938618807758E-2</v>
      </c>
      <c r="V117">
        <f t="shared" si="30"/>
        <v>1.6780870994487E-2</v>
      </c>
      <c r="W117">
        <f t="shared" si="30"/>
        <v>1.6009054813989131E-2</v>
      </c>
      <c r="X117">
        <f t="shared" si="30"/>
        <v>1.5294186116814632E-2</v>
      </c>
      <c r="Y117">
        <f t="shared" si="30"/>
        <v>1.4629453356541266E-2</v>
      </c>
      <c r="Z117">
        <f t="shared" si="30"/>
        <v>1.4009200522475864E-2</v>
      </c>
      <c r="AA117">
        <f t="shared" si="30"/>
        <v>1.3428679778130982E-2</v>
      </c>
      <c r="AB117">
        <f t="shared" si="30"/>
        <v>1.2883866643217209E-2</v>
      </c>
      <c r="AC117">
        <f t="shared" si="30"/>
        <v>1.2371319740015124E-2</v>
      </c>
      <c r="AD117">
        <f t="shared" si="30"/>
        <v>1.1888072857264299E-2</v>
      </c>
      <c r="AE117">
        <f t="shared" si="30"/>
        <v>1.1431550825222559E-2</v>
      </c>
      <c r="AF117">
        <f t="shared" si="25"/>
        <v>0.35542944946132737</v>
      </c>
    </row>
    <row r="118" spans="1:32" x14ac:dyDescent="0.2">
      <c r="A118" t="s">
        <v>131</v>
      </c>
      <c r="B118">
        <v>27</v>
      </c>
      <c r="C118">
        <v>0</v>
      </c>
      <c r="D118">
        <f t="shared" si="23"/>
        <v>0.69501278188091153</v>
      </c>
      <c r="E118">
        <f t="shared" si="24"/>
        <v>-0.36382504239090474</v>
      </c>
      <c r="G118">
        <f t="shared" si="26"/>
        <v>0.69501278188091153</v>
      </c>
      <c r="H118">
        <f t="shared" si="26"/>
        <v>0.19184188958665099</v>
      </c>
      <c r="I118">
        <f t="shared" ref="I118:X133" si="31">EXP(GAMMALN($B$1+I$4)-GAMMALN($B$1)-GAMMALN(I$4+1)+$B$1*LN($B$2/($B$2+$B118))+I$4*LN($B118/($B$2+$B118)))</f>
        <v>6.8709989133251326E-2</v>
      </c>
      <c r="J118">
        <f t="shared" si="31"/>
        <v>2.649025345657556E-2</v>
      </c>
      <c r="K118">
        <f t="shared" si="31"/>
        <v>1.0575597727002185E-2</v>
      </c>
      <c r="L118">
        <f t="shared" si="31"/>
        <v>4.3089141068960958E-3</v>
      </c>
      <c r="M118">
        <f t="shared" si="31"/>
        <v>1.7792145528603997E-3</v>
      </c>
      <c r="N118">
        <f t="shared" si="31"/>
        <v>7.416227633123963E-4</v>
      </c>
      <c r="O118">
        <f t="shared" si="31"/>
        <v>3.113030183647659E-4</v>
      </c>
      <c r="P118">
        <f t="shared" si="31"/>
        <v>1.3138255257191808E-4</v>
      </c>
      <c r="Q118">
        <f t="shared" si="31"/>
        <v>5.56885848222743E-5</v>
      </c>
      <c r="R118">
        <f t="shared" si="31"/>
        <v>2.3687653852347508E-5</v>
      </c>
      <c r="S118">
        <f t="shared" si="31"/>
        <v>1.0105240194681113E-5</v>
      </c>
      <c r="T118">
        <f t="shared" si="31"/>
        <v>4.3215733023943821E-6</v>
      </c>
      <c r="U118">
        <f t="shared" si="31"/>
        <v>1.8520501016488403E-6</v>
      </c>
      <c r="V118">
        <f t="shared" si="31"/>
        <v>7.9516186440486636E-7</v>
      </c>
      <c r="W118">
        <f t="shared" si="31"/>
        <v>3.4194018505558462E-7</v>
      </c>
      <c r="X118">
        <f t="shared" si="31"/>
        <v>1.4724963528956523E-7</v>
      </c>
      <c r="Y118">
        <f t="shared" ref="R118:AF133" si="32">EXP(GAMMALN($B$1+Y$4)-GAMMALN($B$1)-GAMMALN(Y$4+1)+$B$1*LN($B$2/($B$2+$B118))+Y$4*LN($B118/($B$2+$B118)))</f>
        <v>6.3489127917822314E-8</v>
      </c>
      <c r="Z118">
        <f t="shared" si="32"/>
        <v>2.7404887329655588E-8</v>
      </c>
      <c r="AA118">
        <f t="shared" si="32"/>
        <v>1.184108212149576E-8</v>
      </c>
      <c r="AB118">
        <f t="shared" si="32"/>
        <v>5.12091659465425E-9</v>
      </c>
      <c r="AC118">
        <f t="shared" si="32"/>
        <v>2.2164652112524005E-9</v>
      </c>
      <c r="AD118">
        <f t="shared" si="32"/>
        <v>9.6006304242463552E-10</v>
      </c>
      <c r="AE118">
        <f t="shared" si="32"/>
        <v>4.1613749788907701E-10</v>
      </c>
      <c r="AF118">
        <f t="shared" si="25"/>
        <v>3.1896507657336315E-10</v>
      </c>
    </row>
    <row r="119" spans="1:32" x14ac:dyDescent="0.2">
      <c r="A119" t="s">
        <v>132</v>
      </c>
      <c r="B119">
        <v>1954</v>
      </c>
      <c r="C119">
        <v>96</v>
      </c>
      <c r="D119">
        <f t="shared" si="23"/>
        <v>1.876029291374348E-3</v>
      </c>
      <c r="E119">
        <f t="shared" si="24"/>
        <v>-6.2785978147810058</v>
      </c>
      <c r="G119">
        <f t="shared" si="26"/>
        <v>7.848880371706321E-2</v>
      </c>
      <c r="H119">
        <f t="shared" si="26"/>
        <v>4.8356483265626707E-2</v>
      </c>
      <c r="I119">
        <f t="shared" si="31"/>
        <v>3.8656941775711287E-2</v>
      </c>
      <c r="J119">
        <f t="shared" si="31"/>
        <v>3.326519507049415E-2</v>
      </c>
      <c r="K119">
        <f t="shared" si="31"/>
        <v>2.9641844956822077E-2</v>
      </c>
      <c r="L119">
        <f t="shared" si="31"/>
        <v>2.6956561442605116E-2</v>
      </c>
      <c r="M119">
        <f t="shared" si="31"/>
        <v>2.4843988862376445E-2</v>
      </c>
      <c r="N119">
        <f t="shared" si="31"/>
        <v>2.3113855976510247E-2</v>
      </c>
      <c r="O119">
        <f t="shared" si="31"/>
        <v>2.1655540636040593E-2</v>
      </c>
      <c r="P119">
        <f t="shared" si="31"/>
        <v>2.039951028609539E-2</v>
      </c>
      <c r="Q119">
        <f t="shared" si="31"/>
        <v>1.9299434139906497E-2</v>
      </c>
      <c r="R119">
        <f t="shared" si="32"/>
        <v>1.8323008781998593E-2</v>
      </c>
      <c r="S119">
        <f t="shared" si="32"/>
        <v>1.7446878237599463E-2</v>
      </c>
      <c r="T119">
        <f t="shared" si="32"/>
        <v>1.6653645691382692E-2</v>
      </c>
      <c r="U119">
        <f t="shared" si="32"/>
        <v>1.5930027131829925E-2</v>
      </c>
      <c r="V119">
        <f t="shared" si="32"/>
        <v>1.5265663160543704E-2</v>
      </c>
      <c r="W119">
        <f t="shared" si="32"/>
        <v>1.4652327663340547E-2</v>
      </c>
      <c r="X119">
        <f t="shared" si="32"/>
        <v>1.408338510342144E-2</v>
      </c>
      <c r="Y119">
        <f t="shared" si="32"/>
        <v>1.3553408759985532E-2</v>
      </c>
      <c r="Z119">
        <f t="shared" si="32"/>
        <v>1.3057906161780255E-2</v>
      </c>
      <c r="AA119">
        <f t="shared" si="32"/>
        <v>1.2593117718582186E-2</v>
      </c>
      <c r="AB119">
        <f t="shared" si="32"/>
        <v>1.2155866449555935E-2</v>
      </c>
      <c r="AC119">
        <f t="shared" si="32"/>
        <v>1.1743444087387433E-2</v>
      </c>
      <c r="AD119">
        <f t="shared" si="32"/>
        <v>1.1353523537770601E-2</v>
      </c>
      <c r="AE119">
        <f t="shared" si="32"/>
        <v>1.0984090739352319E-2</v>
      </c>
      <c r="AF119">
        <f t="shared" si="25"/>
        <v>0.43752554664621768</v>
      </c>
    </row>
    <row r="120" spans="1:32" x14ac:dyDescent="0.2">
      <c r="A120" t="s">
        <v>133</v>
      </c>
      <c r="B120">
        <v>1672</v>
      </c>
      <c r="C120">
        <v>19</v>
      </c>
      <c r="D120">
        <f t="shared" si="23"/>
        <v>1.3599647866691988E-2</v>
      </c>
      <c r="E120">
        <f t="shared" si="24"/>
        <v>-4.2977113787303391</v>
      </c>
      <c r="G120">
        <f t="shared" si="26"/>
        <v>8.6387526859552782E-2</v>
      </c>
      <c r="H120">
        <f t="shared" si="26"/>
        <v>5.3068333567224214E-2</v>
      </c>
      <c r="I120">
        <f t="shared" si="31"/>
        <v>4.2300513965138314E-2</v>
      </c>
      <c r="J120">
        <f t="shared" si="31"/>
        <v>3.6294902620145765E-2</v>
      </c>
      <c r="K120">
        <f t="shared" si="31"/>
        <v>3.224765970648813E-2</v>
      </c>
      <c r="L120">
        <f t="shared" si="31"/>
        <v>2.924117864221755E-2</v>
      </c>
      <c r="M120">
        <f t="shared" si="31"/>
        <v>2.6871327170513788E-2</v>
      </c>
      <c r="N120">
        <f t="shared" si="31"/>
        <v>2.4927435638719825E-2</v>
      </c>
      <c r="O120">
        <f t="shared" si="31"/>
        <v>2.3286898014610646E-2</v>
      </c>
      <c r="P120">
        <f t="shared" si="31"/>
        <v>2.1872567348866303E-2</v>
      </c>
      <c r="Q120">
        <f t="shared" si="31"/>
        <v>2.0632982330623596E-2</v>
      </c>
      <c r="R120">
        <f t="shared" si="32"/>
        <v>1.9532221034733871E-2</v>
      </c>
      <c r="S120">
        <f t="shared" si="32"/>
        <v>1.8544280193456063E-2</v>
      </c>
      <c r="T120">
        <f t="shared" si="32"/>
        <v>1.7649767189845504E-2</v>
      </c>
      <c r="U120">
        <f t="shared" si="32"/>
        <v>1.6833855149037583E-2</v>
      </c>
      <c r="V120">
        <f t="shared" si="32"/>
        <v>1.6084966313107164E-2</v>
      </c>
      <c r="W120">
        <f t="shared" si="32"/>
        <v>1.5393894728408217E-2</v>
      </c>
      <c r="X120">
        <f t="shared" si="32"/>
        <v>1.4753204257152196E-2</v>
      </c>
      <c r="Y120">
        <f t="shared" si="32"/>
        <v>1.4156804890892931E-2</v>
      </c>
      <c r="Z120">
        <f t="shared" si="32"/>
        <v>1.3599647866691988E-2</v>
      </c>
      <c r="AA120">
        <f t="shared" si="32"/>
        <v>1.307750194059208E-2</v>
      </c>
      <c r="AB120">
        <f t="shared" si="32"/>
        <v>1.2586786337498919E-2</v>
      </c>
      <c r="AC120">
        <f t="shared" si="32"/>
        <v>1.2124444065758291E-2</v>
      </c>
      <c r="AD120">
        <f t="shared" si="32"/>
        <v>1.1687844489567027E-2</v>
      </c>
      <c r="AE120">
        <f t="shared" si="32"/>
        <v>1.1274707447635512E-2</v>
      </c>
      <c r="AF120">
        <f t="shared" si="25"/>
        <v>0.39556874823152188</v>
      </c>
    </row>
    <row r="121" spans="1:32" x14ac:dyDescent="0.2">
      <c r="A121" t="s">
        <v>134</v>
      </c>
      <c r="B121">
        <v>1353</v>
      </c>
      <c r="C121">
        <v>1</v>
      </c>
      <c r="D121">
        <f t="shared" si="23"/>
        <v>6.0135392164171214E-2</v>
      </c>
      <c r="E121">
        <f t="shared" si="24"/>
        <v>-2.811156722844443</v>
      </c>
      <c r="G121">
        <f t="shared" si="26"/>
        <v>9.8355929865662689E-2</v>
      </c>
      <c r="H121">
        <f t="shared" si="26"/>
        <v>6.0135392164171214E-2</v>
      </c>
      <c r="I121">
        <f t="shared" si="31"/>
        <v>4.7707376100347407E-2</v>
      </c>
      <c r="J121">
        <f t="shared" si="31"/>
        <v>4.0740908752623935E-2</v>
      </c>
      <c r="K121">
        <f t="shared" si="31"/>
        <v>3.6027030596525879E-2</v>
      </c>
      <c r="L121">
        <f t="shared" si="31"/>
        <v>3.2513994635503009E-2</v>
      </c>
      <c r="M121">
        <f t="shared" si="31"/>
        <v>2.9737863389534946E-2</v>
      </c>
      <c r="N121">
        <f t="shared" si="31"/>
        <v>2.7456390221630159E-2</v>
      </c>
      <c r="O121">
        <f t="shared" si="31"/>
        <v>2.5528345313886345E-2</v>
      </c>
      <c r="P121">
        <f t="shared" si="31"/>
        <v>2.3864699858200018E-2</v>
      </c>
      <c r="Q121">
        <f t="shared" si="31"/>
        <v>2.24059524577351E-2</v>
      </c>
      <c r="R121">
        <f t="shared" si="32"/>
        <v>2.1110485618493796E-2</v>
      </c>
      <c r="S121">
        <f t="shared" si="32"/>
        <v>1.9948110429038664E-2</v>
      </c>
      <c r="T121">
        <f t="shared" si="32"/>
        <v>1.8896264264320246E-2</v>
      </c>
      <c r="U121">
        <f t="shared" si="32"/>
        <v>1.7937658361429687E-2</v>
      </c>
      <c r="V121">
        <f t="shared" si="32"/>
        <v>1.7058761906793039E-2</v>
      </c>
      <c r="W121">
        <f t="shared" si="32"/>
        <v>1.6248791049370857E-2</v>
      </c>
      <c r="X121">
        <f t="shared" si="32"/>
        <v>1.5499014568401567E-2</v>
      </c>
      <c r="Y121">
        <f t="shared" si="32"/>
        <v>1.4802264746536953E-2</v>
      </c>
      <c r="Z121">
        <f t="shared" si="32"/>
        <v>1.4152585064726088E-2</v>
      </c>
      <c r="AA121">
        <f t="shared" si="32"/>
        <v>1.3544971428501824E-2</v>
      </c>
      <c r="AB121">
        <f t="shared" si="32"/>
        <v>1.2975178758182639E-2</v>
      </c>
      <c r="AC121">
        <f t="shared" si="32"/>
        <v>1.243957416433851E-2</v>
      </c>
      <c r="AD121">
        <f t="shared" si="32"/>
        <v>1.1935023914613239E-2</v>
      </c>
      <c r="AE121">
        <f t="shared" si="32"/>
        <v>1.1458805303877528E-2</v>
      </c>
      <c r="AF121">
        <f t="shared" si="25"/>
        <v>0.3375186270655548</v>
      </c>
    </row>
    <row r="122" spans="1:32" x14ac:dyDescent="0.2">
      <c r="A122" t="s">
        <v>135</v>
      </c>
      <c r="B122">
        <v>1454</v>
      </c>
      <c r="C122">
        <v>14</v>
      </c>
      <c r="D122">
        <f t="shared" si="23"/>
        <v>1.7582900584187714E-2</v>
      </c>
      <c r="E122">
        <f t="shared" si="24"/>
        <v>-4.0408284069227518</v>
      </c>
      <c r="G122">
        <f t="shared" si="26"/>
        <v>9.4116835684749989E-2</v>
      </c>
      <c r="H122">
        <f t="shared" si="26"/>
        <v>5.7642647087786325E-2</v>
      </c>
      <c r="I122">
        <f t="shared" si="31"/>
        <v>4.5808524179712228E-2</v>
      </c>
      <c r="J122">
        <f t="shared" si="31"/>
        <v>3.9186680992520803E-2</v>
      </c>
      <c r="K122">
        <f t="shared" si="31"/>
        <v>3.4712287817187305E-2</v>
      </c>
      <c r="L122">
        <f t="shared" si="31"/>
        <v>3.1381384472390729E-2</v>
      </c>
      <c r="M122">
        <f t="shared" si="31"/>
        <v>2.8751369250578702E-2</v>
      </c>
      <c r="N122">
        <f t="shared" si="31"/>
        <v>2.6591277919110871E-2</v>
      </c>
      <c r="O122">
        <f t="shared" si="31"/>
        <v>2.4766545626776024E-2</v>
      </c>
      <c r="P122">
        <f t="shared" si="31"/>
        <v>2.3192402937904408E-2</v>
      </c>
      <c r="Q122">
        <f t="shared" si="31"/>
        <v>2.1812235671781584E-2</v>
      </c>
      <c r="R122">
        <f t="shared" si="32"/>
        <v>2.0586475290062384E-2</v>
      </c>
      <c r="S122">
        <f t="shared" si="32"/>
        <v>1.94864413872353E-2</v>
      </c>
      <c r="T122">
        <f t="shared" si="32"/>
        <v>1.8490715901538595E-2</v>
      </c>
      <c r="U122">
        <f t="shared" si="32"/>
        <v>1.7582900584187714E-2</v>
      </c>
      <c r="V122">
        <f t="shared" si="32"/>
        <v>1.6750172358675583E-2</v>
      </c>
      <c r="W122">
        <f t="shared" si="32"/>
        <v>1.598232017843193E-2</v>
      </c>
      <c r="X122">
        <f t="shared" si="32"/>
        <v>1.5271083773274857E-2</v>
      </c>
      <c r="Y122">
        <f t="shared" si="32"/>
        <v>1.4609687983971878E-2</v>
      </c>
      <c r="Z122">
        <f t="shared" si="32"/>
        <v>1.399250747331815E-2</v>
      </c>
      <c r="AA122">
        <f t="shared" si="32"/>
        <v>1.3414820539799156E-2</v>
      </c>
      <c r="AB122">
        <f t="shared" si="32"/>
        <v>1.2872625183854521E-2</v>
      </c>
      <c r="AC122">
        <f t="shared" si="32"/>
        <v>1.2362499530151746E-2</v>
      </c>
      <c r="AD122">
        <f t="shared" si="32"/>
        <v>1.1881494415470022E-2</v>
      </c>
      <c r="AE122">
        <f t="shared" si="32"/>
        <v>1.1427049675230868E-2</v>
      </c>
      <c r="AF122">
        <f t="shared" si="25"/>
        <v>0.35732701408429801</v>
      </c>
    </row>
    <row r="123" spans="1:32" x14ac:dyDescent="0.2">
      <c r="A123" t="s">
        <v>136</v>
      </c>
      <c r="B123">
        <v>1924</v>
      </c>
      <c r="C123">
        <v>77</v>
      </c>
      <c r="D123">
        <f t="shared" si="23"/>
        <v>2.8032868793297803E-3</v>
      </c>
      <c r="E123">
        <f t="shared" si="24"/>
        <v>-5.8769626647908781</v>
      </c>
      <c r="G123">
        <f t="shared" si="26"/>
        <v>7.9240460902501419E-2</v>
      </c>
      <c r="H123">
        <f t="shared" si="26"/>
        <v>4.8806437957558242E-2</v>
      </c>
      <c r="I123">
        <f t="shared" si="31"/>
        <v>3.9006143762385793E-2</v>
      </c>
      <c r="J123">
        <f t="shared" si="31"/>
        <v>3.3556659321045741E-2</v>
      </c>
      <c r="K123">
        <f t="shared" si="31"/>
        <v>2.989351581868379E-2</v>
      </c>
      <c r="L123">
        <f t="shared" si="31"/>
        <v>2.7178117895229066E-2</v>
      </c>
      <c r="M123">
        <f t="shared" si="31"/>
        <v>2.5041441853107652E-2</v>
      </c>
      <c r="N123">
        <f t="shared" si="31"/>
        <v>2.3291289243732676E-2</v>
      </c>
      <c r="O123">
        <f t="shared" si="31"/>
        <v>2.1815907160093656E-2</v>
      </c>
      <c r="P123">
        <f t="shared" si="31"/>
        <v>2.0545045550988458E-2</v>
      </c>
      <c r="Q123">
        <f t="shared" si="31"/>
        <v>1.9431890867547527E-2</v>
      </c>
      <c r="R123">
        <f t="shared" si="32"/>
        <v>1.844379970425758E-2</v>
      </c>
      <c r="S123">
        <f t="shared" si="32"/>
        <v>1.7557167724576016E-2</v>
      </c>
      <c r="T123">
        <f t="shared" si="32"/>
        <v>1.6754411160648883E-2</v>
      </c>
      <c r="U123">
        <f t="shared" si="32"/>
        <v>1.6022101702574662E-2</v>
      </c>
      <c r="V123">
        <f t="shared" si="32"/>
        <v>1.5349766183397439E-2</v>
      </c>
      <c r="W123">
        <f t="shared" si="32"/>
        <v>1.4729087138372099E-2</v>
      </c>
      <c r="X123">
        <f t="shared" si="32"/>
        <v>1.4153354509036794E-2</v>
      </c>
      <c r="Y123">
        <f t="shared" si="32"/>
        <v>1.3617079931722917E-2</v>
      </c>
      <c r="Z123">
        <f t="shared" si="32"/>
        <v>1.3115719316602933E-2</v>
      </c>
      <c r="AA123">
        <f t="shared" si="32"/>
        <v>1.2645469375545899E-2</v>
      </c>
      <c r="AB123">
        <f t="shared" si="32"/>
        <v>1.2203115772951733E-2</v>
      </c>
      <c r="AC123">
        <f t="shared" si="32"/>
        <v>1.1785918028287306E-2</v>
      </c>
      <c r="AD123">
        <f t="shared" si="32"/>
        <v>1.1391521047371534E-2</v>
      </c>
      <c r="AE123">
        <f t="shared" si="32"/>
        <v>1.1017886256131881E-2</v>
      </c>
      <c r="AF123">
        <f t="shared" si="25"/>
        <v>0.43340669181564828</v>
      </c>
    </row>
    <row r="124" spans="1:32" x14ac:dyDescent="0.2">
      <c r="A124" t="s">
        <v>137</v>
      </c>
      <c r="B124">
        <v>2430</v>
      </c>
      <c r="C124">
        <v>0</v>
      </c>
      <c r="D124">
        <f t="shared" si="23"/>
        <v>6.8607632292557896E-2</v>
      </c>
      <c r="E124">
        <f t="shared" si="24"/>
        <v>-2.6793514925299924</v>
      </c>
      <c r="G124">
        <f t="shared" si="26"/>
        <v>6.8607632292557896E-2</v>
      </c>
      <c r="H124">
        <f t="shared" si="26"/>
        <v>4.2412165316312721E-2</v>
      </c>
      <c r="I124">
        <f t="shared" si="31"/>
        <v>3.4019994891331493E-2</v>
      </c>
      <c r="J124">
        <f t="shared" si="31"/>
        <v>2.9374321231520489E-2</v>
      </c>
      <c r="K124">
        <f t="shared" si="31"/>
        <v>2.6263585235531829E-2</v>
      </c>
      <c r="L124">
        <f t="shared" si="31"/>
        <v>2.3965378228021986E-2</v>
      </c>
      <c r="M124">
        <f t="shared" si="31"/>
        <v>2.2162162491956697E-2</v>
      </c>
      <c r="N124">
        <f t="shared" si="31"/>
        <v>2.0688748788279889E-2</v>
      </c>
      <c r="O124">
        <f t="shared" si="31"/>
        <v>1.9449205647467403E-2</v>
      </c>
      <c r="P124">
        <f t="shared" si="31"/>
        <v>1.8383305064855356E-2</v>
      </c>
      <c r="Q124">
        <f t="shared" si="31"/>
        <v>1.7450964803341448E-2</v>
      </c>
      <c r="R124">
        <f t="shared" si="32"/>
        <v>1.6624273345857223E-2</v>
      </c>
      <c r="S124">
        <f t="shared" si="32"/>
        <v>1.5883076441715521E-2</v>
      </c>
      <c r="T124">
        <f t="shared" si="32"/>
        <v>1.521238230469844E-2</v>
      </c>
      <c r="U124">
        <f t="shared" si="32"/>
        <v>1.4600759265086544E-2</v>
      </c>
      <c r="V124">
        <f t="shared" si="32"/>
        <v>1.4039305186531036E-2</v>
      </c>
      <c r="W124">
        <f t="shared" si="32"/>
        <v>1.3520961494898044E-2</v>
      </c>
      <c r="X124">
        <f t="shared" si="32"/>
        <v>1.3040043000113312E-2</v>
      </c>
      <c r="Y124">
        <f t="shared" si="32"/>
        <v>1.2591907348757632E-2</v>
      </c>
      <c r="Z124">
        <f t="shared" si="32"/>
        <v>1.2172717433101941E-2</v>
      </c>
      <c r="AA124">
        <f t="shared" si="32"/>
        <v>1.1779267246235408E-2</v>
      </c>
      <c r="AB124">
        <f t="shared" si="32"/>
        <v>1.1408852006153035E-2</v>
      </c>
      <c r="AC124">
        <f t="shared" si="32"/>
        <v>1.105916978009306E-2</v>
      </c>
      <c r="AD124">
        <f t="shared" si="32"/>
        <v>1.0728245920975585E-2</v>
      </c>
      <c r="AE124">
        <f t="shared" si="32"/>
        <v>1.0414374288052886E-2</v>
      </c>
      <c r="AF124">
        <f t="shared" si="25"/>
        <v>0.49414720094655318</v>
      </c>
    </row>
    <row r="125" spans="1:32" x14ac:dyDescent="0.2">
      <c r="A125" t="s">
        <v>138</v>
      </c>
      <c r="B125">
        <v>37</v>
      </c>
      <c r="C125">
        <v>0</v>
      </c>
      <c r="D125">
        <f t="shared" si="23"/>
        <v>0.63221257221727201</v>
      </c>
      <c r="E125">
        <f t="shared" si="24"/>
        <v>-0.45852959294268669</v>
      </c>
      <c r="G125">
        <f t="shared" si="26"/>
        <v>0.63221257221727201</v>
      </c>
      <c r="H125">
        <f t="shared" si="26"/>
        <v>0.20561055222648938</v>
      </c>
      <c r="I125">
        <f t="shared" si="31"/>
        <v>8.6766775010715044E-2</v>
      </c>
      <c r="J125">
        <f t="shared" si="31"/>
        <v>3.9414072327646765E-2</v>
      </c>
      <c r="K125">
        <f t="shared" si="31"/>
        <v>1.853965884206674E-2</v>
      </c>
      <c r="L125">
        <f t="shared" si="31"/>
        <v>8.9001284005015436E-3</v>
      </c>
      <c r="M125">
        <f t="shared" si="31"/>
        <v>4.3300047930798112E-3</v>
      </c>
      <c r="N125">
        <f t="shared" si="31"/>
        <v>2.1265457293232204E-3</v>
      </c>
      <c r="O125">
        <f t="shared" si="31"/>
        <v>1.0517357247850493E-3</v>
      </c>
      <c r="P125">
        <f t="shared" si="31"/>
        <v>5.2298906634373407E-4</v>
      </c>
      <c r="Q125">
        <f t="shared" si="31"/>
        <v>2.6118769672690454E-4</v>
      </c>
      <c r="R125">
        <f t="shared" si="32"/>
        <v>1.3090016737721068E-4</v>
      </c>
      <c r="S125">
        <f t="shared" si="32"/>
        <v>6.5795533755295526E-5</v>
      </c>
      <c r="T125">
        <f t="shared" si="32"/>
        <v>3.315303386244197E-5</v>
      </c>
      <c r="U125">
        <f t="shared" si="32"/>
        <v>1.6740396654158655E-5</v>
      </c>
      <c r="V125">
        <f t="shared" si="32"/>
        <v>8.4683768490074771E-6</v>
      </c>
      <c r="W125">
        <f t="shared" si="32"/>
        <v>4.2906826585641898E-6</v>
      </c>
      <c r="X125">
        <f t="shared" si="32"/>
        <v>2.1770184026649511E-6</v>
      </c>
      <c r="Y125">
        <f t="shared" si="32"/>
        <v>1.1059585587431493E-6</v>
      </c>
      <c r="Z125">
        <f t="shared" si="32"/>
        <v>5.6246970090172364E-7</v>
      </c>
      <c r="AA125">
        <f t="shared" si="32"/>
        <v>2.8634798068282338E-7</v>
      </c>
      <c r="AB125">
        <f t="shared" si="32"/>
        <v>1.4590899091970875E-7</v>
      </c>
      <c r="AC125">
        <f t="shared" si="32"/>
        <v>7.4409243716603422E-8</v>
      </c>
      <c r="AD125">
        <f t="shared" si="32"/>
        <v>3.7974961560547748E-8</v>
      </c>
      <c r="AE125">
        <f t="shared" si="32"/>
        <v>1.9393940656993296E-8</v>
      </c>
      <c r="AF125">
        <f t="shared" si="25"/>
        <v>2.0292113434017267E-8</v>
      </c>
    </row>
    <row r="126" spans="1:32" x14ac:dyDescent="0.2">
      <c r="A126" t="s">
        <v>139</v>
      </c>
      <c r="B126">
        <v>341</v>
      </c>
      <c r="C126">
        <v>10</v>
      </c>
      <c r="D126">
        <f t="shared" si="23"/>
        <v>2.5038026252175466E-2</v>
      </c>
      <c r="E126">
        <f t="shared" si="24"/>
        <v>-3.6873595596519073</v>
      </c>
      <c r="G126">
        <f t="shared" si="26"/>
        <v>0.22322674135142168</v>
      </c>
      <c r="H126">
        <f t="shared" si="26"/>
        <v>0.12714664920132115</v>
      </c>
      <c r="I126">
        <f t="shared" si="31"/>
        <v>9.3970038299426892E-2</v>
      </c>
      <c r="J126">
        <f t="shared" si="31"/>
        <v>7.4759034813101255E-2</v>
      </c>
      <c r="K126">
        <f t="shared" si="31"/>
        <v>6.158721180839595E-2</v>
      </c>
      <c r="L126">
        <f t="shared" si="31"/>
        <v>5.1779935528310839E-2</v>
      </c>
      <c r="M126">
        <f t="shared" si="31"/>
        <v>4.4119444797513188E-2</v>
      </c>
      <c r="N126">
        <f t="shared" si="31"/>
        <v>3.7948342890093148E-2</v>
      </c>
      <c r="O126">
        <f t="shared" si="31"/>
        <v>3.2870108999191988E-2</v>
      </c>
      <c r="P126">
        <f t="shared" si="31"/>
        <v>2.8626190434625047E-2</v>
      </c>
      <c r="Q126">
        <f t="shared" si="31"/>
        <v>2.5038026252175466E-2</v>
      </c>
      <c r="R126">
        <f t="shared" si="32"/>
        <v>2.1976777185670083E-2</v>
      </c>
      <c r="S126">
        <f t="shared" si="32"/>
        <v>1.9346243332931872E-2</v>
      </c>
      <c r="T126">
        <f t="shared" si="32"/>
        <v>1.7072610687309055E-2</v>
      </c>
      <c r="U126">
        <f t="shared" si="32"/>
        <v>1.5097979533935291E-2</v>
      </c>
      <c r="V126">
        <f t="shared" si="32"/>
        <v>1.3376105723282045E-2</v>
      </c>
      <c r="W126">
        <f t="shared" si="32"/>
        <v>1.186949768010411E-2</v>
      </c>
      <c r="X126">
        <f t="shared" si="32"/>
        <v>1.0547377095188819E-2</v>
      </c>
      <c r="Y126">
        <f t="shared" si="32"/>
        <v>9.3842086501935464E-3</v>
      </c>
      <c r="Z126">
        <f t="shared" si="32"/>
        <v>8.3586157841019412E-3</v>
      </c>
      <c r="AA126">
        <f t="shared" si="32"/>
        <v>7.4525651795002892E-3</v>
      </c>
      <c r="AB126">
        <f t="shared" si="32"/>
        <v>6.6507426091152507E-3</v>
      </c>
      <c r="AC126">
        <f t="shared" si="32"/>
        <v>5.940067844782149E-3</v>
      </c>
      <c r="AD126">
        <f t="shared" si="32"/>
        <v>5.3093124750829175E-3</v>
      </c>
      <c r="AE126">
        <f t="shared" si="32"/>
        <v>4.7487951304218965E-3</v>
      </c>
      <c r="AF126">
        <f t="shared" si="25"/>
        <v>4.1797376712804035E-2</v>
      </c>
    </row>
    <row r="127" spans="1:32" x14ac:dyDescent="0.2">
      <c r="A127" t="s">
        <v>140</v>
      </c>
      <c r="B127">
        <v>2</v>
      </c>
      <c r="C127">
        <v>0</v>
      </c>
      <c r="D127">
        <f t="shared" si="23"/>
        <v>0.96511712513494474</v>
      </c>
      <c r="E127">
        <f t="shared" si="24"/>
        <v>-3.5505811811447706E-2</v>
      </c>
      <c r="G127">
        <f t="shared" si="26"/>
        <v>0.96511712513494474</v>
      </c>
      <c r="H127">
        <f t="shared" si="26"/>
        <v>3.3314954890580742E-2</v>
      </c>
      <c r="I127">
        <f t="shared" si="31"/>
        <v>1.4921903322987959E-3</v>
      </c>
      <c r="J127">
        <f t="shared" si="31"/>
        <v>7.194473407065901E-5</v>
      </c>
      <c r="K127">
        <f t="shared" si="31"/>
        <v>3.5919176959667028E-6</v>
      </c>
      <c r="L127">
        <f t="shared" si="31"/>
        <v>1.8301970331133756E-7</v>
      </c>
      <c r="M127">
        <f t="shared" si="31"/>
        <v>9.4507633427107417E-9</v>
      </c>
      <c r="N127">
        <f t="shared" si="31"/>
        <v>4.9264056929983765E-10</v>
      </c>
      <c r="O127">
        <f t="shared" si="31"/>
        <v>2.5860624567066958E-11</v>
      </c>
      <c r="P127">
        <f t="shared" si="31"/>
        <v>1.3649034425549358E-12</v>
      </c>
      <c r="Q127">
        <f t="shared" si="31"/>
        <v>7.2350072620090326E-14</v>
      </c>
      <c r="R127">
        <f t="shared" si="32"/>
        <v>3.8486054792869424E-15</v>
      </c>
      <c r="S127">
        <f t="shared" si="32"/>
        <v>2.0532249952407035E-16</v>
      </c>
      <c r="T127">
        <f t="shared" si="32"/>
        <v>1.0980960809287874E-17</v>
      </c>
      <c r="U127">
        <f t="shared" si="32"/>
        <v>5.8851799222989974E-19</v>
      </c>
      <c r="V127">
        <f t="shared" si="32"/>
        <v>3.1598838039833498E-20</v>
      </c>
      <c r="W127">
        <f t="shared" si="32"/>
        <v>1.6993164750504435E-21</v>
      </c>
      <c r="X127">
        <f t="shared" si="32"/>
        <v>9.1513867439314418E-23</v>
      </c>
      <c r="Y127">
        <f t="shared" si="32"/>
        <v>4.9344709797106571E-24</v>
      </c>
      <c r="Z127">
        <f t="shared" si="32"/>
        <v>2.6636540222422299E-25</v>
      </c>
      <c r="AA127">
        <f t="shared" si="32"/>
        <v>1.4392947541704696E-26</v>
      </c>
      <c r="AB127">
        <f t="shared" si="32"/>
        <v>7.7842111500304752E-28</v>
      </c>
      <c r="AC127">
        <f t="shared" si="32"/>
        <v>4.2134357956655682E-29</v>
      </c>
      <c r="AD127">
        <f t="shared" si="32"/>
        <v>2.2823580124023258E-30</v>
      </c>
      <c r="AE127">
        <f t="shared" si="32"/>
        <v>1.2371701268793986E-31</v>
      </c>
      <c r="AF127">
        <f t="shared" si="25"/>
        <v>0</v>
      </c>
    </row>
    <row r="128" spans="1:32" x14ac:dyDescent="0.2">
      <c r="A128" t="s">
        <v>141</v>
      </c>
      <c r="B128">
        <v>609</v>
      </c>
      <c r="C128">
        <v>22</v>
      </c>
      <c r="D128">
        <f t="shared" si="23"/>
        <v>1.0460078768035513E-2</v>
      </c>
      <c r="E128">
        <f t="shared" si="24"/>
        <v>-4.5601892899687888</v>
      </c>
      <c r="G128">
        <f t="shared" si="26"/>
        <v>0.1592329184173403</v>
      </c>
      <c r="H128">
        <f t="shared" si="26"/>
        <v>9.4499716452838764E-2</v>
      </c>
      <c r="I128">
        <f t="shared" si="31"/>
        <v>7.2770262338352598E-2</v>
      </c>
      <c r="J128">
        <f t="shared" si="31"/>
        <v>6.0320811163689911E-2</v>
      </c>
      <c r="K128">
        <f t="shared" si="31"/>
        <v>5.1776534751495698E-2</v>
      </c>
      <c r="L128">
        <f t="shared" si="31"/>
        <v>4.5356850887296012E-2</v>
      </c>
      <c r="M128">
        <f t="shared" si="31"/>
        <v>4.0267102285767381E-2</v>
      </c>
      <c r="N128">
        <f t="shared" si="31"/>
        <v>3.6087110215994533E-2</v>
      </c>
      <c r="O128">
        <f t="shared" si="31"/>
        <v>3.2568622085386925E-2</v>
      </c>
      <c r="P128">
        <f t="shared" si="31"/>
        <v>2.9552943758798883E-2</v>
      </c>
      <c r="Q128">
        <f t="shared" si="31"/>
        <v>2.6932472949176355E-2</v>
      </c>
      <c r="R128">
        <f t="shared" si="32"/>
        <v>2.4630832880709934E-2</v>
      </c>
      <c r="S128">
        <f t="shared" si="32"/>
        <v>2.2591792426520554E-2</v>
      </c>
      <c r="T128">
        <f t="shared" si="32"/>
        <v>2.0772699130212815E-2</v>
      </c>
      <c r="U128">
        <f t="shared" si="32"/>
        <v>1.9140389742720264E-2</v>
      </c>
      <c r="V128">
        <f t="shared" si="32"/>
        <v>1.7668536898801677E-2</v>
      </c>
      <c r="W128">
        <f t="shared" si="32"/>
        <v>1.633586687693539E-2</v>
      </c>
      <c r="X128">
        <f t="shared" si="32"/>
        <v>1.5124926392825574E-2</v>
      </c>
      <c r="Y128">
        <f t="shared" si="32"/>
        <v>1.402120704603807E-2</v>
      </c>
      <c r="Z128">
        <f t="shared" si="32"/>
        <v>1.3012509524048855E-2</v>
      </c>
      <c r="AA128">
        <f t="shared" si="32"/>
        <v>1.2088472624848063E-2</v>
      </c>
      <c r="AB128">
        <f t="shared" si="32"/>
        <v>1.1240218133476126E-2</v>
      </c>
      <c r="AC128">
        <f t="shared" si="32"/>
        <v>1.0460078768035513E-2</v>
      </c>
      <c r="AD128">
        <f t="shared" si="32"/>
        <v>9.7413867599606616E-3</v>
      </c>
      <c r="AE128">
        <f t="shared" si="32"/>
        <v>9.0783074113985375E-3</v>
      </c>
      <c r="AF128">
        <f t="shared" si="25"/>
        <v>0.13472743007733079</v>
      </c>
    </row>
    <row r="129" spans="1:32" x14ac:dyDescent="0.2">
      <c r="A129" t="s">
        <v>142</v>
      </c>
      <c r="B129">
        <v>2076</v>
      </c>
      <c r="C129">
        <v>3</v>
      </c>
      <c r="D129">
        <f t="shared" si="23"/>
        <v>3.2143943131388582E-2</v>
      </c>
      <c r="E129">
        <f t="shared" si="24"/>
        <v>-3.4375312400939078</v>
      </c>
      <c r="G129">
        <f t="shared" si="26"/>
        <v>7.561264145289516E-2</v>
      </c>
      <c r="H129">
        <f t="shared" si="26"/>
        <v>4.6631802338565669E-2</v>
      </c>
      <c r="I129">
        <f t="shared" si="31"/>
        <v>3.7316059559528679E-2</v>
      </c>
      <c r="J129">
        <f t="shared" si="31"/>
        <v>3.2143943131388582E-2</v>
      </c>
      <c r="K129">
        <f t="shared" si="31"/>
        <v>2.8671809336918867E-2</v>
      </c>
      <c r="L129">
        <f t="shared" si="31"/>
        <v>2.6100880237877794E-2</v>
      </c>
      <c r="M129">
        <f t="shared" si="31"/>
        <v>2.4079794639904274E-2</v>
      </c>
      <c r="N129">
        <f t="shared" si="31"/>
        <v>2.2425629764416713E-2</v>
      </c>
      <c r="O129">
        <f t="shared" si="31"/>
        <v>2.1032072378887524E-2</v>
      </c>
      <c r="P129">
        <f t="shared" si="31"/>
        <v>1.9832322276649467E-2</v>
      </c>
      <c r="Q129">
        <f t="shared" si="31"/>
        <v>1.8781885867344996E-2</v>
      </c>
      <c r="R129">
        <f t="shared" si="32"/>
        <v>1.7849752691968285E-2</v>
      </c>
      <c r="S129">
        <f t="shared" si="32"/>
        <v>1.701351059389759E-2</v>
      </c>
      <c r="T129">
        <f t="shared" si="32"/>
        <v>1.6256472683419409E-2</v>
      </c>
      <c r="U129">
        <f t="shared" si="32"/>
        <v>1.556590248736533E-2</v>
      </c>
      <c r="V129">
        <f t="shared" si="32"/>
        <v>1.4931871969657014E-2</v>
      </c>
      <c r="W129">
        <f t="shared" si="32"/>
        <v>1.4346501110870269E-2</v>
      </c>
      <c r="X129">
        <f t="shared" si="32"/>
        <v>1.3803436490939264E-2</v>
      </c>
      <c r="Y129">
        <f t="shared" si="32"/>
        <v>1.3297484569418351E-2</v>
      </c>
      <c r="Z129">
        <f t="shared" si="32"/>
        <v>1.2824347985203948E-2</v>
      </c>
      <c r="AA129">
        <f t="shared" si="32"/>
        <v>1.2380432193181613E-2</v>
      </c>
      <c r="AB129">
        <f t="shared" si="32"/>
        <v>1.1962701193678506E-2</v>
      </c>
      <c r="AC129">
        <f t="shared" si="32"/>
        <v>1.1568568206023666E-2</v>
      </c>
      <c r="AD129">
        <f t="shared" si="32"/>
        <v>1.1195811656533071E-2</v>
      </c>
      <c r="AE129">
        <f t="shared" si="32"/>
        <v>1.0842509798002359E-2</v>
      </c>
      <c r="AF129">
        <f t="shared" si="25"/>
        <v>0.45353185538546348</v>
      </c>
    </row>
    <row r="130" spans="1:32" x14ac:dyDescent="0.2">
      <c r="A130" t="s">
        <v>143</v>
      </c>
      <c r="B130">
        <v>668</v>
      </c>
      <c r="C130">
        <v>2</v>
      </c>
      <c r="D130">
        <f t="shared" si="23"/>
        <v>6.9529040843357037E-2</v>
      </c>
      <c r="E130">
        <f t="shared" si="24"/>
        <v>-2.6660107598267513</v>
      </c>
      <c r="G130">
        <f t="shared" si="26"/>
        <v>0.15071013301481331</v>
      </c>
      <c r="H130">
        <f t="shared" si="26"/>
        <v>8.9865181004380359E-2</v>
      </c>
      <c r="I130">
        <f t="shared" si="31"/>
        <v>6.9529040843357037E-2</v>
      </c>
      <c r="J130">
        <f t="shared" si="31"/>
        <v>5.7906967286130505E-2</v>
      </c>
      <c r="K130">
        <f t="shared" si="31"/>
        <v>4.9939935639166572E-2</v>
      </c>
      <c r="L130">
        <f t="shared" si="31"/>
        <v>4.3955096821386035E-2</v>
      </c>
      <c r="M130">
        <f t="shared" si="31"/>
        <v>3.9207402820322153E-2</v>
      </c>
      <c r="N130">
        <f t="shared" si="31"/>
        <v>3.5303775487014785E-2</v>
      </c>
      <c r="O130">
        <f t="shared" si="31"/>
        <v>3.2012513979035012E-2</v>
      </c>
      <c r="P130">
        <f t="shared" si="31"/>
        <v>2.9185859897955288E-2</v>
      </c>
      <c r="Q130">
        <f t="shared" si="31"/>
        <v>2.6723868629161346E-2</v>
      </c>
      <c r="R130">
        <f t="shared" si="32"/>
        <v>2.4555769221321733E-2</v>
      </c>
      <c r="S130">
        <f t="shared" si="32"/>
        <v>2.262957952239809E-2</v>
      </c>
      <c r="T130">
        <f t="shared" si="32"/>
        <v>2.0905958117145389E-2</v>
      </c>
      <c r="U130">
        <f t="shared" si="32"/>
        <v>1.9354380357063584E-2</v>
      </c>
      <c r="V130">
        <f t="shared" si="32"/>
        <v>1.7950660469341607E-2</v>
      </c>
      <c r="W130">
        <f t="shared" si="32"/>
        <v>1.6675289407761966E-2</v>
      </c>
      <c r="X130">
        <f t="shared" si="32"/>
        <v>1.5512286383129544E-2</v>
      </c>
      <c r="Y130">
        <f t="shared" si="32"/>
        <v>1.4448384692975531E-2</v>
      </c>
      <c r="Z130">
        <f t="shared" si="32"/>
        <v>1.347244142555804E-2</v>
      </c>
      <c r="AA130">
        <f t="shared" si="32"/>
        <v>1.257500089959215E-2</v>
      </c>
      <c r="AB130">
        <f t="shared" si="32"/>
        <v>1.1747966046600399E-2</v>
      </c>
      <c r="AC130">
        <f t="shared" si="32"/>
        <v>1.0984347099317239E-2</v>
      </c>
      <c r="AD130">
        <f t="shared" si="32"/>
        <v>1.0278066638156671E-2</v>
      </c>
      <c r="AE130">
        <f t="shared" si="32"/>
        <v>9.6238063891282265E-3</v>
      </c>
      <c r="AF130">
        <f t="shared" si="25"/>
        <v>0.15494628790778742</v>
      </c>
    </row>
    <row r="131" spans="1:32" x14ac:dyDescent="0.2">
      <c r="A131" t="s">
        <v>144</v>
      </c>
      <c r="B131">
        <v>391</v>
      </c>
      <c r="C131">
        <v>22</v>
      </c>
      <c r="D131">
        <f t="shared" si="23"/>
        <v>7.1142977270202881E-3</v>
      </c>
      <c r="E131">
        <f t="shared" si="24"/>
        <v>-4.9456487554712805</v>
      </c>
      <c r="G131">
        <f t="shared" si="26"/>
        <v>0.20639353421902662</v>
      </c>
      <c r="H131">
        <f t="shared" si="26"/>
        <v>0.11894972948354278</v>
      </c>
      <c r="I131">
        <f t="shared" si="31"/>
        <v>8.895218372480794E-2</v>
      </c>
      <c r="J131">
        <f t="shared" si="31"/>
        <v>7.1604376445213905E-2</v>
      </c>
      <c r="K131">
        <f t="shared" si="31"/>
        <v>5.9686360192675501E-2</v>
      </c>
      <c r="L131">
        <f t="shared" si="31"/>
        <v>5.0775560803656493E-2</v>
      </c>
      <c r="M131">
        <f t="shared" si="31"/>
        <v>4.377558243097053E-2</v>
      </c>
      <c r="N131">
        <f t="shared" si="31"/>
        <v>3.8098105626657178E-2</v>
      </c>
      <c r="O131">
        <f t="shared" si="31"/>
        <v>3.3390304586639857E-2</v>
      </c>
      <c r="P131">
        <f t="shared" si="31"/>
        <v>2.9423305671876794E-2</v>
      </c>
      <c r="Q131">
        <f t="shared" si="31"/>
        <v>2.6039741520970792E-2</v>
      </c>
      <c r="R131">
        <f t="shared" si="32"/>
        <v>2.3126465048320083E-2</v>
      </c>
      <c r="S131">
        <f t="shared" si="32"/>
        <v>2.05992100675026E-2</v>
      </c>
      <c r="T131">
        <f t="shared" si="32"/>
        <v>1.8393421732052787E-2</v>
      </c>
      <c r="U131">
        <f t="shared" si="32"/>
        <v>1.6458494054288848E-2</v>
      </c>
      <c r="V131">
        <f t="shared" si="32"/>
        <v>1.4753994809483835E-2</v>
      </c>
      <c r="W131">
        <f t="shared" si="32"/>
        <v>1.3247103959007092E-2</v>
      </c>
      <c r="X131">
        <f t="shared" si="32"/>
        <v>1.1910822401188603E-2</v>
      </c>
      <c r="Y131">
        <f t="shared" si="32"/>
        <v>1.0722686336810465E-2</v>
      </c>
      <c r="Z131">
        <f t="shared" si="32"/>
        <v>9.6638232997634192E-3</v>
      </c>
      <c r="AA131">
        <f t="shared" si="32"/>
        <v>8.7182450469213864E-3</v>
      </c>
      <c r="AB131">
        <f t="shared" si="32"/>
        <v>7.8723084153778499E-3</v>
      </c>
      <c r="AC131">
        <f t="shared" si="32"/>
        <v>7.1142977270202881E-3</v>
      </c>
      <c r="AD131">
        <f t="shared" si="32"/>
        <v>6.4340967611525432E-3</v>
      </c>
      <c r="AE131">
        <f t="shared" si="32"/>
        <v>5.8229278199836264E-3</v>
      </c>
      <c r="AF131">
        <f t="shared" si="25"/>
        <v>5.8073317815087955E-2</v>
      </c>
    </row>
    <row r="132" spans="1:32" x14ac:dyDescent="0.2">
      <c r="A132" t="s">
        <v>145</v>
      </c>
      <c r="B132">
        <v>2083</v>
      </c>
      <c r="C132">
        <v>14</v>
      </c>
      <c r="D132">
        <f t="shared" si="23"/>
        <v>1.5545511418671904E-2</v>
      </c>
      <c r="E132">
        <f t="shared" si="24"/>
        <v>-4.163983336773482</v>
      </c>
      <c r="G132">
        <f t="shared" si="26"/>
        <v>7.5455828161528182E-2</v>
      </c>
      <c r="H132">
        <f t="shared" si="26"/>
        <v>4.6537636093022437E-2</v>
      </c>
      <c r="I132">
        <f t="shared" si="31"/>
        <v>3.7242740687644403E-2</v>
      </c>
      <c r="J132">
        <f t="shared" si="31"/>
        <v>3.2082539998292893E-2</v>
      </c>
      <c r="K132">
        <f t="shared" si="31"/>
        <v>2.8618603063820729E-2</v>
      </c>
      <c r="L132">
        <f t="shared" si="31"/>
        <v>2.605386885619258E-2</v>
      </c>
      <c r="M132">
        <f t="shared" si="31"/>
        <v>2.4037737343098251E-2</v>
      </c>
      <c r="N132">
        <f t="shared" si="31"/>
        <v>2.2387685236606874E-2</v>
      </c>
      <c r="O132">
        <f t="shared" si="31"/>
        <v>2.0997633434118666E-2</v>
      </c>
      <c r="P132">
        <f t="shared" si="31"/>
        <v>1.9800930114997194E-2</v>
      </c>
      <c r="Q132">
        <f t="shared" si="31"/>
        <v>1.8753181406255676E-2</v>
      </c>
      <c r="R132">
        <f t="shared" si="32"/>
        <v>1.782344698608308E-2</v>
      </c>
      <c r="S132">
        <f t="shared" si="32"/>
        <v>1.6989365865344341E-2</v>
      </c>
      <c r="T132">
        <f t="shared" si="32"/>
        <v>1.623428961820042E-2</v>
      </c>
      <c r="U132">
        <f t="shared" si="32"/>
        <v>1.5545511418671904E-2</v>
      </c>
      <c r="V132">
        <f t="shared" si="32"/>
        <v>1.4913126572550183E-2</v>
      </c>
      <c r="W132">
        <f t="shared" si="32"/>
        <v>1.432927377627527E-2</v>
      </c>
      <c r="X132">
        <f t="shared" si="32"/>
        <v>1.378761485604523E-2</v>
      </c>
      <c r="Y132">
        <f t="shared" si="32"/>
        <v>1.3282968864897996E-2</v>
      </c>
      <c r="Z132">
        <f t="shared" si="32"/>
        <v>1.2811048972351524E-2</v>
      </c>
      <c r="AA132">
        <f t="shared" si="32"/>
        <v>1.236826953552838E-2</v>
      </c>
      <c r="AB132">
        <f t="shared" si="32"/>
        <v>1.1951602154224705E-2</v>
      </c>
      <c r="AC132">
        <f t="shared" si="32"/>
        <v>1.1558466592334416E-2</v>
      </c>
      <c r="AD132">
        <f t="shared" si="32"/>
        <v>1.1186646957178196E-2</v>
      </c>
      <c r="AE132">
        <f t="shared" si="32"/>
        <v>1.083422646859643E-2</v>
      </c>
      <c r="AF132">
        <f t="shared" si="25"/>
        <v>0.45441575696614012</v>
      </c>
    </row>
    <row r="133" spans="1:32" x14ac:dyDescent="0.2">
      <c r="A133" t="s">
        <v>146</v>
      </c>
      <c r="B133">
        <v>1577</v>
      </c>
      <c r="C133">
        <v>22</v>
      </c>
      <c r="D133">
        <f t="shared" si="23"/>
        <v>1.2237367096715631E-2</v>
      </c>
      <c r="E133">
        <f t="shared" si="24"/>
        <v>-4.4032611315141548</v>
      </c>
      <c r="G133">
        <f t="shared" si="26"/>
        <v>8.9546343878139145E-2</v>
      </c>
      <c r="H133">
        <f t="shared" si="26"/>
        <v>5.4942235815135403E-2</v>
      </c>
      <c r="I133">
        <f t="shared" si="31"/>
        <v>4.3741188914777449E-2</v>
      </c>
      <c r="J133">
        <f t="shared" si="31"/>
        <v>3.7485614560592857E-2</v>
      </c>
      <c r="K133">
        <f t="shared" si="31"/>
        <v>3.3265286087469509E-2</v>
      </c>
      <c r="L133">
        <f t="shared" si="31"/>
        <v>3.0127423703411919E-2</v>
      </c>
      <c r="M133">
        <f t="shared" si="31"/>
        <v>2.7652238799755847E-2</v>
      </c>
      <c r="N133">
        <f t="shared" si="31"/>
        <v>2.5620809442612823E-2</v>
      </c>
      <c r="O133">
        <f t="shared" si="31"/>
        <v>2.3905671353384894E-2</v>
      </c>
      <c r="P133">
        <f t="shared" si="31"/>
        <v>2.2426583973534787E-2</v>
      </c>
      <c r="Q133">
        <f t="shared" si="31"/>
        <v>2.1129996798516477E-2</v>
      </c>
      <c r="R133">
        <f t="shared" si="32"/>
        <v>1.9978510950899683E-2</v>
      </c>
      <c r="S133">
        <f t="shared" si="32"/>
        <v>1.8945040022412835E-2</v>
      </c>
      <c r="T133">
        <f t="shared" si="32"/>
        <v>1.8009372807634424E-2</v>
      </c>
      <c r="U133">
        <f t="shared" si="32"/>
        <v>1.7156048045947035E-2</v>
      </c>
      <c r="V133">
        <f t="shared" si="32"/>
        <v>1.6372985770731752E-2</v>
      </c>
      <c r="W133">
        <f t="shared" si="32"/>
        <v>1.5650575131321776E-2</v>
      </c>
      <c r="X133">
        <f t="shared" si="32"/>
        <v>1.4981048341454674E-2</v>
      </c>
      <c r="Y133">
        <f t="shared" si="32"/>
        <v>1.4358039956529605E-2</v>
      </c>
      <c r="Z133">
        <f t="shared" si="32"/>
        <v>1.377626965671201E-2</v>
      </c>
      <c r="AA133">
        <f t="shared" si="32"/>
        <v>1.3231309414857768E-2</v>
      </c>
      <c r="AB133">
        <f t="shared" si="32"/>
        <v>1.2719409605171894E-2</v>
      </c>
      <c r="AC133">
        <f t="shared" si="32"/>
        <v>1.2237367096715631E-2</v>
      </c>
      <c r="AD133">
        <f t="shared" si="32"/>
        <v>1.1782423784622865E-2</v>
      </c>
      <c r="AE133">
        <f t="shared" si="32"/>
        <v>1.1352187540596926E-2</v>
      </c>
      <c r="AF133">
        <f t="shared" si="25"/>
        <v>0.37960601854706</v>
      </c>
    </row>
    <row r="134" spans="1:32" x14ac:dyDescent="0.2">
      <c r="A134" t="s">
        <v>147</v>
      </c>
      <c r="B134">
        <v>1657</v>
      </c>
      <c r="C134">
        <v>21</v>
      </c>
      <c r="D134">
        <f t="shared" si="23"/>
        <v>1.260835204159428E-2</v>
      </c>
      <c r="E134">
        <f t="shared" si="24"/>
        <v>-4.3733958241756632</v>
      </c>
      <c r="G134">
        <f t="shared" si="26"/>
        <v>8.6867049303881172E-2</v>
      </c>
      <c r="H134">
        <f t="shared" si="26"/>
        <v>5.3353191651065952E-2</v>
      </c>
      <c r="I134">
        <f t="shared" ref="I134:X135" si="33">EXP(GAMMALN($B$1+I$4)-GAMMALN($B$1)-GAMMALN(I$4+1)+$B$1*LN($B$2/($B$2+$B134))+I$4*LN($B134/($B$2+$B134)))</f>
        <v>4.2519830451122911E-2</v>
      </c>
      <c r="J134">
        <f t="shared" si="33"/>
        <v>3.6476439597810072E-2</v>
      </c>
      <c r="K134">
        <f t="shared" si="33"/>
        <v>3.2403053164056492E-2</v>
      </c>
      <c r="L134">
        <f t="shared" si="33"/>
        <v>2.9376735343212754E-2</v>
      </c>
      <c r="M134">
        <f t="shared" si="33"/>
        <v>2.6990982833150958E-2</v>
      </c>
      <c r="N134">
        <f t="shared" si="33"/>
        <v>2.5033876851599322E-2</v>
      </c>
      <c r="O134">
        <f t="shared" si="33"/>
        <v>2.3382076370428058E-2</v>
      </c>
      <c r="P134">
        <f t="shared" si="33"/>
        <v>2.1957966671166639E-2</v>
      </c>
      <c r="Q134">
        <f t="shared" si="33"/>
        <v>2.0709770727479551E-2</v>
      </c>
      <c r="R134">
        <f t="shared" si="33"/>
        <v>1.9601343551673037E-2</v>
      </c>
      <c r="S134">
        <f t="shared" si="33"/>
        <v>1.8606518389520529E-2</v>
      </c>
      <c r="T134">
        <f t="shared" si="33"/>
        <v>1.7705779144450106E-2</v>
      </c>
      <c r="U134">
        <f t="shared" si="33"/>
        <v>1.6884203307343269E-2</v>
      </c>
      <c r="V134">
        <f t="shared" si="33"/>
        <v>1.6130137458880856E-2</v>
      </c>
      <c r="W134">
        <f t="shared" si="33"/>
        <v>1.5434314682416338E-2</v>
      </c>
      <c r="X134">
        <f t="shared" si="33"/>
        <v>1.4789248936227288E-2</v>
      </c>
      <c r="Y134">
        <f t="shared" ref="R134:AF149" si="34">EXP(GAMMALN($B$1+Y$4)-GAMMALN($B$1)-GAMMALN(Y$4+1)+$B$1*LN($B$2/($B$2+$B134))+Y$4*LN($B134/($B$2+$B134)))</f>
        <v>1.4188808791130171E-2</v>
      </c>
      <c r="Z134">
        <f t="shared" si="34"/>
        <v>1.3627910682416585E-2</v>
      </c>
      <c r="AA134">
        <f t="shared" si="34"/>
        <v>1.3102293807357467E-2</v>
      </c>
      <c r="AB134">
        <f t="shared" si="34"/>
        <v>1.260835204159428E-2</v>
      </c>
      <c r="AC134">
        <f t="shared" si="34"/>
        <v>1.2143006465221583E-2</v>
      </c>
      <c r="AD134">
        <f t="shared" si="34"/>
        <v>1.170360732508373E-2</v>
      </c>
      <c r="AE134">
        <f t="shared" si="34"/>
        <v>1.1287857675283742E-2</v>
      </c>
      <c r="AF134">
        <f t="shared" si="25"/>
        <v>0.39311564477642735</v>
      </c>
    </row>
    <row r="135" spans="1:32" x14ac:dyDescent="0.2">
      <c r="A135" t="s">
        <v>148</v>
      </c>
      <c r="B135">
        <v>1244</v>
      </c>
      <c r="C135">
        <v>138</v>
      </c>
      <c r="D135">
        <f t="shared" ref="D135:D198" si="35">EXP(GAMMALN($B$1+C135)-GAMMALN($B$1)-GAMMALN(C135+1)+$B$1*LN($B$2/($B$2+B135))+C135*LN(B135/($B$2+B135)))</f>
        <v>2.6895025418806443E-4</v>
      </c>
      <c r="E135">
        <f t="shared" ref="E135:E198" si="36">LN(D135)</f>
        <v>-8.2209841241327553</v>
      </c>
      <c r="G135">
        <f t="shared" si="26"/>
        <v>0.10353310859722457</v>
      </c>
      <c r="H135">
        <f t="shared" si="26"/>
        <v>6.3163825281007682E-2</v>
      </c>
      <c r="I135">
        <f t="shared" si="33"/>
        <v>5.0001539702117646E-2</v>
      </c>
      <c r="J135">
        <f t="shared" si="33"/>
        <v>4.2607703745168618E-2</v>
      </c>
      <c r="K135">
        <f t="shared" si="33"/>
        <v>3.7596330306775755E-2</v>
      </c>
      <c r="L135">
        <f t="shared" si="33"/>
        <v>3.38568764370452E-2</v>
      </c>
      <c r="M135">
        <f t="shared" si="33"/>
        <v>3.0899104386424226E-2</v>
      </c>
      <c r="N135">
        <f t="shared" si="33"/>
        <v>2.8466832028346802E-2</v>
      </c>
      <c r="O135">
        <f t="shared" si="33"/>
        <v>2.6410579868876648E-2</v>
      </c>
      <c r="P135">
        <f t="shared" si="33"/>
        <v>2.4636035330860645E-2</v>
      </c>
      <c r="Q135">
        <f t="shared" si="33"/>
        <v>2.3080107237674133E-2</v>
      </c>
      <c r="R135">
        <f t="shared" si="34"/>
        <v>2.1698624619899933E-2</v>
      </c>
      <c r="S135">
        <f t="shared" si="34"/>
        <v>2.04595141964087E-2</v>
      </c>
      <c r="T135">
        <f t="shared" si="34"/>
        <v>1.9338780239063276E-2</v>
      </c>
      <c r="U135">
        <f t="shared" si="34"/>
        <v>1.8318016388025906E-2</v>
      </c>
      <c r="V135">
        <f t="shared" si="34"/>
        <v>1.7382801600775231E-2</v>
      </c>
      <c r="W135">
        <f t="shared" si="34"/>
        <v>1.6521629936141671E-2</v>
      </c>
      <c r="X135">
        <f t="shared" si="34"/>
        <v>1.5725175227222925E-2</v>
      </c>
      <c r="Y135">
        <f t="shared" si="34"/>
        <v>1.4985772845387433E-2</v>
      </c>
      <c r="Z135">
        <f t="shared" si="34"/>
        <v>1.4297046257841018E-2</v>
      </c>
      <c r="AA135">
        <f t="shared" si="34"/>
        <v>1.365363259888513E-2</v>
      </c>
      <c r="AB135">
        <f t="shared" si="34"/>
        <v>1.3050977459723112E-2</v>
      </c>
      <c r="AC135">
        <f t="shared" si="34"/>
        <v>1.2485179027758024E-2</v>
      </c>
      <c r="AD135">
        <f t="shared" si="34"/>
        <v>1.1952868034928251E-2</v>
      </c>
      <c r="AE135">
        <f t="shared" si="34"/>
        <v>1.1451114105849453E-2</v>
      </c>
      <c r="AF135">
        <f t="shared" ref="AF135:AF198" si="37">1-SUM(G135:AE135)</f>
        <v>0.31442682454056814</v>
      </c>
    </row>
    <row r="136" spans="1:32" x14ac:dyDescent="0.2">
      <c r="A136" t="s">
        <v>149</v>
      </c>
      <c r="B136">
        <v>2052</v>
      </c>
      <c r="C136">
        <v>40</v>
      </c>
      <c r="D136">
        <f t="shared" si="35"/>
        <v>6.9035199973009323E-3</v>
      </c>
      <c r="E136">
        <f t="shared" si="36"/>
        <v>-4.9757238529220427</v>
      </c>
      <c r="G136">
        <f t="shared" ref="G136:Q199" si="38">EXP(GAMMALN($B$1+G$4)-GAMMALN($B$1)-GAMMALN(G$4+1)+$B$1*LN($B$2/($B$2+$B136))+G$4*LN($B136/($B$2+$B136)))</f>
        <v>7.6156774894154691E-2</v>
      </c>
      <c r="H136">
        <f t="shared" si="38"/>
        <v>4.6958447437665737E-2</v>
      </c>
      <c r="I136">
        <f t="shared" si="38"/>
        <v>3.7570303186556082E-2</v>
      </c>
      <c r="J136">
        <f t="shared" si="38"/>
        <v>3.2356792753831902E-2</v>
      </c>
      <c r="K136">
        <f t="shared" si="38"/>
        <v>2.8856178128337354E-2</v>
      </c>
      <c r="L136">
        <f t="shared" si="38"/>
        <v>2.6263721115637368E-2</v>
      </c>
      <c r="M136">
        <f t="shared" si="38"/>
        <v>2.4225417868982961E-2</v>
      </c>
      <c r="N136">
        <f t="shared" si="38"/>
        <v>2.2556958478399738E-2</v>
      </c>
      <c r="O136">
        <f t="shared" si="38"/>
        <v>2.1151216659118576E-2</v>
      </c>
      <c r="P136">
        <f t="shared" si="38"/>
        <v>1.994087684832695E-2</v>
      </c>
      <c r="Q136">
        <f t="shared" si="38"/>
        <v>1.8881099085547068E-2</v>
      </c>
      <c r="R136">
        <f t="shared" si="34"/>
        <v>1.7940629256841291E-2</v>
      </c>
      <c r="S136">
        <f t="shared" si="34"/>
        <v>1.7096877426798076E-2</v>
      </c>
      <c r="T136">
        <f t="shared" si="34"/>
        <v>1.6333023046300923E-2</v>
      </c>
      <c r="U136">
        <f t="shared" si="34"/>
        <v>1.5636226605477938E-2</v>
      </c>
      <c r="V136">
        <f t="shared" si="34"/>
        <v>1.4996478933473599E-2</v>
      </c>
      <c r="W136">
        <f t="shared" si="34"/>
        <v>1.440583494622706E-2</v>
      </c>
      <c r="X136">
        <f t="shared" si="34"/>
        <v>1.3857888213072569E-2</v>
      </c>
      <c r="Y136">
        <f t="shared" si="34"/>
        <v>1.3347401400081929E-2</v>
      </c>
      <c r="Z136">
        <f t="shared" si="34"/>
        <v>1.2870040520800817E-2</v>
      </c>
      <c r="AA136">
        <f t="shared" si="34"/>
        <v>1.2422180063714776E-2</v>
      </c>
      <c r="AB136">
        <f t="shared" si="34"/>
        <v>1.2000757590583989E-2</v>
      </c>
      <c r="AC136">
        <f t="shared" si="34"/>
        <v>1.1603163548923838E-2</v>
      </c>
      <c r="AD136">
        <f t="shared" si="34"/>
        <v>1.1227156595217171E-2</v>
      </c>
      <c r="AE136">
        <f t="shared" si="34"/>
        <v>1.0870797694625636E-2</v>
      </c>
      <c r="AF136">
        <f t="shared" si="37"/>
        <v>0.45047375770130194</v>
      </c>
    </row>
    <row r="137" spans="1:32" x14ac:dyDescent="0.2">
      <c r="A137" t="s">
        <v>150</v>
      </c>
      <c r="B137">
        <v>1</v>
      </c>
      <c r="C137">
        <v>0</v>
      </c>
      <c r="D137">
        <f t="shared" si="35"/>
        <v>0.98215687362091098</v>
      </c>
      <c r="E137">
        <f t="shared" si="36"/>
        <v>-1.8004234281403322E-2</v>
      </c>
      <c r="G137">
        <f t="shared" si="38"/>
        <v>0.98215687362091098</v>
      </c>
      <c r="H137">
        <f t="shared" si="38"/>
        <v>1.7431479376752108E-2</v>
      </c>
      <c r="I137">
        <f t="shared" si="38"/>
        <v>4.0143331991873216E-4</v>
      </c>
      <c r="J137">
        <f t="shared" si="38"/>
        <v>9.9513587998002262E-6</v>
      </c>
      <c r="K137">
        <f t="shared" si="38"/>
        <v>2.5544883634653064E-7</v>
      </c>
      <c r="L137">
        <f t="shared" si="38"/>
        <v>6.6922102556828744E-9</v>
      </c>
      <c r="M137">
        <f t="shared" si="38"/>
        <v>1.7767764798601029E-10</v>
      </c>
      <c r="N137">
        <f t="shared" si="38"/>
        <v>4.7620095304765972E-12</v>
      </c>
      <c r="O137">
        <f t="shared" si="38"/>
        <v>1.28526675632202E-13</v>
      </c>
      <c r="P137">
        <f t="shared" si="38"/>
        <v>3.4877903569608102E-15</v>
      </c>
      <c r="Q137">
        <f t="shared" si="38"/>
        <v>9.5056450471875525E-17</v>
      </c>
      <c r="R137">
        <f t="shared" si="34"/>
        <v>2.5998015236339417E-18</v>
      </c>
      <c r="S137">
        <f t="shared" si="34"/>
        <v>7.1312805293738755E-20</v>
      </c>
      <c r="T137">
        <f t="shared" si="34"/>
        <v>1.9609453858022663E-21</v>
      </c>
      <c r="U137">
        <f t="shared" si="34"/>
        <v>5.403548822122617E-23</v>
      </c>
      <c r="V137">
        <f t="shared" si="34"/>
        <v>1.4917107735486615E-24</v>
      </c>
      <c r="W137">
        <f t="shared" si="34"/>
        <v>4.1246011610527287E-26</v>
      </c>
      <c r="X137">
        <f t="shared" si="34"/>
        <v>1.142059627880548E-27</v>
      </c>
      <c r="Y137">
        <f t="shared" si="34"/>
        <v>3.166187628056858E-29</v>
      </c>
      <c r="Z137">
        <f t="shared" si="34"/>
        <v>8.7875546929772887E-31</v>
      </c>
      <c r="AA137">
        <f t="shared" si="34"/>
        <v>2.4413730578417319E-32</v>
      </c>
      <c r="AB137">
        <f t="shared" si="34"/>
        <v>6.7888027632120711E-34</v>
      </c>
      <c r="AC137">
        <f t="shared" si="34"/>
        <v>1.8893357492833748E-35</v>
      </c>
      <c r="AD137">
        <f t="shared" si="34"/>
        <v>5.261998369566771E-37</v>
      </c>
      <c r="AE137">
        <f t="shared" si="34"/>
        <v>1.4665286210075616E-38</v>
      </c>
      <c r="AF137">
        <f t="shared" si="37"/>
        <v>0</v>
      </c>
    </row>
    <row r="138" spans="1:32" x14ac:dyDescent="0.2">
      <c r="A138" t="s">
        <v>151</v>
      </c>
      <c r="B138">
        <v>2743</v>
      </c>
      <c r="C138">
        <v>33</v>
      </c>
      <c r="D138">
        <f t="shared" si="35"/>
        <v>7.9804693201346536E-3</v>
      </c>
      <c r="E138">
        <f t="shared" si="36"/>
        <v>-4.8307580572028312</v>
      </c>
      <c r="G138">
        <f t="shared" si="38"/>
        <v>6.3652792295251628E-2</v>
      </c>
      <c r="H138">
        <f t="shared" si="38"/>
        <v>3.9411797689563793E-2</v>
      </c>
      <c r="I138">
        <f t="shared" si="38"/>
        <v>3.1663638191403824E-2</v>
      </c>
      <c r="J138">
        <f t="shared" si="38"/>
        <v>2.7383261974067402E-2</v>
      </c>
      <c r="K138">
        <f t="shared" si="38"/>
        <v>2.4522352089793406E-2</v>
      </c>
      <c r="L138">
        <f t="shared" si="38"/>
        <v>2.2412131970601837E-2</v>
      </c>
      <c r="M138">
        <f t="shared" si="38"/>
        <v>2.0758778236478079E-2</v>
      </c>
      <c r="N138">
        <f t="shared" si="38"/>
        <v>1.9409513591060867E-2</v>
      </c>
      <c r="O138">
        <f t="shared" si="38"/>
        <v>1.8275659803263705E-2</v>
      </c>
      <c r="P138">
        <f t="shared" si="38"/>
        <v>1.7301571908606511E-2</v>
      </c>
      <c r="Q138">
        <f t="shared" si="38"/>
        <v>1.645023784450823E-2</v>
      </c>
      <c r="R138">
        <f t="shared" si="34"/>
        <v>1.5695898485901777E-2</v>
      </c>
      <c r="S138">
        <f t="shared" si="34"/>
        <v>1.5019964533605074E-2</v>
      </c>
      <c r="T138">
        <f t="shared" si="34"/>
        <v>1.4408616535331115E-2</v>
      </c>
      <c r="U138">
        <f t="shared" si="34"/>
        <v>1.385132322271943E-2</v>
      </c>
      <c r="V138">
        <f t="shared" si="34"/>
        <v>1.3339888794682677E-2</v>
      </c>
      <c r="W138">
        <f t="shared" si="34"/>
        <v>1.2867818940475124E-2</v>
      </c>
      <c r="X138">
        <f t="shared" si="34"/>
        <v>1.2429886413887802E-2</v>
      </c>
      <c r="Y138">
        <f t="shared" si="34"/>
        <v>1.2021825702083738E-2</v>
      </c>
      <c r="Z138">
        <f t="shared" si="34"/>
        <v>1.1640113618776499E-2</v>
      </c>
      <c r="AA138">
        <f t="shared" si="34"/>
        <v>1.1281808531541114E-2</v>
      </c>
      <c r="AB138">
        <f t="shared" si="34"/>
        <v>1.0944430491928744E-2</v>
      </c>
      <c r="AC138">
        <f t="shared" si="34"/>
        <v>1.0625870464385999E-2</v>
      </c>
      <c r="AD138">
        <f t="shared" si="34"/>
        <v>1.0324320623647746E-2</v>
      </c>
      <c r="AE138">
        <f t="shared" si="34"/>
        <v>1.0038220150090395E-2</v>
      </c>
      <c r="AF138">
        <f t="shared" si="37"/>
        <v>0.52426827789634367</v>
      </c>
    </row>
    <row r="139" spans="1:32" x14ac:dyDescent="0.2">
      <c r="A139" t="s">
        <v>152</v>
      </c>
      <c r="B139">
        <v>1436</v>
      </c>
      <c r="C139">
        <v>40</v>
      </c>
      <c r="D139">
        <f t="shared" si="35"/>
        <v>6.4890012565310415E-3</v>
      </c>
      <c r="E139">
        <f t="shared" si="36"/>
        <v>-5.0376466497029577</v>
      </c>
      <c r="G139">
        <f t="shared" si="38"/>
        <v>9.4837526622474411E-2</v>
      </c>
      <c r="H139">
        <f t="shared" si="38"/>
        <v>5.8067254752355746E-2</v>
      </c>
      <c r="I139">
        <f t="shared" si="38"/>
        <v>4.6132623644106301E-2</v>
      </c>
      <c r="J139">
        <f t="shared" si="38"/>
        <v>3.9452525735636762E-2</v>
      </c>
      <c r="K139">
        <f t="shared" si="38"/>
        <v>3.4937678545752221E-2</v>
      </c>
      <c r="L139">
        <f t="shared" si="38"/>
        <v>3.1576019566013976E-2</v>
      </c>
      <c r="M139">
        <f t="shared" si="38"/>
        <v>2.8921332022948405E-2</v>
      </c>
      <c r="N139">
        <f t="shared" si="38"/>
        <v>2.6740741410592711E-2</v>
      </c>
      <c r="O139">
        <f t="shared" si="38"/>
        <v>2.4898555265791739E-2</v>
      </c>
      <c r="P139">
        <f t="shared" si="38"/>
        <v>2.3309284107850183E-2</v>
      </c>
      <c r="Q139">
        <f t="shared" si="38"/>
        <v>2.1915826077809227E-2</v>
      </c>
      <c r="R139">
        <f t="shared" si="34"/>
        <v>2.0678266842992583E-2</v>
      </c>
      <c r="S139">
        <f t="shared" si="34"/>
        <v>1.9567671632303094E-2</v>
      </c>
      <c r="T139">
        <f t="shared" si="34"/>
        <v>1.8562429553533898E-2</v>
      </c>
      <c r="U139">
        <f t="shared" si="34"/>
        <v>1.7645992457412857E-2</v>
      </c>
      <c r="V139">
        <f t="shared" si="34"/>
        <v>1.6805418234821585E-2</v>
      </c>
      <c r="W139">
        <f t="shared" si="34"/>
        <v>1.6030399580339399E-2</v>
      </c>
      <c r="X139">
        <f t="shared" si="34"/>
        <v>1.5312597144784744E-2</v>
      </c>
      <c r="Y139">
        <f t="shared" si="34"/>
        <v>1.4645169903851341E-2</v>
      </c>
      <c r="Z139">
        <f t="shared" si="34"/>
        <v>1.402243699397749E-2</v>
      </c>
      <c r="AA139">
        <f t="shared" si="34"/>
        <v>1.343962940006125E-2</v>
      </c>
      <c r="AB139">
        <f t="shared" si="34"/>
        <v>1.2892704421985356E-2</v>
      </c>
      <c r="AC139">
        <f t="shared" si="34"/>
        <v>1.2378204874063709E-2</v>
      </c>
      <c r="AD139">
        <f t="shared" si="34"/>
        <v>1.189315072488379E-2</v>
      </c>
      <c r="AE139">
        <f t="shared" si="34"/>
        <v>1.1434954639346949E-2</v>
      </c>
      <c r="AF139">
        <f t="shared" si="37"/>
        <v>0.3539016058443103</v>
      </c>
    </row>
    <row r="140" spans="1:32" x14ac:dyDescent="0.2">
      <c r="A140" t="s">
        <v>153</v>
      </c>
      <c r="B140">
        <v>980</v>
      </c>
      <c r="C140">
        <v>14</v>
      </c>
      <c r="D140">
        <f t="shared" si="35"/>
        <v>1.9144395512907496E-2</v>
      </c>
      <c r="E140">
        <f t="shared" si="36"/>
        <v>-3.9557452687008703</v>
      </c>
      <c r="G140">
        <f t="shared" si="38"/>
        <v>0.11969112692529765</v>
      </c>
      <c r="H140">
        <f t="shared" si="38"/>
        <v>7.2497188101400739E-2</v>
      </c>
      <c r="I140">
        <f t="shared" si="38"/>
        <v>5.6977862534018986E-2</v>
      </c>
      <c r="J140">
        <f t="shared" si="38"/>
        <v>4.8203762867827349E-2</v>
      </c>
      <c r="K140">
        <f t="shared" si="38"/>
        <v>4.2228757664175637E-2</v>
      </c>
      <c r="L140">
        <f t="shared" si="38"/>
        <v>3.7755460674737062E-2</v>
      </c>
      <c r="M140">
        <f t="shared" si="38"/>
        <v>3.4209664367073664E-2</v>
      </c>
      <c r="N140">
        <f t="shared" si="38"/>
        <v>3.1290470765701919E-2</v>
      </c>
      <c r="O140">
        <f t="shared" si="38"/>
        <v>2.8821788816142828E-2</v>
      </c>
      <c r="P140">
        <f t="shared" si="38"/>
        <v>2.6692168016468506E-2</v>
      </c>
      <c r="Q140">
        <f t="shared" si="38"/>
        <v>2.4826808287887633E-2</v>
      </c>
      <c r="R140">
        <f t="shared" si="34"/>
        <v>2.3173162740537902E-2</v>
      </c>
      <c r="S140">
        <f t="shared" si="34"/>
        <v>2.1692942188208563E-2</v>
      </c>
      <c r="T140">
        <f t="shared" si="34"/>
        <v>2.0357397480182535E-2</v>
      </c>
      <c r="U140">
        <f t="shared" si="34"/>
        <v>1.9144395512907496E-2</v>
      </c>
      <c r="V140">
        <f t="shared" si="34"/>
        <v>1.8036531506358085E-2</v>
      </c>
      <c r="W140">
        <f t="shared" si="34"/>
        <v>1.7019867638225612E-2</v>
      </c>
      <c r="X140">
        <f t="shared" si="34"/>
        <v>1.608306503754536E-2</v>
      </c>
      <c r="Y140">
        <f t="shared" si="34"/>
        <v>1.5216771057596999E-2</v>
      </c>
      <c r="Z140">
        <f t="shared" si="34"/>
        <v>1.4413177007629483E-2</v>
      </c>
      <c r="AA140">
        <f t="shared" si="34"/>
        <v>1.3665692585643907E-2</v>
      </c>
      <c r="AB140">
        <f t="shared" si="34"/>
        <v>1.296870199285381E-2</v>
      </c>
      <c r="AC140">
        <f t="shared" si="34"/>
        <v>1.2317378355252019E-2</v>
      </c>
      <c r="AD140">
        <f t="shared" si="34"/>
        <v>1.170754050779812E-2</v>
      </c>
      <c r="AE140">
        <f t="shared" si="34"/>
        <v>1.1135541050753327E-2</v>
      </c>
      <c r="AF140">
        <f t="shared" si="37"/>
        <v>0.24987277631777494</v>
      </c>
    </row>
    <row r="141" spans="1:32" x14ac:dyDescent="0.2">
      <c r="A141" t="s">
        <v>154</v>
      </c>
      <c r="B141">
        <v>1713</v>
      </c>
      <c r="C141">
        <v>95</v>
      </c>
      <c r="D141">
        <f t="shared" si="35"/>
        <v>1.650417898710778E-3</v>
      </c>
      <c r="E141">
        <f t="shared" si="36"/>
        <v>-6.4067267511916466</v>
      </c>
      <c r="G141">
        <f t="shared" si="38"/>
        <v>8.5111121839047843E-2</v>
      </c>
      <c r="H141">
        <f t="shared" si="38"/>
        <v>5.2309415165272183E-2</v>
      </c>
      <c r="I141">
        <f t="shared" si="38"/>
        <v>4.171566764984725E-2</v>
      </c>
      <c r="J141">
        <f t="shared" si="38"/>
        <v>3.581033059438854E-2</v>
      </c>
      <c r="K141">
        <f t="shared" si="38"/>
        <v>3.1832447934573814E-2</v>
      </c>
      <c r="L141">
        <f t="shared" si="38"/>
        <v>2.8878580990655031E-2</v>
      </c>
      <c r="M141">
        <f t="shared" si="38"/>
        <v>2.655089910910393E-2</v>
      </c>
      <c r="N141">
        <f t="shared" si="38"/>
        <v>2.4642051430340619E-2</v>
      </c>
      <c r="O141">
        <f t="shared" si="38"/>
        <v>2.3031384063448061E-2</v>
      </c>
      <c r="P141">
        <f t="shared" si="38"/>
        <v>2.1642992010037224E-2</v>
      </c>
      <c r="Q141">
        <f t="shared" si="38"/>
        <v>2.0426251891653015E-2</v>
      </c>
      <c r="R141">
        <f t="shared" si="34"/>
        <v>1.934583358290063E-2</v>
      </c>
      <c r="S141">
        <f t="shared" si="34"/>
        <v>1.8376167387660965E-2</v>
      </c>
      <c r="T141">
        <f t="shared" si="34"/>
        <v>1.7498188031342326E-2</v>
      </c>
      <c r="U141">
        <f t="shared" si="34"/>
        <v>1.6697322062356641E-2</v>
      </c>
      <c r="V141">
        <f t="shared" si="34"/>
        <v>1.5962192139033712E-2</v>
      </c>
      <c r="W141">
        <f t="shared" si="34"/>
        <v>1.5283753725416526E-2</v>
      </c>
      <c r="X141">
        <f t="shared" si="34"/>
        <v>1.4654702766890527E-2</v>
      </c>
      <c r="Y141">
        <f t="shared" si="34"/>
        <v>1.4069058842570072E-2</v>
      </c>
      <c r="Z141">
        <f t="shared" si="34"/>
        <v>1.3521865230079567E-2</v>
      </c>
      <c r="AA141">
        <f t="shared" si="34"/>
        <v>1.3008968830876527E-2</v>
      </c>
      <c r="AB141">
        <f t="shared" si="34"/>
        <v>1.2526855862516383E-2</v>
      </c>
      <c r="AC141">
        <f t="shared" si="34"/>
        <v>1.2072527265101518E-2</v>
      </c>
      <c r="AD141">
        <f t="shared" si="34"/>
        <v>1.1643402891995634E-2</v>
      </c>
      <c r="AE141">
        <f t="shared" si="34"/>
        <v>1.1237246896506388E-2</v>
      </c>
      <c r="AF141">
        <f t="shared" si="37"/>
        <v>0.40215077180638503</v>
      </c>
    </row>
    <row r="142" spans="1:32" x14ac:dyDescent="0.2">
      <c r="A142" t="s">
        <v>155</v>
      </c>
      <c r="B142">
        <v>27</v>
      </c>
      <c r="C142">
        <v>0</v>
      </c>
      <c r="D142">
        <f t="shared" si="35"/>
        <v>0.69501278188091153</v>
      </c>
      <c r="E142">
        <f t="shared" si="36"/>
        <v>-0.36382504239090474</v>
      </c>
      <c r="G142">
        <f t="shared" si="38"/>
        <v>0.69501278188091153</v>
      </c>
      <c r="H142">
        <f t="shared" si="38"/>
        <v>0.19184188958665099</v>
      </c>
      <c r="I142">
        <f t="shared" si="38"/>
        <v>6.8709989133251326E-2</v>
      </c>
      <c r="J142">
        <f t="shared" si="38"/>
        <v>2.649025345657556E-2</v>
      </c>
      <c r="K142">
        <f t="shared" si="38"/>
        <v>1.0575597727002185E-2</v>
      </c>
      <c r="L142">
        <f t="shared" si="38"/>
        <v>4.3089141068960958E-3</v>
      </c>
      <c r="M142">
        <f t="shared" si="38"/>
        <v>1.7792145528603997E-3</v>
      </c>
      <c r="N142">
        <f t="shared" si="38"/>
        <v>7.416227633123963E-4</v>
      </c>
      <c r="O142">
        <f t="shared" si="38"/>
        <v>3.113030183647659E-4</v>
      </c>
      <c r="P142">
        <f t="shared" si="38"/>
        <v>1.3138255257191808E-4</v>
      </c>
      <c r="Q142">
        <f t="shared" si="38"/>
        <v>5.56885848222743E-5</v>
      </c>
      <c r="R142">
        <f t="shared" si="34"/>
        <v>2.3687653852347508E-5</v>
      </c>
      <c r="S142">
        <f t="shared" si="34"/>
        <v>1.0105240194681113E-5</v>
      </c>
      <c r="T142">
        <f t="shared" si="34"/>
        <v>4.3215733023943821E-6</v>
      </c>
      <c r="U142">
        <f t="shared" si="34"/>
        <v>1.8520501016488403E-6</v>
      </c>
      <c r="V142">
        <f t="shared" si="34"/>
        <v>7.9516186440486636E-7</v>
      </c>
      <c r="W142">
        <f t="shared" si="34"/>
        <v>3.4194018505558462E-7</v>
      </c>
      <c r="X142">
        <f t="shared" si="34"/>
        <v>1.4724963528956523E-7</v>
      </c>
      <c r="Y142">
        <f t="shared" si="34"/>
        <v>6.3489127917822314E-8</v>
      </c>
      <c r="Z142">
        <f t="shared" si="34"/>
        <v>2.7404887329655588E-8</v>
      </c>
      <c r="AA142">
        <f t="shared" si="34"/>
        <v>1.184108212149576E-8</v>
      </c>
      <c r="AB142">
        <f t="shared" si="34"/>
        <v>5.12091659465425E-9</v>
      </c>
      <c r="AC142">
        <f t="shared" si="34"/>
        <v>2.2164652112524005E-9</v>
      </c>
      <c r="AD142">
        <f t="shared" si="34"/>
        <v>9.6006304242463552E-10</v>
      </c>
      <c r="AE142">
        <f t="shared" si="34"/>
        <v>4.1613749788907701E-10</v>
      </c>
      <c r="AF142">
        <f t="shared" si="37"/>
        <v>3.1896507657336315E-10</v>
      </c>
    </row>
    <row r="143" spans="1:32" x14ac:dyDescent="0.2">
      <c r="A143" t="s">
        <v>156</v>
      </c>
      <c r="B143">
        <v>2366</v>
      </c>
      <c r="C143">
        <v>23</v>
      </c>
      <c r="D143">
        <f t="shared" si="35"/>
        <v>1.0812609973050875E-2</v>
      </c>
      <c r="E143">
        <f t="shared" si="36"/>
        <v>-4.5270422358578628</v>
      </c>
      <c r="G143">
        <f t="shared" si="38"/>
        <v>6.9748808460966441E-2</v>
      </c>
      <c r="H143">
        <f t="shared" si="38"/>
        <v>4.3101384207137751E-2</v>
      </c>
      <c r="I143">
        <f t="shared" si="38"/>
        <v>3.455981646793517E-2</v>
      </c>
      <c r="J143">
        <f t="shared" si="38"/>
        <v>2.982918821697712E-2</v>
      </c>
      <c r="K143">
        <f t="shared" si="38"/>
        <v>2.6660237681933586E-2</v>
      </c>
      <c r="L143">
        <f t="shared" si="38"/>
        <v>2.4318159598004031E-2</v>
      </c>
      <c r="M143">
        <f t="shared" si="38"/>
        <v>2.2479930424860378E-2</v>
      </c>
      <c r="N143">
        <f t="shared" si="38"/>
        <v>2.097748722948E-2</v>
      </c>
      <c r="O143">
        <f t="shared" si="38"/>
        <v>1.9713217729817545E-2</v>
      </c>
      <c r="P143">
        <f t="shared" si="38"/>
        <v>1.8625830894820158E-2</v>
      </c>
      <c r="Q143">
        <f t="shared" si="38"/>
        <v>1.7674531679383314E-2</v>
      </c>
      <c r="R143">
        <f t="shared" si="34"/>
        <v>1.6830908341461132E-2</v>
      </c>
      <c r="S143">
        <f t="shared" si="34"/>
        <v>1.6074442552847859E-2</v>
      </c>
      <c r="T143">
        <f t="shared" si="34"/>
        <v>1.5389869499649773E-2</v>
      </c>
      <c r="U143">
        <f t="shared" si="34"/>
        <v>1.4765547586270081E-2</v>
      </c>
      <c r="V143">
        <f t="shared" si="34"/>
        <v>1.4192409812300822E-2</v>
      </c>
      <c r="W143">
        <f t="shared" si="34"/>
        <v>1.3663265750145722E-2</v>
      </c>
      <c r="X143">
        <f t="shared" si="34"/>
        <v>1.3172323076491819E-2</v>
      </c>
      <c r="Y143">
        <f t="shared" si="34"/>
        <v>1.2714851175029976E-2</v>
      </c>
      <c r="Z143">
        <f t="shared" si="34"/>
        <v>1.2286939325034704E-2</v>
      </c>
      <c r="AA143">
        <f t="shared" si="34"/>
        <v>1.188531945141485E-2</v>
      </c>
      <c r="AB143">
        <f t="shared" si="34"/>
        <v>1.150723392424928E-2</v>
      </c>
      <c r="AC143">
        <f t="shared" si="34"/>
        <v>1.1150335415605207E-2</v>
      </c>
      <c r="AD143">
        <f t="shared" si="34"/>
        <v>1.0812609973050875E-2</v>
      </c>
      <c r="AE143">
        <f t="shared" si="34"/>
        <v>1.0492317175951544E-2</v>
      </c>
      <c r="AF143">
        <f t="shared" si="37"/>
        <v>0.48737303434918089</v>
      </c>
    </row>
    <row r="144" spans="1:32" x14ac:dyDescent="0.2">
      <c r="A144" t="s">
        <v>157</v>
      </c>
      <c r="B144">
        <v>1452</v>
      </c>
      <c r="C144">
        <v>7</v>
      </c>
      <c r="D144">
        <f t="shared" si="35"/>
        <v>2.6607787206289146E-2</v>
      </c>
      <c r="E144">
        <f t="shared" si="36"/>
        <v>-3.6265513539218897</v>
      </c>
      <c r="G144">
        <f t="shared" si="38"/>
        <v>9.419621083147732E-2</v>
      </c>
      <c r="H144">
        <f t="shared" si="38"/>
        <v>5.7689428554908835E-2</v>
      </c>
      <c r="I144">
        <f t="shared" si="38"/>
        <v>4.5844245095062332E-2</v>
      </c>
      <c r="J144">
        <f t="shared" si="38"/>
        <v>3.9215992578515838E-2</v>
      </c>
      <c r="K144">
        <f t="shared" si="38"/>
        <v>3.473714913502908E-2</v>
      </c>
      <c r="L144">
        <f t="shared" si="38"/>
        <v>3.1402862646964978E-2</v>
      </c>
      <c r="M144">
        <f t="shared" si="38"/>
        <v>2.8770133494192159E-2</v>
      </c>
      <c r="N144">
        <f t="shared" si="38"/>
        <v>2.6607787206289146E-2</v>
      </c>
      <c r="O144">
        <f t="shared" si="38"/>
        <v>2.4781134848129369E-2</v>
      </c>
      <c r="P144">
        <f t="shared" si="38"/>
        <v>2.3205327760683639E-2</v>
      </c>
      <c r="Q144">
        <f t="shared" si="38"/>
        <v>2.1823698114129337E-2</v>
      </c>
      <c r="R144">
        <f t="shared" si="34"/>
        <v>2.0596639335345734E-2</v>
      </c>
      <c r="S144">
        <f t="shared" si="34"/>
        <v>1.949544304484753E-2</v>
      </c>
      <c r="T144">
        <f t="shared" si="34"/>
        <v>1.8498669977555213E-2</v>
      </c>
      <c r="U144">
        <f t="shared" si="34"/>
        <v>1.7589905404431332E-2</v>
      </c>
      <c r="V144">
        <f t="shared" si="34"/>
        <v>1.675631316437692E-2</v>
      </c>
      <c r="W144">
        <f t="shared" si="34"/>
        <v>1.5987671631212556E-2</v>
      </c>
      <c r="X144">
        <f t="shared" si="34"/>
        <v>1.5275711844618045E-2</v>
      </c>
      <c r="Y144">
        <f t="shared" si="34"/>
        <v>1.4613651408344461E-2</v>
      </c>
      <c r="Z144">
        <f t="shared" si="34"/>
        <v>1.3995858884972517E-2</v>
      </c>
      <c r="AA144">
        <f t="shared" si="34"/>
        <v>1.3417607375704537E-2</v>
      </c>
      <c r="AB144">
        <f t="shared" si="34"/>
        <v>1.2874890410658792E-2</v>
      </c>
      <c r="AC144">
        <f t="shared" si="34"/>
        <v>1.2364282236644621E-2</v>
      </c>
      <c r="AD144">
        <f t="shared" si="34"/>
        <v>1.1882830300780333E-2</v>
      </c>
      <c r="AE144">
        <f t="shared" si="34"/>
        <v>1.1427971455151609E-2</v>
      </c>
      <c r="AF144">
        <f t="shared" si="37"/>
        <v>0.35694858325997381</v>
      </c>
    </row>
    <row r="145" spans="1:32" x14ac:dyDescent="0.2">
      <c r="A145" t="s">
        <v>158</v>
      </c>
      <c r="B145">
        <v>1984</v>
      </c>
      <c r="C145">
        <v>7</v>
      </c>
      <c r="D145">
        <f t="shared" si="35"/>
        <v>2.2939752781101497E-2</v>
      </c>
      <c r="E145">
        <f t="shared" si="36"/>
        <v>-3.7748839441000328</v>
      </c>
      <c r="G145">
        <f t="shared" si="38"/>
        <v>7.775537412725321E-2</v>
      </c>
      <c r="H145">
        <f t="shared" si="38"/>
        <v>4.7917129075187144E-2</v>
      </c>
      <c r="I145">
        <f t="shared" si="38"/>
        <v>3.831571627354078E-2</v>
      </c>
      <c r="J145">
        <f t="shared" si="38"/>
        <v>3.2980171144110962E-2</v>
      </c>
      <c r="K145">
        <f t="shared" si="38"/>
        <v>2.9395539604073678E-2</v>
      </c>
      <c r="L145">
        <f t="shared" si="38"/>
        <v>2.6739548727563612E-2</v>
      </c>
      <c r="M145">
        <f t="shared" si="38"/>
        <v>2.4650417616589891E-2</v>
      </c>
      <c r="N145">
        <f t="shared" si="38"/>
        <v>2.2939752781101497E-2</v>
      </c>
      <c r="O145">
        <f t="shared" si="38"/>
        <v>2.1498033528088226E-2</v>
      </c>
      <c r="P145">
        <f t="shared" si="38"/>
        <v>2.0256426018170924E-2</v>
      </c>
      <c r="Q145">
        <f t="shared" si="38"/>
        <v>1.9169069458402917E-2</v>
      </c>
      <c r="R145">
        <f t="shared" si="34"/>
        <v>1.8203991335016968E-2</v>
      </c>
      <c r="S145">
        <f t="shared" si="34"/>
        <v>1.7338077323644452E-2</v>
      </c>
      <c r="T145">
        <f t="shared" si="34"/>
        <v>1.6554112453739184E-2</v>
      </c>
      <c r="U145">
        <f t="shared" si="34"/>
        <v>1.5838953025882018E-2</v>
      </c>
      <c r="V145">
        <f t="shared" si="34"/>
        <v>1.5182350232275019E-2</v>
      </c>
      <c r="W145">
        <f t="shared" si="34"/>
        <v>1.4576166729166741E-2</v>
      </c>
      <c r="X145">
        <f t="shared" si="34"/>
        <v>1.4013839373390659E-2</v>
      </c>
      <c r="Y145">
        <f t="shared" si="34"/>
        <v>1.3490001307583183E-2</v>
      </c>
      <c r="Z145">
        <f t="shared" si="34"/>
        <v>1.300021017306981E-2</v>
      </c>
      <c r="AA145">
        <f t="shared" si="34"/>
        <v>1.2540748789295664E-2</v>
      </c>
      <c r="AB145">
        <f t="shared" si="34"/>
        <v>1.2108476417740623E-2</v>
      </c>
      <c r="AC145">
        <f t="shared" si="34"/>
        <v>1.1700716035513445E-2</v>
      </c>
      <c r="AD145">
        <f t="shared" si="34"/>
        <v>1.1315167698081354E-2</v>
      </c>
      <c r="AE145">
        <f t="shared" si="34"/>
        <v>1.0949841105769395E-2</v>
      </c>
      <c r="AF145">
        <f t="shared" si="37"/>
        <v>0.4415701696457488</v>
      </c>
    </row>
    <row r="146" spans="1:32" x14ac:dyDescent="0.2">
      <c r="A146" t="s">
        <v>159</v>
      </c>
      <c r="B146">
        <v>3674</v>
      </c>
      <c r="C146">
        <v>0</v>
      </c>
      <c r="D146">
        <f t="shared" si="35"/>
        <v>5.3101577657843492E-2</v>
      </c>
      <c r="E146">
        <f t="shared" si="36"/>
        <v>-2.9355486401051101</v>
      </c>
      <c r="G146">
        <f t="shared" si="38"/>
        <v>5.3101577657843492E-2</v>
      </c>
      <c r="H146">
        <f t="shared" si="38"/>
        <v>3.2982106090889009E-2</v>
      </c>
      <c r="I146">
        <f t="shared" si="38"/>
        <v>2.6581233412620791E-2</v>
      </c>
      <c r="J146">
        <f t="shared" si="38"/>
        <v>2.3060125744710239E-2</v>
      </c>
      <c r="K146">
        <f t="shared" si="38"/>
        <v>2.071575607768978E-2</v>
      </c>
      <c r="L146">
        <f t="shared" si="38"/>
        <v>1.8992582046903961E-2</v>
      </c>
      <c r="M146">
        <f t="shared" si="38"/>
        <v>1.7646752907785085E-2</v>
      </c>
      <c r="N146">
        <f t="shared" si="38"/>
        <v>1.6551594669218066E-2</v>
      </c>
      <c r="O146">
        <f t="shared" si="38"/>
        <v>1.5633651649944579E-2</v>
      </c>
      <c r="P146">
        <f t="shared" si="38"/>
        <v>1.4846876734043743E-2</v>
      </c>
      <c r="Q146">
        <f t="shared" si="38"/>
        <v>1.4160673107485483E-2</v>
      </c>
      <c r="R146">
        <f t="shared" si="34"/>
        <v>1.3553768770763497E-2</v>
      </c>
      <c r="S146">
        <f t="shared" si="34"/>
        <v>1.3010829129667657E-2</v>
      </c>
      <c r="T146">
        <f t="shared" si="34"/>
        <v>1.2520466908048863E-2</v>
      </c>
      <c r="U146">
        <f t="shared" si="34"/>
        <v>1.2074014141649462E-2</v>
      </c>
      <c r="V146">
        <f t="shared" si="34"/>
        <v>1.1664732955587414E-2</v>
      </c>
      <c r="W146">
        <f t="shared" si="34"/>
        <v>1.1287290645898021E-2</v>
      </c>
      <c r="X146">
        <f t="shared" si="34"/>
        <v>1.0937400166430853E-2</v>
      </c>
      <c r="Y146">
        <f t="shared" si="34"/>
        <v>1.0611567577932003E-2</v>
      </c>
      <c r="Z146">
        <f t="shared" si="34"/>
        <v>1.0306910661701311E-2</v>
      </c>
      <c r="AA146">
        <f t="shared" si="34"/>
        <v>1.0021026075803957E-2</v>
      </c>
      <c r="AB146">
        <f t="shared" si="34"/>
        <v>9.7518903604934433E-3</v>
      </c>
      <c r="AC146">
        <f t="shared" si="34"/>
        <v>9.4977850145631943E-3</v>
      </c>
      <c r="AD146">
        <f t="shared" si="34"/>
        <v>9.2572389926475294E-3</v>
      </c>
      <c r="AE146">
        <f t="shared" si="34"/>
        <v>9.0289840120521339E-3</v>
      </c>
      <c r="AF146">
        <f t="shared" si="37"/>
        <v>0.59220316448762644</v>
      </c>
    </row>
    <row r="147" spans="1:32" x14ac:dyDescent="0.2">
      <c r="A147" t="s">
        <v>160</v>
      </c>
      <c r="B147">
        <v>638</v>
      </c>
      <c r="C147">
        <v>3</v>
      </c>
      <c r="D147">
        <f t="shared" si="35"/>
        <v>5.9105228647475978E-2</v>
      </c>
      <c r="E147">
        <f t="shared" si="36"/>
        <v>-2.8284358872909428</v>
      </c>
      <c r="G147">
        <f t="shared" si="38"/>
        <v>0.15489168600309017</v>
      </c>
      <c r="H147">
        <f t="shared" si="38"/>
        <v>9.2146798253213827E-2</v>
      </c>
      <c r="I147">
        <f t="shared" si="38"/>
        <v>7.113087925264247E-2</v>
      </c>
      <c r="J147">
        <f t="shared" si="38"/>
        <v>5.9105228647475978E-2</v>
      </c>
      <c r="K147">
        <f t="shared" si="38"/>
        <v>5.0856468805423063E-2</v>
      </c>
      <c r="L147">
        <f t="shared" si="38"/>
        <v>4.4659165846536904E-2</v>
      </c>
      <c r="M147">
        <f t="shared" si="38"/>
        <v>3.9744092324756605E-2</v>
      </c>
      <c r="N147">
        <f t="shared" si="38"/>
        <v>3.5704980752615294E-2</v>
      </c>
      <c r="O147">
        <f t="shared" si="38"/>
        <v>3.2302086386274735E-2</v>
      </c>
      <c r="P147">
        <f t="shared" si="38"/>
        <v>2.9382343314558863E-2</v>
      </c>
      <c r="Q147">
        <f t="shared" si="38"/>
        <v>2.6842094813036219E-2</v>
      </c>
      <c r="R147">
        <f t="shared" si="34"/>
        <v>2.4607855248750594E-2</v>
      </c>
      <c r="S147">
        <f t="shared" si="34"/>
        <v>2.2625586570736329E-2</v>
      </c>
      <c r="T147">
        <f t="shared" si="34"/>
        <v>2.0854346304066084E-2</v>
      </c>
      <c r="U147">
        <f t="shared" si="34"/>
        <v>1.9262334447656002E-2</v>
      </c>
      <c r="V147">
        <f t="shared" si="34"/>
        <v>1.7824330338262563E-2</v>
      </c>
      <c r="W147">
        <f t="shared" si="34"/>
        <v>1.6519972206617512E-2</v>
      </c>
      <c r="X147">
        <f t="shared" si="34"/>
        <v>1.5332567617569926E-2</v>
      </c>
      <c r="Y147">
        <f t="shared" si="34"/>
        <v>1.4248249565715843E-2</v>
      </c>
      <c r="Z147">
        <f t="shared" si="34"/>
        <v>1.325536416263585E-2</v>
      </c>
      <c r="AA147">
        <f t="shared" si="34"/>
        <v>1.2344017440320904E-2</v>
      </c>
      <c r="AB147">
        <f t="shared" si="34"/>
        <v>1.1505733934645865E-2</v>
      </c>
      <c r="AC147">
        <f t="shared" si="34"/>
        <v>1.0733195367960975E-2</v>
      </c>
      <c r="AD147">
        <f t="shared" si="34"/>
        <v>1.0020037760150362E-2</v>
      </c>
      <c r="AE147">
        <f t="shared" si="34"/>
        <v>9.3606918514248308E-3</v>
      </c>
      <c r="AF147">
        <f t="shared" si="37"/>
        <v>0.14473989278386212</v>
      </c>
    </row>
    <row r="148" spans="1:32" x14ac:dyDescent="0.2">
      <c r="A148" t="s">
        <v>161</v>
      </c>
      <c r="B148">
        <v>444</v>
      </c>
      <c r="C148">
        <v>2</v>
      </c>
      <c r="D148">
        <f t="shared" si="35"/>
        <v>8.425389583915581E-2</v>
      </c>
      <c r="E148">
        <f t="shared" si="36"/>
        <v>-2.473920469404455</v>
      </c>
      <c r="G148">
        <f t="shared" si="38"/>
        <v>0.19174403443877772</v>
      </c>
      <c r="H148">
        <f t="shared" si="38"/>
        <v>0.11158171544172331</v>
      </c>
      <c r="I148">
        <f t="shared" si="38"/>
        <v>8.425389583915581E-2</v>
      </c>
      <c r="J148">
        <f t="shared" si="38"/>
        <v>6.848204905027741E-2</v>
      </c>
      <c r="K148">
        <f t="shared" si="38"/>
        <v>5.7638952125690514E-2</v>
      </c>
      <c r="L148">
        <f t="shared" si="38"/>
        <v>4.9510750790998329E-2</v>
      </c>
      <c r="M148">
        <f t="shared" si="38"/>
        <v>4.3100322362223047E-2</v>
      </c>
      <c r="N148">
        <f t="shared" si="38"/>
        <v>3.7875272745131326E-2</v>
      </c>
      <c r="O148">
        <f t="shared" si="38"/>
        <v>3.3517882188298556E-2</v>
      </c>
      <c r="P148">
        <f t="shared" si="38"/>
        <v>2.9823008687635936E-2</v>
      </c>
      <c r="Q148">
        <f t="shared" si="38"/>
        <v>2.6650199377352395E-2</v>
      </c>
      <c r="R148">
        <f t="shared" si="34"/>
        <v>2.3898841562403642E-2</v>
      </c>
      <c r="S148">
        <f t="shared" si="34"/>
        <v>2.1494233577210409E-2</v>
      </c>
      <c r="T148">
        <f t="shared" si="34"/>
        <v>1.9379284042017629E-2</v>
      </c>
      <c r="U148">
        <f t="shared" si="34"/>
        <v>1.7509312604774129E-2</v>
      </c>
      <c r="V148">
        <f t="shared" si="34"/>
        <v>1.58486556699453E-2</v>
      </c>
      <c r="W148">
        <f t="shared" si="34"/>
        <v>1.4368371561736813E-2</v>
      </c>
      <c r="X148">
        <f t="shared" si="34"/>
        <v>1.3044641760268543E-2</v>
      </c>
      <c r="Y148">
        <f t="shared" si="34"/>
        <v>1.1857627736295758E-2</v>
      </c>
      <c r="Z148">
        <f t="shared" si="34"/>
        <v>1.0790634742818521E-2</v>
      </c>
      <c r="AA148">
        <f t="shared" si="34"/>
        <v>9.8294877440763158E-3</v>
      </c>
      <c r="AB148">
        <f t="shared" si="34"/>
        <v>8.9620572944659801E-3</v>
      </c>
      <c r="AC148">
        <f t="shared" si="34"/>
        <v>8.1778935646754126E-3</v>
      </c>
      <c r="AD148">
        <f t="shared" si="34"/>
        <v>7.467939789189592E-3</v>
      </c>
      <c r="AE148">
        <f t="shared" si="34"/>
        <v>6.8243050000507113E-3</v>
      </c>
      <c r="AF148">
        <f t="shared" si="37"/>
        <v>7.6368630302806939E-2</v>
      </c>
    </row>
    <row r="149" spans="1:32" x14ac:dyDescent="0.2">
      <c r="A149" t="s">
        <v>162</v>
      </c>
      <c r="B149">
        <v>653</v>
      </c>
      <c r="C149">
        <v>12</v>
      </c>
      <c r="D149">
        <f t="shared" si="35"/>
        <v>2.2631183966478449E-2</v>
      </c>
      <c r="E149">
        <f t="shared" si="36"/>
        <v>-3.7884265022572441</v>
      </c>
      <c r="G149">
        <f t="shared" si="38"/>
        <v>0.1527637910358764</v>
      </c>
      <c r="H149">
        <f t="shared" si="38"/>
        <v>9.0987590083262238E-2</v>
      </c>
      <c r="I149">
        <f t="shared" si="38"/>
        <v>7.0318513595273982E-2</v>
      </c>
      <c r="J149">
        <f t="shared" si="38"/>
        <v>5.8498805595560241E-2</v>
      </c>
      <c r="K149">
        <f t="shared" si="38"/>
        <v>5.0393774854922566E-2</v>
      </c>
      <c r="L149">
        <f t="shared" si="38"/>
        <v>4.4304811051532403E-2</v>
      </c>
      <c r="M149">
        <f t="shared" si="38"/>
        <v>3.9475028941646617E-2</v>
      </c>
      <c r="N149">
        <f t="shared" si="38"/>
        <v>3.5504898027131915E-2</v>
      </c>
      <c r="O149">
        <f t="shared" si="38"/>
        <v>3.2158785052676983E-2</v>
      </c>
      <c r="P149">
        <f t="shared" si="38"/>
        <v>2.9286338639503227E-2</v>
      </c>
      <c r="Q149">
        <f t="shared" si="38"/>
        <v>2.6785801696923957E-2</v>
      </c>
      <c r="R149">
        <f t="shared" si="34"/>
        <v>2.4585078481349391E-2</v>
      </c>
      <c r="S149">
        <f t="shared" si="34"/>
        <v>2.2631183966478449E-2</v>
      </c>
      <c r="T149">
        <f t="shared" si="34"/>
        <v>2.0883995992651873E-2</v>
      </c>
      <c r="U149">
        <f t="shared" si="34"/>
        <v>1.931236814117988E-2</v>
      </c>
      <c r="V149">
        <f t="shared" si="34"/>
        <v>1.7891610171247619E-2</v>
      </c>
      <c r="W149">
        <f t="shared" si="34"/>
        <v>1.6601797387174731E-2</v>
      </c>
      <c r="X149">
        <f t="shared" si="34"/>
        <v>1.5426602101573025E-2</v>
      </c>
      <c r="Y149">
        <f t="shared" si="34"/>
        <v>1.4352464951213924E-2</v>
      </c>
      <c r="Z149">
        <f t="shared" si="34"/>
        <v>1.3367993859704396E-2</v>
      </c>
      <c r="AA149">
        <f t="shared" si="34"/>
        <v>1.2463519365023677E-2</v>
      </c>
      <c r="AB149">
        <f t="shared" si="34"/>
        <v>1.1630759764044292E-2</v>
      </c>
      <c r="AC149">
        <f t="shared" si="34"/>
        <v>1.0862564926774863E-2</v>
      </c>
      <c r="AD149">
        <f t="shared" si="34"/>
        <v>1.0152717479059797E-2</v>
      </c>
      <c r="AE149">
        <f t="shared" si="34"/>
        <v>9.4957764978293273E-3</v>
      </c>
      <c r="AF149">
        <f t="shared" si="37"/>
        <v>0.14986342834038446</v>
      </c>
    </row>
    <row r="150" spans="1:32" x14ac:dyDescent="0.2">
      <c r="A150" t="s">
        <v>163</v>
      </c>
      <c r="B150">
        <v>899</v>
      </c>
      <c r="C150">
        <v>39</v>
      </c>
      <c r="D150">
        <f t="shared" si="35"/>
        <v>5.1964080142320249E-3</v>
      </c>
      <c r="E150">
        <f t="shared" si="36"/>
        <v>-5.2597876585776966</v>
      </c>
      <c r="G150">
        <f t="shared" si="38"/>
        <v>0.12610183368767167</v>
      </c>
      <c r="H150">
        <f t="shared" si="38"/>
        <v>7.6148005740500041E-2</v>
      </c>
      <c r="I150">
        <f t="shared" si="38"/>
        <v>5.9665248090271503E-2</v>
      </c>
      <c r="J150">
        <f t="shared" ref="I150:X165" si="39">EXP(GAMMALN($B$1+J$4)-GAMMALN($B$1)-GAMMALN(J$4+1)+$B$1*LN($B$2/($B$2+$B150))+J$4*LN($B150/($B$2+$B150)))</f>
        <v>5.0323885428500963E-2</v>
      </c>
      <c r="K150">
        <f t="shared" si="39"/>
        <v>4.3952082224389316E-2</v>
      </c>
      <c r="L150">
        <f t="shared" si="39"/>
        <v>3.917679004468648E-2</v>
      </c>
      <c r="M150">
        <f t="shared" si="39"/>
        <v>3.5389613098696454E-2</v>
      </c>
      <c r="N150">
        <f t="shared" si="39"/>
        <v>3.2271341895077167E-2</v>
      </c>
      <c r="O150">
        <f t="shared" si="39"/>
        <v>2.9634921753600552E-2</v>
      </c>
      <c r="P150">
        <f t="shared" si="39"/>
        <v>2.7361797789631714E-2</v>
      </c>
      <c r="Q150">
        <f t="shared" si="39"/>
        <v>2.537228585449865E-2</v>
      </c>
      <c r="R150">
        <f t="shared" si="39"/>
        <v>2.3610323767567575E-2</v>
      </c>
      <c r="S150">
        <f t="shared" si="39"/>
        <v>2.2034998016790975E-2</v>
      </c>
      <c r="T150">
        <f t="shared" si="39"/>
        <v>2.0615541142250077E-2</v>
      </c>
      <c r="U150">
        <f t="shared" si="39"/>
        <v>1.9328229189562399E-2</v>
      </c>
      <c r="V150">
        <f t="shared" si="39"/>
        <v>1.815437739751443E-2</v>
      </c>
      <c r="W150">
        <f t="shared" si="39"/>
        <v>1.7079000013971217E-2</v>
      </c>
      <c r="X150">
        <f t="shared" si="39"/>
        <v>1.6089887394275006E-2</v>
      </c>
      <c r="Y150">
        <f t="shared" ref="R150:AF165" si="40">EXP(GAMMALN($B$1+Y$4)-GAMMALN($B$1)-GAMMALN(Y$4+1)+$B$1*LN($B$2/($B$2+$B150))+Y$4*LN($B150/($B$2+$B150)))</f>
        <v>1.5176954039928255E-2</v>
      </c>
      <c r="Z150">
        <f t="shared" si="40"/>
        <v>1.4331767646905707E-2</v>
      </c>
      <c r="AA150">
        <f t="shared" si="40"/>
        <v>1.354720214442454E-2</v>
      </c>
      <c r="AB150">
        <f t="shared" si="40"/>
        <v>1.2817177565140059E-2</v>
      </c>
      <c r="AC150">
        <f t="shared" si="40"/>
        <v>1.2136461933735843E-2</v>
      </c>
      <c r="AD150">
        <f t="shared" si="40"/>
        <v>1.1500518241016311E-2</v>
      </c>
      <c r="AE150">
        <f t="shared" si="40"/>
        <v>1.0905384720402733E-2</v>
      </c>
      <c r="AF150">
        <f t="shared" si="37"/>
        <v>0.22727437117899041</v>
      </c>
    </row>
    <row r="151" spans="1:32" x14ac:dyDescent="0.2">
      <c r="A151" t="s">
        <v>164</v>
      </c>
      <c r="B151">
        <v>636</v>
      </c>
      <c r="C151">
        <v>0</v>
      </c>
      <c r="D151">
        <f t="shared" si="35"/>
        <v>0.15518124826472302</v>
      </c>
      <c r="E151">
        <f t="shared" si="36"/>
        <v>-1.8631615015692882</v>
      </c>
      <c r="G151">
        <f t="shared" si="38"/>
        <v>0.15518124826472302</v>
      </c>
      <c r="H151">
        <f t="shared" si="38"/>
        <v>9.2304243721455098E-2</v>
      </c>
      <c r="I151">
        <f t="shared" si="39"/>
        <v>7.1240979231798826E-2</v>
      </c>
      <c r="J151">
        <f t="shared" si="39"/>
        <v>5.9187212902706648E-2</v>
      </c>
      <c r="K151">
        <f t="shared" si="39"/>
        <v>5.0918836868835395E-2</v>
      </c>
      <c r="L151">
        <f t="shared" si="39"/>
        <v>4.4706756673858608E-2</v>
      </c>
      <c r="M151">
        <f t="shared" si="39"/>
        <v>3.9780059205641156E-2</v>
      </c>
      <c r="N151">
        <f t="shared" si="39"/>
        <v>3.5731556110187808E-2</v>
      </c>
      <c r="O151">
        <f t="shared" si="39"/>
        <v>3.2320940208469852E-2</v>
      </c>
      <c r="P151">
        <f t="shared" si="39"/>
        <v>2.9394773978516531E-2</v>
      </c>
      <c r="Q151">
        <f t="shared" si="39"/>
        <v>2.6849140470309247E-2</v>
      </c>
      <c r="R151">
        <f t="shared" si="40"/>
        <v>2.461036354571098E-2</v>
      </c>
      <c r="S151">
        <f t="shared" si="40"/>
        <v>2.2624260753971039E-2</v>
      </c>
      <c r="T151">
        <f t="shared" si="40"/>
        <v>2.0849777091569145E-2</v>
      </c>
      <c r="U151">
        <f t="shared" si="40"/>
        <v>1.9255022878883636E-2</v>
      </c>
      <c r="V151">
        <f t="shared" si="40"/>
        <v>1.7814704663180782E-2</v>
      </c>
      <c r="W151">
        <f t="shared" si="40"/>
        <v>1.6508400694167948E-2</v>
      </c>
      <c r="X151">
        <f t="shared" si="40"/>
        <v>1.5319368484839E-2</v>
      </c>
      <c r="Y151">
        <f t="shared" si="40"/>
        <v>1.4233698821341075E-2</v>
      </c>
      <c r="Z151">
        <f t="shared" si="40"/>
        <v>1.3239701904137256E-2</v>
      </c>
      <c r="AA151">
        <f t="shared" si="40"/>
        <v>1.232745298193781E-2</v>
      </c>
      <c r="AB151">
        <f t="shared" si="40"/>
        <v>1.1488450034495142E-2</v>
      </c>
      <c r="AC151">
        <f t="shared" si="40"/>
        <v>1.0715351750350419E-2</v>
      </c>
      <c r="AD151">
        <f t="shared" si="40"/>
        <v>1.0001774078346726E-2</v>
      </c>
      <c r="AE151">
        <f t="shared" si="40"/>
        <v>9.3421302004803967E-3</v>
      </c>
      <c r="AF151">
        <f t="shared" si="37"/>
        <v>0.14405379448008648</v>
      </c>
    </row>
    <row r="152" spans="1:32" x14ac:dyDescent="0.2">
      <c r="A152" t="s">
        <v>165</v>
      </c>
      <c r="B152">
        <v>108</v>
      </c>
      <c r="C152">
        <v>0</v>
      </c>
      <c r="D152">
        <f t="shared" si="35"/>
        <v>0.40997706607871742</v>
      </c>
      <c r="E152">
        <f t="shared" si="36"/>
        <v>-0.89165405724165414</v>
      </c>
      <c r="G152">
        <f t="shared" si="38"/>
        <v>0.40997706607871742</v>
      </c>
      <c r="H152">
        <f t="shared" si="38"/>
        <v>0.19503743580162203</v>
      </c>
      <c r="I152">
        <f t="shared" si="39"/>
        <v>0.12039326116092217</v>
      </c>
      <c r="J152">
        <f t="shared" si="39"/>
        <v>7.9997455959790603E-2</v>
      </c>
      <c r="K152">
        <f t="shared" si="39"/>
        <v>5.5043082722530431E-2</v>
      </c>
      <c r="L152">
        <f t="shared" si="39"/>
        <v>3.8652129567212618E-2</v>
      </c>
      <c r="M152">
        <f t="shared" si="39"/>
        <v>2.7506901702026985E-2</v>
      </c>
      <c r="N152">
        <f t="shared" si="39"/>
        <v>1.9760783883949501E-2</v>
      </c>
      <c r="O152">
        <f t="shared" si="39"/>
        <v>1.4295923389272778E-2</v>
      </c>
      <c r="P152">
        <f t="shared" si="39"/>
        <v>1.0398587235415487E-2</v>
      </c>
      <c r="Q152">
        <f t="shared" si="39"/>
        <v>7.5964483521020311E-3</v>
      </c>
      <c r="R152">
        <f t="shared" si="40"/>
        <v>5.5689615524153278E-3</v>
      </c>
      <c r="S152">
        <f t="shared" si="40"/>
        <v>4.0945537446388409E-3</v>
      </c>
      <c r="T152">
        <f t="shared" si="40"/>
        <v>3.0179329215976932E-3</v>
      </c>
      <c r="U152">
        <f t="shared" si="40"/>
        <v>2.2290930276231066E-3</v>
      </c>
      <c r="V152">
        <f t="shared" si="40"/>
        <v>1.6494485344170453E-3</v>
      </c>
      <c r="W152">
        <f t="shared" si="40"/>
        <v>1.2224782248423413E-3</v>
      </c>
      <c r="X152">
        <f t="shared" si="40"/>
        <v>9.0730432501623273E-4</v>
      </c>
      <c r="Y152">
        <f t="shared" si="40"/>
        <v>6.7422659388877159E-4</v>
      </c>
      <c r="Z152">
        <f t="shared" si="40"/>
        <v>5.0158241424529799E-4</v>
      </c>
      <c r="AA152">
        <f t="shared" si="40"/>
        <v>3.7351963568271995E-4</v>
      </c>
      <c r="AB152">
        <f t="shared" si="40"/>
        <v>2.784053074706059E-4</v>
      </c>
      <c r="AC152">
        <f t="shared" si="40"/>
        <v>2.0768182461838451E-4</v>
      </c>
      <c r="AD152">
        <f t="shared" si="40"/>
        <v>1.5504047384418601E-4</v>
      </c>
      <c r="AE152">
        <f t="shared" si="40"/>
        <v>1.158217040672829E-4</v>
      </c>
      <c r="AF152">
        <f t="shared" si="37"/>
        <v>3.4487386206993875E-4</v>
      </c>
    </row>
    <row r="153" spans="1:32" x14ac:dyDescent="0.2">
      <c r="A153" t="s">
        <v>166</v>
      </c>
      <c r="B153">
        <v>4398</v>
      </c>
      <c r="C153">
        <v>14</v>
      </c>
      <c r="D153">
        <f t="shared" si="35"/>
        <v>1.1029752216204948E-2</v>
      </c>
      <c r="E153">
        <f t="shared" si="36"/>
        <v>-4.5071589105017003</v>
      </c>
      <c r="G153">
        <f t="shared" si="38"/>
        <v>4.7484335801495435E-2</v>
      </c>
      <c r="H153">
        <f t="shared" si="38"/>
        <v>2.9538167671529877E-2</v>
      </c>
      <c r="I153">
        <f t="shared" si="39"/>
        <v>2.3841991010906016E-2</v>
      </c>
      <c r="J153">
        <f t="shared" si="39"/>
        <v>2.0715302794521297E-2</v>
      </c>
      <c r="K153">
        <f t="shared" si="39"/>
        <v>1.8637713310904132E-2</v>
      </c>
      <c r="L153">
        <f t="shared" si="39"/>
        <v>1.7113469821174735E-2</v>
      </c>
      <c r="M153">
        <f t="shared" si="39"/>
        <v>1.5925060487005975E-2</v>
      </c>
      <c r="N153">
        <f t="shared" si="39"/>
        <v>1.4959543880863882E-2</v>
      </c>
      <c r="O153">
        <f t="shared" si="39"/>
        <v>1.4151457262660509E-2</v>
      </c>
      <c r="P153">
        <f t="shared" si="39"/>
        <v>1.3459783054637908E-2</v>
      </c>
      <c r="Q153">
        <f t="shared" si="39"/>
        <v>1.2857279302547672E-2</v>
      </c>
      <c r="R153">
        <f t="shared" si="40"/>
        <v>1.2325015578810572E-2</v>
      </c>
      <c r="S153">
        <f t="shared" si="40"/>
        <v>1.184935202245941E-2</v>
      </c>
      <c r="T153">
        <f t="shared" si="40"/>
        <v>1.1420164952058815E-2</v>
      </c>
      <c r="U153">
        <f t="shared" si="40"/>
        <v>1.1029752216204948E-2</v>
      </c>
      <c r="V153">
        <f t="shared" si="40"/>
        <v>1.0672129843322791E-2</v>
      </c>
      <c r="W153">
        <f t="shared" si="40"/>
        <v>1.0342564348599747E-2</v>
      </c>
      <c r="X153">
        <f t="shared" si="40"/>
        <v>1.0037252490683744E-2</v>
      </c>
      <c r="Y153">
        <f t="shared" si="40"/>
        <v>9.7530963611367552E-3</v>
      </c>
      <c r="Z153">
        <f t="shared" si="40"/>
        <v>9.4875418889918822E-3</v>
      </c>
      <c r="AA153">
        <f t="shared" si="40"/>
        <v>9.2384605935106473E-3</v>
      </c>
      <c r="AB153">
        <f t="shared" si="40"/>
        <v>9.0040614885243848E-3</v>
      </c>
      <c r="AC153">
        <f t="shared" si="40"/>
        <v>8.7828244240800799E-3</v>
      </c>
      <c r="AD153">
        <f t="shared" si="40"/>
        <v>8.5734489399683818E-3</v>
      </c>
      <c r="AE153">
        <f t="shared" si="40"/>
        <v>8.3748145228200645E-3</v>
      </c>
      <c r="AF153">
        <f t="shared" si="37"/>
        <v>0.63042541593058032</v>
      </c>
    </row>
    <row r="154" spans="1:32" x14ac:dyDescent="0.2">
      <c r="A154" t="s">
        <v>167</v>
      </c>
      <c r="B154">
        <v>2266</v>
      </c>
      <c r="C154">
        <v>6</v>
      </c>
      <c r="D154">
        <f t="shared" si="35"/>
        <v>2.3000490591492232E-2</v>
      </c>
      <c r="E154">
        <f t="shared" si="36"/>
        <v>-3.7722397332155904</v>
      </c>
      <c r="G154">
        <f t="shared" si="38"/>
        <v>7.1634583993809578E-2</v>
      </c>
      <c r="H154">
        <f t="shared" si="38"/>
        <v>4.4238785860076173E-2</v>
      </c>
      <c r="I154">
        <f t="shared" si="39"/>
        <v>3.5449444974163039E-2</v>
      </c>
      <c r="J154">
        <f t="shared" si="39"/>
        <v>3.0577746646082579E-2</v>
      </c>
      <c r="K154">
        <f t="shared" si="39"/>
        <v>2.7312036960418722E-2</v>
      </c>
      <c r="L154">
        <f t="shared" si="39"/>
        <v>2.4896988000680364E-2</v>
      </c>
      <c r="M154">
        <f t="shared" si="39"/>
        <v>2.3000490591492232E-2</v>
      </c>
      <c r="N154">
        <f t="shared" si="39"/>
        <v>2.1449720284189309E-2</v>
      </c>
      <c r="O154">
        <f t="shared" si="39"/>
        <v>2.0144278519967338E-2</v>
      </c>
      <c r="P154">
        <f t="shared" si="39"/>
        <v>1.9021111243829519E-2</v>
      </c>
      <c r="Q154">
        <f t="shared" si="39"/>
        <v>1.8038240629191096E-2</v>
      </c>
      <c r="R154">
        <f t="shared" si="40"/>
        <v>1.7166424465345886E-2</v>
      </c>
      <c r="S154">
        <f t="shared" si="40"/>
        <v>1.6384539661071958E-2</v>
      </c>
      <c r="T154">
        <f t="shared" si="40"/>
        <v>1.56768676297377E-2</v>
      </c>
      <c r="U154">
        <f t="shared" si="40"/>
        <v>1.5031417680298911E-2</v>
      </c>
      <c r="V154">
        <f t="shared" si="40"/>
        <v>1.4438848493303307E-2</v>
      </c>
      <c r="W154">
        <f t="shared" si="40"/>
        <v>1.3891750119345287E-2</v>
      </c>
      <c r="X154">
        <f t="shared" si="40"/>
        <v>1.3384151763139547E-2</v>
      </c>
      <c r="Y154">
        <f t="shared" si="40"/>
        <v>1.2911175683489044E-2</v>
      </c>
      <c r="Z154">
        <f t="shared" si="40"/>
        <v>1.246878838003577E-2</v>
      </c>
      <c r="AA154">
        <f t="shared" si="40"/>
        <v>1.2053618190662141E-2</v>
      </c>
      <c r="AB154">
        <f t="shared" si="40"/>
        <v>1.166281923264406E-2</v>
      </c>
      <c r="AC154">
        <f t="shared" si="40"/>
        <v>1.1293968324926905E-2</v>
      </c>
      <c r="AD154">
        <f t="shared" si="40"/>
        <v>1.0944985798240239E-2</v>
      </c>
      <c r="AE154">
        <f t="shared" si="40"/>
        <v>1.061407388336409E-2</v>
      </c>
      <c r="AF154">
        <f t="shared" si="37"/>
        <v>0.47631314299049521</v>
      </c>
    </row>
    <row r="155" spans="1:32" x14ac:dyDescent="0.2">
      <c r="A155" t="s">
        <v>168</v>
      </c>
      <c r="B155">
        <v>2345</v>
      </c>
      <c r="C155">
        <v>21</v>
      </c>
      <c r="D155">
        <f t="shared" si="35"/>
        <v>1.1539729730076496E-2</v>
      </c>
      <c r="E155">
        <f t="shared" si="36"/>
        <v>-4.46195943844711</v>
      </c>
      <c r="G155">
        <f t="shared" si="38"/>
        <v>7.0134108728778052E-2</v>
      </c>
      <c r="H155">
        <f t="shared" si="38"/>
        <v>4.3333932056662847E-2</v>
      </c>
      <c r="I155">
        <f t="shared" si="39"/>
        <v>3.4741830610375765E-2</v>
      </c>
      <c r="J155">
        <f t="shared" si="39"/>
        <v>2.9982448491465464E-2</v>
      </c>
      <c r="K155">
        <f t="shared" si="39"/>
        <v>2.679378508178637E-2</v>
      </c>
      <c r="L155">
        <f t="shared" si="39"/>
        <v>2.4436845762243288E-2</v>
      </c>
      <c r="M155">
        <f t="shared" si="39"/>
        <v>2.2586752701383002E-2</v>
      </c>
      <c r="N155">
        <f t="shared" si="39"/>
        <v>2.1074471400172344E-2</v>
      </c>
      <c r="O155">
        <f t="shared" si="39"/>
        <v>1.9801821180258611E-2</v>
      </c>
      <c r="P155">
        <f t="shared" si="39"/>
        <v>1.8707151442936283E-2</v>
      </c>
      <c r="Q155">
        <f t="shared" si="39"/>
        <v>1.7749425976032213E-2</v>
      </c>
      <c r="R155">
        <f t="shared" si="40"/>
        <v>1.6900063750451548E-2</v>
      </c>
      <c r="S155">
        <f t="shared" si="40"/>
        <v>1.6138423193098227E-2</v>
      </c>
      <c r="T155">
        <f t="shared" si="40"/>
        <v>1.5449147041151225E-2</v>
      </c>
      <c r="U155">
        <f t="shared" si="40"/>
        <v>1.4820522596590743E-2</v>
      </c>
      <c r="V155">
        <f t="shared" si="40"/>
        <v>1.4243427002948374E-2</v>
      </c>
      <c r="W155">
        <f t="shared" si="40"/>
        <v>1.3710625147399366E-2</v>
      </c>
      <c r="X155">
        <f t="shared" si="40"/>
        <v>1.3216288388239308E-2</v>
      </c>
      <c r="Y155">
        <f t="shared" si="40"/>
        <v>1.275565617880986E-2</v>
      </c>
      <c r="Z155">
        <f t="shared" si="40"/>
        <v>1.2324792828285429E-2</v>
      </c>
      <c r="AA155">
        <f t="shared" si="40"/>
        <v>1.1920409201138054E-2</v>
      </c>
      <c r="AB155">
        <f t="shared" si="40"/>
        <v>1.1539729730076496E-2</v>
      </c>
      <c r="AC155">
        <f t="shared" si="40"/>
        <v>1.1180391674684204E-2</v>
      </c>
      <c r="AD155">
        <f t="shared" si="40"/>
        <v>1.0840367733618341E-2</v>
      </c>
      <c r="AE155">
        <f t="shared" si="40"/>
        <v>1.0517905840603076E-2</v>
      </c>
      <c r="AF155">
        <f t="shared" si="37"/>
        <v>0.48509967626081163</v>
      </c>
    </row>
    <row r="156" spans="1:32" x14ac:dyDescent="0.2">
      <c r="A156" t="s">
        <v>169</v>
      </c>
      <c r="B156">
        <v>145</v>
      </c>
      <c r="C156">
        <v>0</v>
      </c>
      <c r="D156">
        <f t="shared" si="35"/>
        <v>0.35468404620582383</v>
      </c>
      <c r="E156">
        <f t="shared" si="36"/>
        <v>-1.0365278964892088</v>
      </c>
      <c r="G156">
        <f t="shared" si="38"/>
        <v>0.35468404620582383</v>
      </c>
      <c r="H156">
        <f t="shared" si="38"/>
        <v>0.17979736684601019</v>
      </c>
      <c r="I156">
        <f t="shared" si="39"/>
        <v>0.11826351551672051</v>
      </c>
      <c r="J156">
        <f t="shared" si="39"/>
        <v>8.3735195707736007E-2</v>
      </c>
      <c r="K156">
        <f t="shared" si="39"/>
        <v>6.1392860643831072E-2</v>
      </c>
      <c r="L156">
        <f t="shared" si="39"/>
        <v>4.5937970603628968E-2</v>
      </c>
      <c r="M156">
        <f t="shared" si="39"/>
        <v>3.4835601341724302E-2</v>
      </c>
      <c r="N156">
        <f t="shared" si="39"/>
        <v>2.6666686937883616E-2</v>
      </c>
      <c r="O156">
        <f t="shared" si="39"/>
        <v>2.0557029714629627E-2</v>
      </c>
      <c r="P156">
        <f t="shared" si="39"/>
        <v>1.5933300559673551E-2</v>
      </c>
      <c r="Q156">
        <f t="shared" si="39"/>
        <v>1.2402957514020188E-2</v>
      </c>
      <c r="R156">
        <f t="shared" si="40"/>
        <v>9.6888480232507537E-3</v>
      </c>
      <c r="S156">
        <f t="shared" si="40"/>
        <v>7.5908036490921257E-3</v>
      </c>
      <c r="T156">
        <f t="shared" si="40"/>
        <v>5.9617535903914295E-3</v>
      </c>
      <c r="U156">
        <f t="shared" si="40"/>
        <v>4.6921932483779127E-3</v>
      </c>
      <c r="V156">
        <f t="shared" si="40"/>
        <v>3.6997273812791344E-3</v>
      </c>
      <c r="W156">
        <f t="shared" si="40"/>
        <v>2.9218326918644131E-3</v>
      </c>
      <c r="X156">
        <f t="shared" si="40"/>
        <v>2.3107366392228807E-3</v>
      </c>
      <c r="Y156">
        <f t="shared" si="40"/>
        <v>1.829728301772751E-3</v>
      </c>
      <c r="Z156">
        <f t="shared" si="40"/>
        <v>1.4504617685122448E-3</v>
      </c>
      <c r="AA156">
        <f t="shared" si="40"/>
        <v>1.1509611896451354E-3</v>
      </c>
      <c r="AB156">
        <f t="shared" si="40"/>
        <v>9.1413010136336733E-4</v>
      </c>
      <c r="AC156">
        <f t="shared" si="40"/>
        <v>7.2662819900556127E-4</v>
      </c>
      <c r="AD156">
        <f t="shared" si="40"/>
        <v>5.7801898343187122E-4</v>
      </c>
      <c r="AE156">
        <f t="shared" si="40"/>
        <v>4.6011905879063029E-4</v>
      </c>
      <c r="AF156">
        <f t="shared" si="37"/>
        <v>1.8175255823179581E-3</v>
      </c>
    </row>
    <row r="157" spans="1:32" x14ac:dyDescent="0.2">
      <c r="A157" t="s">
        <v>170</v>
      </c>
      <c r="B157">
        <v>1937</v>
      </c>
      <c r="C157">
        <v>28</v>
      </c>
      <c r="D157">
        <f t="shared" si="35"/>
        <v>9.6902487823922537E-3</v>
      </c>
      <c r="E157">
        <f t="shared" si="36"/>
        <v>-4.6366351792715497</v>
      </c>
      <c r="G157">
        <f t="shared" si="38"/>
        <v>7.8912458160914481E-2</v>
      </c>
      <c r="H157">
        <f t="shared" si="38"/>
        <v>4.8610129747399977E-2</v>
      </c>
      <c r="I157">
        <f t="shared" si="39"/>
        <v>3.8853824407610447E-2</v>
      </c>
      <c r="J157">
        <f t="shared" si="39"/>
        <v>3.3429552525979539E-2</v>
      </c>
      <c r="K157">
        <f t="shared" si="39"/>
        <v>2.978378780065357E-2</v>
      </c>
      <c r="L157">
        <f t="shared" si="39"/>
        <v>2.7081542661194221E-2</v>
      </c>
      <c r="M157">
        <f t="shared" si="39"/>
        <v>2.4955394592486028E-2</v>
      </c>
      <c r="N157">
        <f t="shared" si="39"/>
        <v>2.3213986476832395E-2</v>
      </c>
      <c r="O157">
        <f t="shared" si="39"/>
        <v>2.1746059080548056E-2</v>
      </c>
      <c r="P157">
        <f t="shared" si="39"/>
        <v>2.0481675625556049E-2</v>
      </c>
      <c r="Q157">
        <f t="shared" si="39"/>
        <v>1.9374233363430807E-2</v>
      </c>
      <c r="R157">
        <f t="shared" si="40"/>
        <v>1.8391237359343685E-2</v>
      </c>
      <c r="S157">
        <f t="shared" si="40"/>
        <v>1.7509191743478723E-2</v>
      </c>
      <c r="T157">
        <f t="shared" si="40"/>
        <v>1.6710594402705236E-2</v>
      </c>
      <c r="U157">
        <f t="shared" si="40"/>
        <v>1.5982080057561038E-2</v>
      </c>
      <c r="V157">
        <f t="shared" si="40"/>
        <v>1.5313225240420513E-2</v>
      </c>
      <c r="W157">
        <f t="shared" si="40"/>
        <v>1.4695752396308012E-2</v>
      </c>
      <c r="X157">
        <f t="shared" si="40"/>
        <v>1.4122984027207967E-2</v>
      </c>
      <c r="Y157">
        <f t="shared" si="40"/>
        <v>1.3589458705281493E-2</v>
      </c>
      <c r="Z157">
        <f t="shared" si="40"/>
        <v>1.3090654898303916E-2</v>
      </c>
      <c r="AA157">
        <f t="shared" si="40"/>
        <v>1.262278841608349E-2</v>
      </c>
      <c r="AB157">
        <f t="shared" si="40"/>
        <v>1.2182661250161006E-2</v>
      </c>
      <c r="AC157">
        <f t="shared" si="40"/>
        <v>1.1767547001075023E-2</v>
      </c>
      <c r="AD157">
        <f t="shared" si="40"/>
        <v>1.1375102815003349E-2</v>
      </c>
      <c r="AE157">
        <f t="shared" si="40"/>
        <v>1.1003300834668382E-2</v>
      </c>
      <c r="AF157">
        <f t="shared" si="37"/>
        <v>0.43520077640979282</v>
      </c>
    </row>
    <row r="158" spans="1:32" x14ac:dyDescent="0.2">
      <c r="A158" t="s">
        <v>171</v>
      </c>
      <c r="B158">
        <v>85</v>
      </c>
      <c r="C158">
        <v>0</v>
      </c>
      <c r="D158">
        <f t="shared" si="35"/>
        <v>0.45787887936236737</v>
      </c>
      <c r="E158">
        <f t="shared" si="36"/>
        <v>-0.78115058538316751</v>
      </c>
      <c r="G158">
        <f t="shared" si="38"/>
        <v>0.45787887936236737</v>
      </c>
      <c r="H158">
        <f t="shared" si="38"/>
        <v>0.204482054558493</v>
      </c>
      <c r="I158">
        <f t="shared" si="39"/>
        <v>0.11849105701905729</v>
      </c>
      <c r="J158">
        <f t="shared" si="39"/>
        <v>7.3910432664051395E-2</v>
      </c>
      <c r="K158">
        <f t="shared" si="39"/>
        <v>4.7739568687931208E-2</v>
      </c>
      <c r="L158">
        <f t="shared" si="39"/>
        <v>3.1469898510645855E-2</v>
      </c>
      <c r="M158">
        <f t="shared" si="39"/>
        <v>2.1023729719234358E-2</v>
      </c>
      <c r="N158">
        <f t="shared" si="39"/>
        <v>1.4178112927764407E-2</v>
      </c>
      <c r="O158">
        <f t="shared" si="39"/>
        <v>9.6288106929782024E-3</v>
      </c>
      <c r="P158">
        <f t="shared" si="39"/>
        <v>6.5747758195062603E-3</v>
      </c>
      <c r="Q158">
        <f t="shared" si="39"/>
        <v>4.5088249295099974E-3</v>
      </c>
      <c r="R158">
        <f t="shared" si="40"/>
        <v>3.1029385595615256E-3</v>
      </c>
      <c r="S158">
        <f t="shared" si="40"/>
        <v>2.1416658232586445E-3</v>
      </c>
      <c r="T158">
        <f t="shared" si="40"/>
        <v>1.481838542101978E-3</v>
      </c>
      <c r="U158">
        <f t="shared" si="40"/>
        <v>1.027461768134254E-3</v>
      </c>
      <c r="V158">
        <f t="shared" si="40"/>
        <v>7.1371104907487048E-4</v>
      </c>
      <c r="W158">
        <f t="shared" si="40"/>
        <v>4.9655911278844442E-4</v>
      </c>
      <c r="X158">
        <f t="shared" si="40"/>
        <v>3.4596246193545051E-4</v>
      </c>
      <c r="Y158">
        <f t="shared" si="40"/>
        <v>2.4133930070841843E-4</v>
      </c>
      <c r="Z158">
        <f t="shared" si="40"/>
        <v>1.6854297145627676E-4</v>
      </c>
      <c r="AA158">
        <f t="shared" si="40"/>
        <v>1.1782242463994359E-4</v>
      </c>
      <c r="AB158">
        <f t="shared" si="40"/>
        <v>8.2440041600234207E-5</v>
      </c>
      <c r="AC158">
        <f t="shared" si="40"/>
        <v>5.7730504948366219E-5</v>
      </c>
      <c r="AD158">
        <f t="shared" si="40"/>
        <v>4.0457414592528225E-5</v>
      </c>
      <c r="AE158">
        <f t="shared" si="40"/>
        <v>2.8371948498271319E-5</v>
      </c>
      <c r="AF158">
        <f t="shared" si="37"/>
        <v>6.7013185161335365E-5</v>
      </c>
    </row>
    <row r="159" spans="1:32" x14ac:dyDescent="0.2">
      <c r="A159" t="s">
        <v>172</v>
      </c>
      <c r="B159">
        <v>121</v>
      </c>
      <c r="C159">
        <v>3</v>
      </c>
      <c r="D159">
        <f t="shared" si="35"/>
        <v>8.1937120769285512E-2</v>
      </c>
      <c r="E159">
        <f t="shared" si="36"/>
        <v>-2.5018031457614018</v>
      </c>
      <c r="G159">
        <f t="shared" si="38"/>
        <v>0.38811585486312411</v>
      </c>
      <c r="H159">
        <f t="shared" si="38"/>
        <v>0.18954865205995158</v>
      </c>
      <c r="I159">
        <f t="shared" si="39"/>
        <v>0.1201173662271971</v>
      </c>
      <c r="J159">
        <f t="shared" si="39"/>
        <v>8.1937120769285512E-2</v>
      </c>
      <c r="K159">
        <f t="shared" si="39"/>
        <v>5.7877287943358398E-2</v>
      </c>
      <c r="L159">
        <f t="shared" si="39"/>
        <v>4.1723405708874742E-2</v>
      </c>
      <c r="M159">
        <f t="shared" si="39"/>
        <v>3.0482381926420513E-2</v>
      </c>
      <c r="N159">
        <f t="shared" si="39"/>
        <v>2.2480827532866773E-2</v>
      </c>
      <c r="O159">
        <f t="shared" si="39"/>
        <v>1.6696338388862898E-2</v>
      </c>
      <c r="P159">
        <f t="shared" si="39"/>
        <v>1.2467640356889374E-2</v>
      </c>
      <c r="Q159">
        <f t="shared" si="39"/>
        <v>9.3502111108039899E-3</v>
      </c>
      <c r="R159">
        <f t="shared" si="40"/>
        <v>7.0369740142099671E-3</v>
      </c>
      <c r="S159">
        <f t="shared" si="40"/>
        <v>5.3115246864245255E-3</v>
      </c>
      <c r="T159">
        <f t="shared" si="40"/>
        <v>4.0190472457349987E-3</v>
      </c>
      <c r="U159">
        <f t="shared" si="40"/>
        <v>3.0474923417868997E-3</v>
      </c>
      <c r="V159">
        <f t="shared" si="40"/>
        <v>2.3150165463805966E-3</v>
      </c>
      <c r="W159">
        <f t="shared" si="40"/>
        <v>1.7613974478543994E-3</v>
      </c>
      <c r="X159">
        <f t="shared" si="40"/>
        <v>1.3420543756213028E-3</v>
      </c>
      <c r="Y159">
        <f t="shared" si="40"/>
        <v>1.0238207104872757E-3</v>
      </c>
      <c r="Z159">
        <f t="shared" si="40"/>
        <v>7.819180415565459E-4</v>
      </c>
      <c r="AA159">
        <f t="shared" si="40"/>
        <v>5.9776883670304695E-4</v>
      </c>
      <c r="AB159">
        <f t="shared" si="40"/>
        <v>4.5740219453944541E-4</v>
      </c>
      <c r="AC159">
        <f t="shared" si="40"/>
        <v>3.5028385844400518E-4</v>
      </c>
      <c r="AD159">
        <f t="shared" si="40"/>
        <v>2.68452604512967E-4</v>
      </c>
      <c r="AE159">
        <f t="shared" si="40"/>
        <v>2.0587963315717443E-4</v>
      </c>
      <c r="AF159">
        <f t="shared" si="37"/>
        <v>6.8388057495183396E-4</v>
      </c>
    </row>
    <row r="160" spans="1:32" x14ac:dyDescent="0.2">
      <c r="A160" t="s">
        <v>173</v>
      </c>
      <c r="B160">
        <v>2162</v>
      </c>
      <c r="C160">
        <v>1</v>
      </c>
      <c r="D160">
        <f t="shared" si="35"/>
        <v>4.5508023882643328E-2</v>
      </c>
      <c r="E160">
        <f t="shared" si="36"/>
        <v>-3.0898666195038174</v>
      </c>
      <c r="G160">
        <f t="shared" si="38"/>
        <v>7.3742715120850205E-2</v>
      </c>
      <c r="H160">
        <f t="shared" si="38"/>
        <v>4.5508023882643328E-2</v>
      </c>
      <c r="I160">
        <f t="shared" si="39"/>
        <v>3.6440356372355064E-2</v>
      </c>
      <c r="J160">
        <f t="shared" si="39"/>
        <v>3.1409935972957694E-2</v>
      </c>
      <c r="K160">
        <f t="shared" si="39"/>
        <v>2.8035226046953795E-2</v>
      </c>
      <c r="L160">
        <f t="shared" si="39"/>
        <v>2.5537899771589701E-2</v>
      </c>
      <c r="M160">
        <f t="shared" si="39"/>
        <v>2.3575660297332102E-2</v>
      </c>
      <c r="N160">
        <f t="shared" si="39"/>
        <v>2.1970340933084462E-2</v>
      </c>
      <c r="O160">
        <f t="shared" si="39"/>
        <v>2.0618415069062042E-2</v>
      </c>
      <c r="P160">
        <f t="shared" si="39"/>
        <v>1.9454848075354362E-2</v>
      </c>
      <c r="Q160">
        <f t="shared" si="39"/>
        <v>1.8436332489097099E-2</v>
      </c>
      <c r="R160">
        <f t="shared" si="40"/>
        <v>1.7532691860727357E-2</v>
      </c>
      <c r="S160">
        <f t="shared" si="40"/>
        <v>1.6722122272599636E-2</v>
      </c>
      <c r="T160">
        <f t="shared" si="40"/>
        <v>1.5988393909414242E-2</v>
      </c>
      <c r="U160">
        <f t="shared" si="40"/>
        <v>1.5319122480597143E-2</v>
      </c>
      <c r="V160">
        <f t="shared" si="40"/>
        <v>1.4704657133910481E-2</v>
      </c>
      <c r="W160">
        <f t="shared" si="40"/>
        <v>1.4137340021331319E-2</v>
      </c>
      <c r="X160">
        <f t="shared" si="40"/>
        <v>1.3610998642756444E-2</v>
      </c>
      <c r="Y160">
        <f t="shared" si="40"/>
        <v>1.3120588844874673E-2</v>
      </c>
      <c r="Z160">
        <f t="shared" si="40"/>
        <v>1.2661938138772746E-2</v>
      </c>
      <c r="AA160">
        <f t="shared" si="40"/>
        <v>1.2231557504513737E-2</v>
      </c>
      <c r="AB160">
        <f t="shared" si="40"/>
        <v>1.1826500993069684E-2</v>
      </c>
      <c r="AC160">
        <f t="shared" si="40"/>
        <v>1.1444259347209973E-2</v>
      </c>
      <c r="AD160">
        <f t="shared" si="40"/>
        <v>1.108267826437436E-2</v>
      </c>
      <c r="AE160">
        <f t="shared" si="40"/>
        <v>1.0739894794471842E-2</v>
      </c>
      <c r="AF160">
        <f t="shared" si="37"/>
        <v>0.46414750176009656</v>
      </c>
    </row>
    <row r="161" spans="1:32" x14ac:dyDescent="0.2">
      <c r="A161" t="s">
        <v>174</v>
      </c>
      <c r="B161">
        <v>1065</v>
      </c>
      <c r="C161">
        <v>30</v>
      </c>
      <c r="D161">
        <f t="shared" si="35"/>
        <v>8.6020351925366941E-3</v>
      </c>
      <c r="E161">
        <f t="shared" si="36"/>
        <v>-4.7557564534249748</v>
      </c>
      <c r="G161">
        <f t="shared" si="38"/>
        <v>0.11380250992871548</v>
      </c>
      <c r="H161">
        <f t="shared" si="38"/>
        <v>6.9117104083631045E-2</v>
      </c>
      <c r="I161">
        <f t="shared" si="39"/>
        <v>5.4468449278111869E-2</v>
      </c>
      <c r="J161">
        <f t="shared" si="39"/>
        <v>4.6205565085925791E-2</v>
      </c>
      <c r="K161">
        <f t="shared" si="39"/>
        <v>4.0587858377775975E-2</v>
      </c>
      <c r="L161">
        <f t="shared" si="39"/>
        <v>3.6386651536421497E-2</v>
      </c>
      <c r="M161">
        <f t="shared" si="39"/>
        <v>3.3058688324223172E-2</v>
      </c>
      <c r="N161">
        <f t="shared" si="39"/>
        <v>3.0319594490139424E-2</v>
      </c>
      <c r="O161">
        <f t="shared" si="39"/>
        <v>2.8003138586733034E-2</v>
      </c>
      <c r="P161">
        <f t="shared" si="39"/>
        <v>2.6004236947087474E-2</v>
      </c>
      <c r="Q161">
        <f t="shared" si="39"/>
        <v>2.4252451348220176E-2</v>
      </c>
      <c r="R161">
        <f t="shared" si="40"/>
        <v>2.2698363657222168E-2</v>
      </c>
      <c r="S161">
        <f t="shared" si="40"/>
        <v>2.1306012801470556E-2</v>
      </c>
      <c r="T161">
        <f t="shared" si="40"/>
        <v>2.0048434583478558E-2</v>
      </c>
      <c r="U161">
        <f t="shared" si="40"/>
        <v>1.8904898766992206E-2</v>
      </c>
      <c r="V161">
        <f t="shared" si="40"/>
        <v>1.7859126339016668E-2</v>
      </c>
      <c r="W161">
        <f t="shared" si="40"/>
        <v>1.6898098985720734E-2</v>
      </c>
      <c r="X161">
        <f t="shared" si="40"/>
        <v>1.6011240329365097E-2</v>
      </c>
      <c r="Y161">
        <f t="shared" si="40"/>
        <v>1.5189838324099781E-2</v>
      </c>
      <c r="Z161">
        <f t="shared" si="40"/>
        <v>1.4426628610841779E-2</v>
      </c>
      <c r="AA161">
        <f t="shared" si="40"/>
        <v>1.3715488019413446E-2</v>
      </c>
      <c r="AB161">
        <f t="shared" si="40"/>
        <v>1.3051205129220717E-2</v>
      </c>
      <c r="AC161">
        <f t="shared" si="40"/>
        <v>1.2429305810450613E-2</v>
      </c>
      <c r="AD161">
        <f t="shared" si="40"/>
        <v>1.1845918691202328E-2</v>
      </c>
      <c r="AE161">
        <f t="shared" si="40"/>
        <v>1.1297670082958393E-2</v>
      </c>
      <c r="AF161">
        <f t="shared" si="37"/>
        <v>0.27211152188156196</v>
      </c>
    </row>
    <row r="162" spans="1:32" x14ac:dyDescent="0.2">
      <c r="A162" t="s">
        <v>175</v>
      </c>
      <c r="B162">
        <v>258</v>
      </c>
      <c r="C162">
        <v>0</v>
      </c>
      <c r="D162">
        <f t="shared" si="35"/>
        <v>0.26109170989908037</v>
      </c>
      <c r="E162">
        <f t="shared" si="36"/>
        <v>-1.3428835544548807</v>
      </c>
      <c r="G162">
        <f t="shared" si="38"/>
        <v>0.26109170989908037</v>
      </c>
      <c r="H162">
        <f t="shared" si="38"/>
        <v>0.14446390316452318</v>
      </c>
      <c r="I162">
        <f t="shared" si="39"/>
        <v>0.10371734508441341</v>
      </c>
      <c r="J162">
        <f t="shared" si="39"/>
        <v>8.0155483007047168E-2</v>
      </c>
      <c r="K162">
        <f t="shared" si="39"/>
        <v>6.4145715692486019E-2</v>
      </c>
      <c r="L162">
        <f t="shared" si="39"/>
        <v>5.2389732337680205E-2</v>
      </c>
      <c r="M162">
        <f t="shared" si="39"/>
        <v>4.3363295007827603E-2</v>
      </c>
      <c r="N162">
        <f t="shared" si="39"/>
        <v>3.6232025628184214E-2</v>
      </c>
      <c r="O162">
        <f t="shared" si="39"/>
        <v>3.0486565788460675E-2</v>
      </c>
      <c r="P162">
        <f t="shared" si="39"/>
        <v>2.5791611559564425E-2</v>
      </c>
      <c r="Q162">
        <f t="shared" si="39"/>
        <v>2.1914046356667469E-2</v>
      </c>
      <c r="R162">
        <f t="shared" si="40"/>
        <v>1.8685040902438249E-2</v>
      </c>
      <c r="S162">
        <f t="shared" si="40"/>
        <v>1.5978435578382733E-2</v>
      </c>
      <c r="T162">
        <f t="shared" si="40"/>
        <v>1.3697619861065815E-2</v>
      </c>
      <c r="U162">
        <f t="shared" si="40"/>
        <v>1.1767157514523351E-2</v>
      </c>
      <c r="V162">
        <f t="shared" si="40"/>
        <v>1.0127214055031586E-2</v>
      </c>
      <c r="W162">
        <f t="shared" si="40"/>
        <v>8.7297176845257882E-3</v>
      </c>
      <c r="X162">
        <f t="shared" si="40"/>
        <v>7.5356356978114585E-3</v>
      </c>
      <c r="Y162">
        <f t="shared" si="40"/>
        <v>6.512993414511844E-3</v>
      </c>
      <c r="Z162">
        <f t="shared" si="40"/>
        <v>5.6354020888527197E-3</v>
      </c>
      <c r="AA162">
        <f t="shared" si="40"/>
        <v>4.8809447445917874E-3</v>
      </c>
      <c r="AB162">
        <f t="shared" si="40"/>
        <v>4.2313194171153699E-3</v>
      </c>
      <c r="AC162">
        <f t="shared" si="40"/>
        <v>3.6711712026793225E-3</v>
      </c>
      <c r="AD162">
        <f t="shared" si="40"/>
        <v>3.1875652313851847E-3</v>
      </c>
      <c r="AE162">
        <f t="shared" si="40"/>
        <v>2.7695664597705786E-3</v>
      </c>
      <c r="AF162">
        <f t="shared" si="37"/>
        <v>1.8838782621379391E-2</v>
      </c>
    </row>
    <row r="163" spans="1:32" x14ac:dyDescent="0.2">
      <c r="A163" t="s">
        <v>176</v>
      </c>
      <c r="B163">
        <v>885</v>
      </c>
      <c r="C163">
        <v>12</v>
      </c>
      <c r="D163">
        <f t="shared" si="35"/>
        <v>2.2090068662610936E-2</v>
      </c>
      <c r="E163">
        <f t="shared" si="36"/>
        <v>-3.8126271532429938</v>
      </c>
      <c r="G163">
        <f t="shared" si="38"/>
        <v>0.12730233815383299</v>
      </c>
      <c r="H163">
        <f t="shared" si="38"/>
        <v>7.6828248980897698E-2</v>
      </c>
      <c r="I163">
        <f t="shared" si="39"/>
        <v>6.0163248047176092E-2</v>
      </c>
      <c r="J163">
        <f t="shared" si="39"/>
        <v>5.0714413968388376E-2</v>
      </c>
      <c r="K163">
        <f t="shared" si="39"/>
        <v>4.426741107952864E-2</v>
      </c>
      <c r="L163">
        <f t="shared" si="39"/>
        <v>3.9434917882752267E-2</v>
      </c>
      <c r="M163">
        <f t="shared" si="39"/>
        <v>3.5602076494394765E-2</v>
      </c>
      <c r="N163">
        <f t="shared" si="39"/>
        <v>3.2446209002500156E-2</v>
      </c>
      <c r="O163">
        <f t="shared" si="39"/>
        <v>2.9778179565443701E-2</v>
      </c>
      <c r="P163">
        <f t="shared" si="39"/>
        <v>2.7478081745297027E-2</v>
      </c>
      <c r="Q163">
        <f t="shared" si="39"/>
        <v>2.5465300212640422E-2</v>
      </c>
      <c r="R163">
        <f t="shared" si="40"/>
        <v>2.368310115803679E-2</v>
      </c>
      <c r="S163">
        <f t="shared" si="40"/>
        <v>2.2090068662610936E-2</v>
      </c>
      <c r="T163">
        <f t="shared" si="40"/>
        <v>2.065504815593229E-2</v>
      </c>
      <c r="U163">
        <f t="shared" si="40"/>
        <v>1.9354010040312029E-2</v>
      </c>
      <c r="V163">
        <f t="shared" si="40"/>
        <v>1.8168023264107446E-2</v>
      </c>
      <c r="W163">
        <f t="shared" si="40"/>
        <v>1.7081900169202576E-2</v>
      </c>
      <c r="X163">
        <f t="shared" si="40"/>
        <v>1.6083263150833357E-2</v>
      </c>
      <c r="Y163">
        <f t="shared" si="40"/>
        <v>1.5161885225710383E-2</v>
      </c>
      <c r="Z163">
        <f t="shared" si="40"/>
        <v>1.4309213611133938E-2</v>
      </c>
      <c r="AA163">
        <f t="shared" si="40"/>
        <v>1.3518018678590083E-2</v>
      </c>
      <c r="AB163">
        <f t="shared" si="40"/>
        <v>1.2782130717509426E-2</v>
      </c>
      <c r="AC163">
        <f t="shared" si="40"/>
        <v>1.209623942349603E-2</v>
      </c>
      <c r="AD163">
        <f t="shared" si="40"/>
        <v>1.1455738990643949E-2</v>
      </c>
      <c r="AE163">
        <f t="shared" si="40"/>
        <v>1.0856606893358964E-2</v>
      </c>
      <c r="AF163">
        <f t="shared" si="37"/>
        <v>0.22322432672566961</v>
      </c>
    </row>
    <row r="164" spans="1:32" x14ac:dyDescent="0.2">
      <c r="A164" t="s">
        <v>177</v>
      </c>
      <c r="B164">
        <v>4272</v>
      </c>
      <c r="C164">
        <v>118</v>
      </c>
      <c r="D164">
        <f t="shared" si="35"/>
        <v>2.2151099906145048E-3</v>
      </c>
      <c r="E164">
        <f t="shared" si="36"/>
        <v>-6.1124532195556096</v>
      </c>
      <c r="G164">
        <f t="shared" si="38"/>
        <v>4.8350655392196205E-2</v>
      </c>
      <c r="H164">
        <f t="shared" si="38"/>
        <v>3.0070203601040155E-2</v>
      </c>
      <c r="I164">
        <f t="shared" si="39"/>
        <v>2.426588620648747E-2</v>
      </c>
      <c r="J164">
        <f t="shared" si="39"/>
        <v>2.1078793148597889E-2</v>
      </c>
      <c r="K164">
        <f t="shared" si="39"/>
        <v>1.8960417795611448E-2</v>
      </c>
      <c r="L164">
        <f t="shared" si="39"/>
        <v>1.7405807200837863E-2</v>
      </c>
      <c r="M164">
        <f t="shared" si="39"/>
        <v>1.6193398572144028E-2</v>
      </c>
      <c r="N164">
        <f t="shared" si="39"/>
        <v>1.5208139459569243E-2</v>
      </c>
      <c r="O164">
        <f t="shared" si="39"/>
        <v>1.4383339052805682E-2</v>
      </c>
      <c r="P164">
        <f t="shared" si="39"/>
        <v>1.367720742516906E-2</v>
      </c>
      <c r="Q164">
        <f t="shared" si="39"/>
        <v>1.3061987723412835E-2</v>
      </c>
      <c r="R164">
        <f t="shared" si="40"/>
        <v>1.251839034113687E-2</v>
      </c>
      <c r="S164">
        <f t="shared" si="40"/>
        <v>1.2032515608845966E-2</v>
      </c>
      <c r="T164">
        <f t="shared" si="40"/>
        <v>1.1594046246594004E-2</v>
      </c>
      <c r="U164">
        <f t="shared" si="40"/>
        <v>1.1195132218447023E-2</v>
      </c>
      <c r="V164">
        <f t="shared" si="40"/>
        <v>1.0829674187722427E-2</v>
      </c>
      <c r="W164">
        <f t="shared" si="40"/>
        <v>1.049284703337275E-2</v>
      </c>
      <c r="X164">
        <f t="shared" si="40"/>
        <v>1.0180773575944553E-2</v>
      </c>
      <c r="Y164">
        <f t="shared" si="40"/>
        <v>9.8902954233845639E-3</v>
      </c>
      <c r="Z164">
        <f t="shared" si="40"/>
        <v>9.6188084225576759E-3</v>
      </c>
      <c r="AA164">
        <f t="shared" si="40"/>
        <v>9.364142172203117E-3</v>
      </c>
      <c r="AB164">
        <f t="shared" si="40"/>
        <v>9.1244702553264674E-3</v>
      </c>
      <c r="AC164">
        <f t="shared" si="40"/>
        <v>8.8982423132601806E-3</v>
      </c>
      <c r="AD164">
        <f t="shared" si="40"/>
        <v>8.6841319246591161E-3</v>
      </c>
      <c r="AE164">
        <f t="shared" si="40"/>
        <v>8.4809961038407981E-3</v>
      </c>
      <c r="AF164">
        <f t="shared" si="37"/>
        <v>0.62443969859483262</v>
      </c>
    </row>
    <row r="165" spans="1:32" x14ac:dyDescent="0.2">
      <c r="A165" t="s">
        <v>178</v>
      </c>
      <c r="B165">
        <v>2266</v>
      </c>
      <c r="C165">
        <v>21</v>
      </c>
      <c r="D165">
        <f t="shared" si="35"/>
        <v>1.166281923264406E-2</v>
      </c>
      <c r="E165">
        <f t="shared" si="36"/>
        <v>-4.4513493406093154</v>
      </c>
      <c r="G165">
        <f t="shared" si="38"/>
        <v>7.1634583993809578E-2</v>
      </c>
      <c r="H165">
        <f t="shared" si="38"/>
        <v>4.4238785860076173E-2</v>
      </c>
      <c r="I165">
        <f t="shared" si="39"/>
        <v>3.5449444974163039E-2</v>
      </c>
      <c r="J165">
        <f t="shared" si="39"/>
        <v>3.0577746646082579E-2</v>
      </c>
      <c r="K165">
        <f t="shared" si="39"/>
        <v>2.7312036960418722E-2</v>
      </c>
      <c r="L165">
        <f t="shared" si="39"/>
        <v>2.4896988000680364E-2</v>
      </c>
      <c r="M165">
        <f t="shared" si="39"/>
        <v>2.3000490591492232E-2</v>
      </c>
      <c r="N165">
        <f t="shared" si="39"/>
        <v>2.1449720284189309E-2</v>
      </c>
      <c r="O165">
        <f t="shared" si="39"/>
        <v>2.0144278519967338E-2</v>
      </c>
      <c r="P165">
        <f t="shared" si="39"/>
        <v>1.9021111243829519E-2</v>
      </c>
      <c r="Q165">
        <f t="shared" si="39"/>
        <v>1.8038240629191096E-2</v>
      </c>
      <c r="R165">
        <f t="shared" si="40"/>
        <v>1.7166424465345886E-2</v>
      </c>
      <c r="S165">
        <f t="shared" si="40"/>
        <v>1.6384539661071958E-2</v>
      </c>
      <c r="T165">
        <f t="shared" si="40"/>
        <v>1.56768676297377E-2</v>
      </c>
      <c r="U165">
        <f t="shared" si="40"/>
        <v>1.5031417680298911E-2</v>
      </c>
      <c r="V165">
        <f t="shared" si="40"/>
        <v>1.4438848493303307E-2</v>
      </c>
      <c r="W165">
        <f t="shared" si="40"/>
        <v>1.3891750119345287E-2</v>
      </c>
      <c r="X165">
        <f t="shared" si="40"/>
        <v>1.3384151763139547E-2</v>
      </c>
      <c r="Y165">
        <f t="shared" si="40"/>
        <v>1.2911175683489044E-2</v>
      </c>
      <c r="Z165">
        <f t="shared" si="40"/>
        <v>1.246878838003577E-2</v>
      </c>
      <c r="AA165">
        <f t="shared" si="40"/>
        <v>1.2053618190662141E-2</v>
      </c>
      <c r="AB165">
        <f t="shared" si="40"/>
        <v>1.166281923264406E-2</v>
      </c>
      <c r="AC165">
        <f t="shared" si="40"/>
        <v>1.1293968324926905E-2</v>
      </c>
      <c r="AD165">
        <f t="shared" si="40"/>
        <v>1.0944985798240239E-2</v>
      </c>
      <c r="AE165">
        <f t="shared" si="40"/>
        <v>1.061407388336409E-2</v>
      </c>
      <c r="AF165">
        <f t="shared" si="37"/>
        <v>0.47631314299049521</v>
      </c>
    </row>
    <row r="166" spans="1:32" x14ac:dyDescent="0.2">
      <c r="A166" t="s">
        <v>179</v>
      </c>
      <c r="B166">
        <v>2012</v>
      </c>
      <c r="C166">
        <v>4</v>
      </c>
      <c r="D166">
        <f t="shared" si="35"/>
        <v>2.9170336692223128E-2</v>
      </c>
      <c r="E166">
        <f t="shared" si="36"/>
        <v>-3.5346029527548888</v>
      </c>
      <c r="G166">
        <f t="shared" si="38"/>
        <v>7.7086664264264776E-2</v>
      </c>
      <c r="H166">
        <f t="shared" si="38"/>
        <v>4.7516278510014366E-2</v>
      </c>
      <c r="I166">
        <f t="shared" ref="I166:X181" si="41">EXP(GAMMALN($B$1+I$4)-GAMMALN($B$1)-GAMMALN(I$4+1)+$B$1*LN($B$2/($B$2+$B166))+I$4*LN($B166/($B$2+$B166)))</f>
        <v>3.8004180321999377E-2</v>
      </c>
      <c r="J166">
        <f t="shared" si="41"/>
        <v>3.2719760662767626E-2</v>
      </c>
      <c r="K166">
        <f t="shared" si="41"/>
        <v>2.9170336692223128E-2</v>
      </c>
      <c r="L166">
        <f t="shared" si="41"/>
        <v>2.6540974854605871E-2</v>
      </c>
      <c r="M166">
        <f t="shared" si="41"/>
        <v>2.4473149889468901E-2</v>
      </c>
      <c r="N166">
        <f t="shared" si="41"/>
        <v>2.2780178034714937E-2</v>
      </c>
      <c r="O166">
        <f t="shared" si="41"/>
        <v>2.1353541254260495E-2</v>
      </c>
      <c r="P166">
        <f t="shared" si="41"/>
        <v>2.0125041590688578E-2</v>
      </c>
      <c r="Q166">
        <f t="shared" si="41"/>
        <v>1.904924586766199E-2</v>
      </c>
      <c r="R166">
        <f t="shared" si="41"/>
        <v>1.8094482555495301E-2</v>
      </c>
      <c r="S166">
        <f t="shared" si="41"/>
        <v>1.723785707050696E-2</v>
      </c>
      <c r="T166">
        <f t="shared" si="41"/>
        <v>1.6462319752153991E-2</v>
      </c>
      <c r="U166">
        <f t="shared" si="41"/>
        <v>1.5754854417486103E-2</v>
      </c>
      <c r="V166">
        <f t="shared" si="41"/>
        <v>1.5105312734253803E-2</v>
      </c>
      <c r="W166">
        <f t="shared" si="41"/>
        <v>1.4505637985674171E-2</v>
      </c>
      <c r="X166">
        <f t="shared" si="41"/>
        <v>1.3949332761307144E-2</v>
      </c>
      <c r="Y166">
        <f t="shared" ref="R166:AF181" si="42">EXP(GAMMALN($B$1+Y$4)-GAMMALN($B$1)-GAMMALN(Y$4+1)+$B$1*LN($B$2/($B$2+$B166))+Y$4*LN($B166/($B$2+$B166)))</f>
        <v>1.3431084542871697E-2</v>
      </c>
      <c r="Z166">
        <f t="shared" si="42"/>
        <v>1.2946496446146743E-2</v>
      </c>
      <c r="AA166">
        <f t="shared" si="42"/>
        <v>1.249188976366312E-2</v>
      </c>
      <c r="AB166">
        <f t="shared" si="42"/>
        <v>1.2064156625511606E-2</v>
      </c>
      <c r="AC166">
        <f t="shared" si="42"/>
        <v>1.1660648336649938E-2</v>
      </c>
      <c r="AD166">
        <f t="shared" si="42"/>
        <v>1.1279089561086636E-2</v>
      </c>
      <c r="AE166">
        <f t="shared" si="42"/>
        <v>1.0917511530864975E-2</v>
      </c>
      <c r="AF166">
        <f t="shared" si="37"/>
        <v>0.44527997397365782</v>
      </c>
    </row>
    <row r="167" spans="1:32" x14ac:dyDescent="0.2">
      <c r="A167" t="s">
        <v>180</v>
      </c>
      <c r="B167">
        <v>2644</v>
      </c>
      <c r="C167">
        <v>49</v>
      </c>
      <c r="D167">
        <f t="shared" si="35"/>
        <v>5.6507548802706949E-3</v>
      </c>
      <c r="E167">
        <f t="shared" si="36"/>
        <v>-5.1759661356208682</v>
      </c>
      <c r="G167">
        <f t="shared" si="38"/>
        <v>6.5117813998554763E-2</v>
      </c>
      <c r="H167">
        <f t="shared" si="38"/>
        <v>4.0300244563085758E-2</v>
      </c>
      <c r="I167">
        <f t="shared" si="41"/>
        <v>3.2362445728535409E-2</v>
      </c>
      <c r="J167">
        <f t="shared" si="41"/>
        <v>2.7974658007452226E-2</v>
      </c>
      <c r="K167">
        <f t="shared" si="41"/>
        <v>2.5040374061120745E-2</v>
      </c>
      <c r="L167">
        <f t="shared" si="41"/>
        <v>2.2874991611154045E-2</v>
      </c>
      <c r="M167">
        <f t="shared" si="41"/>
        <v>2.117769287109756E-2</v>
      </c>
      <c r="N167">
        <f t="shared" si="41"/>
        <v>1.9792041462579211E-2</v>
      </c>
      <c r="O167">
        <f t="shared" si="41"/>
        <v>1.862722194216028E-2</v>
      </c>
      <c r="P167">
        <f t="shared" si="41"/>
        <v>1.7626239625663828E-2</v>
      </c>
      <c r="Q167">
        <f t="shared" si="41"/>
        <v>1.6751178763129114E-2</v>
      </c>
      <c r="R167">
        <f t="shared" si="42"/>
        <v>1.5975647040873227E-2</v>
      </c>
      <c r="S167">
        <f t="shared" si="42"/>
        <v>1.5280595050476919E-2</v>
      </c>
      <c r="T167">
        <f t="shared" si="42"/>
        <v>1.4651858869155477E-2</v>
      </c>
      <c r="U167">
        <f t="shared" si="42"/>
        <v>1.4078642823118855E-2</v>
      </c>
      <c r="V167">
        <f t="shared" si="42"/>
        <v>1.3552543824202849E-2</v>
      </c>
      <c r="W167">
        <f t="shared" si="42"/>
        <v>1.3066902074370746E-2</v>
      </c>
      <c r="X167">
        <f t="shared" si="42"/>
        <v>1.2616356109166631E-2</v>
      </c>
      <c r="Y167">
        <f t="shared" si="42"/>
        <v>1.2196530041075329E-2</v>
      </c>
      <c r="Z167">
        <f t="shared" si="42"/>
        <v>1.1803808799364645E-2</v>
      </c>
      <c r="AA167">
        <f t="shared" si="42"/>
        <v>1.143517342171621E-2</v>
      </c>
      <c r="AB167">
        <f t="shared" si="42"/>
        <v>1.1088078240169294E-2</v>
      </c>
      <c r="AC167">
        <f t="shared" si="42"/>
        <v>1.0760357873079057E-2</v>
      </c>
      <c r="AD167">
        <f t="shared" si="42"/>
        <v>1.0450155798930908E-2</v>
      </c>
      <c r="AE167">
        <f t="shared" si="42"/>
        <v>1.0155868806753466E-2</v>
      </c>
      <c r="AF167">
        <f t="shared" si="37"/>
        <v>0.51524257859301348</v>
      </c>
    </row>
    <row r="168" spans="1:32" x14ac:dyDescent="0.2">
      <c r="A168" t="s">
        <v>181</v>
      </c>
      <c r="B168">
        <v>1223</v>
      </c>
      <c r="C168">
        <v>5</v>
      </c>
      <c r="D168">
        <f t="shared" si="35"/>
        <v>3.413153834634125E-2</v>
      </c>
      <c r="E168">
        <f t="shared" si="36"/>
        <v>-3.3775334439371445</v>
      </c>
      <c r="G168">
        <f t="shared" si="38"/>
        <v>0.10461383592303279</v>
      </c>
      <c r="H168">
        <f t="shared" si="38"/>
        <v>6.3793747740736928E-2</v>
      </c>
      <c r="I168">
        <f t="shared" si="41"/>
        <v>5.0476925114672853E-2</v>
      </c>
      <c r="J168">
        <f t="shared" si="41"/>
        <v>4.2992971533386728E-2</v>
      </c>
      <c r="K168">
        <f t="shared" si="41"/>
        <v>3.791880223220772E-2</v>
      </c>
      <c r="L168">
        <f t="shared" si="41"/>
        <v>3.413153834634125E-2</v>
      </c>
      <c r="M168">
        <f t="shared" si="41"/>
        <v>3.1135416963137482E-2</v>
      </c>
      <c r="N168">
        <f t="shared" si="41"/>
        <v>2.8671324339558605E-2</v>
      </c>
      <c r="O168">
        <f t="shared" si="41"/>
        <v>2.6588042959631162E-2</v>
      </c>
      <c r="P168">
        <f t="shared" si="41"/>
        <v>2.4790145381617012E-2</v>
      </c>
      <c r="Q168">
        <f t="shared" si="41"/>
        <v>2.3213781808347583E-2</v>
      </c>
      <c r="R168">
        <f t="shared" si="42"/>
        <v>2.1814240793296254E-2</v>
      </c>
      <c r="S168">
        <f t="shared" si="42"/>
        <v>2.0559049568355362E-2</v>
      </c>
      <c r="T168">
        <f t="shared" si="42"/>
        <v>1.9423908107515767E-2</v>
      </c>
      <c r="U168">
        <f t="shared" si="42"/>
        <v>1.839017237881713E-2</v>
      </c>
      <c r="V168">
        <f t="shared" si="42"/>
        <v>1.7443231736345884E-2</v>
      </c>
      <c r="W168">
        <f t="shared" si="42"/>
        <v>1.6571426224690683E-2</v>
      </c>
      <c r="X168">
        <f t="shared" si="42"/>
        <v>1.5765302607629927E-2</v>
      </c>
      <c r="Y168">
        <f t="shared" si="42"/>
        <v>1.5017089989253586E-2</v>
      </c>
      <c r="Z168">
        <f t="shared" si="42"/>
        <v>1.4320321907246324E-2</v>
      </c>
      <c r="AA168">
        <f t="shared" si="42"/>
        <v>1.3669558594906662E-2</v>
      </c>
      <c r="AB168">
        <f t="shared" si="42"/>
        <v>1.3060179274308855E-2</v>
      </c>
      <c r="AC168">
        <f t="shared" si="42"/>
        <v>1.2488224382034259E-2</v>
      </c>
      <c r="AD168">
        <f t="shared" si="42"/>
        <v>1.1950274029808665E-2</v>
      </c>
      <c r="AE168">
        <f t="shared" si="42"/>
        <v>1.1443353181006465E-2</v>
      </c>
      <c r="AF168">
        <f t="shared" si="37"/>
        <v>0.3097571348821142</v>
      </c>
    </row>
    <row r="169" spans="1:32" x14ac:dyDescent="0.2">
      <c r="A169" t="s">
        <v>182</v>
      </c>
      <c r="B169">
        <v>1329</v>
      </c>
      <c r="C169">
        <v>21</v>
      </c>
      <c r="D169">
        <f t="shared" si="35"/>
        <v>1.2995435686970485E-2</v>
      </c>
      <c r="E169">
        <f t="shared" si="36"/>
        <v>-4.3431570841732583</v>
      </c>
      <c r="G169">
        <f t="shared" si="38"/>
        <v>9.943787516396986E-2</v>
      </c>
      <c r="H169">
        <f t="shared" si="38"/>
        <v>6.0769749243960072E-2</v>
      </c>
      <c r="I169">
        <f t="shared" si="41"/>
        <v>4.8189102491521578E-2</v>
      </c>
      <c r="J169">
        <f t="shared" si="41"/>
        <v>4.1133913321147006E-2</v>
      </c>
      <c r="K169">
        <f t="shared" si="41"/>
        <v>3.6358318925086078E-2</v>
      </c>
      <c r="L169">
        <f t="shared" si="41"/>
        <v>3.2798325082150949E-2</v>
      </c>
      <c r="M169">
        <f t="shared" si="41"/>
        <v>2.9984520507422299E-2</v>
      </c>
      <c r="N169">
        <f t="shared" si="41"/>
        <v>2.7671760787313104E-2</v>
      </c>
      <c r="O169">
        <f t="shared" si="41"/>
        <v>2.5717102260886651E-2</v>
      </c>
      <c r="P169">
        <f t="shared" si="41"/>
        <v>2.4030419511770186E-2</v>
      </c>
      <c r="Q169">
        <f t="shared" si="41"/>
        <v>2.2551466864038441E-2</v>
      </c>
      <c r="R169">
        <f t="shared" si="42"/>
        <v>2.1238097950179544E-2</v>
      </c>
      <c r="S169">
        <f t="shared" si="42"/>
        <v>2.005973397486811E-2</v>
      </c>
      <c r="T169">
        <f t="shared" si="42"/>
        <v>1.8993516104524637E-2</v>
      </c>
      <c r="U169">
        <f t="shared" si="42"/>
        <v>1.8021924814963699E-2</v>
      </c>
      <c r="V169">
        <f t="shared" si="42"/>
        <v>1.7131245660730016E-2</v>
      </c>
      <c r="W169">
        <f t="shared" si="42"/>
        <v>1.6310545984454018E-2</v>
      </c>
      <c r="X169">
        <f t="shared" si="42"/>
        <v>1.5550972072804425E-2</v>
      </c>
      <c r="Y169">
        <f t="shared" si="42"/>
        <v>1.4845253988752494E-2</v>
      </c>
      <c r="Z169">
        <f t="shared" si="42"/>
        <v>1.4187348882257205E-2</v>
      </c>
      <c r="AA169">
        <f t="shared" si="42"/>
        <v>1.3572178971245664E-2</v>
      </c>
      <c r="AB169">
        <f t="shared" si="42"/>
        <v>1.2995435686970485E-2</v>
      </c>
      <c r="AC169">
        <f t="shared" si="42"/>
        <v>1.245343097843509E-2</v>
      </c>
      <c r="AD169">
        <f t="shared" si="42"/>
        <v>1.1942982826843335E-2</v>
      </c>
      <c r="AE169">
        <f t="shared" si="42"/>
        <v>1.1461325973770345E-2</v>
      </c>
      <c r="AF169">
        <f t="shared" si="37"/>
        <v>0.33259345196993473</v>
      </c>
    </row>
    <row r="170" spans="1:32" x14ac:dyDescent="0.2">
      <c r="A170" t="s">
        <v>183</v>
      </c>
      <c r="B170">
        <v>2490</v>
      </c>
      <c r="C170">
        <v>154</v>
      </c>
      <c r="D170">
        <f t="shared" si="35"/>
        <v>8.7548474700539628E-4</v>
      </c>
      <c r="E170">
        <f t="shared" si="36"/>
        <v>-7.0407328284285153</v>
      </c>
      <c r="G170">
        <f t="shared" si="38"/>
        <v>6.7580726434871535E-2</v>
      </c>
      <c r="H170">
        <f t="shared" si="38"/>
        <v>4.1791373874167127E-2</v>
      </c>
      <c r="I170">
        <f t="shared" si="41"/>
        <v>3.3533294739814361E-2</v>
      </c>
      <c r="J170">
        <f t="shared" si="41"/>
        <v>2.8963804076143827E-2</v>
      </c>
      <c r="K170">
        <f t="shared" si="41"/>
        <v>2.590523589811547E-2</v>
      </c>
      <c r="L170">
        <f t="shared" si="41"/>
        <v>2.3646322409509903E-2</v>
      </c>
      <c r="M170">
        <f t="shared" si="41"/>
        <v>2.1874454577065671E-2</v>
      </c>
      <c r="N170">
        <f t="shared" si="41"/>
        <v>2.0427024205665018E-2</v>
      </c>
      <c r="O170">
        <f t="shared" si="41"/>
        <v>1.9209608980239774E-2</v>
      </c>
      <c r="P170">
        <f t="shared" si="41"/>
        <v>1.8162935035594761E-2</v>
      </c>
      <c r="Q170">
        <f t="shared" si="41"/>
        <v>1.7247559704254633E-2</v>
      </c>
      <c r="R170">
        <f t="shared" si="42"/>
        <v>1.6436020134382869E-2</v>
      </c>
      <c r="S170">
        <f t="shared" si="42"/>
        <v>1.5708488503271983E-2</v>
      </c>
      <c r="T170">
        <f t="shared" si="42"/>
        <v>1.5050217723473192E-2</v>
      </c>
      <c r="U170">
        <f t="shared" si="42"/>
        <v>1.4449964194739005E-2</v>
      </c>
      <c r="V170">
        <f t="shared" si="42"/>
        <v>1.38989734199222E-2</v>
      </c>
      <c r="W170">
        <f t="shared" si="42"/>
        <v>1.3390304853510927E-2</v>
      </c>
      <c r="X170">
        <f t="shared" si="42"/>
        <v>1.291836916543816E-2</v>
      </c>
      <c r="Y170">
        <f t="shared" si="42"/>
        <v>1.2478602944031657E-2</v>
      </c>
      <c r="Z170">
        <f t="shared" si="42"/>
        <v>1.2067234892338673E-2</v>
      </c>
      <c r="AA170">
        <f t="shared" si="42"/>
        <v>1.1681114469167215E-2</v>
      </c>
      <c r="AB170">
        <f t="shared" si="42"/>
        <v>1.1317584098426698E-2</v>
      </c>
      <c r="AC170">
        <f t="shared" si="42"/>
        <v>1.0974382378747899E-2</v>
      </c>
      <c r="AD170">
        <f t="shared" si="42"/>
        <v>1.0649569742104858E-2</v>
      </c>
      <c r="AE170">
        <f t="shared" si="42"/>
        <v>1.0341470628732578E-2</v>
      </c>
      <c r="AF170">
        <f t="shared" si="37"/>
        <v>0.50029536291627008</v>
      </c>
    </row>
    <row r="171" spans="1:32" x14ac:dyDescent="0.2">
      <c r="A171" t="s">
        <v>184</v>
      </c>
      <c r="B171">
        <v>968</v>
      </c>
      <c r="C171">
        <v>6</v>
      </c>
      <c r="D171">
        <f t="shared" si="35"/>
        <v>3.4379237053070152E-2</v>
      </c>
      <c r="E171">
        <f t="shared" si="36"/>
        <v>-3.3703024708655804</v>
      </c>
      <c r="G171">
        <f t="shared" si="38"/>
        <v>0.12058748017618799</v>
      </c>
      <c r="H171">
        <f t="shared" si="38"/>
        <v>7.3009485147496722E-2</v>
      </c>
      <c r="I171">
        <f t="shared" si="41"/>
        <v>5.7356433207072732E-2</v>
      </c>
      <c r="J171">
        <f t="shared" si="41"/>
        <v>4.8503690499489119E-2</v>
      </c>
      <c r="K171">
        <f t="shared" si="41"/>
        <v>4.2473691394541491E-2</v>
      </c>
      <c r="L171">
        <f t="shared" si="41"/>
        <v>3.7958525632706047E-2</v>
      </c>
      <c r="M171">
        <f t="shared" si="41"/>
        <v>3.4379237053070152E-2</v>
      </c>
      <c r="N171">
        <f t="shared" si="41"/>
        <v>3.1432388084834902E-2</v>
      </c>
      <c r="O171">
        <f t="shared" si="41"/>
        <v>2.8940369514789718E-2</v>
      </c>
      <c r="P171">
        <f t="shared" si="41"/>
        <v>2.6790748639792538E-2</v>
      </c>
      <c r="Q171">
        <f t="shared" si="41"/>
        <v>2.4908051210107376E-2</v>
      </c>
      <c r="R171">
        <f t="shared" si="42"/>
        <v>2.3239245851308543E-2</v>
      </c>
      <c r="S171">
        <f t="shared" si="42"/>
        <v>2.1745682220604176E-2</v>
      </c>
      <c r="T171">
        <f t="shared" si="42"/>
        <v>2.0398333794782356E-2</v>
      </c>
      <c r="U171">
        <f t="shared" si="42"/>
        <v>1.9174849121768461E-2</v>
      </c>
      <c r="V171">
        <f t="shared" si="42"/>
        <v>1.8057647943334306E-2</v>
      </c>
      <c r="W171">
        <f t="shared" si="42"/>
        <v>1.7032648918288127E-2</v>
      </c>
      <c r="X171">
        <f t="shared" si="42"/>
        <v>1.6088394023728577E-2</v>
      </c>
      <c r="Y171">
        <f t="shared" si="42"/>
        <v>1.5215430406741884E-2</v>
      </c>
      <c r="Z171">
        <f t="shared" si="42"/>
        <v>1.4405864156699665E-2</v>
      </c>
      <c r="AA171">
        <f t="shared" si="42"/>
        <v>1.3653031787859704E-2</v>
      </c>
      <c r="AB171">
        <f t="shared" si="42"/>
        <v>1.2951254116149384E-2</v>
      </c>
      <c r="AC171">
        <f t="shared" si="42"/>
        <v>1.229564895616699E-2</v>
      </c>
      <c r="AD171">
        <f t="shared" si="42"/>
        <v>1.1681986556976765E-2</v>
      </c>
      <c r="AE171">
        <f t="shared" si="42"/>
        <v>1.110657659031615E-2</v>
      </c>
      <c r="AF171">
        <f t="shared" si="37"/>
        <v>0.24661330499518619</v>
      </c>
    </row>
    <row r="172" spans="1:32" x14ac:dyDescent="0.2">
      <c r="A172" t="s">
        <v>185</v>
      </c>
      <c r="B172">
        <v>2043</v>
      </c>
      <c r="C172">
        <v>2</v>
      </c>
      <c r="D172">
        <f t="shared" si="35"/>
        <v>3.7666806220984755E-2</v>
      </c>
      <c r="E172">
        <f t="shared" si="36"/>
        <v>-3.2789760439628735</v>
      </c>
      <c r="G172">
        <f t="shared" si="38"/>
        <v>7.6363458465870102E-2</v>
      </c>
      <c r="H172">
        <f t="shared" si="38"/>
        <v>4.7082476808579306E-2</v>
      </c>
      <c r="I172">
        <f t="shared" si="41"/>
        <v>3.7666806220984755E-2</v>
      </c>
      <c r="J172">
        <f t="shared" si="41"/>
        <v>3.2437553525201411E-2</v>
      </c>
      <c r="K172">
        <f t="shared" si="41"/>
        <v>2.892610519711666E-2</v>
      </c>
      <c r="L172">
        <f t="shared" si="41"/>
        <v>2.6325458008276154E-2</v>
      </c>
      <c r="M172">
        <f t="shared" si="41"/>
        <v>2.4280603730124584E-2</v>
      </c>
      <c r="N172">
        <f t="shared" si="41"/>
        <v>2.2606705188719902E-2</v>
      </c>
      <c r="O172">
        <f t="shared" si="41"/>
        <v>2.1196327010466167E-2</v>
      </c>
      <c r="P172">
        <f t="shared" si="41"/>
        <v>1.9981957689782039E-2</v>
      </c>
      <c r="Q172">
        <f t="shared" si="41"/>
        <v>1.8918625555344657E-2</v>
      </c>
      <c r="R172">
        <f t="shared" si="42"/>
        <v>1.7974983827762019E-2</v>
      </c>
      <c r="S172">
        <f t="shared" si="42"/>
        <v>1.7128374949920755E-2</v>
      </c>
      <c r="T172">
        <f t="shared" si="42"/>
        <v>1.6361927525058186E-2</v>
      </c>
      <c r="U172">
        <f t="shared" si="42"/>
        <v>1.5662762839348383E-2</v>
      </c>
      <c r="V172">
        <f t="shared" si="42"/>
        <v>1.5020840846533254E-2</v>
      </c>
      <c r="W172">
        <f t="shared" si="42"/>
        <v>1.4428191698653007E-2</v>
      </c>
      <c r="X172">
        <f t="shared" si="42"/>
        <v>1.3878388785764275E-2</v>
      </c>
      <c r="Y172">
        <f t="shared" si="42"/>
        <v>1.3366178100645484E-2</v>
      </c>
      <c r="Z172">
        <f t="shared" si="42"/>
        <v>1.2887211710428783E-2</v>
      </c>
      <c r="AA172">
        <f t="shared" si="42"/>
        <v>1.2437852310178219E-2</v>
      </c>
      <c r="AB172">
        <f t="shared" si="42"/>
        <v>1.2015027391071145E-2</v>
      </c>
      <c r="AC172">
        <f t="shared" si="42"/>
        <v>1.1616118725395534E-2</v>
      </c>
      <c r="AD172">
        <f t="shared" si="42"/>
        <v>1.1238877436919613E-2</v>
      </c>
      <c r="AE172">
        <f t="shared" si="42"/>
        <v>1.088135790289281E-2</v>
      </c>
      <c r="AF172">
        <f t="shared" si="37"/>
        <v>0.44931582854896268</v>
      </c>
    </row>
    <row r="173" spans="1:32" x14ac:dyDescent="0.2">
      <c r="A173" t="s">
        <v>186</v>
      </c>
      <c r="B173">
        <v>971</v>
      </c>
      <c r="C173">
        <v>40</v>
      </c>
      <c r="D173">
        <f t="shared" si="35"/>
        <v>5.2791473489367897E-3</v>
      </c>
      <c r="E173">
        <f t="shared" si="36"/>
        <v>-5.2439906812481771</v>
      </c>
      <c r="G173">
        <f t="shared" si="38"/>
        <v>0.12036176057220753</v>
      </c>
      <c r="H173">
        <f t="shared" si="38"/>
        <v>7.2880534220134519E-2</v>
      </c>
      <c r="I173">
        <f t="shared" si="41"/>
        <v>5.7261187163728175E-2</v>
      </c>
      <c r="J173">
        <f t="shared" si="41"/>
        <v>4.8428268932931715E-2</v>
      </c>
      <c r="K173">
        <f t="shared" si="41"/>
        <v>4.2412133392773728E-2</v>
      </c>
      <c r="L173">
        <f t="shared" si="41"/>
        <v>3.7907522098964204E-2</v>
      </c>
      <c r="M173">
        <f t="shared" si="41"/>
        <v>3.4336675639107486E-2</v>
      </c>
      <c r="N173">
        <f t="shared" si="41"/>
        <v>3.139679658502622E-2</v>
      </c>
      <c r="O173">
        <f t="shared" si="41"/>
        <v>2.8910658469088621E-2</v>
      </c>
      <c r="P173">
        <f t="shared" si="41"/>
        <v>2.6766076259539154E-2</v>
      </c>
      <c r="Q173">
        <f t="shared" si="41"/>
        <v>2.4887745737480715E-2</v>
      </c>
      <c r="R173">
        <f t="shared" si="42"/>
        <v>2.3222757741730098E-2</v>
      </c>
      <c r="S173">
        <f t="shared" si="42"/>
        <v>2.1732553049023228E-2</v>
      </c>
      <c r="T173">
        <f t="shared" si="42"/>
        <v>2.0388175128834236E-2</v>
      </c>
      <c r="U173">
        <f t="shared" si="42"/>
        <v>1.9167327636193721E-2</v>
      </c>
      <c r="V173">
        <f t="shared" si="42"/>
        <v>1.8052474606632278E-2</v>
      </c>
      <c r="W173">
        <f t="shared" si="42"/>
        <v>1.7029570930245853E-2</v>
      </c>
      <c r="X173">
        <f t="shared" si="42"/>
        <v>1.6087188667339811E-2</v>
      </c>
      <c r="Y173">
        <f t="shared" si="42"/>
        <v>1.521590026721596E-2</v>
      </c>
      <c r="Z173">
        <f t="shared" si="42"/>
        <v>1.440783333905366E-2</v>
      </c>
      <c r="AA173">
        <f t="shared" si="42"/>
        <v>1.3656342878647934E-2</v>
      </c>
      <c r="AB173">
        <f t="shared" si="42"/>
        <v>1.2955765709682378E-2</v>
      </c>
      <c r="AC173">
        <f t="shared" si="42"/>
        <v>1.2301233615835211E-2</v>
      </c>
      <c r="AD173">
        <f t="shared" si="42"/>
        <v>1.1688529116815869E-2</v>
      </c>
      <c r="AE173">
        <f t="shared" si="42"/>
        <v>1.1113972726130327E-2</v>
      </c>
      <c r="AF173">
        <f t="shared" si="37"/>
        <v>0.24743101551563729</v>
      </c>
    </row>
    <row r="174" spans="1:32" x14ac:dyDescent="0.2">
      <c r="A174" t="s">
        <v>187</v>
      </c>
      <c r="B174">
        <v>1798</v>
      </c>
      <c r="C174">
        <v>108</v>
      </c>
      <c r="D174">
        <f t="shared" si="35"/>
        <v>1.304715055982713E-3</v>
      </c>
      <c r="E174">
        <f t="shared" si="36"/>
        <v>-6.6417706099548219</v>
      </c>
      <c r="G174">
        <f t="shared" si="38"/>
        <v>8.2614021745914548E-2</v>
      </c>
      <c r="H174">
        <f t="shared" si="38"/>
        <v>5.082188833436066E-2</v>
      </c>
      <c r="I174">
        <f t="shared" si="41"/>
        <v>4.0567067556065151E-2</v>
      </c>
      <c r="J174">
        <f t="shared" si="41"/>
        <v>3.4856696925068577E-2</v>
      </c>
      <c r="K174">
        <f t="shared" si="41"/>
        <v>3.1013545693720446E-2</v>
      </c>
      <c r="L174">
        <f t="shared" si="41"/>
        <v>2.8161819865084849E-2</v>
      </c>
      <c r="M174">
        <f t="shared" si="41"/>
        <v>2.5915976808328686E-2</v>
      </c>
      <c r="N174">
        <f t="shared" si="41"/>
        <v>2.4075132902999372E-2</v>
      </c>
      <c r="O174">
        <f t="shared" si="41"/>
        <v>2.2522435639895436E-2</v>
      </c>
      <c r="P174">
        <f t="shared" si="41"/>
        <v>2.1184396655947312E-2</v>
      </c>
      <c r="Q174">
        <f t="shared" si="41"/>
        <v>2.0012021789063028E-2</v>
      </c>
      <c r="R174">
        <f t="shared" si="42"/>
        <v>1.8971130644948337E-2</v>
      </c>
      <c r="S174">
        <f t="shared" si="42"/>
        <v>1.8036995164650536E-2</v>
      </c>
      <c r="T174">
        <f t="shared" si="42"/>
        <v>1.7191184968704275E-2</v>
      </c>
      <c r="U174">
        <f t="shared" si="42"/>
        <v>1.6419617714222668E-2</v>
      </c>
      <c r="V174">
        <f t="shared" si="42"/>
        <v>1.5711304114664499E-2</v>
      </c>
      <c r="W174">
        <f t="shared" si="42"/>
        <v>1.5057511912067369E-2</v>
      </c>
      <c r="X174">
        <f t="shared" si="42"/>
        <v>1.4451192363237556E-2</v>
      </c>
      <c r="Y174">
        <f t="shared" si="42"/>
        <v>1.388657669881598E-2</v>
      </c>
      <c r="Z174">
        <f t="shared" si="42"/>
        <v>1.3358885813117321E-2</v>
      </c>
      <c r="AA174">
        <f t="shared" si="42"/>
        <v>1.2864117289546582E-2</v>
      </c>
      <c r="AB174">
        <f t="shared" si="42"/>
        <v>1.2398886422603738E-2</v>
      </c>
      <c r="AC174">
        <f t="shared" si="42"/>
        <v>1.1960305688154897E-2</v>
      </c>
      <c r="AD174">
        <f t="shared" si="42"/>
        <v>1.1545892076652712E-2</v>
      </c>
      <c r="AE174">
        <f t="shared" si="42"/>
        <v>1.1153494941057288E-2</v>
      </c>
      <c r="AF174">
        <f t="shared" si="37"/>
        <v>0.41524790027110825</v>
      </c>
    </row>
    <row r="175" spans="1:32" x14ac:dyDescent="0.2">
      <c r="A175" t="s">
        <v>188</v>
      </c>
      <c r="B175">
        <v>459</v>
      </c>
      <c r="C175">
        <v>3</v>
      </c>
      <c r="D175">
        <f t="shared" si="35"/>
        <v>6.7643890026570688E-2</v>
      </c>
      <c r="E175">
        <f t="shared" si="36"/>
        <v>-2.6934982458637058</v>
      </c>
      <c r="G175">
        <f t="shared" si="38"/>
        <v>0.18806797694624963</v>
      </c>
      <c r="H175">
        <f t="shared" si="38"/>
        <v>0.1096997500271473</v>
      </c>
      <c r="I175">
        <f t="shared" si="41"/>
        <v>8.3027547107864863E-2</v>
      </c>
      <c r="J175">
        <f t="shared" si="41"/>
        <v>6.7643890026570688E-2</v>
      </c>
      <c r="K175">
        <f t="shared" si="41"/>
        <v>5.7067325218404748E-2</v>
      </c>
      <c r="L175">
        <f t="shared" si="41"/>
        <v>4.9134955257442825E-2</v>
      </c>
      <c r="M175">
        <f t="shared" si="41"/>
        <v>4.2873721587325393E-2</v>
      </c>
      <c r="N175">
        <f t="shared" si="41"/>
        <v>3.7764700615957512E-2</v>
      </c>
      <c r="O175">
        <f t="shared" si="41"/>
        <v>3.3498584764292835E-2</v>
      </c>
      <c r="P175">
        <f t="shared" si="41"/>
        <v>2.9875897213639629E-2</v>
      </c>
      <c r="Q175">
        <f t="shared" si="41"/>
        <v>2.6760213634903041E-2</v>
      </c>
      <c r="R175">
        <f t="shared" si="42"/>
        <v>2.4053904149808743E-2</v>
      </c>
      <c r="S175">
        <f t="shared" si="42"/>
        <v>2.1684544414048709E-2</v>
      </c>
      <c r="T175">
        <f t="shared" si="42"/>
        <v>1.959682338343877E-2</v>
      </c>
      <c r="U175">
        <f t="shared" si="42"/>
        <v>1.7747478513439635E-2</v>
      </c>
      <c r="V175">
        <f t="shared" si="42"/>
        <v>1.6101991931646433E-2</v>
      </c>
      <c r="W175">
        <f t="shared" si="42"/>
        <v>1.4632358637434421E-2</v>
      </c>
      <c r="X175">
        <f t="shared" si="42"/>
        <v>1.3315533018368794E-2</v>
      </c>
      <c r="Y175">
        <f t="shared" si="42"/>
        <v>1.213231906185E-2</v>
      </c>
      <c r="Z175">
        <f t="shared" si="42"/>
        <v>1.106655930303836E-2</v>
      </c>
      <c r="AA175">
        <f t="shared" si="42"/>
        <v>1.0104530082683555E-2</v>
      </c>
      <c r="AB175">
        <f t="shared" si="42"/>
        <v>9.2344825274429977E-3</v>
      </c>
      <c r="AC175">
        <f t="shared" si="42"/>
        <v>8.4462885472470529E-3</v>
      </c>
      <c r="AD175">
        <f t="shared" si="42"/>
        <v>7.7311638936407136E-3</v>
      </c>
      <c r="AE175">
        <f t="shared" si="42"/>
        <v>7.0814486951894431E-3</v>
      </c>
      <c r="AF175">
        <f t="shared" si="37"/>
        <v>8.165601144092427E-2</v>
      </c>
    </row>
    <row r="176" spans="1:32" x14ac:dyDescent="0.2">
      <c r="A176" t="s">
        <v>189</v>
      </c>
      <c r="B176">
        <v>1614</v>
      </c>
      <c r="C176">
        <v>18</v>
      </c>
      <c r="D176">
        <f t="shared" si="35"/>
        <v>1.4280130477153178E-2</v>
      </c>
      <c r="E176">
        <f t="shared" si="36"/>
        <v>-4.2488861850568966</v>
      </c>
      <c r="G176">
        <f t="shared" si="38"/>
        <v>8.8280878593532758E-2</v>
      </c>
      <c r="H176">
        <f t="shared" si="38"/>
        <v>5.4192257215440277E-2</v>
      </c>
      <c r="I176">
        <f t="shared" si="41"/>
        <v>4.3165186253282133E-2</v>
      </c>
      <c r="J176">
        <f t="shared" si="41"/>
        <v>3.7010060506058061E-2</v>
      </c>
      <c r="K176">
        <f t="shared" si="41"/>
        <v>3.2859318085910964E-2</v>
      </c>
      <c r="L176">
        <f t="shared" si="41"/>
        <v>2.9774289231148852E-2</v>
      </c>
      <c r="M176">
        <f t="shared" si="41"/>
        <v>2.7341468090746515E-2</v>
      </c>
      <c r="N176">
        <f t="shared" si="41"/>
        <v>2.5345245466382785E-2</v>
      </c>
      <c r="O176">
        <f t="shared" si="41"/>
        <v>2.3660108064601022E-2</v>
      </c>
      <c r="P176">
        <f t="shared" si="41"/>
        <v>2.2207058150101679E-2</v>
      </c>
      <c r="Q176">
        <f t="shared" si="41"/>
        <v>2.0933384869392162E-2</v>
      </c>
      <c r="R176">
        <f t="shared" si="42"/>
        <v>1.9802283183501281E-2</v>
      </c>
      <c r="S176">
        <f t="shared" si="42"/>
        <v>1.8787102369097426E-2</v>
      </c>
      <c r="T176">
        <f t="shared" si="42"/>
        <v>1.7867960634730277E-2</v>
      </c>
      <c r="U176">
        <f t="shared" si="42"/>
        <v>1.7029652119141186E-2</v>
      </c>
      <c r="V176">
        <f t="shared" si="42"/>
        <v>1.6260299129939686E-2</v>
      </c>
      <c r="W176">
        <f t="shared" si="42"/>
        <v>1.5550453967352258E-2</v>
      </c>
      <c r="X176">
        <f t="shared" si="42"/>
        <v>1.4892482538141906E-2</v>
      </c>
      <c r="Y176">
        <f t="shared" si="42"/>
        <v>1.4280130477153178E-2</v>
      </c>
      <c r="Z176">
        <f t="shared" si="42"/>
        <v>1.370821088619993E-2</v>
      </c>
      <c r="AA176">
        <f t="shared" si="42"/>
        <v>1.3172375161616337E-2</v>
      </c>
      <c r="AB176">
        <f t="shared" si="42"/>
        <v>1.2668941853065791E-2</v>
      </c>
      <c r="AC176">
        <f t="shared" si="42"/>
        <v>1.2194766856359798E-2</v>
      </c>
      <c r="AD176">
        <f t="shared" si="42"/>
        <v>1.1747143569941767E-2</v>
      </c>
      <c r="AE176">
        <f t="shared" si="42"/>
        <v>1.1323725119835896E-2</v>
      </c>
      <c r="AF176">
        <f t="shared" si="37"/>
        <v>0.38594521760732625</v>
      </c>
    </row>
    <row r="177" spans="1:32" x14ac:dyDescent="0.2">
      <c r="A177" t="s">
        <v>190</v>
      </c>
      <c r="B177">
        <v>201</v>
      </c>
      <c r="C177">
        <v>2</v>
      </c>
      <c r="D177">
        <f t="shared" si="35"/>
        <v>0.11128997774338911</v>
      </c>
      <c r="E177">
        <f t="shared" si="36"/>
        <v>-2.1956160719843414</v>
      </c>
      <c r="G177">
        <f t="shared" si="38"/>
        <v>0.2991215671724381</v>
      </c>
      <c r="H177">
        <f t="shared" si="38"/>
        <v>0.1601728854213337</v>
      </c>
      <c r="I177">
        <f t="shared" si="41"/>
        <v>0.11128997774338911</v>
      </c>
      <c r="J177">
        <f t="shared" si="41"/>
        <v>8.3236327300409654E-2</v>
      </c>
      <c r="K177">
        <f t="shared" si="41"/>
        <v>6.4464755291122153E-2</v>
      </c>
      <c r="L177">
        <f t="shared" si="41"/>
        <v>5.095371722380683E-2</v>
      </c>
      <c r="M177">
        <f t="shared" si="41"/>
        <v>4.0815674482531344E-2</v>
      </c>
      <c r="N177">
        <f t="shared" si="41"/>
        <v>3.3004436858714382E-2</v>
      </c>
      <c r="O177">
        <f t="shared" si="41"/>
        <v>2.6875913023310459E-2</v>
      </c>
      <c r="P177">
        <f t="shared" si="41"/>
        <v>2.200433309907808E-2</v>
      </c>
      <c r="Q177">
        <f t="shared" si="41"/>
        <v>1.8093697148259716E-2</v>
      </c>
      <c r="R177">
        <f t="shared" si="42"/>
        <v>1.4930481141024288E-2</v>
      </c>
      <c r="S177">
        <f t="shared" si="42"/>
        <v>1.2356316272769603E-2</v>
      </c>
      <c r="T177">
        <f t="shared" si="42"/>
        <v>1.0251204067391174E-2</v>
      </c>
      <c r="U177">
        <f t="shared" si="42"/>
        <v>8.5226832126165178E-3</v>
      </c>
      <c r="V177">
        <f t="shared" si="42"/>
        <v>7.0985521668576711E-3</v>
      </c>
      <c r="W177">
        <f t="shared" si="42"/>
        <v>5.9218172031731226E-3</v>
      </c>
      <c r="X177">
        <f t="shared" si="42"/>
        <v>4.9470887617344148E-3</v>
      </c>
      <c r="Y177">
        <f t="shared" si="42"/>
        <v>4.1379520752561263E-3</v>
      </c>
      <c r="Z177">
        <f t="shared" si="42"/>
        <v>3.4650119411540345E-3</v>
      </c>
      <c r="AA177">
        <f t="shared" si="42"/>
        <v>2.9044153794462089E-3</v>
      </c>
      <c r="AB177">
        <f t="shared" si="42"/>
        <v>2.4367201637092882E-3</v>
      </c>
      <c r="AC177">
        <f t="shared" si="42"/>
        <v>2.0460182054369488E-3</v>
      </c>
      <c r="AD177">
        <f t="shared" si="42"/>
        <v>1.7192496570220374E-3</v>
      </c>
      <c r="AE177">
        <f t="shared" si="42"/>
        <v>1.4456616687858576E-3</v>
      </c>
      <c r="AF177">
        <f t="shared" si="37"/>
        <v>7.783543319229258E-3</v>
      </c>
    </row>
    <row r="178" spans="1:32" x14ac:dyDescent="0.2">
      <c r="A178" t="s">
        <v>191</v>
      </c>
      <c r="B178">
        <v>549</v>
      </c>
      <c r="C178">
        <v>4</v>
      </c>
      <c r="D178">
        <f t="shared" si="35"/>
        <v>5.3788520154442576E-2</v>
      </c>
      <c r="E178">
        <f t="shared" si="36"/>
        <v>-2.9226952146121041</v>
      </c>
      <c r="G178">
        <f t="shared" si="38"/>
        <v>0.16931261395507402</v>
      </c>
      <c r="H178">
        <f t="shared" si="38"/>
        <v>9.9899198525798719E-2</v>
      </c>
      <c r="I178">
        <f t="shared" si="41"/>
        <v>7.6482218677930258E-2</v>
      </c>
      <c r="J178">
        <f t="shared" si="41"/>
        <v>6.3030209297013196E-2</v>
      </c>
      <c r="K178">
        <f t="shared" si="41"/>
        <v>5.3788520154442576E-2</v>
      </c>
      <c r="L178">
        <f t="shared" si="41"/>
        <v>4.6846219368802698E-2</v>
      </c>
      <c r="M178">
        <f t="shared" si="41"/>
        <v>4.1348244003770074E-2</v>
      </c>
      <c r="N178">
        <f t="shared" si="41"/>
        <v>3.684120591191594E-2</v>
      </c>
      <c r="O178">
        <f t="shared" si="41"/>
        <v>3.3056445662526392E-2</v>
      </c>
      <c r="P178">
        <f t="shared" si="41"/>
        <v>2.9821710938071393E-2</v>
      </c>
      <c r="Q178">
        <f t="shared" si="41"/>
        <v>2.7019859106736415E-2</v>
      </c>
      <c r="R178">
        <f t="shared" si="42"/>
        <v>2.4567501098434297E-2</v>
      </c>
      <c r="S178">
        <f t="shared" si="42"/>
        <v>2.240307405485898E-2</v>
      </c>
      <c r="T178">
        <f t="shared" si="42"/>
        <v>2.047976151699266E-2</v>
      </c>
      <c r="U178">
        <f t="shared" si="42"/>
        <v>1.8761077598398145E-2</v>
      </c>
      <c r="V178">
        <f t="shared" si="42"/>
        <v>1.721799707091488E-2</v>
      </c>
      <c r="W178">
        <f t="shared" si="42"/>
        <v>1.5827024193198484E-2</v>
      </c>
      <c r="X178">
        <f t="shared" si="42"/>
        <v>1.4568853935616154E-2</v>
      </c>
      <c r="Y178">
        <f t="shared" si="42"/>
        <v>1.3427419600109756E-2</v>
      </c>
      <c r="Z178">
        <f t="shared" si="42"/>
        <v>1.2389199815124624E-2</v>
      </c>
      <c r="AA178">
        <f t="shared" si="42"/>
        <v>1.1442704089137968E-2</v>
      </c>
      <c r="AB178">
        <f t="shared" si="42"/>
        <v>1.0578084064467983E-2</v>
      </c>
      <c r="AC178">
        <f t="shared" si="42"/>
        <v>9.7868350424855175E-3</v>
      </c>
      <c r="AD178">
        <f t="shared" si="42"/>
        <v>9.0615635085520372E-3</v>
      </c>
      <c r="AE178">
        <f t="shared" si="42"/>
        <v>8.3958036982844479E-3</v>
      </c>
      <c r="AF178">
        <f t="shared" si="37"/>
        <v>0.11364665511134231</v>
      </c>
    </row>
    <row r="179" spans="1:32" x14ac:dyDescent="0.2">
      <c r="A179" t="s">
        <v>192</v>
      </c>
      <c r="B179">
        <v>868</v>
      </c>
      <c r="C179">
        <v>4</v>
      </c>
      <c r="D179">
        <f t="shared" si="35"/>
        <v>4.4657682484703184E-2</v>
      </c>
      <c r="E179">
        <f t="shared" si="36"/>
        <v>-3.1087289263325442</v>
      </c>
      <c r="G179">
        <f t="shared" si="38"/>
        <v>0.12880070008558039</v>
      </c>
      <c r="H179">
        <f t="shared" si="38"/>
        <v>7.7675727958522206E-2</v>
      </c>
      <c r="I179">
        <f t="shared" si="41"/>
        <v>6.0782453312011667E-2</v>
      </c>
      <c r="J179">
        <f t="shared" si="41"/>
        <v>5.1198933634410845E-2</v>
      </c>
      <c r="K179">
        <f t="shared" si="41"/>
        <v>4.4657682484703184E-2</v>
      </c>
      <c r="L179">
        <f t="shared" si="41"/>
        <v>3.9753516604347096E-2</v>
      </c>
      <c r="M179">
        <f t="shared" si="41"/>
        <v>3.5863485404506658E-2</v>
      </c>
      <c r="N179">
        <f t="shared" si="41"/>
        <v>3.2660564023635423E-2</v>
      </c>
      <c r="O179">
        <f t="shared" si="41"/>
        <v>2.9953006252697964E-2</v>
      </c>
      <c r="P179">
        <f t="shared" si="41"/>
        <v>2.7619209073852229E-2</v>
      </c>
      <c r="Q179">
        <f t="shared" si="41"/>
        <v>2.5577387349840167E-2</v>
      </c>
      <c r="R179">
        <f t="shared" si="42"/>
        <v>2.3769962894861493E-2</v>
      </c>
      <c r="S179">
        <f t="shared" si="42"/>
        <v>2.2154887714338479E-2</v>
      </c>
      <c r="T179">
        <f t="shared" si="42"/>
        <v>2.070051989917035E-2</v>
      </c>
      <c r="U179">
        <f t="shared" si="42"/>
        <v>1.9382444848067878E-2</v>
      </c>
      <c r="V179">
        <f t="shared" si="42"/>
        <v>1.8181421110425013E-2</v>
      </c>
      <c r="W179">
        <f t="shared" si="42"/>
        <v>1.7082006455500346E-2</v>
      </c>
      <c r="X179">
        <f t="shared" si="42"/>
        <v>1.6071611430540367E-2</v>
      </c>
      <c r="Y179">
        <f t="shared" si="42"/>
        <v>1.5139830547770647E-2</v>
      </c>
      <c r="Z179">
        <f t="shared" si="42"/>
        <v>1.4277958992045104E-2</v>
      </c>
      <c r="AA179">
        <f t="shared" si="42"/>
        <v>1.3478636439121229E-2</v>
      </c>
      <c r="AB179">
        <f t="shared" si="42"/>
        <v>1.273557991229554E-2</v>
      </c>
      <c r="AC179">
        <f t="shared" si="42"/>
        <v>1.2043380249888911E-2</v>
      </c>
      <c r="AD179">
        <f t="shared" si="42"/>
        <v>1.1397344828090739E-2</v>
      </c>
      <c r="AE179">
        <f t="shared" si="42"/>
        <v>1.0793374459656032E-2</v>
      </c>
      <c r="AF179">
        <f t="shared" si="37"/>
        <v>0.21824837403412001</v>
      </c>
    </row>
    <row r="180" spans="1:32" x14ac:dyDescent="0.2">
      <c r="A180" t="s">
        <v>193</v>
      </c>
      <c r="B180">
        <v>18</v>
      </c>
      <c r="C180">
        <v>0</v>
      </c>
      <c r="D180">
        <f t="shared" si="35"/>
        <v>0.76772677218692909</v>
      </c>
      <c r="E180">
        <f t="shared" si="36"/>
        <v>-0.26432137451558463</v>
      </c>
      <c r="G180">
        <f t="shared" si="38"/>
        <v>0.76772677218692909</v>
      </c>
      <c r="H180">
        <f t="shared" si="38"/>
        <v>0.16557585064862126</v>
      </c>
      <c r="I180">
        <f t="shared" si="41"/>
        <v>4.6335418393229577E-2</v>
      </c>
      <c r="J180">
        <f t="shared" si="41"/>
        <v>1.3957864573101502E-2</v>
      </c>
      <c r="K180">
        <f t="shared" si="41"/>
        <v>4.353889945343933E-3</v>
      </c>
      <c r="L180">
        <f t="shared" si="41"/>
        <v>1.386053579733326E-3</v>
      </c>
      <c r="M180">
        <f t="shared" si="41"/>
        <v>4.4717772437465357E-4</v>
      </c>
      <c r="N180">
        <f t="shared" si="41"/>
        <v>1.456379470931857E-4</v>
      </c>
      <c r="O180">
        <f t="shared" si="41"/>
        <v>4.7765517367823321E-5</v>
      </c>
      <c r="P180">
        <f t="shared" si="41"/>
        <v>1.5751013634965812E-5</v>
      </c>
      <c r="Q180">
        <f t="shared" si="41"/>
        <v>5.2164692457813905E-6</v>
      </c>
      <c r="R180">
        <f t="shared" si="42"/>
        <v>1.7336929189833514E-6</v>
      </c>
      <c r="S180">
        <f t="shared" si="42"/>
        <v>5.778783521911109E-7</v>
      </c>
      <c r="T180">
        <f t="shared" si="42"/>
        <v>1.9309513251353373E-7</v>
      </c>
      <c r="U180">
        <f t="shared" si="42"/>
        <v>6.4657935115386929E-8</v>
      </c>
      <c r="V180">
        <f t="shared" si="42"/>
        <v>2.1690237177734333E-8</v>
      </c>
      <c r="W180">
        <f t="shared" si="42"/>
        <v>7.2878354389056734E-9</v>
      </c>
      <c r="X180">
        <f t="shared" si="42"/>
        <v>2.452123280671093E-9</v>
      </c>
      <c r="Y180">
        <f t="shared" si="42"/>
        <v>8.2608948087390561E-10</v>
      </c>
      <c r="Z180">
        <f t="shared" si="42"/>
        <v>2.7860917152062898E-10</v>
      </c>
      <c r="AA180">
        <f t="shared" si="42"/>
        <v>9.405858448287372E-11</v>
      </c>
      <c r="AB180">
        <f t="shared" si="42"/>
        <v>3.1782964701995038E-11</v>
      </c>
      <c r="AC180">
        <f t="shared" si="42"/>
        <v>1.0748485622736174E-11</v>
      </c>
      <c r="AD180">
        <f t="shared" si="42"/>
        <v>3.6376907032143726E-12</v>
      </c>
      <c r="AE180">
        <f t="shared" si="42"/>
        <v>1.2319767941750795E-12</v>
      </c>
      <c r="AF180">
        <f t="shared" si="37"/>
        <v>6.3182792331417659E-13</v>
      </c>
    </row>
    <row r="181" spans="1:32" x14ac:dyDescent="0.2">
      <c r="A181" t="s">
        <v>194</v>
      </c>
      <c r="B181">
        <v>11</v>
      </c>
      <c r="C181">
        <v>0</v>
      </c>
      <c r="D181">
        <f t="shared" si="35"/>
        <v>0.84005948933582808</v>
      </c>
      <c r="E181">
        <f t="shared" si="36"/>
        <v>-0.17428256901455016</v>
      </c>
      <c r="G181">
        <f t="shared" si="38"/>
        <v>0.84005948933582808</v>
      </c>
      <c r="H181">
        <f t="shared" si="38"/>
        <v>0.12781878597655483</v>
      </c>
      <c r="I181">
        <f t="shared" si="41"/>
        <v>2.5235105184075173E-2</v>
      </c>
      <c r="J181">
        <f t="shared" si="41"/>
        <v>5.3629697536963297E-3</v>
      </c>
      <c r="K181">
        <f t="shared" si="41"/>
        <v>1.1802069055104054E-3</v>
      </c>
      <c r="L181">
        <f t="shared" si="41"/>
        <v>2.6506663219481256E-4</v>
      </c>
      <c r="M181">
        <f t="shared" si="41"/>
        <v>6.0332252491996716E-5</v>
      </c>
      <c r="N181">
        <f t="shared" si="41"/>
        <v>1.3862394815860075E-5</v>
      </c>
      <c r="O181">
        <f t="shared" si="41"/>
        <v>3.2075433787466928E-6</v>
      </c>
      <c r="P181">
        <f t="shared" si="41"/>
        <v>7.4620971142390909E-7</v>
      </c>
      <c r="Q181">
        <f t="shared" si="41"/>
        <v>1.7435057244663074E-7</v>
      </c>
      <c r="R181">
        <f t="shared" si="42"/>
        <v>4.088022135440114E-8</v>
      </c>
      <c r="S181">
        <f t="shared" si="42"/>
        <v>9.6132851828436567E-9</v>
      </c>
      <c r="T181">
        <f t="shared" si="42"/>
        <v>2.2662147592847939E-9</v>
      </c>
      <c r="U181">
        <f t="shared" si="42"/>
        <v>5.3535998288307166E-10</v>
      </c>
      <c r="V181">
        <f t="shared" si="42"/>
        <v>1.267017788472105E-10</v>
      </c>
      <c r="W181">
        <f t="shared" si="42"/>
        <v>3.0033870642920034E-11</v>
      </c>
      <c r="X181">
        <f t="shared" si="42"/>
        <v>7.1293409696283058E-12</v>
      </c>
      <c r="Y181">
        <f t="shared" si="42"/>
        <v>1.6944490487471499E-12</v>
      </c>
      <c r="Z181">
        <f t="shared" si="42"/>
        <v>4.0317274739044798E-13</v>
      </c>
      <c r="AA181">
        <f t="shared" si="42"/>
        <v>9.6025932866861107E-14</v>
      </c>
      <c r="AB181">
        <f t="shared" si="42"/>
        <v>2.2891741804128503E-14</v>
      </c>
      <c r="AC181">
        <f t="shared" si="42"/>
        <v>5.4616774714223696E-15</v>
      </c>
      <c r="AD181">
        <f t="shared" si="42"/>
        <v>1.3040639143925034E-15</v>
      </c>
      <c r="AE181">
        <f t="shared" si="42"/>
        <v>3.1158028605548443E-16</v>
      </c>
      <c r="AF181">
        <f t="shared" si="37"/>
        <v>0</v>
      </c>
    </row>
    <row r="182" spans="1:32" x14ac:dyDescent="0.2">
      <c r="A182" t="s">
        <v>195</v>
      </c>
      <c r="B182">
        <v>411</v>
      </c>
      <c r="C182">
        <v>2</v>
      </c>
      <c r="D182">
        <f t="shared" si="35"/>
        <v>8.7109057555991617E-2</v>
      </c>
      <c r="E182">
        <f t="shared" si="36"/>
        <v>-2.4405944102204051</v>
      </c>
      <c r="G182">
        <f t="shared" si="38"/>
        <v>0.20053269343466562</v>
      </c>
      <c r="H182">
        <f t="shared" si="38"/>
        <v>0.11602761326498617</v>
      </c>
      <c r="I182">
        <f t="shared" ref="I182:X197" si="43">EXP(GAMMALN($B$1+I$4)-GAMMALN($B$1)-GAMMALN(I$4+1)+$B$1*LN($B$2/($B$2+$B182))+I$4*LN($B182/($B$2+$B182)))</f>
        <v>8.7109057555991617E-2</v>
      </c>
      <c r="J182">
        <f t="shared" si="43"/>
        <v>7.0397148625365197E-2</v>
      </c>
      <c r="K182">
        <f t="shared" si="43"/>
        <v>5.8911407365362524E-2</v>
      </c>
      <c r="L182">
        <f t="shared" si="43"/>
        <v>5.0313882603358714E-2</v>
      </c>
      <c r="M182">
        <f t="shared" si="43"/>
        <v>4.3548563832913931E-2</v>
      </c>
      <c r="N182">
        <f t="shared" si="43"/>
        <v>3.8049949657697951E-2</v>
      </c>
      <c r="O182">
        <f t="shared" si="43"/>
        <v>3.3479571161641221E-2</v>
      </c>
      <c r="P182">
        <f t="shared" si="43"/>
        <v>2.9618275616699857E-2</v>
      </c>
      <c r="Q182">
        <f t="shared" si="43"/>
        <v>2.6315630293964175E-2</v>
      </c>
      <c r="R182">
        <f t="shared" si="43"/>
        <v>2.3463627906313771E-2</v>
      </c>
      <c r="S182">
        <f t="shared" si="43"/>
        <v>2.0981922355532704E-2</v>
      </c>
      <c r="T182">
        <f t="shared" si="43"/>
        <v>1.8809014383162938E-2</v>
      </c>
      <c r="U182">
        <f t="shared" si="43"/>
        <v>1.6896719934693161E-2</v>
      </c>
      <c r="V182">
        <f t="shared" si="43"/>
        <v>1.5206551527248029E-2</v>
      </c>
      <c r="W182">
        <f t="shared" si="43"/>
        <v>1.3707266512246762E-2</v>
      </c>
      <c r="X182">
        <f t="shared" si="43"/>
        <v>1.2373155251620671E-2</v>
      </c>
      <c r="Y182">
        <f t="shared" ref="R182:AF197" si="44">EXP(GAMMALN($B$1+Y$4)-GAMMALN($B$1)-GAMMALN(Y$4+1)+$B$1*LN($B$2/($B$2+$B182))+Y$4*LN($B182/($B$2+$B182)))</f>
        <v>1.1182814375963277E-2</v>
      </c>
      <c r="Z182">
        <f t="shared" si="44"/>
        <v>1.0118247427061132E-2</v>
      </c>
      <c r="AA182">
        <f t="shared" si="44"/>
        <v>9.1641921652485352E-3</v>
      </c>
      <c r="AB182">
        <f t="shared" si="44"/>
        <v>8.3076083985910119E-3</v>
      </c>
      <c r="AC182">
        <f t="shared" si="44"/>
        <v>7.5372818109026947E-3</v>
      </c>
      <c r="AD182">
        <f t="shared" si="44"/>
        <v>6.8435131487853051E-3</v>
      </c>
      <c r="AE182">
        <f t="shared" si="44"/>
        <v>6.2178712579625548E-3</v>
      </c>
      <c r="AF182">
        <f t="shared" si="37"/>
        <v>6.4886420132020395E-2</v>
      </c>
    </row>
    <row r="183" spans="1:32" x14ac:dyDescent="0.2">
      <c r="A183" t="s">
        <v>196</v>
      </c>
      <c r="B183">
        <v>1361</v>
      </c>
      <c r="C183">
        <v>1</v>
      </c>
      <c r="D183">
        <f t="shared" si="35"/>
        <v>5.9927725577024006E-2</v>
      </c>
      <c r="E183">
        <f t="shared" si="36"/>
        <v>-2.81461601655836</v>
      </c>
      <c r="G183">
        <f t="shared" si="38"/>
        <v>9.8002021658263744E-2</v>
      </c>
      <c r="H183">
        <f t="shared" si="38"/>
        <v>5.9927725577024006E-2</v>
      </c>
      <c r="I183">
        <f t="shared" si="43"/>
        <v>4.7549542268822298E-2</v>
      </c>
      <c r="J183">
        <f t="shared" si="43"/>
        <v>4.0612028587087359E-2</v>
      </c>
      <c r="K183">
        <f t="shared" si="43"/>
        <v>3.5918285758995791E-2</v>
      </c>
      <c r="L183">
        <f t="shared" si="43"/>
        <v>3.2420568376761688E-2</v>
      </c>
      <c r="M183">
        <f t="shared" si="43"/>
        <v>2.9656726930752133E-2</v>
      </c>
      <c r="N183">
        <f t="shared" si="43"/>
        <v>2.7385461028924134E-2</v>
      </c>
      <c r="O183">
        <f t="shared" si="43"/>
        <v>2.5466100314377755E-2</v>
      </c>
      <c r="P183">
        <f t="shared" si="43"/>
        <v>2.3809973831576361E-2</v>
      </c>
      <c r="Q183">
        <f t="shared" si="43"/>
        <v>2.2357822977451255E-2</v>
      </c>
      <c r="R183">
        <f t="shared" si="44"/>
        <v>2.1068202722422099E-2</v>
      </c>
      <c r="S183">
        <f t="shared" si="44"/>
        <v>1.9911051249764011E-2</v>
      </c>
      <c r="T183">
        <f t="shared" si="44"/>
        <v>1.8863902458234365E-2</v>
      </c>
      <c r="U183">
        <f t="shared" si="44"/>
        <v>1.7909542755218152E-2</v>
      </c>
      <c r="V183">
        <f t="shared" si="44"/>
        <v>1.7034501124368894E-2</v>
      </c>
      <c r="W183">
        <f t="shared" si="44"/>
        <v>1.6228042155141766E-2</v>
      </c>
      <c r="X183">
        <f t="shared" si="44"/>
        <v>1.5481474488569779E-2</v>
      </c>
      <c r="Y183">
        <f t="shared" si="44"/>
        <v>1.4787663661644785E-2</v>
      </c>
      <c r="Z183">
        <f t="shared" si="44"/>
        <v>1.4140681232587953E-2</v>
      </c>
      <c r="AA183">
        <f t="shared" si="44"/>
        <v>1.3535547065751042E-2</v>
      </c>
      <c r="AB183">
        <f t="shared" si="44"/>
        <v>1.2968036719169721E-2</v>
      </c>
      <c r="AC183">
        <f t="shared" si="44"/>
        <v>1.2434535230121238E-2</v>
      </c>
      <c r="AD183">
        <f t="shared" si="44"/>
        <v>1.1931924555425633E-2</v>
      </c>
      <c r="AE183">
        <f t="shared" si="44"/>
        <v>1.1457495813810314E-2</v>
      </c>
      <c r="AF183">
        <f t="shared" si="37"/>
        <v>0.33914114145773389</v>
      </c>
    </row>
    <row r="184" spans="1:32" x14ac:dyDescent="0.2">
      <c r="A184" t="s">
        <v>197</v>
      </c>
      <c r="B184">
        <v>1669</v>
      </c>
      <c r="C184">
        <v>3</v>
      </c>
      <c r="D184">
        <f t="shared" si="35"/>
        <v>3.6331024034015266E-2</v>
      </c>
      <c r="E184">
        <f t="shared" si="36"/>
        <v>-3.3150832461378701</v>
      </c>
      <c r="G184">
        <f t="shared" si="38"/>
        <v>8.648288155210955E-2</v>
      </c>
      <c r="H184">
        <f t="shared" si="38"/>
        <v>5.3124989662416182E-2</v>
      </c>
      <c r="I184">
        <f t="shared" si="43"/>
        <v>4.2344143247498058E-2</v>
      </c>
      <c r="J184">
        <f t="shared" si="43"/>
        <v>3.6331024034015266E-2</v>
      </c>
      <c r="K184">
        <f t="shared" si="43"/>
        <v>3.2278586140057665E-2</v>
      </c>
      <c r="L184">
        <f t="shared" si="43"/>
        <v>2.926816353739704E-2</v>
      </c>
      <c r="M184">
        <f t="shared" si="43"/>
        <v>2.6895152638132604E-2</v>
      </c>
      <c r="N184">
        <f t="shared" si="43"/>
        <v>2.4948635497321188E-2</v>
      </c>
      <c r="O184">
        <f t="shared" si="43"/>
        <v>2.3305859996799839E-2</v>
      </c>
      <c r="P184">
        <f t="shared" si="43"/>
        <v>2.1889586221864363E-2</v>
      </c>
      <c r="Q184">
        <f t="shared" si="43"/>
        <v>2.0648290120804411E-2</v>
      </c>
      <c r="R184">
        <f t="shared" si="44"/>
        <v>1.9546005443870234E-2</v>
      </c>
      <c r="S184">
        <f t="shared" si="44"/>
        <v>1.8556696439821281E-2</v>
      </c>
      <c r="T184">
        <f t="shared" si="44"/>
        <v>1.7660945959405566E-2</v>
      </c>
      <c r="U184">
        <f t="shared" si="44"/>
        <v>1.6843908129301741E-2</v>
      </c>
      <c r="V184">
        <f t="shared" si="44"/>
        <v>1.6093990162211854E-2</v>
      </c>
      <c r="W184">
        <f t="shared" si="44"/>
        <v>1.5401973995869067E-2</v>
      </c>
      <c r="X184">
        <f t="shared" si="44"/>
        <v>1.4760413581304831E-2</v>
      </c>
      <c r="Y184">
        <f t="shared" si="44"/>
        <v>1.4163210684402735E-2</v>
      </c>
      <c r="Z184">
        <f t="shared" si="44"/>
        <v>1.3605309631579885E-2</v>
      </c>
      <c r="AA184">
        <f t="shared" si="44"/>
        <v>1.3082473309820812E-2</v>
      </c>
      <c r="AB184">
        <f t="shared" si="44"/>
        <v>1.2591115911187497E-2</v>
      </c>
      <c r="AC184">
        <f t="shared" si="44"/>
        <v>1.2128176090716255E-2</v>
      </c>
      <c r="AD184">
        <f t="shared" si="44"/>
        <v>1.1691019417599448E-2</v>
      </c>
      <c r="AE184">
        <f t="shared" si="44"/>
        <v>1.1277362398843594E-2</v>
      </c>
      <c r="AF184">
        <f t="shared" si="37"/>
        <v>0.39508008619564905</v>
      </c>
    </row>
    <row r="185" spans="1:32" x14ac:dyDescent="0.2">
      <c r="A185" t="s">
        <v>198</v>
      </c>
      <c r="B185">
        <v>736</v>
      </c>
      <c r="C185">
        <v>17</v>
      </c>
      <c r="D185">
        <f t="shared" si="35"/>
        <v>1.5809758221731762E-2</v>
      </c>
      <c r="E185">
        <f t="shared" si="36"/>
        <v>-4.1471279206207807</v>
      </c>
      <c r="G185">
        <f t="shared" si="38"/>
        <v>0.14222651375660084</v>
      </c>
      <c r="H185">
        <f t="shared" si="38"/>
        <v>8.5191239239892969E-2</v>
      </c>
      <c r="I185">
        <f t="shared" si="43"/>
        <v>6.6211753790349506E-2</v>
      </c>
      <c r="J185">
        <f t="shared" si="43"/>
        <v>5.539429563376061E-2</v>
      </c>
      <c r="K185">
        <f t="shared" si="43"/>
        <v>4.7989648941213742E-2</v>
      </c>
      <c r="L185">
        <f t="shared" si="43"/>
        <v>4.2430114761449936E-2</v>
      </c>
      <c r="M185">
        <f t="shared" si="43"/>
        <v>3.8018800512534229E-2</v>
      </c>
      <c r="N185">
        <f t="shared" si="43"/>
        <v>3.4388787180793343E-2</v>
      </c>
      <c r="O185">
        <f t="shared" si="43"/>
        <v>3.1324262789759284E-2</v>
      </c>
      <c r="P185">
        <f t="shared" si="43"/>
        <v>2.8687912114520413E-2</v>
      </c>
      <c r="Q185">
        <f t="shared" si="43"/>
        <v>2.6387068670167161E-2</v>
      </c>
      <c r="R185">
        <f t="shared" si="44"/>
        <v>2.4356267380237974E-2</v>
      </c>
      <c r="S185">
        <f t="shared" si="44"/>
        <v>2.2547533719553984E-2</v>
      </c>
      <c r="T185">
        <f t="shared" si="44"/>
        <v>2.0924640602498122E-2</v>
      </c>
      <c r="U185">
        <f t="shared" si="44"/>
        <v>1.9459540175948257E-2</v>
      </c>
      <c r="V185">
        <f t="shared" si="44"/>
        <v>1.8130054321500666E-2</v>
      </c>
      <c r="W185">
        <f t="shared" si="44"/>
        <v>1.6918327344855058E-2</v>
      </c>
      <c r="X185">
        <f t="shared" si="44"/>
        <v>1.5809758221731762E-2</v>
      </c>
      <c r="Y185">
        <f t="shared" si="44"/>
        <v>1.479224466486492E-2</v>
      </c>
      <c r="Z185">
        <f t="shared" si="44"/>
        <v>1.3855635822301452E-2</v>
      </c>
      <c r="AA185">
        <f t="shared" si="44"/>
        <v>1.299132810780952E-2</v>
      </c>
      <c r="AB185">
        <f t="shared" si="44"/>
        <v>1.2191961428857557E-2</v>
      </c>
      <c r="AC185">
        <f t="shared" si="44"/>
        <v>1.1451187242300181E-2</v>
      </c>
      <c r="AD185">
        <f t="shared" si="44"/>
        <v>1.0763488917388365E-2</v>
      </c>
      <c r="AE185">
        <f t="shared" si="44"/>
        <v>1.0124040805399283E-2</v>
      </c>
      <c r="AF185">
        <f t="shared" si="37"/>
        <v>0.17743359385371071</v>
      </c>
    </row>
    <row r="186" spans="1:32" x14ac:dyDescent="0.2">
      <c r="A186" t="s">
        <v>199</v>
      </c>
      <c r="B186">
        <v>18</v>
      </c>
      <c r="C186">
        <v>0</v>
      </c>
      <c r="D186">
        <f t="shared" si="35"/>
        <v>0.76772677218692909</v>
      </c>
      <c r="E186">
        <f t="shared" si="36"/>
        <v>-0.26432137451558463</v>
      </c>
      <c r="G186">
        <f t="shared" si="38"/>
        <v>0.76772677218692909</v>
      </c>
      <c r="H186">
        <f t="shared" si="38"/>
        <v>0.16557585064862126</v>
      </c>
      <c r="I186">
        <f t="shared" si="43"/>
        <v>4.6335418393229577E-2</v>
      </c>
      <c r="J186">
        <f t="shared" si="43"/>
        <v>1.3957864573101502E-2</v>
      </c>
      <c r="K186">
        <f t="shared" si="43"/>
        <v>4.353889945343933E-3</v>
      </c>
      <c r="L186">
        <f t="shared" si="43"/>
        <v>1.386053579733326E-3</v>
      </c>
      <c r="M186">
        <f t="shared" si="43"/>
        <v>4.4717772437465357E-4</v>
      </c>
      <c r="N186">
        <f t="shared" si="43"/>
        <v>1.456379470931857E-4</v>
      </c>
      <c r="O186">
        <f t="shared" si="43"/>
        <v>4.7765517367823321E-5</v>
      </c>
      <c r="P186">
        <f t="shared" si="43"/>
        <v>1.5751013634965812E-5</v>
      </c>
      <c r="Q186">
        <f t="shared" si="43"/>
        <v>5.2164692457813905E-6</v>
      </c>
      <c r="R186">
        <f t="shared" si="44"/>
        <v>1.7336929189833514E-6</v>
      </c>
      <c r="S186">
        <f t="shared" si="44"/>
        <v>5.778783521911109E-7</v>
      </c>
      <c r="T186">
        <f t="shared" si="44"/>
        <v>1.9309513251353373E-7</v>
      </c>
      <c r="U186">
        <f t="shared" si="44"/>
        <v>6.4657935115386929E-8</v>
      </c>
      <c r="V186">
        <f t="shared" si="44"/>
        <v>2.1690237177734333E-8</v>
      </c>
      <c r="W186">
        <f t="shared" si="44"/>
        <v>7.2878354389056734E-9</v>
      </c>
      <c r="X186">
        <f t="shared" si="44"/>
        <v>2.452123280671093E-9</v>
      </c>
      <c r="Y186">
        <f t="shared" si="44"/>
        <v>8.2608948087390561E-10</v>
      </c>
      <c r="Z186">
        <f t="shared" si="44"/>
        <v>2.7860917152062898E-10</v>
      </c>
      <c r="AA186">
        <f t="shared" si="44"/>
        <v>9.405858448287372E-11</v>
      </c>
      <c r="AB186">
        <f t="shared" si="44"/>
        <v>3.1782964701995038E-11</v>
      </c>
      <c r="AC186">
        <f t="shared" si="44"/>
        <v>1.0748485622736174E-11</v>
      </c>
      <c r="AD186">
        <f t="shared" si="44"/>
        <v>3.6376907032143726E-12</v>
      </c>
      <c r="AE186">
        <f t="shared" si="44"/>
        <v>1.2319767941750795E-12</v>
      </c>
      <c r="AF186">
        <f t="shared" si="37"/>
        <v>6.3182792331417659E-13</v>
      </c>
    </row>
    <row r="187" spans="1:32" x14ac:dyDescent="0.2">
      <c r="A187" t="s">
        <v>200</v>
      </c>
      <c r="B187">
        <v>2358</v>
      </c>
      <c r="C187">
        <v>3</v>
      </c>
      <c r="D187">
        <f t="shared" si="35"/>
        <v>2.9887333950422063E-2</v>
      </c>
      <c r="E187">
        <f t="shared" si="36"/>
        <v>-3.5103205020333847</v>
      </c>
      <c r="G187">
        <f t="shared" si="38"/>
        <v>6.9894940603323436E-2</v>
      </c>
      <c r="H187">
        <f t="shared" si="38"/>
        <v>4.3189591524686183E-2</v>
      </c>
      <c r="I187">
        <f t="shared" si="43"/>
        <v>3.4628863443110176E-2</v>
      </c>
      <c r="J187">
        <f t="shared" si="43"/>
        <v>2.9887333950422063E-2</v>
      </c>
      <c r="K187">
        <f t="shared" si="43"/>
        <v>2.6710910380047848E-2</v>
      </c>
      <c r="L187">
        <f t="shared" si="43"/>
        <v>2.4363198807607296E-2</v>
      </c>
      <c r="M187">
        <f t="shared" si="43"/>
        <v>2.252047254388681E-2</v>
      </c>
      <c r="N187">
        <f t="shared" si="43"/>
        <v>2.1014300249949408E-2</v>
      </c>
      <c r="O187">
        <f t="shared" si="43"/>
        <v>1.9746854122685564E-2</v>
      </c>
      <c r="P187">
        <f t="shared" si="43"/>
        <v>1.8656706797543159E-2</v>
      </c>
      <c r="Q187">
        <f t="shared" si="43"/>
        <v>1.7702971792245632E-2</v>
      </c>
      <c r="R187">
        <f t="shared" si="44"/>
        <v>1.685717318312531E-2</v>
      </c>
      <c r="S187">
        <f t="shared" si="44"/>
        <v>1.6098745918252326E-2</v>
      </c>
      <c r="T187">
        <f t="shared" si="44"/>
        <v>1.5412390136685519E-2</v>
      </c>
      <c r="U187">
        <f t="shared" si="44"/>
        <v>1.4786437289368974E-2</v>
      </c>
      <c r="V187">
        <f t="shared" si="44"/>
        <v>1.4211799202985185E-2</v>
      </c>
      <c r="W187">
        <f t="shared" si="44"/>
        <v>1.3681268512254699E-2</v>
      </c>
      <c r="X187">
        <f t="shared" si="44"/>
        <v>1.3189039128233267E-2</v>
      </c>
      <c r="Y187">
        <f t="shared" si="44"/>
        <v>1.2730369090758092E-2</v>
      </c>
      <c r="Z187">
        <f t="shared" si="44"/>
        <v>1.2301338215679993E-2</v>
      </c>
      <c r="AA187">
        <f t="shared" si="44"/>
        <v>1.1898670446592038E-2</v>
      </c>
      <c r="AB187">
        <f t="shared" si="44"/>
        <v>1.1519601356138765E-2</v>
      </c>
      <c r="AC187">
        <f t="shared" si="44"/>
        <v>1.1161777776047821E-2</v>
      </c>
      <c r="AD187">
        <f t="shared" si="44"/>
        <v>1.082318069574933E-2</v>
      </c>
      <c r="AE187">
        <f t="shared" si="44"/>
        <v>1.0502065282076888E-2</v>
      </c>
      <c r="AF187">
        <f t="shared" si="37"/>
        <v>0.4865099995505443</v>
      </c>
    </row>
    <row r="188" spans="1:32" x14ac:dyDescent="0.2">
      <c r="A188" t="s">
        <v>201</v>
      </c>
      <c r="B188">
        <v>2331</v>
      </c>
      <c r="C188">
        <v>151</v>
      </c>
      <c r="D188">
        <f t="shared" si="35"/>
        <v>8.3212091826634609E-4</v>
      </c>
      <c r="E188">
        <f t="shared" si="36"/>
        <v>-7.0915327932483514</v>
      </c>
      <c r="G188">
        <f t="shared" si="38"/>
        <v>7.0394063477186145E-2</v>
      </c>
      <c r="H188">
        <f t="shared" si="38"/>
        <v>4.3490782908418207E-2</v>
      </c>
      <c r="I188">
        <f t="shared" si="43"/>
        <v>3.486456097209658E-2</v>
      </c>
      <c r="J188">
        <f t="shared" si="43"/>
        <v>3.0085759056870678E-2</v>
      </c>
      <c r="K188">
        <f t="shared" si="43"/>
        <v>2.6883779267848601E-2</v>
      </c>
      <c r="L188">
        <f t="shared" si="43"/>
        <v>2.4516799405731513E-2</v>
      </c>
      <c r="M188">
        <f t="shared" si="43"/>
        <v>2.265868998404132E-2</v>
      </c>
      <c r="N188">
        <f t="shared" si="43"/>
        <v>2.113976063059855E-2</v>
      </c>
      <c r="O188">
        <f t="shared" si="43"/>
        <v>1.9861446923113341E-2</v>
      </c>
      <c r="P188">
        <f t="shared" si="43"/>
        <v>1.8761855481409375E-2</v>
      </c>
      <c r="Q188">
        <f t="shared" si="43"/>
        <v>1.7799787238947665E-2</v>
      </c>
      <c r="R188">
        <f t="shared" si="44"/>
        <v>1.6946546838437718E-2</v>
      </c>
      <c r="S188">
        <f t="shared" si="44"/>
        <v>1.6181409463661065E-2</v>
      </c>
      <c r="T188">
        <f t="shared" si="44"/>
        <v>1.5488955401773249E-2</v>
      </c>
      <c r="U188">
        <f t="shared" si="44"/>
        <v>1.4857423918656952E-2</v>
      </c>
      <c r="V188">
        <f t="shared" si="44"/>
        <v>1.4277654417371553E-2</v>
      </c>
      <c r="W188">
        <f t="shared" si="44"/>
        <v>1.3742381588658686E-2</v>
      </c>
      <c r="X188">
        <f t="shared" si="44"/>
        <v>1.3245752245213712E-2</v>
      </c>
      <c r="Y188">
        <f t="shared" si="44"/>
        <v>1.2782985609499418E-2</v>
      </c>
      <c r="Z188">
        <f t="shared" si="44"/>
        <v>1.2350129110415638E-2</v>
      </c>
      <c r="AA188">
        <f t="shared" si="44"/>
        <v>1.1943879373319867E-2</v>
      </c>
      <c r="AB188">
        <f t="shared" si="44"/>
        <v>1.1561448701761219E-2</v>
      </c>
      <c r="AC188">
        <f t="shared" si="44"/>
        <v>1.1200463932133189E-2</v>
      </c>
      <c r="AD188">
        <f t="shared" si="44"/>
        <v>1.0858888734303886E-2</v>
      </c>
      <c r="AE188">
        <f t="shared" si="44"/>
        <v>1.0534963164249234E-2</v>
      </c>
      <c r="AF188">
        <f t="shared" si="37"/>
        <v>0.48356983215428273</v>
      </c>
    </row>
    <row r="189" spans="1:32" x14ac:dyDescent="0.2">
      <c r="A189" t="s">
        <v>202</v>
      </c>
      <c r="B189">
        <v>1184</v>
      </c>
      <c r="C189">
        <v>0</v>
      </c>
      <c r="D189">
        <f t="shared" si="35"/>
        <v>0.10670090614369494</v>
      </c>
      <c r="E189">
        <f t="shared" si="36"/>
        <v>-2.2377256282672384</v>
      </c>
      <c r="G189">
        <f t="shared" si="38"/>
        <v>0.10670090614369494</v>
      </c>
      <c r="H189">
        <f t="shared" si="38"/>
        <v>6.5007993467038949E-2</v>
      </c>
      <c r="I189">
        <f t="shared" si="43"/>
        <v>5.1391488851052873E-2</v>
      </c>
      <c r="J189">
        <f t="shared" si="43"/>
        <v>4.3732613851683033E-2</v>
      </c>
      <c r="K189">
        <f t="shared" si="43"/>
        <v>3.8536498086513334E-2</v>
      </c>
      <c r="L189">
        <f t="shared" si="43"/>
        <v>3.4656377276821623E-2</v>
      </c>
      <c r="M189">
        <f t="shared" si="43"/>
        <v>3.158578318505003E-2</v>
      </c>
      <c r="N189">
        <f t="shared" si="43"/>
        <v>2.9059917783053744E-2</v>
      </c>
      <c r="O189">
        <f t="shared" si="43"/>
        <v>2.6924191029722461E-2</v>
      </c>
      <c r="P189">
        <f t="shared" si="43"/>
        <v>2.5081010440741302E-2</v>
      </c>
      <c r="Q189">
        <f t="shared" si="43"/>
        <v>2.346505179624736E-2</v>
      </c>
      <c r="R189">
        <f t="shared" si="44"/>
        <v>2.2030552337254768E-2</v>
      </c>
      <c r="S189">
        <f t="shared" si="44"/>
        <v>2.0744261592911366E-2</v>
      </c>
      <c r="T189">
        <f t="shared" si="44"/>
        <v>1.9581286664547042E-2</v>
      </c>
      <c r="U189">
        <f t="shared" si="44"/>
        <v>1.8522520091193293E-2</v>
      </c>
      <c r="V189">
        <f t="shared" si="44"/>
        <v>1.7552981244712947E-2</v>
      </c>
      <c r="W189">
        <f t="shared" si="44"/>
        <v>1.6660709416965465E-2</v>
      </c>
      <c r="X189">
        <f t="shared" si="44"/>
        <v>1.5836003067108896E-2</v>
      </c>
      <c r="Y189">
        <f t="shared" si="44"/>
        <v>1.5070883512269369E-2</v>
      </c>
      <c r="Z189">
        <f t="shared" si="44"/>
        <v>1.4358708346673814E-2</v>
      </c>
      <c r="AA189">
        <f t="shared" si="44"/>
        <v>1.369388727085414E-2</v>
      </c>
      <c r="AB189">
        <f t="shared" si="44"/>
        <v>1.3071669529302384E-2</v>
      </c>
      <c r="AC189">
        <f t="shared" si="44"/>
        <v>1.2487982412854991E-2</v>
      </c>
      <c r="AD189">
        <f t="shared" si="44"/>
        <v>1.1939306823161733E-2</v>
      </c>
      <c r="AE189">
        <f t="shared" si="44"/>
        <v>1.1422580167125451E-2</v>
      </c>
      <c r="AF189">
        <f t="shared" si="37"/>
        <v>0.30088483561144463</v>
      </c>
    </row>
    <row r="190" spans="1:32" x14ac:dyDescent="0.2">
      <c r="A190" t="s">
        <v>203</v>
      </c>
      <c r="B190">
        <v>8</v>
      </c>
      <c r="C190">
        <v>0</v>
      </c>
      <c r="D190">
        <f t="shared" si="35"/>
        <v>0.8769118958716321</v>
      </c>
      <c r="E190">
        <f t="shared" si="36"/>
        <v>-0.13134875246419606</v>
      </c>
      <c r="G190">
        <f t="shared" si="38"/>
        <v>0.8769118958716321</v>
      </c>
      <c r="H190">
        <f t="shared" si="38"/>
        <v>0.10391546937315933</v>
      </c>
      <c r="I190">
        <f t="shared" si="43"/>
        <v>1.5978287465061591E-2</v>
      </c>
      <c r="J190">
        <f t="shared" si="43"/>
        <v>2.6446612644918151E-3</v>
      </c>
      <c r="K190">
        <f t="shared" si="43"/>
        <v>4.5327571724162503E-4</v>
      </c>
      <c r="L190">
        <f t="shared" si="43"/>
        <v>7.9286447301369392E-5</v>
      </c>
      <c r="M190">
        <f t="shared" si="43"/>
        <v>1.4055070671402961E-5</v>
      </c>
      <c r="N190">
        <f t="shared" si="43"/>
        <v>2.5151353040354314E-6</v>
      </c>
      <c r="O190">
        <f t="shared" si="43"/>
        <v>4.5324729783148603E-7</v>
      </c>
      <c r="P190">
        <f t="shared" si="43"/>
        <v>8.2122692077019099E-8</v>
      </c>
      <c r="Q190">
        <f t="shared" si="43"/>
        <v>1.4943944780990784E-8</v>
      </c>
      <c r="R190">
        <f t="shared" si="44"/>
        <v>2.728944547873009E-9</v>
      </c>
      <c r="S190">
        <f t="shared" si="44"/>
        <v>4.9979613569466619E-10</v>
      </c>
      <c r="T190">
        <f t="shared" si="44"/>
        <v>9.1761758405123526E-11</v>
      </c>
      <c r="U190">
        <f t="shared" si="44"/>
        <v>1.6882865657200661E-11</v>
      </c>
      <c r="V190">
        <f t="shared" si="44"/>
        <v>3.1118780351644006E-12</v>
      </c>
      <c r="W190">
        <f t="shared" si="44"/>
        <v>5.745009570962125E-13</v>
      </c>
      <c r="X190">
        <f t="shared" si="44"/>
        <v>1.0621073938992729E-13</v>
      </c>
      <c r="Y190">
        <f t="shared" si="44"/>
        <v>1.9660164908734331E-14</v>
      </c>
      <c r="Z190">
        <f t="shared" si="44"/>
        <v>3.6432536261828554E-15</v>
      </c>
      <c r="AA190">
        <f t="shared" si="44"/>
        <v>6.7581273025535736E-16</v>
      </c>
      <c r="AB190">
        <f t="shared" si="44"/>
        <v>1.254747294527248E-16</v>
      </c>
      <c r="AC190">
        <f t="shared" si="44"/>
        <v>2.3315410967627861E-17</v>
      </c>
      <c r="AD190">
        <f t="shared" si="44"/>
        <v>4.3356627967422343E-18</v>
      </c>
      <c r="AE190">
        <f t="shared" si="44"/>
        <v>8.0680055415369864E-19</v>
      </c>
      <c r="AF190">
        <f t="shared" si="37"/>
        <v>0</v>
      </c>
    </row>
    <row r="191" spans="1:32" x14ac:dyDescent="0.2">
      <c r="A191" t="s">
        <v>204</v>
      </c>
      <c r="B191">
        <v>1164</v>
      </c>
      <c r="C191">
        <v>5</v>
      </c>
      <c r="D191">
        <f t="shared" si="35"/>
        <v>3.4933243637916785E-2</v>
      </c>
      <c r="E191">
        <f t="shared" si="36"/>
        <v>-3.3543163633834872</v>
      </c>
      <c r="G191">
        <f t="shared" si="38"/>
        <v>0.10781389195512983</v>
      </c>
      <c r="H191">
        <f t="shared" si="38"/>
        <v>6.5654304388502976E-2</v>
      </c>
      <c r="I191">
        <f t="shared" si="43"/>
        <v>5.187731250598477E-2</v>
      </c>
      <c r="J191">
        <f t="shared" si="43"/>
        <v>4.4124676252526911E-2</v>
      </c>
      <c r="K191">
        <f t="shared" si="43"/>
        <v>3.8863165306523617E-2</v>
      </c>
      <c r="L191">
        <f t="shared" si="43"/>
        <v>3.4933243637916785E-2</v>
      </c>
      <c r="M191">
        <f t="shared" si="43"/>
        <v>3.1822714806747657E-2</v>
      </c>
      <c r="N191">
        <f t="shared" si="43"/>
        <v>2.9263736983842784E-2</v>
      </c>
      <c r="O191">
        <f t="shared" si="43"/>
        <v>2.7099912808649703E-2</v>
      </c>
      <c r="P191">
        <f t="shared" si="43"/>
        <v>2.5232488619731038E-2</v>
      </c>
      <c r="Q191">
        <f t="shared" si="43"/>
        <v>2.3595348763625675E-2</v>
      </c>
      <c r="R191">
        <f t="shared" si="44"/>
        <v>2.2142165690167675E-2</v>
      </c>
      <c r="S191">
        <f t="shared" si="44"/>
        <v>2.0839270778941536E-2</v>
      </c>
      <c r="T191">
        <f t="shared" si="44"/>
        <v>1.9661452098671241E-2</v>
      </c>
      <c r="U191">
        <f t="shared" si="44"/>
        <v>1.858935261285586E-2</v>
      </c>
      <c r="V191">
        <f t="shared" si="44"/>
        <v>1.7607792290864413E-2</v>
      </c>
      <c r="W191">
        <f t="shared" si="44"/>
        <v>1.6704648216350641E-2</v>
      </c>
      <c r="X191">
        <f t="shared" si="44"/>
        <v>1.5870084837164213E-2</v>
      </c>
      <c r="Y191">
        <f t="shared" si="44"/>
        <v>1.5096011256688973E-2</v>
      </c>
      <c r="Z191">
        <f t="shared" si="44"/>
        <v>1.437568999817526E-2</v>
      </c>
      <c r="AA191">
        <f t="shared" si="44"/>
        <v>1.3703449380286985E-2</v>
      </c>
      <c r="AB191">
        <f t="shared" si="44"/>
        <v>1.307446834665707E-2</v>
      </c>
      <c r="AC191">
        <f t="shared" si="44"/>
        <v>1.2484612967295304E-2</v>
      </c>
      <c r="AD191">
        <f t="shared" si="44"/>
        <v>1.1930310445808365E-2</v>
      </c>
      <c r="AE191">
        <f t="shared" si="44"/>
        <v>1.1408450786132765E-2</v>
      </c>
      <c r="AF191">
        <f t="shared" si="37"/>
        <v>0.29623144426475789</v>
      </c>
    </row>
    <row r="192" spans="1:32" x14ac:dyDescent="0.2">
      <c r="A192" t="s">
        <v>205</v>
      </c>
      <c r="B192">
        <v>181</v>
      </c>
      <c r="C192">
        <v>4</v>
      </c>
      <c r="D192">
        <f t="shared" si="35"/>
        <v>6.3933864859197193E-2</v>
      </c>
      <c r="E192">
        <f t="shared" si="36"/>
        <v>-2.749906091483687</v>
      </c>
      <c r="G192">
        <f t="shared" si="38"/>
        <v>0.31624988078058186</v>
      </c>
      <c r="H192">
        <f t="shared" si="38"/>
        <v>0.16665875627353219</v>
      </c>
      <c r="I192">
        <f t="shared" si="43"/>
        <v>0.11395980230842728</v>
      </c>
      <c r="J192">
        <f t="shared" si="43"/>
        <v>8.3881277331745149E-2</v>
      </c>
      <c r="K192">
        <f t="shared" si="43"/>
        <v>6.3933864859197193E-2</v>
      </c>
      <c r="L192">
        <f t="shared" si="43"/>
        <v>4.9732579689584638E-2</v>
      </c>
      <c r="M192">
        <f t="shared" si="43"/>
        <v>3.9205643509699455E-2</v>
      </c>
      <c r="N192">
        <f t="shared" si="43"/>
        <v>3.1199700876013231E-2</v>
      </c>
      <c r="O192">
        <f t="shared" si="43"/>
        <v>2.5003328374268444E-2</v>
      </c>
      <c r="P192">
        <f t="shared" si="43"/>
        <v>2.0146485826968007E-2</v>
      </c>
      <c r="Q192">
        <f t="shared" si="43"/>
        <v>1.6303276838979468E-2</v>
      </c>
      <c r="R192">
        <f t="shared" si="44"/>
        <v>1.3239692057837307E-2</v>
      </c>
      <c r="S192">
        <f t="shared" si="44"/>
        <v>1.0783247938286189E-2</v>
      </c>
      <c r="T192">
        <f t="shared" si="44"/>
        <v>8.8042415326083402E-3</v>
      </c>
      <c r="U192">
        <f t="shared" si="44"/>
        <v>7.2036053138280955E-3</v>
      </c>
      <c r="V192">
        <f t="shared" si="44"/>
        <v>5.9047271789248092E-3</v>
      </c>
      <c r="W192">
        <f t="shared" si="44"/>
        <v>4.8477648979778189E-3</v>
      </c>
      <c r="X192">
        <f t="shared" si="44"/>
        <v>3.9855911824047035E-3</v>
      </c>
      <c r="Y192">
        <f t="shared" si="44"/>
        <v>3.280839594425882E-3</v>
      </c>
      <c r="Z192">
        <f t="shared" si="44"/>
        <v>2.7037141319188485E-3</v>
      </c>
      <c r="AA192">
        <f t="shared" si="44"/>
        <v>2.230340946073182E-3</v>
      </c>
      <c r="AB192">
        <f t="shared" si="44"/>
        <v>1.8415125425087513E-3</v>
      </c>
      <c r="AC192">
        <f t="shared" si="44"/>
        <v>1.5217209235655865E-3</v>
      </c>
      <c r="AD192">
        <f t="shared" si="44"/>
        <v>1.2584065182289833E-3</v>
      </c>
      <c r="AE192">
        <f t="shared" si="44"/>
        <v>1.0413702658112851E-3</v>
      </c>
      <c r="AF192">
        <f t="shared" si="37"/>
        <v>5.0786283066033278E-3</v>
      </c>
    </row>
    <row r="193" spans="1:32" x14ac:dyDescent="0.2">
      <c r="A193" t="s">
        <v>206</v>
      </c>
      <c r="B193">
        <v>685</v>
      </c>
      <c r="C193">
        <v>1</v>
      </c>
      <c r="D193">
        <f t="shared" si="35"/>
        <v>8.8635294532107056E-2</v>
      </c>
      <c r="E193">
        <f t="shared" si="36"/>
        <v>-2.4232251425444518</v>
      </c>
      <c r="G193">
        <f t="shared" si="38"/>
        <v>0.14846724188026983</v>
      </c>
      <c r="H193">
        <f t="shared" si="38"/>
        <v>8.8635294532107056E-2</v>
      </c>
      <c r="I193">
        <f t="shared" si="43"/>
        <v>6.8660747693935653E-2</v>
      </c>
      <c r="J193">
        <f t="shared" si="43"/>
        <v>5.7253252303535056E-2</v>
      </c>
      <c r="K193">
        <f t="shared" si="43"/>
        <v>4.9436119245070125E-2</v>
      </c>
      <c r="L193">
        <f t="shared" si="43"/>
        <v>4.3564495113650341E-2</v>
      </c>
      <c r="M193">
        <f t="shared" si="43"/>
        <v>3.890617807020208E-2</v>
      </c>
      <c r="N193">
        <f t="shared" si="43"/>
        <v>3.5075082355395859E-2</v>
      </c>
      <c r="O193">
        <f t="shared" si="43"/>
        <v>3.184376273050326E-2</v>
      </c>
      <c r="P193">
        <f t="shared" si="43"/>
        <v>2.906726318583705E-2</v>
      </c>
      <c r="Q193">
        <f t="shared" si="43"/>
        <v>2.6647595605117487E-2</v>
      </c>
      <c r="R193">
        <f t="shared" si="44"/>
        <v>2.4515417593463103E-2</v>
      </c>
      <c r="S193">
        <f t="shared" si="44"/>
        <v>2.2619827466731291E-2</v>
      </c>
      <c r="T193">
        <f t="shared" si="44"/>
        <v>2.0922324369286257E-2</v>
      </c>
      <c r="U193">
        <f t="shared" si="44"/>
        <v>1.9393052711656776E-2</v>
      </c>
      <c r="V193">
        <f t="shared" si="44"/>
        <v>1.8008369375860415E-2</v>
      </c>
      <c r="W193">
        <f t="shared" si="44"/>
        <v>1.6749212361226683E-2</v>
      </c>
      <c r="X193">
        <f t="shared" si="44"/>
        <v>1.5599973989088519E-2</v>
      </c>
      <c r="Y193">
        <f t="shared" si="44"/>
        <v>1.454770239280908E-2</v>
      </c>
      <c r="Z193">
        <f t="shared" si="44"/>
        <v>1.3581522799774237E-2</v>
      </c>
      <c r="AA193">
        <f t="shared" si="44"/>
        <v>1.2692209706262034E-2</v>
      </c>
      <c r="AB193">
        <f t="shared" si="44"/>
        <v>1.1871864969838006E-2</v>
      </c>
      <c r="AC193">
        <f t="shared" si="44"/>
        <v>1.1113671735710647E-2</v>
      </c>
      <c r="AD193">
        <f t="shared" si="44"/>
        <v>1.0411703631364812E-2</v>
      </c>
      <c r="AE193">
        <f t="shared" si="44"/>
        <v>9.7607748924696692E-3</v>
      </c>
      <c r="AF193">
        <f t="shared" si="37"/>
        <v>0.16065533928883458</v>
      </c>
    </row>
    <row r="194" spans="1:32" x14ac:dyDescent="0.2">
      <c r="A194" t="s">
        <v>207</v>
      </c>
      <c r="B194">
        <v>2429</v>
      </c>
      <c r="C194">
        <v>59</v>
      </c>
      <c r="D194">
        <f t="shared" si="35"/>
        <v>4.5699389365241082E-3</v>
      </c>
      <c r="E194">
        <f t="shared" si="36"/>
        <v>-5.3882554359762107</v>
      </c>
      <c r="G194">
        <f t="shared" si="38"/>
        <v>6.8625091621895562E-2</v>
      </c>
      <c r="H194">
        <f t="shared" si="38"/>
        <v>4.2422715148383916E-2</v>
      </c>
      <c r="I194">
        <f t="shared" si="43"/>
        <v>3.402826209100928E-2</v>
      </c>
      <c r="J194">
        <f t="shared" si="43"/>
        <v>2.9381291013325497E-2</v>
      </c>
      <c r="K194">
        <f t="shared" si="43"/>
        <v>2.6269666288009468E-2</v>
      </c>
      <c r="L194">
        <f t="shared" si="43"/>
        <v>2.3970789706478857E-2</v>
      </c>
      <c r="M194">
        <f t="shared" si="43"/>
        <v>2.2167039691044305E-2</v>
      </c>
      <c r="N194">
        <f t="shared" si="43"/>
        <v>2.0693183080155927E-2</v>
      </c>
      <c r="O194">
        <f t="shared" si="43"/>
        <v>1.9453262718523108E-2</v>
      </c>
      <c r="P194">
        <f t="shared" si="43"/>
        <v>1.8387034359431207E-2</v>
      </c>
      <c r="Q194">
        <f t="shared" si="43"/>
        <v>1.7454404876731947E-2</v>
      </c>
      <c r="R194">
        <f t="shared" si="44"/>
        <v>1.662745511323797E-2</v>
      </c>
      <c r="S194">
        <f t="shared" si="44"/>
        <v>1.5886025258665046E-2</v>
      </c>
      <c r="T194">
        <f t="shared" si="44"/>
        <v>1.521511935840579E-2</v>
      </c>
      <c r="U194">
        <f t="shared" si="44"/>
        <v>1.4603302538408882E-2</v>
      </c>
      <c r="V194">
        <f t="shared" si="44"/>
        <v>1.4041670146355868E-2</v>
      </c>
      <c r="W194">
        <f t="shared" si="44"/>
        <v>1.3523161596348294E-2</v>
      </c>
      <c r="X194">
        <f t="shared" si="44"/>
        <v>1.3042090064076195E-2</v>
      </c>
      <c r="Y194">
        <f t="shared" si="44"/>
        <v>1.2593811850035677E-2</v>
      </c>
      <c r="Z194">
        <f t="shared" si="44"/>
        <v>1.2174488724086864E-2</v>
      </c>
      <c r="AA194">
        <f t="shared" si="44"/>
        <v>1.1780913733149267E-2</v>
      </c>
      <c r="AB194">
        <f t="shared" si="44"/>
        <v>1.141038128978287E-2</v>
      </c>
      <c r="AC194">
        <f t="shared" si="44"/>
        <v>1.1060588769530004E-2</v>
      </c>
      <c r="AD194">
        <f t="shared" si="44"/>
        <v>1.0729560926539932E-2</v>
      </c>
      <c r="AE194">
        <f t="shared" si="44"/>
        <v>1.0415591097966153E-2</v>
      </c>
      <c r="AF194">
        <f t="shared" si="37"/>
        <v>0.49404309893842202</v>
      </c>
    </row>
    <row r="195" spans="1:32" x14ac:dyDescent="0.2">
      <c r="A195" t="s">
        <v>208</v>
      </c>
      <c r="B195">
        <v>2462</v>
      </c>
      <c r="C195">
        <v>0</v>
      </c>
      <c r="D195">
        <f t="shared" si="35"/>
        <v>6.8054951468521308E-2</v>
      </c>
      <c r="E195">
        <f t="shared" si="36"/>
        <v>-2.6874397903197811</v>
      </c>
      <c r="G195">
        <f t="shared" si="38"/>
        <v>6.8054951468521308E-2</v>
      </c>
      <c r="H195">
        <f t="shared" si="38"/>
        <v>4.2078124030580588E-2</v>
      </c>
      <c r="I195">
        <f t="shared" si="43"/>
        <v>3.3758162150393935E-2</v>
      </c>
      <c r="J195">
        <f t="shared" si="43"/>
        <v>2.9153521254023138E-2</v>
      </c>
      <c r="K195">
        <f t="shared" si="43"/>
        <v>2.6070887524814422E-2</v>
      </c>
      <c r="L195">
        <f t="shared" si="43"/>
        <v>2.3793849992714711E-2</v>
      </c>
      <c r="M195">
        <f t="shared" si="43"/>
        <v>2.2007524473161583E-2</v>
      </c>
      <c r="N195">
        <f t="shared" si="43"/>
        <v>2.0548111417185676E-2</v>
      </c>
      <c r="O195">
        <f t="shared" si="43"/>
        <v>1.9320491973737471E-2</v>
      </c>
      <c r="P195">
        <f t="shared" si="43"/>
        <v>1.8264951941132472E-2</v>
      </c>
      <c r="Q195">
        <f t="shared" si="43"/>
        <v>1.7341753515957455E-2</v>
      </c>
      <c r="R195">
        <f t="shared" si="44"/>
        <v>1.6523226824281086E-2</v>
      </c>
      <c r="S195">
        <f t="shared" si="44"/>
        <v>1.5789393438069257E-2</v>
      </c>
      <c r="T195">
        <f t="shared" si="44"/>
        <v>1.5125393383330641E-2</v>
      </c>
      <c r="U195">
        <f t="shared" si="44"/>
        <v>1.4519896306717628E-2</v>
      </c>
      <c r="V195">
        <f t="shared" si="44"/>
        <v>1.3964079614753089E-2</v>
      </c>
      <c r="W195">
        <f t="shared" si="44"/>
        <v>1.3450948328730391E-2</v>
      </c>
      <c r="X195">
        <f t="shared" si="44"/>
        <v>1.2974868913957429E-2</v>
      </c>
      <c r="Y195">
        <f t="shared" si="44"/>
        <v>1.2531241559699332E-2</v>
      </c>
      <c r="Z195">
        <f t="shared" si="44"/>
        <v>1.211626462776549E-2</v>
      </c>
      <c r="AA195">
        <f t="shared" si="44"/>
        <v>1.1726762007978528E-2</v>
      </c>
      <c r="AB195">
        <f t="shared" si="44"/>
        <v>1.1360054365307548E-2</v>
      </c>
      <c r="AC195">
        <f t="shared" si="44"/>
        <v>1.1013861618017181E-2</v>
      </c>
      <c r="AD195">
        <f t="shared" si="44"/>
        <v>1.0686228032383111E-2</v>
      </c>
      <c r="AE195">
        <f t="shared" si="44"/>
        <v>1.0375463957338434E-2</v>
      </c>
      <c r="AF195">
        <f t="shared" si="37"/>
        <v>0.49744998727944811</v>
      </c>
    </row>
    <row r="196" spans="1:32" x14ac:dyDescent="0.2">
      <c r="A196" t="s">
        <v>209</v>
      </c>
      <c r="B196">
        <v>119</v>
      </c>
      <c r="C196">
        <v>2</v>
      </c>
      <c r="D196">
        <f t="shared" si="35"/>
        <v>0.1202027745486451</v>
      </c>
      <c r="E196">
        <f t="shared" si="36"/>
        <v>-2.1185751743800028</v>
      </c>
      <c r="G196">
        <f t="shared" si="38"/>
        <v>0.39128208152838823</v>
      </c>
      <c r="H196">
        <f t="shared" si="38"/>
        <v>0.19038789575128365</v>
      </c>
      <c r="I196">
        <f t="shared" si="43"/>
        <v>0.1202027745486451</v>
      </c>
      <c r="J196">
        <f t="shared" si="43"/>
        <v>8.1691984825984068E-2</v>
      </c>
      <c r="K196">
        <f t="shared" si="43"/>
        <v>5.7490618271225036E-2</v>
      </c>
      <c r="L196">
        <f t="shared" si="43"/>
        <v>4.1291305621709691E-2</v>
      </c>
      <c r="M196">
        <f t="shared" si="43"/>
        <v>3.0055075446938022E-2</v>
      </c>
      <c r="N196">
        <f t="shared" si="43"/>
        <v>2.208367127531204E-2</v>
      </c>
      <c r="O196">
        <f t="shared" si="43"/>
        <v>1.6340685666666136E-2</v>
      </c>
      <c r="P196">
        <f t="shared" si="43"/>
        <v>1.2156914480519383E-2</v>
      </c>
      <c r="Q196">
        <f t="shared" si="43"/>
        <v>9.0834445598388294E-3</v>
      </c>
      <c r="R196">
        <f t="shared" si="44"/>
        <v>6.8109102636622048E-3</v>
      </c>
      <c r="S196">
        <f t="shared" si="44"/>
        <v>5.1218690776421438E-3</v>
      </c>
      <c r="T196">
        <f t="shared" si="44"/>
        <v>3.8612012498083258E-3</v>
      </c>
      <c r="U196">
        <f t="shared" si="44"/>
        <v>2.916970299835806E-3</v>
      </c>
      <c r="V196">
        <f t="shared" si="44"/>
        <v>2.2076668759210042E-3</v>
      </c>
      <c r="W196">
        <f t="shared" si="44"/>
        <v>1.6735044153868193E-3</v>
      </c>
      <c r="X196">
        <f t="shared" si="44"/>
        <v>1.2703683638343522E-3</v>
      </c>
      <c r="Y196">
        <f t="shared" si="44"/>
        <v>9.6554723782602036E-4</v>
      </c>
      <c r="Z196">
        <f t="shared" si="44"/>
        <v>7.3468455000481468E-4</v>
      </c>
      <c r="AA196">
        <f t="shared" si="44"/>
        <v>5.5958105297488519E-4</v>
      </c>
      <c r="AB196">
        <f t="shared" si="44"/>
        <v>4.2659723133937829E-4</v>
      </c>
      <c r="AC196">
        <f t="shared" si="44"/>
        <v>3.254842448006019E-4</v>
      </c>
      <c r="AD196">
        <f t="shared" si="44"/>
        <v>2.4852353699829902E-4</v>
      </c>
      <c r="AE196">
        <f t="shared" si="44"/>
        <v>1.8989054788593569E-4</v>
      </c>
      <c r="AF196">
        <f t="shared" si="37"/>
        <v>6.2074907556908254E-4</v>
      </c>
    </row>
    <row r="197" spans="1:32" x14ac:dyDescent="0.2">
      <c r="A197" t="s">
        <v>210</v>
      </c>
      <c r="B197">
        <v>1414</v>
      </c>
      <c r="C197">
        <v>8</v>
      </c>
      <c r="D197">
        <f t="shared" si="35"/>
        <v>2.5062080352583338E-2</v>
      </c>
      <c r="E197">
        <f t="shared" si="36"/>
        <v>-3.6863993180921071</v>
      </c>
      <c r="G197">
        <f t="shared" si="38"/>
        <v>9.5738108103063366E-2</v>
      </c>
      <c r="H197">
        <f t="shared" si="38"/>
        <v>5.8597381567981881E-2</v>
      </c>
      <c r="I197">
        <f t="shared" si="43"/>
        <v>4.6536890740053335E-2</v>
      </c>
      <c r="J197">
        <f t="shared" si="43"/>
        <v>3.9783804711242966E-2</v>
      </c>
      <c r="K197">
        <f t="shared" si="43"/>
        <v>3.5218255573723906E-2</v>
      </c>
      <c r="L197">
        <f t="shared" si="43"/>
        <v>3.1818043561329105E-2</v>
      </c>
      <c r="M197">
        <f t="shared" si="43"/>
        <v>2.913242750297378E-2</v>
      </c>
      <c r="N197">
        <f t="shared" si="43"/>
        <v>2.6926141323360003E-2</v>
      </c>
      <c r="O197">
        <f t="shared" si="43"/>
        <v>2.5062080352583338E-2</v>
      </c>
      <c r="P197">
        <f t="shared" si="43"/>
        <v>2.3453853006232015E-2</v>
      </c>
      <c r="Q197">
        <f t="shared" si="43"/>
        <v>2.2043746210269746E-2</v>
      </c>
      <c r="R197">
        <f t="shared" si="44"/>
        <v>2.0791412074695603E-2</v>
      </c>
      <c r="S197">
        <f t="shared" si="44"/>
        <v>1.9667596779323147E-2</v>
      </c>
      <c r="T197">
        <f t="shared" si="44"/>
        <v>1.8650447470507297E-2</v>
      </c>
      <c r="U197">
        <f t="shared" si="44"/>
        <v>1.7723227831605598E-2</v>
      </c>
      <c r="V197">
        <f t="shared" si="44"/>
        <v>1.6872846276021262E-2</v>
      </c>
      <c r="W197">
        <f t="shared" si="44"/>
        <v>1.6088874573522902E-2</v>
      </c>
      <c r="X197">
        <f t="shared" si="44"/>
        <v>1.5362873995616004E-2</v>
      </c>
      <c r="Y197">
        <f t="shared" si="44"/>
        <v>1.4687920715375309E-2</v>
      </c>
      <c r="Z197">
        <f t="shared" si="44"/>
        <v>1.4058264040352073E-2</v>
      </c>
      <c r="AA197">
        <f t="shared" si="44"/>
        <v>1.3469075435709217E-2</v>
      </c>
      <c r="AB197">
        <f t="shared" si="44"/>
        <v>1.2916260985286176E-2</v>
      </c>
      <c r="AC197">
        <f t="shared" si="44"/>
        <v>1.2396319057764019E-2</v>
      </c>
      <c r="AD197">
        <f t="shared" si="44"/>
        <v>1.1906230757516586E-2</v>
      </c>
      <c r="AE197">
        <f t="shared" si="44"/>
        <v>1.1443374532733941E-2</v>
      </c>
      <c r="AF197">
        <f t="shared" si="37"/>
        <v>0.34965454282115738</v>
      </c>
    </row>
    <row r="198" spans="1:32" x14ac:dyDescent="0.2">
      <c r="A198" t="s">
        <v>211</v>
      </c>
      <c r="B198">
        <v>1589</v>
      </c>
      <c r="C198">
        <v>1</v>
      </c>
      <c r="D198">
        <f t="shared" si="35"/>
        <v>5.4696062419753243E-2</v>
      </c>
      <c r="E198">
        <f t="shared" si="36"/>
        <v>-2.9059635571588989</v>
      </c>
      <c r="G198">
        <f t="shared" si="38"/>
        <v>8.9130783587189955E-2</v>
      </c>
      <c r="H198">
        <f t="shared" si="38"/>
        <v>5.4696062419753243E-2</v>
      </c>
      <c r="I198">
        <f t="shared" ref="I198:X199" si="45">EXP(GAMMALN($B$1+I$4)-GAMMALN($B$1)-GAMMALN(I$4+1)+$B$1*LN($B$2/($B$2+$B198))+I$4*LN($B198/($B$2+$B198)))</f>
        <v>4.3552208744055812E-2</v>
      </c>
      <c r="J198">
        <f t="shared" si="45"/>
        <v>3.7329666071194263E-2</v>
      </c>
      <c r="K198">
        <f t="shared" si="45"/>
        <v>3.3132224878609284E-2</v>
      </c>
      <c r="L198">
        <f t="shared" si="45"/>
        <v>3.0011741753304219E-2</v>
      </c>
      <c r="M198">
        <f t="shared" si="45"/>
        <v>2.7550492832506494E-2</v>
      </c>
      <c r="N198">
        <f t="shared" si="45"/>
        <v>2.5530645043801682E-2</v>
      </c>
      <c r="O198">
        <f t="shared" si="45"/>
        <v>2.3825375485535871E-2</v>
      </c>
      <c r="P198">
        <f t="shared" si="45"/>
        <v>2.2354852243827193E-2</v>
      </c>
      <c r="Q198">
        <f t="shared" si="45"/>
        <v>2.1065800945289155E-2</v>
      </c>
      <c r="R198">
        <f t="shared" si="45"/>
        <v>1.992101804183128E-2</v>
      </c>
      <c r="S198">
        <f t="shared" si="45"/>
        <v>1.8893560461459465E-2</v>
      </c>
      <c r="T198">
        <f t="shared" si="45"/>
        <v>1.7963325394232191E-2</v>
      </c>
      <c r="U198">
        <f t="shared" si="45"/>
        <v>1.7114935636758817E-2</v>
      </c>
      <c r="V198">
        <f t="shared" si="45"/>
        <v>1.6336377808242746E-2</v>
      </c>
      <c r="W198">
        <f t="shared" si="45"/>
        <v>1.5618094775526293E-2</v>
      </c>
      <c r="X198">
        <f t="shared" si="45"/>
        <v>1.495236277933803E-2</v>
      </c>
      <c r="Y198">
        <f t="shared" ref="R198:AF213" si="46">EXP(GAMMALN($B$1+Y$4)-GAMMALN($B$1)-GAMMALN(Y$4+1)+$B$1*LN($B$2/($B$2+$B198))+Y$4*LN($B198/($B$2+$B198)))</f>
        <v>1.4332852962001201E-2</v>
      </c>
      <c r="Z198">
        <f t="shared" si="46"/>
        <v>1.3754315780183697E-2</v>
      </c>
      <c r="AA198">
        <f t="shared" si="46"/>
        <v>1.3212349376356401E-2</v>
      </c>
      <c r="AB198">
        <f t="shared" si="46"/>
        <v>1.2703226591975637E-2</v>
      </c>
      <c r="AC198">
        <f t="shared" si="46"/>
        <v>1.2223763751522218E-2</v>
      </c>
      <c r="AD198">
        <f t="shared" si="46"/>
        <v>1.1771219728376348E-2</v>
      </c>
      <c r="AE198">
        <f t="shared" si="46"/>
        <v>1.1343217314610661E-2</v>
      </c>
      <c r="AF198">
        <f t="shared" si="37"/>
        <v>0.38167952559251783</v>
      </c>
    </row>
    <row r="199" spans="1:32" x14ac:dyDescent="0.2">
      <c r="A199" t="s">
        <v>212</v>
      </c>
      <c r="B199">
        <v>21</v>
      </c>
      <c r="C199">
        <v>0</v>
      </c>
      <c r="D199">
        <f t="shared" ref="D199:D262" si="47">EXP(GAMMALN($B$1+C199)-GAMMALN($B$1)-GAMMALN(C199+1)+$B$1*LN($B$2/($B$2+B199))+C199*LN(B199/($B$2+B199)))</f>
        <v>0.74135646261742372</v>
      </c>
      <c r="E199">
        <f t="shared" ref="E199:E262" si="48">LN(D199)</f>
        <v>-0.29927371319260743</v>
      </c>
      <c r="G199">
        <f t="shared" si="38"/>
        <v>0.74135646261742372</v>
      </c>
      <c r="H199">
        <f t="shared" si="38"/>
        <v>0.17642130557716326</v>
      </c>
      <c r="I199">
        <f t="shared" si="45"/>
        <v>5.4475442947761264E-2</v>
      </c>
      <c r="J199">
        <f t="shared" si="45"/>
        <v>1.8106741696262967E-2</v>
      </c>
      <c r="K199">
        <f t="shared" si="45"/>
        <v>6.232071359654665E-3</v>
      </c>
      <c r="L199">
        <f t="shared" si="45"/>
        <v>2.1891152877674311E-3</v>
      </c>
      <c r="M199">
        <f t="shared" si="45"/>
        <v>7.7929595355592015E-4</v>
      </c>
      <c r="N199">
        <f t="shared" si="45"/>
        <v>2.8004669568588417E-4</v>
      </c>
      <c r="O199">
        <f t="shared" si="45"/>
        <v>1.0134539854978493E-4</v>
      </c>
      <c r="P199">
        <f t="shared" si="45"/>
        <v>3.6874972136735267E-5</v>
      </c>
      <c r="Q199">
        <f t="shared" si="45"/>
        <v>1.3475146306804774E-5</v>
      </c>
      <c r="R199">
        <f t="shared" si="46"/>
        <v>4.9415438997019558E-6</v>
      </c>
      <c r="S199">
        <f t="shared" si="46"/>
        <v>1.8174419695360667E-6</v>
      </c>
      <c r="T199">
        <f t="shared" si="46"/>
        <v>6.700837683762273E-7</v>
      </c>
      <c r="U199">
        <f t="shared" si="46"/>
        <v>2.4757868241111822E-7</v>
      </c>
      <c r="V199">
        <f t="shared" si="46"/>
        <v>9.1640903389979659E-8</v>
      </c>
      <c r="W199">
        <f t="shared" si="46"/>
        <v>3.3974827706573139E-8</v>
      </c>
      <c r="X199">
        <f t="shared" si="46"/>
        <v>1.2613472090056341E-8</v>
      </c>
      <c r="Y199">
        <f t="shared" si="46"/>
        <v>4.6887069172862921E-9</v>
      </c>
      <c r="Z199">
        <f t="shared" si="46"/>
        <v>1.744837746949084E-9</v>
      </c>
      <c r="AA199">
        <f t="shared" si="46"/>
        <v>6.4996762117759792E-10</v>
      </c>
      <c r="AB199">
        <f t="shared" si="46"/>
        <v>2.4233789649300646E-10</v>
      </c>
      <c r="AC199">
        <f t="shared" si="46"/>
        <v>9.0429025920167867E-11</v>
      </c>
      <c r="AD199">
        <f t="shared" si="46"/>
        <v>3.3769138990836594E-11</v>
      </c>
      <c r="AE199">
        <f t="shared" si="46"/>
        <v>1.2619158331749999E-11</v>
      </c>
      <c r="AF199">
        <f t="shared" ref="AF199:AF262" si="49">1-SUM(G199:AE199)</f>
        <v>7.5407458055565257E-12</v>
      </c>
    </row>
    <row r="200" spans="1:32" x14ac:dyDescent="0.2">
      <c r="A200" t="s">
        <v>213</v>
      </c>
      <c r="B200">
        <v>56</v>
      </c>
      <c r="C200">
        <v>0</v>
      </c>
      <c r="D200">
        <f t="shared" si="47"/>
        <v>0.54520650851305874</v>
      </c>
      <c r="E200">
        <f t="shared" si="48"/>
        <v>-0.60659064138607965</v>
      </c>
      <c r="G200">
        <f t="shared" ref="G200:Q263" si="50">EXP(GAMMALN($B$1+G$4)-GAMMALN($B$1)-GAMMALN(G$4+1)+$B$1*LN($B$2/($B$2+$B200))+G$4*LN($B200/($B$2+$B200)))</f>
        <v>0.54520650851305874</v>
      </c>
      <c r="H200">
        <f t="shared" si="50"/>
        <v>0.211914505820607</v>
      </c>
      <c r="I200">
        <f t="shared" si="50"/>
        <v>0.10687746011588271</v>
      </c>
      <c r="J200">
        <f t="shared" si="50"/>
        <v>5.8023157775034126E-2</v>
      </c>
      <c r="K200">
        <f t="shared" si="50"/>
        <v>3.2618889544306438E-2</v>
      </c>
      <c r="L200">
        <f t="shared" si="50"/>
        <v>1.8714623251744066E-2</v>
      </c>
      <c r="M200">
        <f t="shared" si="50"/>
        <v>1.0881545344310635E-2</v>
      </c>
      <c r="N200">
        <f t="shared" si="50"/>
        <v>6.3869616406302468E-3</v>
      </c>
      <c r="O200">
        <f t="shared" si="50"/>
        <v>3.7752315188903083E-3</v>
      </c>
      <c r="P200">
        <f t="shared" si="50"/>
        <v>2.2436078780496667E-3</v>
      </c>
      <c r="Q200">
        <f t="shared" si="50"/>
        <v>1.3391352585789141E-3</v>
      </c>
      <c r="R200">
        <f t="shared" si="46"/>
        <v>8.0210147268365594E-4</v>
      </c>
      <c r="S200">
        <f t="shared" si="46"/>
        <v>4.8184006508875132E-4</v>
      </c>
      <c r="T200">
        <f t="shared" si="46"/>
        <v>2.901664217686015E-4</v>
      </c>
      <c r="U200">
        <f t="shared" si="46"/>
        <v>1.7510840962114269E-4</v>
      </c>
      <c r="V200">
        <f t="shared" si="46"/>
        <v>1.0586656410510775E-4</v>
      </c>
      <c r="W200">
        <f t="shared" si="46"/>
        <v>6.410655213515758E-5</v>
      </c>
      <c r="X200">
        <f t="shared" si="46"/>
        <v>3.8873666762487445E-5</v>
      </c>
      <c r="Y200">
        <f t="shared" si="46"/>
        <v>2.3602045521265833E-5</v>
      </c>
      <c r="Z200">
        <f t="shared" si="46"/>
        <v>1.4345883681675746E-5</v>
      </c>
      <c r="AA200">
        <f t="shared" si="46"/>
        <v>8.7285012759126077E-6</v>
      </c>
      <c r="AB200">
        <f t="shared" si="46"/>
        <v>5.3155106353857133E-6</v>
      </c>
      <c r="AC200">
        <f t="shared" si="46"/>
        <v>3.2397180121782325E-6</v>
      </c>
      <c r="AD200">
        <f t="shared" si="46"/>
        <v>1.9760368785582129E-6</v>
      </c>
      <c r="AE200">
        <f t="shared" si="46"/>
        <v>1.2060939738202911E-6</v>
      </c>
      <c r="AF200">
        <f t="shared" si="49"/>
        <v>1.8963967634011425E-6</v>
      </c>
    </row>
    <row r="201" spans="1:32" x14ac:dyDescent="0.2">
      <c r="A201" t="s">
        <v>214</v>
      </c>
      <c r="B201">
        <v>44</v>
      </c>
      <c r="C201">
        <v>0</v>
      </c>
      <c r="D201">
        <f t="shared" si="47"/>
        <v>0.59617376355613794</v>
      </c>
      <c r="E201">
        <f t="shared" si="48"/>
        <v>-0.51722310481827494</v>
      </c>
      <c r="G201">
        <f t="shared" si="50"/>
        <v>0.59617376355613794</v>
      </c>
      <c r="H201">
        <f t="shared" si="50"/>
        <v>0.20996470702101269</v>
      </c>
      <c r="I201">
        <f t="shared" si="50"/>
        <v>9.5950120740524336E-2</v>
      </c>
      <c r="J201">
        <f t="shared" si="50"/>
        <v>4.719919028006412E-2</v>
      </c>
      <c r="K201">
        <f t="shared" si="50"/>
        <v>2.4042307436496477E-2</v>
      </c>
      <c r="L201">
        <f t="shared" si="50"/>
        <v>1.2498613816626928E-2</v>
      </c>
      <c r="M201">
        <f t="shared" si="50"/>
        <v>6.5848384320234873E-3</v>
      </c>
      <c r="N201">
        <f t="shared" si="50"/>
        <v>3.5020524135453137E-3</v>
      </c>
      <c r="O201">
        <f t="shared" si="50"/>
        <v>1.8756236949776257E-3</v>
      </c>
      <c r="P201">
        <f t="shared" si="50"/>
        <v>1.010003463859007E-3</v>
      </c>
      <c r="Q201">
        <f t="shared" si="50"/>
        <v>5.4622822611167436E-4</v>
      </c>
      <c r="R201">
        <f t="shared" si="46"/>
        <v>2.9645091404821735E-4</v>
      </c>
      <c r="S201">
        <f t="shared" si="46"/>
        <v>1.6136159401006296E-4</v>
      </c>
      <c r="T201">
        <f t="shared" si="46"/>
        <v>8.8047738843083115E-5</v>
      </c>
      <c r="U201">
        <f t="shared" si="46"/>
        <v>4.8145072313213327E-5</v>
      </c>
      <c r="V201">
        <f t="shared" si="46"/>
        <v>2.637408761094642E-5</v>
      </c>
      <c r="W201">
        <f t="shared" si="46"/>
        <v>1.4470876345619348E-5</v>
      </c>
      <c r="X201">
        <f t="shared" si="46"/>
        <v>7.9509991448815174E-6</v>
      </c>
      <c r="Y201">
        <f t="shared" si="46"/>
        <v>4.374109285432295E-6</v>
      </c>
      <c r="Z201">
        <f t="shared" si="46"/>
        <v>2.4090237277173983E-6</v>
      </c>
      <c r="AA201">
        <f t="shared" si="46"/>
        <v>1.3280891806054966E-6</v>
      </c>
      <c r="AB201">
        <f t="shared" si="46"/>
        <v>7.3283522611642074E-7</v>
      </c>
      <c r="AC201">
        <f t="shared" si="46"/>
        <v>4.0470851553698436E-7</v>
      </c>
      <c r="AD201">
        <f t="shared" si="46"/>
        <v>2.2366805651971769E-7</v>
      </c>
      <c r="AE201">
        <f t="shared" si="46"/>
        <v>1.2369833463045395E-7</v>
      </c>
      <c r="AF201">
        <f t="shared" si="49"/>
        <v>1.5350397764013479E-7</v>
      </c>
    </row>
    <row r="202" spans="1:32" x14ac:dyDescent="0.2">
      <c r="A202" t="s">
        <v>215</v>
      </c>
      <c r="B202">
        <v>1098</v>
      </c>
      <c r="C202">
        <v>4</v>
      </c>
      <c r="D202">
        <f t="shared" si="47"/>
        <v>3.999210422086738E-2</v>
      </c>
      <c r="E202">
        <f t="shared" si="48"/>
        <v>-3.2190732388313705</v>
      </c>
      <c r="G202">
        <f t="shared" si="50"/>
        <v>0.11171181157915153</v>
      </c>
      <c r="H202">
        <f t="shared" si="50"/>
        <v>6.7911059146209971E-2</v>
      </c>
      <c r="I202">
        <f t="shared" si="50"/>
        <v>5.3568279461661802E-2</v>
      </c>
      <c r="J202">
        <f t="shared" si="50"/>
        <v>4.5484632369684593E-2</v>
      </c>
      <c r="K202">
        <f t="shared" si="50"/>
        <v>3.999210422086738E-2</v>
      </c>
      <c r="L202">
        <f t="shared" si="50"/>
        <v>3.5886237512959725E-2</v>
      </c>
      <c r="M202">
        <f t="shared" si="50"/>
        <v>3.2634665813231725E-2</v>
      </c>
      <c r="N202">
        <f t="shared" si="50"/>
        <v>2.9958816754990777E-2</v>
      </c>
      <c r="O202">
        <f t="shared" si="50"/>
        <v>2.7695913496006558E-2</v>
      </c>
      <c r="P202">
        <f t="shared" si="50"/>
        <v>2.5743098313251923E-2</v>
      </c>
      <c r="Q202">
        <f t="shared" si="50"/>
        <v>2.4031454598407963E-2</v>
      </c>
      <c r="R202">
        <f t="shared" si="46"/>
        <v>2.2512653287527232E-2</v>
      </c>
      <c r="S202">
        <f t="shared" si="46"/>
        <v>2.115154195801399E-2</v>
      </c>
      <c r="T202">
        <f t="shared" si="46"/>
        <v>1.9921775130111025E-2</v>
      </c>
      <c r="U202">
        <f t="shared" si="46"/>
        <v>1.8803107900507515E-2</v>
      </c>
      <c r="V202">
        <f t="shared" si="46"/>
        <v>1.7779650021191459E-2</v>
      </c>
      <c r="W202">
        <f t="shared" si="46"/>
        <v>1.6838700190256548E-2</v>
      </c>
      <c r="X202">
        <f t="shared" si="46"/>
        <v>1.5969944517634827E-2</v>
      </c>
      <c r="Y202">
        <f t="shared" si="46"/>
        <v>1.5164891194157763E-2</v>
      </c>
      <c r="Z202">
        <f t="shared" si="46"/>
        <v>1.4416462788577025E-2</v>
      </c>
      <c r="AA202">
        <f t="shared" si="46"/>
        <v>1.3718696395737811E-2</v>
      </c>
      <c r="AB202">
        <f t="shared" si="46"/>
        <v>1.3066519225053148E-2</v>
      </c>
      <c r="AC202">
        <f t="shared" si="46"/>
        <v>1.2455578006184211E-2</v>
      </c>
      <c r="AD202">
        <f t="shared" si="46"/>
        <v>1.1882107469372055E-2</v>
      </c>
      <c r="AE202">
        <f t="shared" si="46"/>
        <v>1.1342827651077554E-2</v>
      </c>
      <c r="AF202">
        <f t="shared" si="49"/>
        <v>0.28035747099817387</v>
      </c>
    </row>
    <row r="203" spans="1:32" x14ac:dyDescent="0.2">
      <c r="A203" t="s">
        <v>216</v>
      </c>
      <c r="B203">
        <v>1712</v>
      </c>
      <c r="C203">
        <v>10</v>
      </c>
      <c r="D203">
        <f t="shared" si="47"/>
        <v>2.0431239612936861E-2</v>
      </c>
      <c r="E203">
        <f t="shared" si="48"/>
        <v>-3.890690195882859</v>
      </c>
      <c r="G203">
        <f t="shared" si="50"/>
        <v>8.5141672790465889E-2</v>
      </c>
      <c r="H203">
        <f t="shared" si="50"/>
        <v>5.2327591427517611E-2</v>
      </c>
      <c r="I203">
        <f t="shared" si="50"/>
        <v>4.1729684042549536E-2</v>
      </c>
      <c r="J203">
        <f t="shared" si="50"/>
        <v>3.5821951790659459E-2</v>
      </c>
      <c r="K203">
        <f t="shared" si="50"/>
        <v>3.1842412872325018E-2</v>
      </c>
      <c r="L203">
        <f t="shared" si="50"/>
        <v>2.8887289793343263E-2</v>
      </c>
      <c r="M203">
        <f t="shared" si="50"/>
        <v>2.6558601234071041E-2</v>
      </c>
      <c r="N203">
        <f t="shared" si="50"/>
        <v>2.4648917003169533E-2</v>
      </c>
      <c r="O203">
        <f t="shared" si="50"/>
        <v>2.3037536557208697E-2</v>
      </c>
      <c r="P203">
        <f t="shared" si="50"/>
        <v>2.1648525224894341E-2</v>
      </c>
      <c r="Q203">
        <f t="shared" si="50"/>
        <v>2.0431239612936861E-2</v>
      </c>
      <c r="R203">
        <f t="shared" si="46"/>
        <v>1.9350335464013498E-2</v>
      </c>
      <c r="S203">
        <f t="shared" si="46"/>
        <v>1.8380232731343722E-2</v>
      </c>
      <c r="T203">
        <f t="shared" si="46"/>
        <v>1.7501858327874494E-2</v>
      </c>
      <c r="U203">
        <f t="shared" si="46"/>
        <v>1.6700632755445435E-2</v>
      </c>
      <c r="V203">
        <f t="shared" si="46"/>
        <v>1.5965173891898343E-2</v>
      </c>
      <c r="W203">
        <f t="shared" si="46"/>
        <v>1.5286433352104854E-2</v>
      </c>
      <c r="X203">
        <f t="shared" si="46"/>
        <v>1.465710393267621E-2</v>
      </c>
      <c r="Y203">
        <f t="shared" si="46"/>
        <v>1.4071202600956303E-2</v>
      </c>
      <c r="Z203">
        <f t="shared" si="46"/>
        <v>1.3523770441586728E-2</v>
      </c>
      <c r="AA203">
        <f t="shared" si="46"/>
        <v>1.3010652494602931E-2</v>
      </c>
      <c r="AB203">
        <f t="shared" si="46"/>
        <v>1.2528333382204342E-2</v>
      </c>
      <c r="AC203">
        <f t="shared" si="46"/>
        <v>1.2073812665251257E-2</v>
      </c>
      <c r="AD203">
        <f t="shared" si="46"/>
        <v>1.1644508995340995E-2</v>
      </c>
      <c r="AE203">
        <f t="shared" si="46"/>
        <v>1.1238185471219997E-2</v>
      </c>
      <c r="AF203">
        <f t="shared" si="49"/>
        <v>0.40199234114433968</v>
      </c>
    </row>
    <row r="204" spans="1:32" x14ac:dyDescent="0.2">
      <c r="A204" t="s">
        <v>217</v>
      </c>
      <c r="B204">
        <v>378</v>
      </c>
      <c r="C204">
        <v>0</v>
      </c>
      <c r="D204">
        <f t="shared" si="47"/>
        <v>0.21044942219010437</v>
      </c>
      <c r="E204">
        <f t="shared" si="48"/>
        <v>-1.558509929361608</v>
      </c>
      <c r="G204">
        <f t="shared" si="50"/>
        <v>0.21044942219010437</v>
      </c>
      <c r="H204">
        <f t="shared" si="50"/>
        <v>0.1209515567987292</v>
      </c>
      <c r="I204">
        <f t="shared" si="50"/>
        <v>9.0198844140733481E-2</v>
      </c>
      <c r="J204">
        <f t="shared" si="50"/>
        <v>7.2406954200552973E-2</v>
      </c>
      <c r="K204">
        <f t="shared" si="50"/>
        <v>6.0188311741128118E-2</v>
      </c>
      <c r="L204">
        <f t="shared" si="50"/>
        <v>5.1060862813603801E-2</v>
      </c>
      <c r="M204">
        <f t="shared" si="50"/>
        <v>4.389971567907941E-2</v>
      </c>
      <c r="N204">
        <f t="shared" si="50"/>
        <v>3.8100397799750704E-2</v>
      </c>
      <c r="O204">
        <f t="shared" si="50"/>
        <v>3.3299894942533381E-2</v>
      </c>
      <c r="P204">
        <f t="shared" si="50"/>
        <v>2.9262424105335891E-2</v>
      </c>
      <c r="Q204">
        <f t="shared" si="50"/>
        <v>2.5825685609550043E-2</v>
      </c>
      <c r="R204">
        <f t="shared" si="46"/>
        <v>2.287287726289499E-2</v>
      </c>
      <c r="S204">
        <f t="shared" si="46"/>
        <v>2.0316947835590533E-2</v>
      </c>
      <c r="T204">
        <f t="shared" si="46"/>
        <v>1.8091175296238375E-2</v>
      </c>
      <c r="U204">
        <f t="shared" si="46"/>
        <v>1.6143239952984081E-2</v>
      </c>
      <c r="V204">
        <f t="shared" si="46"/>
        <v>1.4431337639478117E-2</v>
      </c>
      <c r="W204">
        <f t="shared" si="46"/>
        <v>1.2921539513441122E-2</v>
      </c>
      <c r="X204">
        <f t="shared" si="46"/>
        <v>1.1585943828310047E-2</v>
      </c>
      <c r="Y204">
        <f t="shared" si="46"/>
        <v>1.040134797143114E-2</v>
      </c>
      <c r="Z204">
        <f t="shared" si="46"/>
        <v>9.3482723848461648E-3</v>
      </c>
      <c r="AA204">
        <f t="shared" si="46"/>
        <v>8.4102286574991268E-3</v>
      </c>
      <c r="AB204">
        <f t="shared" si="46"/>
        <v>7.5731609379925862E-3</v>
      </c>
      <c r="AC204">
        <f t="shared" si="46"/>
        <v>6.8250128925936198E-3</v>
      </c>
      <c r="AD204">
        <f t="shared" si="46"/>
        <v>6.1553872698724204E-3</v>
      </c>
      <c r="AE204">
        <f t="shared" si="46"/>
        <v>5.5552749036330579E-3</v>
      </c>
      <c r="AF204">
        <f t="shared" si="49"/>
        <v>5.3724183632093414E-2</v>
      </c>
    </row>
    <row r="205" spans="1:32" x14ac:dyDescent="0.2">
      <c r="A205" t="s">
        <v>218</v>
      </c>
      <c r="B205">
        <v>1730</v>
      </c>
      <c r="C205">
        <v>7</v>
      </c>
      <c r="D205">
        <f t="shared" si="47"/>
        <v>2.4526049650560228E-2</v>
      </c>
      <c r="E205">
        <f t="shared" si="48"/>
        <v>-3.7080194752392215</v>
      </c>
      <c r="G205">
        <f t="shared" si="50"/>
        <v>8.4596071257622585E-2</v>
      </c>
      <c r="H205">
        <f t="shared" si="50"/>
        <v>5.2002902206225596E-2</v>
      </c>
      <c r="I205">
        <f t="shared" si="50"/>
        <v>4.1479236481049619E-2</v>
      </c>
      <c r="J205">
        <f t="shared" si="50"/>
        <v>3.5614243436498938E-2</v>
      </c>
      <c r="K205">
        <f t="shared" si="50"/>
        <v>3.1664254515787582E-2</v>
      </c>
      <c r="L205">
        <f t="shared" si="50"/>
        <v>2.8731540849196012E-2</v>
      </c>
      <c r="M205">
        <f t="shared" si="50"/>
        <v>2.6420810623661504E-2</v>
      </c>
      <c r="N205">
        <f t="shared" si="50"/>
        <v>2.4526049650560228E-2</v>
      </c>
      <c r="O205">
        <f t="shared" si="50"/>
        <v>2.2927390012114829E-2</v>
      </c>
      <c r="P205">
        <f t="shared" si="50"/>
        <v>2.1549426566938007E-2</v>
      </c>
      <c r="Q205">
        <f t="shared" si="50"/>
        <v>2.034187305991866E-2</v>
      </c>
      <c r="R205">
        <f t="shared" si="46"/>
        <v>1.9269637371551306E-2</v>
      </c>
      <c r="S205">
        <f t="shared" si="46"/>
        <v>1.8307324107782318E-2</v>
      </c>
      <c r="T205">
        <f t="shared" si="46"/>
        <v>1.7435999537544759E-2</v>
      </c>
      <c r="U205">
        <f t="shared" si="46"/>
        <v>1.6641192006813587E-2</v>
      </c>
      <c r="V205">
        <f t="shared" si="46"/>
        <v>1.5911604646258348E-2</v>
      </c>
      <c r="W205">
        <f t="shared" si="46"/>
        <v>1.523825770693909E-2</v>
      </c>
      <c r="X205">
        <f t="shared" si="46"/>
        <v>1.4613900126083287E-2</v>
      </c>
      <c r="Y205">
        <f t="shared" si="46"/>
        <v>1.4032595431905737E-2</v>
      </c>
      <c r="Z205">
        <f t="shared" si="46"/>
        <v>1.3489423799684642E-2</v>
      </c>
      <c r="AA205">
        <f t="shared" si="46"/>
        <v>1.2980263446294217E-2</v>
      </c>
      <c r="AB205">
        <f t="shared" si="46"/>
        <v>1.2501627425571734E-2</v>
      </c>
      <c r="AC205">
        <f t="shared" si="46"/>
        <v>1.2050539876039502E-2</v>
      </c>
      <c r="AD205">
        <f t="shared" si="46"/>
        <v>1.1624440862308441E-2</v>
      </c>
      <c r="AE205">
        <f t="shared" si="46"/>
        <v>1.1221112271500973E-2</v>
      </c>
      <c r="AF205">
        <f t="shared" si="49"/>
        <v>0.4048282827241485</v>
      </c>
    </row>
    <row r="206" spans="1:32" x14ac:dyDescent="0.2">
      <c r="A206" t="s">
        <v>219</v>
      </c>
      <c r="B206">
        <v>1247</v>
      </c>
      <c r="C206">
        <v>55</v>
      </c>
      <c r="D206">
        <f t="shared" si="47"/>
        <v>3.6320336963211811E-3</v>
      </c>
      <c r="E206">
        <f t="shared" si="48"/>
        <v>-5.6179625406646565</v>
      </c>
      <c r="G206">
        <f t="shared" si="50"/>
        <v>0.10338107445721552</v>
      </c>
      <c r="H206">
        <f t="shared" si="50"/>
        <v>6.307514611308622E-2</v>
      </c>
      <c r="I206">
        <f t="shared" si="50"/>
        <v>4.9934565305940433E-2</v>
      </c>
      <c r="J206">
        <f t="shared" si="50"/>
        <v>4.2553381726808163E-2</v>
      </c>
      <c r="K206">
        <f t="shared" si="50"/>
        <v>3.7550823049109991E-2</v>
      </c>
      <c r="L206">
        <f t="shared" si="50"/>
        <v>3.3818079953346146E-2</v>
      </c>
      <c r="M206">
        <f t="shared" si="50"/>
        <v>3.0865690968341044E-2</v>
      </c>
      <c r="N206">
        <f t="shared" si="50"/>
        <v>2.8437885741475221E-2</v>
      </c>
      <c r="O206">
        <f t="shared" si="50"/>
        <v>2.6385428829264281E-2</v>
      </c>
      <c r="P206">
        <f t="shared" si="50"/>
        <v>2.4614164154390029E-2</v>
      </c>
      <c r="Q206">
        <f t="shared" si="50"/>
        <v>2.3061106998707372E-2</v>
      </c>
      <c r="R206">
        <f t="shared" si="46"/>
        <v>2.1682162214770415E-2</v>
      </c>
      <c r="S206">
        <f t="shared" si="46"/>
        <v>2.0445312546523937E-2</v>
      </c>
      <c r="T206">
        <f t="shared" si="46"/>
        <v>1.9326604927944871E-2</v>
      </c>
      <c r="U206">
        <f t="shared" si="46"/>
        <v>1.8307666310258066E-2</v>
      </c>
      <c r="V206">
        <f t="shared" si="46"/>
        <v>1.7374102217033324E-2</v>
      </c>
      <c r="W206">
        <f t="shared" si="46"/>
        <v>1.6514428280546202E-2</v>
      </c>
      <c r="X206">
        <f t="shared" si="46"/>
        <v>1.5719336128288144E-2</v>
      </c>
      <c r="Y206">
        <f t="shared" si="46"/>
        <v>1.4981176009252254E-2</v>
      </c>
      <c r="Z206">
        <f t="shared" si="46"/>
        <v>1.4293583978050703E-2</v>
      </c>
      <c r="AA206">
        <f t="shared" si="46"/>
        <v>1.36512079305355E-2</v>
      </c>
      <c r="AB206">
        <f t="shared" si="46"/>
        <v>1.3049502743878207E-2</v>
      </c>
      <c r="AC206">
        <f t="shared" si="46"/>
        <v>1.2484574684286608E-2</v>
      </c>
      <c r="AD206">
        <f t="shared" si="46"/>
        <v>1.1953061563981815E-2</v>
      </c>
      <c r="AE206">
        <f t="shared" si="46"/>
        <v>1.1452039253623387E-2</v>
      </c>
      <c r="AF206">
        <f t="shared" si="49"/>
        <v>0.31508789391334213</v>
      </c>
    </row>
    <row r="207" spans="1:32" x14ac:dyDescent="0.2">
      <c r="A207" t="s">
        <v>220</v>
      </c>
      <c r="B207">
        <v>2448</v>
      </c>
      <c r="C207">
        <v>14</v>
      </c>
      <c r="D207">
        <f t="shared" si="47"/>
        <v>1.4555149665506592E-2</v>
      </c>
      <c r="E207">
        <f t="shared" si="48"/>
        <v>-4.2298104190818977</v>
      </c>
      <c r="G207">
        <f t="shared" si="50"/>
        <v>6.8295322910995437E-2</v>
      </c>
      <c r="H207">
        <f t="shared" si="50"/>
        <v>4.2223424688526856E-2</v>
      </c>
      <c r="I207">
        <f t="shared" si="50"/>
        <v>3.387206958266438E-2</v>
      </c>
      <c r="J207">
        <f t="shared" si="50"/>
        <v>2.9249591664956682E-2</v>
      </c>
      <c r="K207">
        <f t="shared" si="50"/>
        <v>2.6154743046609714E-2</v>
      </c>
      <c r="L207">
        <f t="shared" si="50"/>
        <v>2.386850472447E-2</v>
      </c>
      <c r="M207">
        <f t="shared" si="50"/>
        <v>2.2074838704740141E-2</v>
      </c>
      <c r="N207">
        <f t="shared" si="50"/>
        <v>2.0609341200062345E-2</v>
      </c>
      <c r="O207">
        <f t="shared" si="50"/>
        <v>1.9376540048589883E-2</v>
      </c>
      <c r="P207">
        <f t="shared" si="50"/>
        <v>1.8316497667847254E-2</v>
      </c>
      <c r="Q207">
        <f t="shared" si="50"/>
        <v>1.7389326516097769E-2</v>
      </c>
      <c r="R207">
        <f t="shared" si="46"/>
        <v>1.6567251673503636E-2</v>
      </c>
      <c r="S207">
        <f t="shared" si="46"/>
        <v>1.5830218283403457E-2</v>
      </c>
      <c r="T207">
        <f t="shared" si="46"/>
        <v>1.5163309077325106E-2</v>
      </c>
      <c r="U207">
        <f t="shared" si="46"/>
        <v>1.4555149665506592E-2</v>
      </c>
      <c r="V207">
        <f t="shared" si="46"/>
        <v>1.3996882883764059E-2</v>
      </c>
      <c r="W207">
        <f t="shared" si="46"/>
        <v>1.3481486115361293E-2</v>
      </c>
      <c r="X207">
        <f t="shared" si="46"/>
        <v>1.3003303377972378E-2</v>
      </c>
      <c r="Y207">
        <f t="shared" si="46"/>
        <v>1.255771637441859E-2</v>
      </c>
      <c r="Z207">
        <f t="shared" si="46"/>
        <v>1.2140908054569514E-2</v>
      </c>
      <c r="AA207">
        <f t="shared" si="46"/>
        <v>1.1749689318561695E-2</v>
      </c>
      <c r="AB207">
        <f t="shared" si="46"/>
        <v>1.1381369775717035E-2</v>
      </c>
      <c r="AC207">
        <f t="shared" si="46"/>
        <v>1.1033659851528904E-2</v>
      </c>
      <c r="AD207">
        <f t="shared" si="46"/>
        <v>1.070459559622362E-2</v>
      </c>
      <c r="AE207">
        <f t="shared" si="46"/>
        <v>1.0392480195977773E-2</v>
      </c>
      <c r="AF207">
        <f t="shared" si="49"/>
        <v>0.49601177900060578</v>
      </c>
    </row>
    <row r="208" spans="1:32" x14ac:dyDescent="0.2">
      <c r="A208" t="s">
        <v>221</v>
      </c>
      <c r="B208">
        <v>1253</v>
      </c>
      <c r="C208">
        <v>3</v>
      </c>
      <c r="D208">
        <f t="shared" si="47"/>
        <v>4.2445265711614194E-2</v>
      </c>
      <c r="E208">
        <f t="shared" si="48"/>
        <v>-3.1595398986724628</v>
      </c>
      <c r="G208">
        <f t="shared" si="50"/>
        <v>0.1030787366967135</v>
      </c>
      <c r="H208">
        <f t="shared" si="50"/>
        <v>6.289875098955576E-2</v>
      </c>
      <c r="I208">
        <f t="shared" si="50"/>
        <v>4.980130697259226E-2</v>
      </c>
      <c r="J208">
        <f t="shared" si="50"/>
        <v>4.2445265711614194E-2</v>
      </c>
      <c r="K208">
        <f t="shared" si="50"/>
        <v>3.7460222133364883E-2</v>
      </c>
      <c r="L208">
        <f t="shared" si="50"/>
        <v>3.3740813165057289E-2</v>
      </c>
      <c r="M208">
        <f t="shared" si="50"/>
        <v>3.0799120335885652E-2</v>
      </c>
      <c r="N208">
        <f t="shared" si="50"/>
        <v>2.838019168866868E-2</v>
      </c>
      <c r="O208">
        <f t="shared" si="50"/>
        <v>2.6335276774949266E-2</v>
      </c>
      <c r="P208">
        <f t="shared" si="50"/>
        <v>2.4570530490611826E-2</v>
      </c>
      <c r="Q208">
        <f t="shared" si="50"/>
        <v>2.3023179631665509E-2</v>
      </c>
      <c r="R208">
        <f t="shared" si="46"/>
        <v>2.1649279677949201E-2</v>
      </c>
      <c r="S208">
        <f t="shared" si="46"/>
        <v>2.0416924659361339E-2</v>
      </c>
      <c r="T208">
        <f t="shared" si="46"/>
        <v>1.9302246242405372E-2</v>
      </c>
      <c r="U208">
        <f t="shared" si="46"/>
        <v>1.828693753095504E-2</v>
      </c>
      <c r="V208">
        <f t="shared" si="46"/>
        <v>1.735665680058681E-2</v>
      </c>
      <c r="W208">
        <f t="shared" si="46"/>
        <v>1.6499962517263076E-2</v>
      </c>
      <c r="X208">
        <f t="shared" si="46"/>
        <v>1.5707581635430821E-2</v>
      </c>
      <c r="Y208">
        <f t="shared" si="46"/>
        <v>1.4971893937686612E-2</v>
      </c>
      <c r="Z208">
        <f t="shared" si="46"/>
        <v>1.4286560463791684E-2</v>
      </c>
      <c r="AA208">
        <f t="shared" si="46"/>
        <v>1.364625046887862E-2</v>
      </c>
      <c r="AB208">
        <f t="shared" si="46"/>
        <v>1.3046437259401656E-2</v>
      </c>
      <c r="AC208">
        <f t="shared" si="46"/>
        <v>1.2483243134070973E-2</v>
      </c>
      <c r="AD208">
        <f t="shared" si="46"/>
        <v>1.1953319955269805E-2</v>
      </c>
      <c r="AE208">
        <f t="shared" si="46"/>
        <v>1.1453755987783415E-2</v>
      </c>
      <c r="AF208">
        <f t="shared" si="49"/>
        <v>0.31640555513848667</v>
      </c>
    </row>
    <row r="209" spans="1:32" x14ac:dyDescent="0.2">
      <c r="A209" t="s">
        <v>222</v>
      </c>
      <c r="B209">
        <v>19</v>
      </c>
      <c r="C209">
        <v>0</v>
      </c>
      <c r="D209">
        <f t="shared" si="47"/>
        <v>0.75866877179881143</v>
      </c>
      <c r="E209">
        <f t="shared" si="48"/>
        <v>-0.27618999762912522</v>
      </c>
      <c r="G209">
        <f t="shared" si="50"/>
        <v>0.75866877179881143</v>
      </c>
      <c r="H209">
        <f t="shared" si="50"/>
        <v>0.16947344366357214</v>
      </c>
      <c r="I209">
        <f t="shared" si="50"/>
        <v>4.9122095513996974E-2</v>
      </c>
      <c r="J209">
        <f t="shared" si="50"/>
        <v>1.5326462025353474E-2</v>
      </c>
      <c r="K209">
        <f t="shared" si="50"/>
        <v>4.9517592007395023E-3</v>
      </c>
      <c r="L209">
        <f t="shared" si="50"/>
        <v>1.6327557651863547E-3</v>
      </c>
      <c r="M209">
        <f t="shared" si="50"/>
        <v>5.4560771859039165E-4</v>
      </c>
      <c r="N209">
        <f t="shared" si="50"/>
        <v>1.8404924041994449E-4</v>
      </c>
      <c r="O209">
        <f t="shared" si="50"/>
        <v>6.2522034820486943E-5</v>
      </c>
      <c r="P209">
        <f t="shared" si="50"/>
        <v>2.1354345360509646E-5</v>
      </c>
      <c r="Q209">
        <f t="shared" si="50"/>
        <v>7.325099748151922E-6</v>
      </c>
      <c r="R209">
        <f t="shared" si="46"/>
        <v>2.5215535983280979E-6</v>
      </c>
      <c r="S209">
        <f t="shared" si="46"/>
        <v>8.7054573322736583E-7</v>
      </c>
      <c r="T209">
        <f t="shared" si="46"/>
        <v>3.0129063227357775E-7</v>
      </c>
      <c r="U209">
        <f t="shared" si="46"/>
        <v>1.0449494228877332E-7</v>
      </c>
      <c r="V209">
        <f t="shared" si="46"/>
        <v>3.6307544410225862E-8</v>
      </c>
      <c r="W209">
        <f t="shared" si="46"/>
        <v>1.2635437119658069E-8</v>
      </c>
      <c r="X209">
        <f t="shared" si="46"/>
        <v>4.4034508244579576E-9</v>
      </c>
      <c r="Y209">
        <f t="shared" si="46"/>
        <v>1.5365159720969682E-9</v>
      </c>
      <c r="Z209">
        <f t="shared" si="46"/>
        <v>5.3674070566776418E-10</v>
      </c>
      <c r="AA209">
        <f t="shared" si="46"/>
        <v>1.8768376179249947E-10</v>
      </c>
      <c r="AB209">
        <f t="shared" si="46"/>
        <v>6.5687359340971683E-11</v>
      </c>
      <c r="AC209">
        <f t="shared" si="46"/>
        <v>2.3008791816972709E-11</v>
      </c>
      <c r="AD209">
        <f t="shared" si="46"/>
        <v>8.0655027168653704E-12</v>
      </c>
      <c r="AE209">
        <f t="shared" si="46"/>
        <v>2.8292240164083515E-12</v>
      </c>
      <c r="AF209">
        <f t="shared" si="49"/>
        <v>1.5308865286556284E-12</v>
      </c>
    </row>
    <row r="210" spans="1:32" x14ac:dyDescent="0.2">
      <c r="A210" t="s">
        <v>223</v>
      </c>
      <c r="B210">
        <v>1736</v>
      </c>
      <c r="C210">
        <v>2</v>
      </c>
      <c r="D210">
        <f t="shared" si="47"/>
        <v>4.1396614174037186E-2</v>
      </c>
      <c r="E210">
        <f t="shared" si="48"/>
        <v>-3.1845561847311163</v>
      </c>
      <c r="G210">
        <f t="shared" si="50"/>
        <v>8.4416211821840295E-2</v>
      </c>
      <c r="H210">
        <f t="shared" si="50"/>
        <v>5.1895828312087944E-2</v>
      </c>
      <c r="I210">
        <f t="shared" si="50"/>
        <v>4.1396614174037186E-2</v>
      </c>
      <c r="J210">
        <f t="shared" si="50"/>
        <v>3.554569356180487E-2</v>
      </c>
      <c r="K210">
        <f t="shared" si="50"/>
        <v>3.1605432581233793E-2</v>
      </c>
      <c r="L210">
        <f t="shared" si="50"/>
        <v>2.8680095305106179E-2</v>
      </c>
      <c r="M210">
        <f t="shared" si="50"/>
        <v>2.637527596955733E-2</v>
      </c>
      <c r="N210">
        <f t="shared" si="50"/>
        <v>2.448542682307682E-2</v>
      </c>
      <c r="O210">
        <f t="shared" si="50"/>
        <v>2.2890954180715843E-2</v>
      </c>
      <c r="P210">
        <f t="shared" si="50"/>
        <v>2.1516627281576696E-2</v>
      </c>
      <c r="Q210">
        <f t="shared" si="50"/>
        <v>2.0312277462837331E-2</v>
      </c>
      <c r="R210">
        <f t="shared" si="46"/>
        <v>1.9242895611764045E-2</v>
      </c>
      <c r="S210">
        <f t="shared" si="46"/>
        <v>1.8283147114549782E-2</v>
      </c>
      <c r="T210">
        <f t="shared" si="46"/>
        <v>1.7414144103104046E-2</v>
      </c>
      <c r="U210">
        <f t="shared" si="46"/>
        <v>1.6621450409819456E-2</v>
      </c>
      <c r="V210">
        <f t="shared" si="46"/>
        <v>1.5893797213439916E-2</v>
      </c>
      <c r="W210">
        <f t="shared" si="46"/>
        <v>1.5222227342539212E-2</v>
      </c>
      <c r="X210">
        <f t="shared" si="46"/>
        <v>1.459950819849605E-2</v>
      </c>
      <c r="Y210">
        <f t="shared" si="46"/>
        <v>1.4019718620520514E-2</v>
      </c>
      <c r="Z210">
        <f t="shared" si="46"/>
        <v>1.3477951636359507E-2</v>
      </c>
      <c r="AA210">
        <f t="shared" si="46"/>
        <v>1.2970096369301789E-2</v>
      </c>
      <c r="AB210">
        <f t="shared" si="46"/>
        <v>1.2492675218287655E-2</v>
      </c>
      <c r="AC210">
        <f t="shared" si="46"/>
        <v>1.204272039903001E-2</v>
      </c>
      <c r="AD210">
        <f t="shared" si="46"/>
        <v>1.1617679012332082E-2</v>
      </c>
      <c r="AE210">
        <f t="shared" si="46"/>
        <v>1.1215339118257299E-2</v>
      </c>
      <c r="AF210">
        <f t="shared" si="49"/>
        <v>0.40576621215832431</v>
      </c>
    </row>
    <row r="211" spans="1:32" x14ac:dyDescent="0.2">
      <c r="A211" t="s">
        <v>224</v>
      </c>
      <c r="B211">
        <v>428</v>
      </c>
      <c r="C211">
        <v>8</v>
      </c>
      <c r="D211">
        <f t="shared" si="47"/>
        <v>3.3514463969842298E-2</v>
      </c>
      <c r="E211">
        <f t="shared" si="48"/>
        <v>-3.3957781730389716</v>
      </c>
      <c r="G211">
        <f t="shared" si="50"/>
        <v>0.19587771392923217</v>
      </c>
      <c r="H211">
        <f t="shared" si="50"/>
        <v>0.11368227796146925</v>
      </c>
      <c r="I211">
        <f t="shared" si="50"/>
        <v>8.5610353961120378E-2</v>
      </c>
      <c r="J211">
        <f t="shared" si="50"/>
        <v>6.9398425171125211E-2</v>
      </c>
      <c r="K211">
        <f t="shared" si="50"/>
        <v>5.8253968066962737E-2</v>
      </c>
      <c r="L211">
        <f t="shared" si="50"/>
        <v>4.9905167374480391E-2</v>
      </c>
      <c r="M211">
        <f t="shared" si="50"/>
        <v>4.3327446084770307E-2</v>
      </c>
      <c r="N211">
        <f t="shared" si="50"/>
        <v>3.7972999954683388E-2</v>
      </c>
      <c r="O211">
        <f t="shared" si="50"/>
        <v>3.3514463969842298E-2</v>
      </c>
      <c r="P211">
        <f t="shared" si="50"/>
        <v>2.9740189421343852E-2</v>
      </c>
      <c r="Q211">
        <f t="shared" si="50"/>
        <v>2.6505091355188904E-2</v>
      </c>
      <c r="R211">
        <f t="shared" si="46"/>
        <v>2.3705125604636137E-2</v>
      </c>
      <c r="S211">
        <f t="shared" si="46"/>
        <v>2.1262970785433589E-2</v>
      </c>
      <c r="T211">
        <f t="shared" si="46"/>
        <v>1.9119488715464473E-2</v>
      </c>
      <c r="U211">
        <f t="shared" si="46"/>
        <v>1.7228370802689862E-2</v>
      </c>
      <c r="V211">
        <f t="shared" si="46"/>
        <v>1.5552639719857767E-2</v>
      </c>
      <c r="W211">
        <f t="shared" si="46"/>
        <v>1.4062281892115606E-2</v>
      </c>
      <c r="X211">
        <f t="shared" si="46"/>
        <v>1.273259642535139E-2</v>
      </c>
      <c r="Y211">
        <f t="shared" si="46"/>
        <v>1.1543013314019968E-2</v>
      </c>
      <c r="Z211">
        <f t="shared" si="46"/>
        <v>1.04762280730284E-2</v>
      </c>
      <c r="AA211">
        <f t="shared" si="46"/>
        <v>9.5175552315922198E-3</v>
      </c>
      <c r="AB211">
        <f t="shared" si="46"/>
        <v>8.6544366648390065E-3</v>
      </c>
      <c r="AC211">
        <f t="shared" si="46"/>
        <v>7.8760616986575469E-3</v>
      </c>
      <c r="AD211">
        <f t="shared" si="46"/>
        <v>7.1730693751571794E-3</v>
      </c>
      <c r="AE211">
        <f t="shared" si="46"/>
        <v>6.5373121074526804E-3</v>
      </c>
      <c r="AF211">
        <f t="shared" si="49"/>
        <v>7.0770752339485488E-2</v>
      </c>
    </row>
    <row r="212" spans="1:32" x14ac:dyDescent="0.2">
      <c r="A212" t="s">
        <v>225</v>
      </c>
      <c r="B212">
        <v>2204</v>
      </c>
      <c r="C212">
        <v>179</v>
      </c>
      <c r="D212">
        <f t="shared" si="47"/>
        <v>4.6235988787144902E-4</v>
      </c>
      <c r="E212">
        <f t="shared" si="48"/>
        <v>-7.6791669920517567</v>
      </c>
      <c r="G212">
        <f t="shared" si="50"/>
        <v>7.2872181225474314E-2</v>
      </c>
      <c r="H212">
        <f t="shared" si="50"/>
        <v>4.4984197261286239E-2</v>
      </c>
      <c r="I212">
        <f t="shared" si="50"/>
        <v>3.6031634666110118E-2</v>
      </c>
      <c r="J212">
        <f t="shared" si="50"/>
        <v>3.1066888110286586E-2</v>
      </c>
      <c r="K212">
        <f t="shared" si="50"/>
        <v>2.7737295709238472E-2</v>
      </c>
      <c r="L212">
        <f t="shared" si="50"/>
        <v>2.5274035133892488E-2</v>
      </c>
      <c r="M212">
        <f t="shared" si="50"/>
        <v>2.3339020426765777E-2</v>
      </c>
      <c r="N212">
        <f t="shared" si="50"/>
        <v>2.1756293429922604E-2</v>
      </c>
      <c r="O212">
        <f t="shared" si="50"/>
        <v>2.0423620953135282E-2</v>
      </c>
      <c r="P212">
        <f t="shared" si="50"/>
        <v>1.9276787483680592E-2</v>
      </c>
      <c r="Q212">
        <f t="shared" si="50"/>
        <v>1.8273035581246929E-2</v>
      </c>
      <c r="R212">
        <f t="shared" si="46"/>
        <v>1.7382575342913861E-2</v>
      </c>
      <c r="S212">
        <f t="shared" si="46"/>
        <v>1.6583884611384086E-2</v>
      </c>
      <c r="T212">
        <f t="shared" si="46"/>
        <v>1.5860945193433638E-2</v>
      </c>
      <c r="U212">
        <f t="shared" si="46"/>
        <v>1.5201535767508994E-2</v>
      </c>
      <c r="V212">
        <f t="shared" si="46"/>
        <v>1.4596133674238707E-2</v>
      </c>
      <c r="W212">
        <f t="shared" si="46"/>
        <v>1.4037183758305751E-2</v>
      </c>
      <c r="X212">
        <f t="shared" si="46"/>
        <v>1.3518597097455528E-2</v>
      </c>
      <c r="Y212">
        <f t="shared" si="46"/>
        <v>1.3035398509923477E-2</v>
      </c>
      <c r="Z212">
        <f t="shared" si="46"/>
        <v>1.2583473126951808E-2</v>
      </c>
      <c r="AA212">
        <f t="shared" si="46"/>
        <v>1.215938059370021E-2</v>
      </c>
      <c r="AB212">
        <f t="shared" si="46"/>
        <v>1.176021646638605E-2</v>
      </c>
      <c r="AC212">
        <f t="shared" si="46"/>
        <v>1.1383507199160202E-2</v>
      </c>
      <c r="AD212">
        <f t="shared" si="46"/>
        <v>1.1027129461047901E-2</v>
      </c>
      <c r="AE212">
        <f t="shared" si="46"/>
        <v>1.0689247357511578E-2</v>
      </c>
      <c r="AF212">
        <f t="shared" si="49"/>
        <v>0.46914580185903887</v>
      </c>
    </row>
    <row r="213" spans="1:32" x14ac:dyDescent="0.2">
      <c r="A213" t="s">
        <v>226</v>
      </c>
      <c r="B213">
        <v>729</v>
      </c>
      <c r="C213">
        <v>26</v>
      </c>
      <c r="D213">
        <f t="shared" si="47"/>
        <v>8.9250854463997897E-3</v>
      </c>
      <c r="E213">
        <f t="shared" si="48"/>
        <v>-4.7188893775359562</v>
      </c>
      <c r="G213">
        <f t="shared" si="50"/>
        <v>0.14304279386677321</v>
      </c>
      <c r="H213">
        <f t="shared" si="50"/>
        <v>8.5643535285231706E-2</v>
      </c>
      <c r="I213">
        <f t="shared" si="50"/>
        <v>6.6534817986625971E-2</v>
      </c>
      <c r="J213">
        <f t="shared" si="50"/>
        <v>5.564077332274836E-2</v>
      </c>
      <c r="K213">
        <f t="shared" si="50"/>
        <v>4.8182565127416567E-2</v>
      </c>
      <c r="L213">
        <f t="shared" si="50"/>
        <v>4.2582463398107104E-2</v>
      </c>
      <c r="M213">
        <f t="shared" si="50"/>
        <v>3.8138992598134663E-2</v>
      </c>
      <c r="N213">
        <f t="shared" si="50"/>
        <v>3.448275029801174E-2</v>
      </c>
      <c r="O213">
        <f t="shared" si="50"/>
        <v>3.1396419830825112E-2</v>
      </c>
      <c r="P213">
        <f t="shared" si="50"/>
        <v>2.8741699340942201E-2</v>
      </c>
      <c r="Q213">
        <f t="shared" si="50"/>
        <v>2.6425236253664292E-2</v>
      </c>
      <c r="R213">
        <f t="shared" si="46"/>
        <v>2.4381066317375199E-2</v>
      </c>
      <c r="S213">
        <f t="shared" si="46"/>
        <v>2.2560838622533528E-2</v>
      </c>
      <c r="T213">
        <f t="shared" si="46"/>
        <v>2.0928034016611686E-2</v>
      </c>
      <c r="U213">
        <f t="shared" si="46"/>
        <v>1.9454372633129328E-2</v>
      </c>
      <c r="V213">
        <f t="shared" si="46"/>
        <v>1.8117488443257664E-2</v>
      </c>
      <c r="W213">
        <f t="shared" si="46"/>
        <v>1.6899371085005881E-2</v>
      </c>
      <c r="X213">
        <f t="shared" si="46"/>
        <v>1.578529048875723E-2</v>
      </c>
      <c r="Y213">
        <f t="shared" si="46"/>
        <v>1.4763035455583549E-2</v>
      </c>
      <c r="Z213">
        <f t="shared" si="46"/>
        <v>1.3822362310642312E-2</v>
      </c>
      <c r="AA213">
        <f t="shared" si="46"/>
        <v>1.295458769173129E-2</v>
      </c>
      <c r="AB213">
        <f t="shared" si="46"/>
        <v>1.2152282448170092E-2</v>
      </c>
      <c r="AC213">
        <f t="shared" si="46"/>
        <v>1.140903788417919E-2</v>
      </c>
      <c r="AD213">
        <f t="shared" si="46"/>
        <v>1.0719284691142823E-2</v>
      </c>
      <c r="AE213">
        <f t="shared" si="46"/>
        <v>1.0078150872864646E-2</v>
      </c>
      <c r="AF213">
        <f t="shared" si="49"/>
        <v>0.17516274973053458</v>
      </c>
    </row>
    <row r="214" spans="1:32" x14ac:dyDescent="0.2">
      <c r="A214" t="s">
        <v>227</v>
      </c>
      <c r="B214">
        <v>996</v>
      </c>
      <c r="C214">
        <v>2</v>
      </c>
      <c r="D214">
        <f t="shared" si="47"/>
        <v>5.6482928970073315E-2</v>
      </c>
      <c r="E214">
        <f t="shared" si="48"/>
        <v>-2.8738168286064654</v>
      </c>
      <c r="G214">
        <f t="shared" si="50"/>
        <v>0.11852248031085656</v>
      </c>
      <c r="H214">
        <f t="shared" si="50"/>
        <v>7.182838106491482E-2</v>
      </c>
      <c r="I214">
        <f t="shared" si="50"/>
        <v>5.6482928970073315E-2</v>
      </c>
      <c r="J214">
        <f t="shared" ref="I214:X229" si="51">EXP(GAMMALN($B$1+J$4)-GAMMALN($B$1)-GAMMALN(J$4+1)+$B$1*LN($B$2/($B$2+$B214))+J$4*LN($B214/($B$2+$B214)))</f>
        <v>4.7811034199402691E-2</v>
      </c>
      <c r="K214">
        <f t="shared" si="51"/>
        <v>4.1907489237161061E-2</v>
      </c>
      <c r="L214">
        <f t="shared" si="51"/>
        <v>3.7488602515048673E-2</v>
      </c>
      <c r="M214">
        <f t="shared" si="51"/>
        <v>3.3986342625328958E-2</v>
      </c>
      <c r="N214">
        <f t="shared" si="51"/>
        <v>3.1103112816086777E-2</v>
      </c>
      <c r="O214">
        <f t="shared" si="51"/>
        <v>2.8664794364757246E-2</v>
      </c>
      <c r="P214">
        <f t="shared" si="51"/>
        <v>2.6561212064044215E-2</v>
      </c>
      <c r="Q214">
        <f t="shared" si="51"/>
        <v>2.4718440672308516E-2</v>
      </c>
      <c r="R214">
        <f t="shared" si="51"/>
        <v>2.308456163128518E-2</v>
      </c>
      <c r="S214">
        <f t="shared" si="51"/>
        <v>2.1621753883400666E-2</v>
      </c>
      <c r="T214">
        <f t="shared" si="51"/>
        <v>2.0301627618681001E-2</v>
      </c>
      <c r="U214">
        <f t="shared" si="51"/>
        <v>1.9102332470464792E-2</v>
      </c>
      <c r="V214">
        <f t="shared" si="51"/>
        <v>1.8006690782589225E-2</v>
      </c>
      <c r="W214">
        <f t="shared" si="51"/>
        <v>1.7000950417425796E-2</v>
      </c>
      <c r="X214">
        <f t="shared" si="51"/>
        <v>1.6073926609095967E-2</v>
      </c>
      <c r="Y214">
        <f t="shared" ref="R214:AF229" si="52">EXP(GAMMALN($B$1+Y$4)-GAMMALN($B$1)-GAMMALN(Y$4+1)+$B$1*LN($B$2/($B$2+$B214))+Y$4*LN($B214/($B$2+$B214)))</f>
        <v>1.5216396274037409E-2</v>
      </c>
      <c r="Z214">
        <f t="shared" si="52"/>
        <v>1.4420660880928561E-2</v>
      </c>
      <c r="AA214">
        <f t="shared" si="52"/>
        <v>1.3680224710549671E-2</v>
      </c>
      <c r="AB214">
        <f t="shared" si="52"/>
        <v>1.2989553871929021E-2</v>
      </c>
      <c r="AC214">
        <f t="shared" si="52"/>
        <v>1.2343892959347052E-2</v>
      </c>
      <c r="AD214">
        <f t="shared" si="52"/>
        <v>1.1739123583651756E-2</v>
      </c>
      <c r="AE214">
        <f t="shared" si="52"/>
        <v>1.1171653812012476E-2</v>
      </c>
      <c r="AF214">
        <f t="shared" si="49"/>
        <v>0.25417183165461876</v>
      </c>
    </row>
    <row r="215" spans="1:32" x14ac:dyDescent="0.2">
      <c r="A215" t="s">
        <v>228</v>
      </c>
      <c r="B215">
        <v>1564</v>
      </c>
      <c r="C215">
        <v>19</v>
      </c>
      <c r="D215">
        <f t="shared" si="47"/>
        <v>1.3799911673554854E-2</v>
      </c>
      <c r="E215">
        <f t="shared" si="48"/>
        <v>-4.2830930873065007</v>
      </c>
      <c r="G215">
        <f t="shared" si="50"/>
        <v>9.0002253815826244E-2</v>
      </c>
      <c r="H215">
        <f t="shared" si="50"/>
        <v>5.5212189257468194E-2</v>
      </c>
      <c r="I215">
        <f t="shared" si="51"/>
        <v>4.3948325819820826E-2</v>
      </c>
      <c r="J215">
        <f t="shared" si="51"/>
        <v>3.7656460865442283E-2</v>
      </c>
      <c r="K215">
        <f t="shared" si="51"/>
        <v>3.3410982039574738E-2</v>
      </c>
      <c r="L215">
        <f t="shared" si="51"/>
        <v>3.0254019766138524E-2</v>
      </c>
      <c r="M215">
        <f t="shared" si="51"/>
        <v>2.7763518420815512E-2</v>
      </c>
      <c r="N215">
        <f t="shared" si="51"/>
        <v>2.5719360341640966E-2</v>
      </c>
      <c r="O215">
        <f t="shared" si="51"/>
        <v>2.39933768016975E-2</v>
      </c>
      <c r="P215">
        <f t="shared" si="51"/>
        <v>2.2504878330368593E-2</v>
      </c>
      <c r="Q215">
        <f t="shared" si="51"/>
        <v>2.120001102442369E-2</v>
      </c>
      <c r="R215">
        <f t="shared" si="52"/>
        <v>2.0041161346453326E-2</v>
      </c>
      <c r="S215">
        <f t="shared" si="52"/>
        <v>1.9001085335107169E-2</v>
      </c>
      <c r="T215">
        <f t="shared" si="52"/>
        <v>1.8059452614048701E-2</v>
      </c>
      <c r="U215">
        <f t="shared" si="52"/>
        <v>1.7200709490533095E-2</v>
      </c>
      <c r="V215">
        <f t="shared" si="52"/>
        <v>1.6412702763018497E-2</v>
      </c>
      <c r="W215">
        <f t="shared" si="52"/>
        <v>1.5685762487295772E-2</v>
      </c>
      <c r="X215">
        <f t="shared" si="52"/>
        <v>1.5012072434287684E-2</v>
      </c>
      <c r="Y215">
        <f t="shared" si="52"/>
        <v>1.4385226895069408E-2</v>
      </c>
      <c r="Z215">
        <f t="shared" si="52"/>
        <v>1.3799911673554854E-2</v>
      </c>
      <c r="AA215">
        <f t="shared" si="52"/>
        <v>1.3251669932023492E-2</v>
      </c>
      <c r="AB215">
        <f t="shared" si="52"/>
        <v>1.2736727305823153E-2</v>
      </c>
      <c r="AC215">
        <f t="shared" si="52"/>
        <v>1.2251859237992125E-2</v>
      </c>
      <c r="AD215">
        <f t="shared" si="52"/>
        <v>1.1794288922831065E-2</v>
      </c>
      <c r="AE215">
        <f t="shared" si="52"/>
        <v>1.1361607795499429E-2</v>
      </c>
      <c r="AF215">
        <f t="shared" si="49"/>
        <v>0.37734038528324498</v>
      </c>
    </row>
    <row r="216" spans="1:32" x14ac:dyDescent="0.2">
      <c r="A216" t="s">
        <v>229</v>
      </c>
      <c r="B216">
        <v>371</v>
      </c>
      <c r="C216">
        <v>2</v>
      </c>
      <c r="D216">
        <f t="shared" si="47"/>
        <v>9.0886581095256103E-2</v>
      </c>
      <c r="E216">
        <f t="shared" si="48"/>
        <v>-2.3981429114104635</v>
      </c>
      <c r="G216">
        <f t="shared" si="50"/>
        <v>0.21272066524601038</v>
      </c>
      <c r="H216">
        <f t="shared" si="50"/>
        <v>0.12206519023533804</v>
      </c>
      <c r="I216">
        <f t="shared" si="51"/>
        <v>9.0886581095256103E-2</v>
      </c>
      <c r="J216">
        <f t="shared" si="51"/>
        <v>7.2844622760795008E-2</v>
      </c>
      <c r="K216">
        <f t="shared" si="51"/>
        <v>6.0457168865135413E-2</v>
      </c>
      <c r="L216">
        <f t="shared" si="51"/>
        <v>5.1208519271042495E-2</v>
      </c>
      <c r="M216">
        <f t="shared" si="51"/>
        <v>4.3957623131780831E-2</v>
      </c>
      <c r="N216">
        <f t="shared" si="51"/>
        <v>3.8090829357318098E-2</v>
      </c>
      <c r="O216">
        <f t="shared" si="51"/>
        <v>3.3239325838140876E-2</v>
      </c>
      <c r="P216">
        <f t="shared" si="51"/>
        <v>2.9163394226187349E-2</v>
      </c>
      <c r="Q216">
        <f t="shared" si="51"/>
        <v>2.5697924742580081E-2</v>
      </c>
      <c r="R216">
        <f t="shared" si="52"/>
        <v>2.2724033324032205E-2</v>
      </c>
      <c r="S216">
        <f t="shared" si="52"/>
        <v>2.0153083686172354E-2</v>
      </c>
      <c r="T216">
        <f t="shared" si="52"/>
        <v>1.791712193945276E-2</v>
      </c>
      <c r="U216">
        <f t="shared" si="52"/>
        <v>1.596285595173513E-2</v>
      </c>
      <c r="V216">
        <f t="shared" si="52"/>
        <v>1.4247704688536129E-2</v>
      </c>
      <c r="W216">
        <f t="shared" si="52"/>
        <v>1.273711300906819E-2</v>
      </c>
      <c r="X216">
        <f t="shared" si="52"/>
        <v>1.1402670781344338E-2</v>
      </c>
      <c r="Y216">
        <f t="shared" si="52"/>
        <v>1.0220760635319069E-2</v>
      </c>
      <c r="Z216">
        <f t="shared" si="52"/>
        <v>9.1715634462032226E-3</v>
      </c>
      <c r="AA216">
        <f t="shared" si="52"/>
        <v>8.2383121807203426E-3</v>
      </c>
      <c r="AB216">
        <f t="shared" si="52"/>
        <v>7.4067221369731743E-3</v>
      </c>
      <c r="AC216">
        <f t="shared" si="52"/>
        <v>6.6645490276104136E-3</v>
      </c>
      <c r="AD216">
        <f t="shared" si="52"/>
        <v>6.001241418209409E-3</v>
      </c>
      <c r="AE216">
        <f t="shared" si="52"/>
        <v>5.4076639548925011E-3</v>
      </c>
      <c r="AF216">
        <f t="shared" si="49"/>
        <v>5.1412759050146306E-2</v>
      </c>
    </row>
    <row r="217" spans="1:32" x14ac:dyDescent="0.2">
      <c r="A217" t="s">
        <v>230</v>
      </c>
      <c r="B217">
        <v>1875</v>
      </c>
      <c r="C217">
        <v>11</v>
      </c>
      <c r="D217">
        <f t="shared" si="47"/>
        <v>1.864498075961973E-2</v>
      </c>
      <c r="E217">
        <f t="shared" si="48"/>
        <v>-3.9821782972843214</v>
      </c>
      <c r="G217">
        <f t="shared" si="50"/>
        <v>8.0509319169503171E-2</v>
      </c>
      <c r="H217">
        <f t="shared" si="50"/>
        <v>4.9565261217124158E-2</v>
      </c>
      <c r="I217">
        <f t="shared" si="51"/>
        <v>3.9594460453275949E-2</v>
      </c>
      <c r="J217">
        <f t="shared" si="51"/>
        <v>3.4047188611292446E-2</v>
      </c>
      <c r="K217">
        <f t="shared" si="51"/>
        <v>3.0316611567944792E-2</v>
      </c>
      <c r="L217">
        <f t="shared" si="51"/>
        <v>2.7550162647488011E-2</v>
      </c>
      <c r="M217">
        <f t="shared" si="51"/>
        <v>2.5372615948544824E-2</v>
      </c>
      <c r="N217">
        <f t="shared" si="51"/>
        <v>2.358851324839847E-2</v>
      </c>
      <c r="O217">
        <f t="shared" si="51"/>
        <v>2.2084188344764576E-2</v>
      </c>
      <c r="P217">
        <f t="shared" si="51"/>
        <v>2.078817669904166E-2</v>
      </c>
      <c r="Q217">
        <f t="shared" si="51"/>
        <v>1.9652847287625442E-2</v>
      </c>
      <c r="R217">
        <f t="shared" si="52"/>
        <v>1.864498075961973E-2</v>
      </c>
      <c r="S217">
        <f t="shared" si="52"/>
        <v>1.774055187835491E-2</v>
      </c>
      <c r="T217">
        <f t="shared" si="52"/>
        <v>1.6921659912520523E-2</v>
      </c>
      <c r="U217">
        <f t="shared" si="52"/>
        <v>1.6174631800225981E-2</v>
      </c>
      <c r="V217">
        <f t="shared" si="52"/>
        <v>1.548880132163118E-2</v>
      </c>
      <c r="W217">
        <f t="shared" si="52"/>
        <v>1.4855695931959061E-2</v>
      </c>
      <c r="X217">
        <f t="shared" si="52"/>
        <v>1.4268479006426648E-2</v>
      </c>
      <c r="Y217">
        <f t="shared" si="52"/>
        <v>1.3721557442282071E-2</v>
      </c>
      <c r="Z217">
        <f t="shared" si="52"/>
        <v>1.3210299405043896E-2</v>
      </c>
      <c r="AA217">
        <f t="shared" si="52"/>
        <v>1.2730827294141416E-2</v>
      </c>
      <c r="AB217">
        <f t="shared" si="52"/>
        <v>1.2279863221895029E-2</v>
      </c>
      <c r="AC217">
        <f t="shared" si="52"/>
        <v>1.1854611880499542E-2</v>
      </c>
      <c r="AD217">
        <f t="shared" si="52"/>
        <v>1.1452670500576316E-2</v>
      </c>
      <c r="AE217">
        <f t="shared" si="52"/>
        <v>1.1071958754225814E-2</v>
      </c>
      <c r="AF217">
        <f t="shared" si="49"/>
        <v>0.42651406569559447</v>
      </c>
    </row>
    <row r="218" spans="1:32" x14ac:dyDescent="0.2">
      <c r="A218" t="s">
        <v>231</v>
      </c>
      <c r="B218">
        <v>1805</v>
      </c>
      <c r="C218">
        <v>10</v>
      </c>
      <c r="D218">
        <f t="shared" si="47"/>
        <v>1.9978750168959732E-2</v>
      </c>
      <c r="E218">
        <f t="shared" si="48"/>
        <v>-3.9130860618244387</v>
      </c>
      <c r="G218">
        <f t="shared" si="50"/>
        <v>8.2416774054177286E-2</v>
      </c>
      <c r="H218">
        <f t="shared" si="50"/>
        <v>5.0704230325818271E-2</v>
      </c>
      <c r="I218">
        <f t="shared" si="51"/>
        <v>4.0476090897657392E-2</v>
      </c>
      <c r="J218">
        <f t="shared" si="51"/>
        <v>3.4781053128216451E-2</v>
      </c>
      <c r="K218">
        <f t="shared" si="51"/>
        <v>3.0948490296231972E-2</v>
      </c>
      <c r="L218">
        <f t="shared" si="51"/>
        <v>2.8104788031663497E-2</v>
      </c>
      <c r="M218">
        <f t="shared" si="51"/>
        <v>2.5865372113486999E-2</v>
      </c>
      <c r="N218">
        <f t="shared" si="51"/>
        <v>2.4029868358689092E-2</v>
      </c>
      <c r="O218">
        <f t="shared" si="51"/>
        <v>2.248172355122293E-2</v>
      </c>
      <c r="P218">
        <f t="shared" si="51"/>
        <v>2.1147639496783967E-2</v>
      </c>
      <c r="Q218">
        <f t="shared" si="51"/>
        <v>1.9978750168959732E-2</v>
      </c>
      <c r="R218">
        <f t="shared" si="52"/>
        <v>1.8940965547269734E-2</v>
      </c>
      <c r="S218">
        <f t="shared" si="52"/>
        <v>1.8009623690725823E-2</v>
      </c>
      <c r="T218">
        <f t="shared" si="52"/>
        <v>1.7166344066926183E-2</v>
      </c>
      <c r="U218">
        <f t="shared" si="52"/>
        <v>1.6397082867918352E-2</v>
      </c>
      <c r="V218">
        <f t="shared" si="52"/>
        <v>1.5690881237575029E-2</v>
      </c>
      <c r="W218">
        <f t="shared" si="52"/>
        <v>1.5039031391254542E-2</v>
      </c>
      <c r="X218">
        <f t="shared" si="52"/>
        <v>1.4434504582543462E-2</v>
      </c>
      <c r="Y218">
        <f t="shared" si="52"/>
        <v>1.3871548609403825E-2</v>
      </c>
      <c r="Z218">
        <f t="shared" si="52"/>
        <v>1.3345398261192683E-2</v>
      </c>
      <c r="AA218">
        <f t="shared" si="52"/>
        <v>1.2852062902474612E-2</v>
      </c>
      <c r="AB218">
        <f t="shared" si="52"/>
        <v>1.2388167914073666E-2</v>
      </c>
      <c r="AC218">
        <f t="shared" si="52"/>
        <v>1.1950834482768194E-2</v>
      </c>
      <c r="AD218">
        <f t="shared" si="52"/>
        <v>1.1537587181445107E-2</v>
      </c>
      <c r="AE218">
        <f t="shared" si="52"/>
        <v>1.1146282010362676E-2</v>
      </c>
      <c r="AF218">
        <f t="shared" si="49"/>
        <v>0.41629490483115839</v>
      </c>
    </row>
    <row r="219" spans="1:32" x14ac:dyDescent="0.2">
      <c r="A219" t="s">
        <v>232</v>
      </c>
      <c r="B219">
        <v>640</v>
      </c>
      <c r="C219">
        <v>41</v>
      </c>
      <c r="D219">
        <f t="shared" si="47"/>
        <v>3.166455755470747E-3</v>
      </c>
      <c r="E219">
        <f t="shared" si="48"/>
        <v>-5.7551423747974191</v>
      </c>
      <c r="G219">
        <f t="shared" si="50"/>
        <v>0.15460352175010544</v>
      </c>
      <c r="H219">
        <f t="shared" si="50"/>
        <v>9.1990041735016265E-2</v>
      </c>
      <c r="I219">
        <f t="shared" si="51"/>
        <v>7.1021204552325051E-2</v>
      </c>
      <c r="J219">
        <f t="shared" si="51"/>
        <v>5.9023512269571199E-2</v>
      </c>
      <c r="K219">
        <f t="shared" si="51"/>
        <v>5.0794260269770415E-2</v>
      </c>
      <c r="L219">
        <f t="shared" si="51"/>
        <v>4.4611655077948648E-2</v>
      </c>
      <c r="M219">
        <f t="shared" si="51"/>
        <v>3.970814530488305E-2</v>
      </c>
      <c r="N219">
        <f t="shared" si="51"/>
        <v>3.5678378902235755E-2</v>
      </c>
      <c r="O219">
        <f t="shared" si="51"/>
        <v>3.2283170140875388E-2</v>
      </c>
      <c r="P219">
        <f t="shared" si="51"/>
        <v>2.9369822395436954E-2</v>
      </c>
      <c r="Q219">
        <f t="shared" si="51"/>
        <v>2.6834937498267819E-2</v>
      </c>
      <c r="R219">
        <f t="shared" si="52"/>
        <v>2.4605219074384073E-2</v>
      </c>
      <c r="S219">
        <f t="shared" si="52"/>
        <v>2.2626772511511517E-2</v>
      </c>
      <c r="T219">
        <f t="shared" si="52"/>
        <v>2.0858767105043134E-2</v>
      </c>
      <c r="U219">
        <f t="shared" si="52"/>
        <v>1.9269491923097851E-2</v>
      </c>
      <c r="V219">
        <f t="shared" si="52"/>
        <v>1.7833798595159944E-2</v>
      </c>
      <c r="W219">
        <f t="shared" si="52"/>
        <v>1.6531384923361644E-2</v>
      </c>
      <c r="X219">
        <f t="shared" si="52"/>
        <v>1.5345608183582753E-2</v>
      </c>
      <c r="Y219">
        <f t="shared" si="52"/>
        <v>1.4262643293269282E-2</v>
      </c>
      <c r="Z219">
        <f t="shared" si="52"/>
        <v>1.3270872034468894E-2</v>
      </c>
      <c r="AA219">
        <f t="shared" si="52"/>
        <v>1.236043101881598E-2</v>
      </c>
      <c r="AB219">
        <f t="shared" si="52"/>
        <v>1.1522871165450102E-2</v>
      </c>
      <c r="AC219">
        <f t="shared" si="52"/>
        <v>1.0750897083481911E-2</v>
      </c>
      <c r="AD219">
        <f t="shared" si="52"/>
        <v>1.0038164738581073E-2</v>
      </c>
      <c r="AE219">
        <f t="shared" si="52"/>
        <v>9.3791223224283116E-3</v>
      </c>
      <c r="AF219">
        <f t="shared" si="49"/>
        <v>0.14542530613092741</v>
      </c>
    </row>
    <row r="220" spans="1:32" x14ac:dyDescent="0.2">
      <c r="A220" t="s">
        <v>233</v>
      </c>
      <c r="B220">
        <v>390</v>
      </c>
      <c r="C220">
        <v>2</v>
      </c>
      <c r="D220">
        <f t="shared" si="47"/>
        <v>8.9046693743541627E-2</v>
      </c>
      <c r="E220">
        <f t="shared" si="48"/>
        <v>-2.4185943980262237</v>
      </c>
      <c r="G220">
        <f t="shared" si="50"/>
        <v>0.20669833651580938</v>
      </c>
      <c r="H220">
        <f t="shared" si="50"/>
        <v>0.11910075043129759</v>
      </c>
      <c r="I220">
        <f t="shared" si="51"/>
        <v>8.9046693743541627E-2</v>
      </c>
      <c r="J220">
        <f t="shared" si="51"/>
        <v>7.1665625770781172E-2</v>
      </c>
      <c r="K220">
        <f t="shared" si="51"/>
        <v>5.9725056778166065E-2</v>
      </c>
      <c r="L220">
        <f t="shared" si="51"/>
        <v>5.0797969169904464E-2</v>
      </c>
      <c r="M220">
        <f t="shared" si="51"/>
        <v>4.3785841433931258E-2</v>
      </c>
      <c r="N220">
        <f t="shared" si="51"/>
        <v>3.809915065197321E-2</v>
      </c>
      <c r="O220">
        <f t="shared" si="51"/>
        <v>3.3384312631300463E-2</v>
      </c>
      <c r="P220">
        <f t="shared" si="51"/>
        <v>2.9411939715025794E-2</v>
      </c>
      <c r="Q220">
        <f t="shared" si="51"/>
        <v>2.6024297684414069E-2</v>
      </c>
      <c r="R220">
        <f t="shared" si="52"/>
        <v>2.3107967562642905E-2</v>
      </c>
      <c r="S220">
        <f t="shared" si="52"/>
        <v>2.0578475906668663E-2</v>
      </c>
      <c r="T220">
        <f t="shared" si="52"/>
        <v>1.8371106480477448E-2</v>
      </c>
      <c r="U220">
        <f t="shared" si="52"/>
        <v>1.64351255553771E-2</v>
      </c>
      <c r="V220">
        <f t="shared" si="52"/>
        <v>1.4729998518512859E-2</v>
      </c>
      <c r="W220">
        <f t="shared" si="52"/>
        <v>1.3222822463209457E-2</v>
      </c>
      <c r="X220">
        <f t="shared" si="52"/>
        <v>1.1886530716257147E-2</v>
      </c>
      <c r="Y220">
        <f t="shared" si="52"/>
        <v>1.0698604068006547E-2</v>
      </c>
      <c r="Z220">
        <f t="shared" si="52"/>
        <v>9.6401244257067458E-3</v>
      </c>
      <c r="AA220">
        <f t="shared" si="52"/>
        <v>8.6950658680689207E-3</v>
      </c>
      <c r="AB220">
        <f t="shared" si="52"/>
        <v>7.8497540636369486E-3</v>
      </c>
      <c r="AC220">
        <f t="shared" si="52"/>
        <v>7.0924475323339313E-3</v>
      </c>
      <c r="AD220">
        <f t="shared" si="52"/>
        <v>6.4130086997483135E-3</v>
      </c>
      <c r="AE220">
        <f t="shared" si="52"/>
        <v>5.802642217619617E-3</v>
      </c>
      <c r="AF220">
        <f t="shared" si="49"/>
        <v>5.7736351395588303E-2</v>
      </c>
    </row>
    <row r="221" spans="1:32" x14ac:dyDescent="0.2">
      <c r="A221" t="s">
        <v>234</v>
      </c>
      <c r="B221">
        <v>1269</v>
      </c>
      <c r="C221">
        <v>51</v>
      </c>
      <c r="D221">
        <f t="shared" si="47"/>
        <v>4.2182624944984834E-3</v>
      </c>
      <c r="E221">
        <f t="shared" si="48"/>
        <v>-5.4683319668802612</v>
      </c>
      <c r="G221">
        <f t="shared" si="50"/>
        <v>0.10228359333703024</v>
      </c>
      <c r="H221">
        <f t="shared" si="50"/>
        <v>6.2434542097220561E-2</v>
      </c>
      <c r="I221">
        <f t="shared" si="51"/>
        <v>4.9450384134914704E-2</v>
      </c>
      <c r="J221">
        <f t="shared" si="51"/>
        <v>4.21603498104366E-2</v>
      </c>
      <c r="K221">
        <f t="shared" si="51"/>
        <v>3.722128112686221E-2</v>
      </c>
      <c r="L221">
        <f t="shared" si="51"/>
        <v>3.3536870478737921E-2</v>
      </c>
      <c r="M221">
        <f t="shared" si="51"/>
        <v>3.0623252905026637E-2</v>
      </c>
      <c r="N221">
        <f t="shared" si="51"/>
        <v>2.8227625872742648E-2</v>
      </c>
      <c r="O221">
        <f t="shared" si="51"/>
        <v>2.6202512389684865E-2</v>
      </c>
      <c r="P221">
        <f t="shared" si="51"/>
        <v>2.445488365751302E-2</v>
      </c>
      <c r="Q221">
        <f t="shared" si="51"/>
        <v>2.2922521544164444E-2</v>
      </c>
      <c r="R221">
        <f t="shared" si="52"/>
        <v>2.1561876706482533E-2</v>
      </c>
      <c r="S221">
        <f t="shared" si="52"/>
        <v>2.0341335055691408E-2</v>
      </c>
      <c r="T221">
        <f t="shared" si="52"/>
        <v>1.9237250433323427E-2</v>
      </c>
      <c r="U221">
        <f t="shared" si="52"/>
        <v>1.8231489353192382E-2</v>
      </c>
      <c r="V221">
        <f t="shared" si="52"/>
        <v>1.7309848336418555E-2</v>
      </c>
      <c r="W221">
        <f t="shared" si="52"/>
        <v>1.6460998073507288E-2</v>
      </c>
      <c r="X221">
        <f t="shared" si="52"/>
        <v>1.5675758053598075E-2</v>
      </c>
      <c r="Y221">
        <f t="shared" si="52"/>
        <v>1.4946585401632321E-2</v>
      </c>
      <c r="Z221">
        <f t="shared" si="52"/>
        <v>1.4267206574659401E-2</v>
      </c>
      <c r="AA221">
        <f t="shared" si="52"/>
        <v>1.3632346741043013E-2</v>
      </c>
      <c r="AB221">
        <f t="shared" si="52"/>
        <v>1.3037527442188284E-2</v>
      </c>
      <c r="AC221">
        <f t="shared" si="52"/>
        <v>1.247891293226697E-2</v>
      </c>
      <c r="AD221">
        <f t="shared" si="52"/>
        <v>1.1953191836651757E-2</v>
      </c>
      <c r="AE221">
        <f t="shared" si="52"/>
        <v>1.1457484846345435E-2</v>
      </c>
      <c r="AF221">
        <f t="shared" si="49"/>
        <v>0.31989037085866512</v>
      </c>
    </row>
    <row r="222" spans="1:32" x14ac:dyDescent="0.2">
      <c r="A222" t="s">
        <v>235</v>
      </c>
      <c r="B222">
        <v>2587</v>
      </c>
      <c r="C222">
        <v>25</v>
      </c>
      <c r="D222">
        <f t="shared" si="47"/>
        <v>9.9397922816257187E-3</v>
      </c>
      <c r="E222">
        <f t="shared" si="48"/>
        <v>-4.611209155752757</v>
      </c>
      <c r="G222">
        <f t="shared" si="50"/>
        <v>6.6001943056808121E-2</v>
      </c>
      <c r="H222">
        <f t="shared" si="50"/>
        <v>4.0835885832836358E-2</v>
      </c>
      <c r="I222">
        <f t="shared" si="51"/>
        <v>3.2783326989873143E-2</v>
      </c>
      <c r="J222">
        <f t="shared" si="51"/>
        <v>2.8330475734077414E-2</v>
      </c>
      <c r="K222">
        <f t="shared" si="51"/>
        <v>2.5351711544060022E-2</v>
      </c>
      <c r="L222">
        <f t="shared" si="51"/>
        <v>2.3152868602816564E-2</v>
      </c>
      <c r="M222">
        <f t="shared" si="51"/>
        <v>2.14289010940572E-2</v>
      </c>
      <c r="N222">
        <f t="shared" si="51"/>
        <v>2.002116006989212E-2</v>
      </c>
      <c r="O222">
        <f t="shared" si="51"/>
        <v>1.8837537332596067E-2</v>
      </c>
      <c r="P222">
        <f t="shared" si="51"/>
        <v>1.7820221500268418E-2</v>
      </c>
      <c r="Q222">
        <f t="shared" si="51"/>
        <v>1.6930749818016868E-2</v>
      </c>
      <c r="R222">
        <f t="shared" si="52"/>
        <v>1.614234655899667E-2</v>
      </c>
      <c r="S222">
        <f t="shared" si="52"/>
        <v>1.5435683599280426E-2</v>
      </c>
      <c r="T222">
        <f t="shared" si="52"/>
        <v>1.4796388267508757E-2</v>
      </c>
      <c r="U222">
        <f t="shared" si="52"/>
        <v>1.4213504595687492E-2</v>
      </c>
      <c r="V222">
        <f t="shared" si="52"/>
        <v>1.3678503776954737E-2</v>
      </c>
      <c r="W222">
        <f t="shared" si="52"/>
        <v>1.3184625603438372E-2</v>
      </c>
      <c r="X222">
        <f t="shared" si="52"/>
        <v>1.2726427138302474E-2</v>
      </c>
      <c r="Y222">
        <f t="shared" si="52"/>
        <v>1.2299465465720695E-2</v>
      </c>
      <c r="Z222">
        <f t="shared" si="52"/>
        <v>1.1900069690693483E-2</v>
      </c>
      <c r="AA222">
        <f t="shared" si="52"/>
        <v>1.1525173848254362E-2</v>
      </c>
      <c r="AB222">
        <f t="shared" si="52"/>
        <v>1.1172192306874247E-2</v>
      </c>
      <c r="AC222">
        <f t="shared" si="52"/>
        <v>1.0838925405814628E-2</v>
      </c>
      <c r="AD222">
        <f t="shared" si="52"/>
        <v>1.052348698502783E-2</v>
      </c>
      <c r="AE222">
        <f t="shared" si="52"/>
        <v>1.0224248020832605E-2</v>
      </c>
      <c r="AF222">
        <f t="shared" si="49"/>
        <v>0.50984417716131114</v>
      </c>
    </row>
    <row r="223" spans="1:32" x14ac:dyDescent="0.2">
      <c r="A223" t="s">
        <v>236</v>
      </c>
      <c r="B223">
        <v>1162</v>
      </c>
      <c r="C223">
        <v>86</v>
      </c>
      <c r="D223">
        <f t="shared" si="47"/>
        <v>1.1696956132355256E-3</v>
      </c>
      <c r="E223">
        <f t="shared" si="48"/>
        <v>-6.7510117236476148</v>
      </c>
      <c r="G223">
        <f t="shared" si="50"/>
        <v>0.10792685341755091</v>
      </c>
      <c r="H223">
        <f t="shared" si="50"/>
        <v>6.5719853465974365E-2</v>
      </c>
      <c r="I223">
        <f t="shared" si="51"/>
        <v>5.1926546772330766E-2</v>
      </c>
      <c r="J223">
        <f t="shared" si="51"/>
        <v>4.4164375627145321E-2</v>
      </c>
      <c r="K223">
        <f t="shared" si="51"/>
        <v>3.88962133271629E-2</v>
      </c>
      <c r="L223">
        <f t="shared" si="51"/>
        <v>3.4961226240477705E-2</v>
      </c>
      <c r="M223">
        <f t="shared" si="51"/>
        <v>3.1846635789076733E-2</v>
      </c>
      <c r="N223">
        <f t="shared" si="51"/>
        <v>2.9284290723561781E-2</v>
      </c>
      <c r="O223">
        <f t="shared" si="51"/>
        <v>2.7117609903132171E-2</v>
      </c>
      <c r="P223">
        <f t="shared" si="51"/>
        <v>2.5247721553067017E-2</v>
      </c>
      <c r="Q223">
        <f t="shared" si="51"/>
        <v>2.3608429490580885E-2</v>
      </c>
      <c r="R223">
        <f t="shared" si="52"/>
        <v>2.2153348678760443E-2</v>
      </c>
      <c r="S223">
        <f t="shared" si="52"/>
        <v>2.0848767922571312E-2</v>
      </c>
      <c r="T223">
        <f t="shared" si="52"/>
        <v>1.9669442797670481E-2</v>
      </c>
      <c r="U223">
        <f t="shared" si="52"/>
        <v>1.8595990840872198E-2</v>
      </c>
      <c r="V223">
        <f t="shared" si="52"/>
        <v>1.7613211700569672E-2</v>
      </c>
      <c r="W223">
        <f t="shared" si="52"/>
        <v>1.6708965925350372E-2</v>
      </c>
      <c r="X223">
        <f t="shared" si="52"/>
        <v>1.5873404298820355E-2</v>
      </c>
      <c r="Y223">
        <f t="shared" si="52"/>
        <v>1.5098424479983134E-2</v>
      </c>
      <c r="Z223">
        <f t="shared" si="52"/>
        <v>1.4377279293988065E-2</v>
      </c>
      <c r="AA223">
        <f t="shared" si="52"/>
        <v>1.3704288756234717E-2</v>
      </c>
      <c r="AB223">
        <f t="shared" si="52"/>
        <v>1.3074624636478656E-2</v>
      </c>
      <c r="AC223">
        <f t="shared" si="52"/>
        <v>1.2484146756542162E-2</v>
      </c>
      <c r="AD223">
        <f t="shared" si="52"/>
        <v>1.1929276838975891E-2</v>
      </c>
      <c r="AE223">
        <f t="shared" si="52"/>
        <v>1.1406900048761224E-2</v>
      </c>
      <c r="AF223">
        <f t="shared" si="49"/>
        <v>0.29576217071436095</v>
      </c>
    </row>
    <row r="224" spans="1:32" x14ac:dyDescent="0.2">
      <c r="A224" t="s">
        <v>237</v>
      </c>
      <c r="B224">
        <v>171</v>
      </c>
      <c r="C224">
        <v>0</v>
      </c>
      <c r="D224">
        <f t="shared" si="47"/>
        <v>0.32582016720956603</v>
      </c>
      <c r="E224">
        <f t="shared" si="48"/>
        <v>-1.1214096841481065</v>
      </c>
      <c r="G224">
        <f t="shared" si="50"/>
        <v>0.32582016720956603</v>
      </c>
      <c r="H224">
        <f t="shared" si="50"/>
        <v>0.1701163662952862</v>
      </c>
      <c r="I224">
        <f t="shared" si="51"/>
        <v>0.11524975678815849</v>
      </c>
      <c r="J224">
        <f t="shared" si="51"/>
        <v>8.4047293911175061E-2</v>
      </c>
      <c r="K224">
        <f t="shared" si="51"/>
        <v>6.3468762080281418E-2</v>
      </c>
      <c r="L224">
        <f t="shared" si="51"/>
        <v>4.8914816151391115E-2</v>
      </c>
      <c r="M224">
        <f t="shared" si="51"/>
        <v>3.8204840798498688E-2</v>
      </c>
      <c r="N224">
        <f t="shared" si="51"/>
        <v>3.0122471854986989E-2</v>
      </c>
      <c r="O224">
        <f t="shared" si="51"/>
        <v>2.3917091824302756E-2</v>
      </c>
      <c r="P224">
        <f t="shared" si="51"/>
        <v>1.9093265790323874E-2</v>
      </c>
      <c r="Q224">
        <f t="shared" si="51"/>
        <v>1.5308272630195083E-2</v>
      </c>
      <c r="R224">
        <f t="shared" si="52"/>
        <v>1.2316846760895674E-2</v>
      </c>
      <c r="S224">
        <f t="shared" si="52"/>
        <v>9.9389753751623136E-3</v>
      </c>
      <c r="T224">
        <f t="shared" si="52"/>
        <v>8.0399683890620896E-3</v>
      </c>
      <c r="U224">
        <f t="shared" si="52"/>
        <v>6.5175244936686227E-3</v>
      </c>
      <c r="V224">
        <f t="shared" si="52"/>
        <v>5.2930130879761629E-3</v>
      </c>
      <c r="W224">
        <f t="shared" si="52"/>
        <v>4.3054153071238905E-3</v>
      </c>
      <c r="X224">
        <f t="shared" si="52"/>
        <v>3.5070068934260523E-3</v>
      </c>
      <c r="Y224">
        <f t="shared" si="52"/>
        <v>2.860218669074164E-3</v>
      </c>
      <c r="Z224">
        <f t="shared" si="52"/>
        <v>2.3353145213149073E-3</v>
      </c>
      <c r="AA224">
        <f t="shared" si="52"/>
        <v>1.9086497318923565E-3</v>
      </c>
      <c r="AB224">
        <f t="shared" si="52"/>
        <v>1.561349140823098E-3</v>
      </c>
      <c r="AC224">
        <f t="shared" si="52"/>
        <v>1.2782939366605809E-3</v>
      </c>
      <c r="AD224">
        <f t="shared" si="52"/>
        <v>1.0473384440623415E-3</v>
      </c>
      <c r="AE224">
        <f t="shared" si="52"/>
        <v>8.5870032747170318E-4</v>
      </c>
      <c r="AF224">
        <f t="shared" si="49"/>
        <v>3.9682795872203469E-3</v>
      </c>
    </row>
    <row r="225" spans="1:32" x14ac:dyDescent="0.2">
      <c r="A225" t="s">
        <v>238</v>
      </c>
      <c r="B225">
        <v>163</v>
      </c>
      <c r="C225">
        <v>0</v>
      </c>
      <c r="D225">
        <f t="shared" si="47"/>
        <v>0.33403999714534421</v>
      </c>
      <c r="E225">
        <f t="shared" si="48"/>
        <v>-1.0964945412429585</v>
      </c>
      <c r="G225">
        <f t="shared" si="50"/>
        <v>0.33403999714534421</v>
      </c>
      <c r="H225">
        <f t="shared" si="50"/>
        <v>0.1729888069459222</v>
      </c>
      <c r="I225">
        <f t="shared" si="51"/>
        <v>0.11624206603875646</v>
      </c>
      <c r="J225">
        <f t="shared" si="51"/>
        <v>8.4081109635092466E-2</v>
      </c>
      <c r="K225">
        <f t="shared" si="51"/>
        <v>6.2977602611328926E-2</v>
      </c>
      <c r="L225">
        <f t="shared" si="51"/>
        <v>4.8141311651837597E-2</v>
      </c>
      <c r="M225">
        <f t="shared" si="51"/>
        <v>3.7294714289277497E-2</v>
      </c>
      <c r="N225">
        <f t="shared" si="51"/>
        <v>2.9165598588881091E-2</v>
      </c>
      <c r="O225">
        <f t="shared" si="51"/>
        <v>2.2968892476571544E-2</v>
      </c>
      <c r="P225">
        <f t="shared" si="51"/>
        <v>1.8187093474054731E-2</v>
      </c>
      <c r="Q225">
        <f t="shared" si="51"/>
        <v>1.4463075909424063E-2</v>
      </c>
      <c r="R225">
        <f t="shared" si="52"/>
        <v>1.1542115410560778E-2</v>
      </c>
      <c r="S225">
        <f t="shared" si="52"/>
        <v>9.2380197365337837E-3</v>
      </c>
      <c r="T225">
        <f t="shared" si="52"/>
        <v>7.4121296843517852E-3</v>
      </c>
      <c r="U225">
        <f t="shared" si="52"/>
        <v>5.9596771941566786E-3</v>
      </c>
      <c r="V225">
        <f t="shared" si="52"/>
        <v>4.8005879376868893E-3</v>
      </c>
      <c r="W225">
        <f t="shared" si="52"/>
        <v>3.8730928551164549E-3</v>
      </c>
      <c r="X225">
        <f t="shared" si="52"/>
        <v>3.1291823711914967E-3</v>
      </c>
      <c r="Y225">
        <f t="shared" si="52"/>
        <v>2.5313074028425232E-3</v>
      </c>
      <c r="Z225">
        <f t="shared" si="52"/>
        <v>2.0499460374405077E-3</v>
      </c>
      <c r="AA225">
        <f t="shared" si="52"/>
        <v>1.6617844146062045E-3</v>
      </c>
      <c r="AB225">
        <f t="shared" si="52"/>
        <v>1.3483414057924783E-3</v>
      </c>
      <c r="AC225">
        <f t="shared" si="52"/>
        <v>1.0949189405210374E-3</v>
      </c>
      <c r="AD225">
        <f t="shared" si="52"/>
        <v>8.8979442763726204E-4</v>
      </c>
      <c r="AE225">
        <f t="shared" si="52"/>
        <v>7.2359517414850513E-4</v>
      </c>
      <c r="AF225">
        <f t="shared" si="49"/>
        <v>3.1952382409226043E-3</v>
      </c>
    </row>
    <row r="226" spans="1:32" x14ac:dyDescent="0.2">
      <c r="A226" t="s">
        <v>239</v>
      </c>
      <c r="B226">
        <v>2335</v>
      </c>
      <c r="C226">
        <v>52</v>
      </c>
      <c r="D226">
        <f t="shared" si="47"/>
        <v>5.258280334806114E-3</v>
      </c>
      <c r="E226">
        <f t="shared" si="48"/>
        <v>-5.2479512382329805</v>
      </c>
      <c r="G226">
        <f t="shared" si="50"/>
        <v>7.0319535731637059E-2</v>
      </c>
      <c r="H226">
        <f t="shared" si="50"/>
        <v>4.3445818234908715E-2</v>
      </c>
      <c r="I226">
        <f t="shared" si="51"/>
        <v>3.4829380649672823E-2</v>
      </c>
      <c r="J226">
        <f t="shared" si="51"/>
        <v>3.0056147952866676E-2</v>
      </c>
      <c r="K226">
        <f t="shared" si="51"/>
        <v>2.68579872627943E-2</v>
      </c>
      <c r="L226">
        <f t="shared" si="51"/>
        <v>2.4493887124517291E-2</v>
      </c>
      <c r="M226">
        <f t="shared" si="51"/>
        <v>2.2638076944447114E-2</v>
      </c>
      <c r="N226">
        <f t="shared" si="51"/>
        <v>2.1121054417066118E-2</v>
      </c>
      <c r="O226">
        <f t="shared" si="51"/>
        <v>1.9844365158875638E-2</v>
      </c>
      <c r="P226">
        <f t="shared" si="51"/>
        <v>1.8746185409486166E-2</v>
      </c>
      <c r="Q226">
        <f t="shared" si="51"/>
        <v>1.7785362803764426E-2</v>
      </c>
      <c r="R226">
        <f t="shared" si="52"/>
        <v>1.6933234771126439E-2</v>
      </c>
      <c r="S226">
        <f t="shared" si="52"/>
        <v>1.6169100368362964E-2</v>
      </c>
      <c r="T226">
        <f t="shared" si="52"/>
        <v>1.5477557793066926E-2</v>
      </c>
      <c r="U226">
        <f t="shared" si="52"/>
        <v>1.4846860088178091E-2</v>
      </c>
      <c r="V226">
        <f t="shared" si="52"/>
        <v>1.4267857481348047E-2</v>
      </c>
      <c r="W226">
        <f t="shared" si="52"/>
        <v>1.3733293324469457E-2</v>
      </c>
      <c r="X226">
        <f t="shared" si="52"/>
        <v>1.3237321470835908E-2</v>
      </c>
      <c r="Y226">
        <f t="shared" si="52"/>
        <v>1.2775166946099798E-2</v>
      </c>
      <c r="Z226">
        <f t="shared" si="52"/>
        <v>1.2342882021416554E-2</v>
      </c>
      <c r="AA226">
        <f t="shared" si="52"/>
        <v>1.1937167406911859E-2</v>
      </c>
      <c r="AB226">
        <f t="shared" si="52"/>
        <v>1.1555238885751103E-2</v>
      </c>
      <c r="AC226">
        <f t="shared" si="52"/>
        <v>1.1194726284646106E-2</v>
      </c>
      <c r="AD226">
        <f t="shared" si="52"/>
        <v>1.0853595863837778E-2</v>
      </c>
      <c r="AE226">
        <f t="shared" si="52"/>
        <v>1.0530089939521915E-2</v>
      </c>
      <c r="AF226">
        <f t="shared" si="49"/>
        <v>0.48400810566439079</v>
      </c>
    </row>
    <row r="227" spans="1:32" x14ac:dyDescent="0.2">
      <c r="A227" t="s">
        <v>240</v>
      </c>
      <c r="B227">
        <v>536</v>
      </c>
      <c r="C227">
        <v>0</v>
      </c>
      <c r="D227">
        <f t="shared" si="47"/>
        <v>0.17172190760335784</v>
      </c>
      <c r="E227">
        <f t="shared" si="48"/>
        <v>-1.7618789268861876</v>
      </c>
      <c r="G227">
        <f t="shared" si="50"/>
        <v>0.17172190760335784</v>
      </c>
      <c r="H227">
        <f t="shared" si="50"/>
        <v>0.10117636109790294</v>
      </c>
      <c r="I227">
        <f t="shared" si="51"/>
        <v>7.734962125285956E-2</v>
      </c>
      <c r="J227">
        <f t="shared" si="51"/>
        <v>6.365420885940519E-2</v>
      </c>
      <c r="K227">
        <f t="shared" si="51"/>
        <v>5.4243616084800543E-2</v>
      </c>
      <c r="L227">
        <f t="shared" si="51"/>
        <v>4.7175254012406E-2</v>
      </c>
      <c r="M227">
        <f t="shared" si="51"/>
        <v>4.1579324737320747E-2</v>
      </c>
      <c r="N227">
        <f t="shared" si="51"/>
        <v>3.6994303984759891E-2</v>
      </c>
      <c r="O227">
        <f t="shared" si="51"/>
        <v>3.3146512458567749E-2</v>
      </c>
      <c r="P227">
        <f t="shared" si="51"/>
        <v>2.9860350676495465E-2</v>
      </c>
      <c r="Q227">
        <f t="shared" si="51"/>
        <v>2.7016313641265832E-2</v>
      </c>
      <c r="R227">
        <f t="shared" si="52"/>
        <v>2.4529271802891158E-2</v>
      </c>
      <c r="S227">
        <f t="shared" si="52"/>
        <v>2.233633671454479E-2</v>
      </c>
      <c r="T227">
        <f t="shared" si="52"/>
        <v>2.0389655610816623E-2</v>
      </c>
      <c r="U227">
        <f t="shared" si="52"/>
        <v>1.865191540766261E-2</v>
      </c>
      <c r="V227">
        <f t="shared" si="52"/>
        <v>1.7093419417669665E-2</v>
      </c>
      <c r="W227">
        <f t="shared" si="52"/>
        <v>1.5690119364840466E-2</v>
      </c>
      <c r="X227">
        <f t="shared" si="52"/>
        <v>1.4422250431707317E-2</v>
      </c>
      <c r="Y227">
        <f t="shared" si="52"/>
        <v>1.3273359768601055E-2</v>
      </c>
      <c r="Z227">
        <f t="shared" si="52"/>
        <v>1.2229599214160837E-2</v>
      </c>
      <c r="AA227">
        <f t="shared" si="52"/>
        <v>1.1279199970778593E-2</v>
      </c>
      <c r="AB227">
        <f t="shared" si="52"/>
        <v>1.0412075420949936E-2</v>
      </c>
      <c r="AC227">
        <f t="shared" si="52"/>
        <v>9.6195160052380008E-3</v>
      </c>
      <c r="AD227">
        <f t="shared" si="52"/>
        <v>8.893951437503515E-3</v>
      </c>
      <c r="AE227">
        <f t="shared" si="52"/>
        <v>8.2287629775266782E-3</v>
      </c>
      <c r="AF227">
        <f t="shared" si="49"/>
        <v>0.10903279204596694</v>
      </c>
    </row>
    <row r="228" spans="1:32" x14ac:dyDescent="0.2">
      <c r="A228" t="s">
        <v>241</v>
      </c>
      <c r="B228">
        <v>1802</v>
      </c>
      <c r="C228">
        <v>2</v>
      </c>
      <c r="D228">
        <f t="shared" si="47"/>
        <v>4.0515016222022561E-2</v>
      </c>
      <c r="E228">
        <f t="shared" si="48"/>
        <v>-3.2060826026740563</v>
      </c>
      <c r="G228">
        <f t="shared" si="50"/>
        <v>8.2501158984640846E-2</v>
      </c>
      <c r="H228">
        <f t="shared" si="50"/>
        <v>5.075456863426462E-2</v>
      </c>
      <c r="I228">
        <f t="shared" si="51"/>
        <v>4.0515016222022561E-2</v>
      </c>
      <c r="J228">
        <f t="shared" si="51"/>
        <v>3.4813420079171986E-2</v>
      </c>
      <c r="K228">
        <f t="shared" si="51"/>
        <v>3.0976328371416131E-2</v>
      </c>
      <c r="L228">
        <f t="shared" si="51"/>
        <v>2.8129194330000391E-2</v>
      </c>
      <c r="M228">
        <f t="shared" si="51"/>
        <v>2.5887029476114248E-2</v>
      </c>
      <c r="N228">
        <f t="shared" si="51"/>
        <v>2.4049241708361719E-2</v>
      </c>
      <c r="O228">
        <f t="shared" si="51"/>
        <v>2.2499149786860982E-2</v>
      </c>
      <c r="P228">
        <f t="shared" si="51"/>
        <v>2.1163374173623326E-2</v>
      </c>
      <c r="Q228">
        <f t="shared" si="51"/>
        <v>1.999299403411221E-2</v>
      </c>
      <c r="R228">
        <f t="shared" si="52"/>
        <v>1.8953880692699362E-2</v>
      </c>
      <c r="S228">
        <f t="shared" si="52"/>
        <v>1.8021343928762708E-2</v>
      </c>
      <c r="T228">
        <f t="shared" si="52"/>
        <v>1.7176981890094641E-2</v>
      </c>
      <c r="U228">
        <f t="shared" si="52"/>
        <v>1.640673428759367E-2</v>
      </c>
      <c r="V228">
        <f t="shared" si="52"/>
        <v>1.5699629250562393E-2</v>
      </c>
      <c r="W228">
        <f t="shared" si="52"/>
        <v>1.5046948527799715E-2</v>
      </c>
      <c r="X228">
        <f t="shared" si="52"/>
        <v>1.4441654821039152E-2</v>
      </c>
      <c r="Y228">
        <f t="shared" si="52"/>
        <v>1.3877988843213389E-2</v>
      </c>
      <c r="Z228">
        <f t="shared" si="52"/>
        <v>1.3351179441597997E-2</v>
      </c>
      <c r="AA228">
        <f t="shared" si="52"/>
        <v>1.2857230942778654E-2</v>
      </c>
      <c r="AB228">
        <f t="shared" si="52"/>
        <v>1.2392764414464274E-2</v>
      </c>
      <c r="AC228">
        <f t="shared" si="52"/>
        <v>1.1954897318556366E-2</v>
      </c>
      <c r="AD228">
        <f t="shared" si="52"/>
        <v>1.1541150985684968E-2</v>
      </c>
      <c r="AE228">
        <f t="shared" si="52"/>
        <v>1.1149378573776394E-2</v>
      </c>
      <c r="AF228">
        <f t="shared" si="49"/>
        <v>0.41584676028078726</v>
      </c>
    </row>
    <row r="229" spans="1:32" x14ac:dyDescent="0.2">
      <c r="A229" t="s">
        <v>242</v>
      </c>
      <c r="B229">
        <v>69</v>
      </c>
      <c r="C229">
        <v>0</v>
      </c>
      <c r="D229">
        <f t="shared" si="47"/>
        <v>0.50112945707366374</v>
      </c>
      <c r="E229">
        <f t="shared" si="48"/>
        <v>-0.69089081392349605</v>
      </c>
      <c r="G229">
        <f t="shared" si="50"/>
        <v>0.50112945707366374</v>
      </c>
      <c r="H229">
        <f t="shared" si="50"/>
        <v>0.20980310746472355</v>
      </c>
      <c r="I229">
        <f t="shared" si="51"/>
        <v>0.11397239787444212</v>
      </c>
      <c r="J229">
        <f t="shared" si="51"/>
        <v>6.6646485425537833E-2</v>
      </c>
      <c r="K229">
        <f t="shared" si="51"/>
        <v>4.0355933151545495E-2</v>
      </c>
      <c r="L229">
        <f t="shared" si="51"/>
        <v>2.4939149629412401E-2</v>
      </c>
      <c r="M229">
        <f t="shared" si="51"/>
        <v>1.5619008411010684E-2</v>
      </c>
      <c r="N229">
        <f t="shared" si="51"/>
        <v>9.8746001958989194E-3</v>
      </c>
      <c r="O229">
        <f t="shared" si="51"/>
        <v>6.2868215569516616E-3</v>
      </c>
      <c r="P229">
        <f t="shared" si="51"/>
        <v>4.0243600596613829E-3</v>
      </c>
      <c r="Q229">
        <f t="shared" si="51"/>
        <v>2.5872395955479259E-3</v>
      </c>
      <c r="R229">
        <f t="shared" si="52"/>
        <v>1.6691825980595782E-3</v>
      </c>
      <c r="S229">
        <f t="shared" si="52"/>
        <v>1.0800398351126668E-3</v>
      </c>
      <c r="T229">
        <f t="shared" si="52"/>
        <v>7.0056163396039681E-4</v>
      </c>
      <c r="U229">
        <f t="shared" si="52"/>
        <v>4.5537431348286936E-4</v>
      </c>
      <c r="V229">
        <f t="shared" si="52"/>
        <v>2.9653958438360039E-4</v>
      </c>
      <c r="W229">
        <f t="shared" si="52"/>
        <v>1.9341431159503378E-4</v>
      </c>
      <c r="X229">
        <f t="shared" si="52"/>
        <v>1.2632928102891837E-4</v>
      </c>
      <c r="Y229">
        <f t="shared" si="52"/>
        <v>8.2615301301159621E-5</v>
      </c>
      <c r="Z229">
        <f t="shared" si="52"/>
        <v>5.4087945214401594E-5</v>
      </c>
      <c r="AA229">
        <f t="shared" si="52"/>
        <v>3.5446649258152428E-5</v>
      </c>
      <c r="AB229">
        <f t="shared" si="52"/>
        <v>2.3251063918965632E-5</v>
      </c>
      <c r="AC229">
        <f t="shared" si="52"/>
        <v>1.5263965632349122E-5</v>
      </c>
      <c r="AD229">
        <f t="shared" si="52"/>
        <v>1.0028074343379026E-5</v>
      </c>
      <c r="AE229">
        <f t="shared" si="52"/>
        <v>6.5927404357178272E-6</v>
      </c>
      <c r="AF229">
        <f t="shared" si="49"/>
        <v>1.2712263877112662E-5</v>
      </c>
    </row>
    <row r="230" spans="1:32" x14ac:dyDescent="0.2">
      <c r="A230" t="s">
        <v>243</v>
      </c>
      <c r="B230">
        <v>1981</v>
      </c>
      <c r="C230">
        <v>36</v>
      </c>
      <c r="D230">
        <f t="shared" si="47"/>
        <v>7.6741254910210298E-3</v>
      </c>
      <c r="E230">
        <f t="shared" si="48"/>
        <v>-4.8699009345387969</v>
      </c>
      <c r="G230">
        <f t="shared" si="50"/>
        <v>7.7827917184191256E-2</v>
      </c>
      <c r="H230">
        <f t="shared" si="50"/>
        <v>4.7960598953674868E-2</v>
      </c>
      <c r="I230">
        <f t="shared" ref="I230:X245" si="53">EXP(GAMMALN($B$1+I$4)-GAMMALN($B$1)-GAMMALN(I$4+1)+$B$1*LN($B$2/($B$2+$B230))+I$4*LN($B230/($B$2+$B230)))</f>
        <v>3.8349488240085661E-2</v>
      </c>
      <c r="J230">
        <f t="shared" si="53"/>
        <v>3.3008390223597049E-2</v>
      </c>
      <c r="K230">
        <f t="shared" si="53"/>
        <v>2.9419933882645081E-2</v>
      </c>
      <c r="L230">
        <f t="shared" si="53"/>
        <v>2.6761049716563019E-2</v>
      </c>
      <c r="M230">
        <f t="shared" si="53"/>
        <v>2.4669603438252804E-2</v>
      </c>
      <c r="N230">
        <f t="shared" si="53"/>
        <v>2.2957015949854952E-2</v>
      </c>
      <c r="O230">
        <f t="shared" si="53"/>
        <v>2.1513657696325305E-2</v>
      </c>
      <c r="P230">
        <f t="shared" si="53"/>
        <v>2.0270625789178577E-2</v>
      </c>
      <c r="Q230">
        <f t="shared" si="53"/>
        <v>1.9182012995060272E-2</v>
      </c>
      <c r="R230">
        <f t="shared" si="53"/>
        <v>1.8215814107781354E-2</v>
      </c>
      <c r="S230">
        <f t="shared" si="53"/>
        <v>1.7348890931562253E-2</v>
      </c>
      <c r="T230">
        <f t="shared" si="53"/>
        <v>1.6564010534777737E-2</v>
      </c>
      <c r="U230">
        <f t="shared" si="53"/>
        <v>1.5848015361093266E-2</v>
      </c>
      <c r="V230">
        <f t="shared" si="53"/>
        <v>1.5190645682559586E-2</v>
      </c>
      <c r="W230">
        <f t="shared" si="53"/>
        <v>1.4583755391125367E-2</v>
      </c>
      <c r="X230">
        <f t="shared" si="53"/>
        <v>1.4020774197221557E-2</v>
      </c>
      <c r="Y230">
        <f t="shared" ref="R230:AF245" si="54">EXP(GAMMALN($B$1+Y$4)-GAMMALN($B$1)-GAMMALN(Y$4+1)+$B$1*LN($B$2/($B$2+$B230))+Y$4*LN($B230/($B$2+$B230)))</f>
        <v>1.3496329334851275E-2</v>
      </c>
      <c r="Z230">
        <f t="shared" si="54"/>
        <v>1.3005973499833609E-2</v>
      </c>
      <c r="AA230">
        <f t="shared" si="54"/>
        <v>1.2545985326876487E-2</v>
      </c>
      <c r="AB230">
        <f t="shared" si="54"/>
        <v>1.2113220501773278E-2</v>
      </c>
      <c r="AC230">
        <f t="shared" si="54"/>
        <v>1.1704998919457187E-2</v>
      </c>
      <c r="AD230">
        <f t="shared" si="54"/>
        <v>1.131901795749873E-2</v>
      </c>
      <c r="AE230">
        <f t="shared" si="54"/>
        <v>1.0953284972808565E-2</v>
      </c>
      <c r="AF230">
        <f t="shared" si="49"/>
        <v>0.44116898921135095</v>
      </c>
    </row>
    <row r="231" spans="1:32" x14ac:dyDescent="0.2">
      <c r="A231" t="s">
        <v>244</v>
      </c>
      <c r="B231">
        <v>1216</v>
      </c>
      <c r="C231">
        <v>66</v>
      </c>
      <c r="D231">
        <f t="shared" si="47"/>
        <v>2.4442727531763021E-3</v>
      </c>
      <c r="E231">
        <f t="shared" si="48"/>
        <v>-6.0140076427637652</v>
      </c>
      <c r="G231">
        <f t="shared" si="50"/>
        <v>0.10498062948165278</v>
      </c>
      <c r="H231">
        <f t="shared" si="50"/>
        <v>6.4007360809370681E-2</v>
      </c>
      <c r="I231">
        <f t="shared" si="53"/>
        <v>5.0637989345602333E-2</v>
      </c>
      <c r="J231">
        <f t="shared" si="53"/>
        <v>4.3123378967123469E-2</v>
      </c>
      <c r="K231">
        <f t="shared" si="53"/>
        <v>3.8027842665232903E-2</v>
      </c>
      <c r="L231">
        <f t="shared" si="53"/>
        <v>3.4224309823644779E-2</v>
      </c>
      <c r="M231">
        <f t="shared" si="53"/>
        <v>3.121513950030309E-2</v>
      </c>
      <c r="N231">
        <f t="shared" si="53"/>
        <v>2.8740221154778967E-2</v>
      </c>
      <c r="O231">
        <f t="shared" si="53"/>
        <v>2.6647746110709185E-2</v>
      </c>
      <c r="P231">
        <f t="shared" si="53"/>
        <v>2.4841907586460484E-2</v>
      </c>
      <c r="Q231">
        <f t="shared" si="53"/>
        <v>2.3258597563966369E-2</v>
      </c>
      <c r="R231">
        <f t="shared" si="54"/>
        <v>2.1852920559155404E-2</v>
      </c>
      <c r="S231">
        <f t="shared" si="54"/>
        <v>2.0592267724022058E-2</v>
      </c>
      <c r="T231">
        <f t="shared" si="54"/>
        <v>1.945223533932915E-2</v>
      </c>
      <c r="U231">
        <f t="shared" si="54"/>
        <v>1.8414098354291131E-2</v>
      </c>
      <c r="V231">
        <f t="shared" si="54"/>
        <v>1.7463181467645358E-2</v>
      </c>
      <c r="W231">
        <f t="shared" si="54"/>
        <v>1.6587772187266325E-2</v>
      </c>
      <c r="X231">
        <f t="shared" si="54"/>
        <v>1.5778373918040482E-2</v>
      </c>
      <c r="Y231">
        <f t="shared" si="54"/>
        <v>1.5027179492747969E-2</v>
      </c>
      <c r="Z231">
        <f t="shared" si="54"/>
        <v>1.432769174598132E-2</v>
      </c>
      <c r="AA231">
        <f t="shared" si="54"/>
        <v>1.3674444649673673E-2</v>
      </c>
      <c r="AB231">
        <f t="shared" si="54"/>
        <v>1.3062794756201835E-2</v>
      </c>
      <c r="AC231">
        <f t="shared" si="54"/>
        <v>1.2488762772441597E-2</v>
      </c>
      <c r="AD231">
        <f t="shared" si="54"/>
        <v>1.1948911513645435E-2</v>
      </c>
      <c r="AE231">
        <f t="shared" si="54"/>
        <v>1.1440250680753916E-2</v>
      </c>
      <c r="AF231">
        <f t="shared" si="49"/>
        <v>0.30818399182995915</v>
      </c>
    </row>
    <row r="232" spans="1:32" x14ac:dyDescent="0.2">
      <c r="A232" t="s">
        <v>245</v>
      </c>
      <c r="B232">
        <v>541</v>
      </c>
      <c r="C232">
        <v>46</v>
      </c>
      <c r="D232">
        <f t="shared" si="47"/>
        <v>1.6851418371871274E-3</v>
      </c>
      <c r="E232">
        <f t="shared" si="48"/>
        <v>-6.3859055423482616</v>
      </c>
      <c r="G232">
        <f t="shared" si="50"/>
        <v>0.17078477783166765</v>
      </c>
      <c r="H232">
        <f t="shared" si="50"/>
        <v>0.10068021509197603</v>
      </c>
      <c r="I232">
        <f t="shared" si="53"/>
        <v>7.7013151356346954E-2</v>
      </c>
      <c r="J232">
        <f t="shared" si="53"/>
        <v>6.3412584285800766E-2</v>
      </c>
      <c r="K232">
        <f t="shared" si="53"/>
        <v>5.4067785932634838E-2</v>
      </c>
      <c r="L232">
        <f t="shared" si="53"/>
        <v>4.7048504538824226E-2</v>
      </c>
      <c r="M232">
        <f t="shared" si="53"/>
        <v>4.1490687649849839E-2</v>
      </c>
      <c r="N232">
        <f t="shared" si="53"/>
        <v>3.6935985064943777E-2</v>
      </c>
      <c r="O232">
        <f t="shared" si="53"/>
        <v>3.3112676775062605E-2</v>
      </c>
      <c r="P232">
        <f t="shared" si="53"/>
        <v>2.9846470259910548E-2</v>
      </c>
      <c r="Q232">
        <f t="shared" si="53"/>
        <v>2.7018783263770971E-2</v>
      </c>
      <c r="R232">
        <f t="shared" si="54"/>
        <v>2.4545166243505973E-2</v>
      </c>
      <c r="S232">
        <f t="shared" si="54"/>
        <v>2.2363248749424861E-2</v>
      </c>
      <c r="T232">
        <f t="shared" si="54"/>
        <v>2.0425583006373971E-2</v>
      </c>
      <c r="U232">
        <f t="shared" si="54"/>
        <v>1.8695179202317138E-2</v>
      </c>
      <c r="V232">
        <f t="shared" si="54"/>
        <v>1.7142603039848579E-2</v>
      </c>
      <c r="W232">
        <f t="shared" si="54"/>
        <v>1.5744022128827351E-2</v>
      </c>
      <c r="X232">
        <f t="shared" si="54"/>
        <v>1.4479851261280399E-2</v>
      </c>
      <c r="Y232">
        <f t="shared" si="54"/>
        <v>1.3333788390068038E-2</v>
      </c>
      <c r="Z232">
        <f t="shared" si="54"/>
        <v>1.2292112930582393E-2</v>
      </c>
      <c r="AA232">
        <f t="shared" si="54"/>
        <v>1.134316469089775E-2</v>
      </c>
      <c r="AB232">
        <f t="shared" si="54"/>
        <v>1.0476949989286319E-2</v>
      </c>
      <c r="AC232">
        <f t="shared" si="54"/>
        <v>9.6848391336793859E-3</v>
      </c>
      <c r="AD232">
        <f t="shared" si="54"/>
        <v>8.9593307154633844E-3</v>
      </c>
      <c r="AE232">
        <f t="shared" si="54"/>
        <v>8.2938655632853932E-3</v>
      </c>
      <c r="AF232">
        <f t="shared" si="49"/>
        <v>0.11080867290437102</v>
      </c>
    </row>
    <row r="233" spans="1:32" x14ac:dyDescent="0.2">
      <c r="A233" t="s">
        <v>246</v>
      </c>
      <c r="B233">
        <v>609</v>
      </c>
      <c r="C233">
        <v>4</v>
      </c>
      <c r="D233">
        <f t="shared" si="47"/>
        <v>5.1776534751495698E-2</v>
      </c>
      <c r="E233">
        <f t="shared" si="48"/>
        <v>-2.960818229426244</v>
      </c>
      <c r="G233">
        <f t="shared" si="50"/>
        <v>0.1592329184173403</v>
      </c>
      <c r="H233">
        <f t="shared" si="50"/>
        <v>9.4499716452838764E-2</v>
      </c>
      <c r="I233">
        <f t="shared" si="53"/>
        <v>7.2770262338352598E-2</v>
      </c>
      <c r="J233">
        <f t="shared" si="53"/>
        <v>6.0320811163689911E-2</v>
      </c>
      <c r="K233">
        <f t="shared" si="53"/>
        <v>5.1776534751495698E-2</v>
      </c>
      <c r="L233">
        <f t="shared" si="53"/>
        <v>4.5356850887296012E-2</v>
      </c>
      <c r="M233">
        <f t="shared" si="53"/>
        <v>4.0267102285767381E-2</v>
      </c>
      <c r="N233">
        <f t="shared" si="53"/>
        <v>3.6087110215994533E-2</v>
      </c>
      <c r="O233">
        <f t="shared" si="53"/>
        <v>3.2568622085386925E-2</v>
      </c>
      <c r="P233">
        <f t="shared" si="53"/>
        <v>2.9552943758798883E-2</v>
      </c>
      <c r="Q233">
        <f t="shared" si="53"/>
        <v>2.6932472949176355E-2</v>
      </c>
      <c r="R233">
        <f t="shared" si="54"/>
        <v>2.4630832880709934E-2</v>
      </c>
      <c r="S233">
        <f t="shared" si="54"/>
        <v>2.2591792426520554E-2</v>
      </c>
      <c r="T233">
        <f t="shared" si="54"/>
        <v>2.0772699130212815E-2</v>
      </c>
      <c r="U233">
        <f t="shared" si="54"/>
        <v>1.9140389742720264E-2</v>
      </c>
      <c r="V233">
        <f t="shared" si="54"/>
        <v>1.7668536898801677E-2</v>
      </c>
      <c r="W233">
        <f t="shared" si="54"/>
        <v>1.633586687693539E-2</v>
      </c>
      <c r="X233">
        <f t="shared" si="54"/>
        <v>1.5124926392825574E-2</v>
      </c>
      <c r="Y233">
        <f t="shared" si="54"/>
        <v>1.402120704603807E-2</v>
      </c>
      <c r="Z233">
        <f t="shared" si="54"/>
        <v>1.3012509524048855E-2</v>
      </c>
      <c r="AA233">
        <f t="shared" si="54"/>
        <v>1.2088472624848063E-2</v>
      </c>
      <c r="AB233">
        <f t="shared" si="54"/>
        <v>1.1240218133476126E-2</v>
      </c>
      <c r="AC233">
        <f t="shared" si="54"/>
        <v>1.0460078768035513E-2</v>
      </c>
      <c r="AD233">
        <f t="shared" si="54"/>
        <v>9.7413867599606616E-3</v>
      </c>
      <c r="AE233">
        <f t="shared" si="54"/>
        <v>9.0783074113985375E-3</v>
      </c>
      <c r="AF233">
        <f t="shared" si="49"/>
        <v>0.13472743007733079</v>
      </c>
    </row>
    <row r="234" spans="1:32" x14ac:dyDescent="0.2">
      <c r="A234" t="s">
        <v>247</v>
      </c>
      <c r="B234">
        <v>383</v>
      </c>
      <c r="C234">
        <v>1</v>
      </c>
      <c r="D234">
        <f t="shared" si="47"/>
        <v>0.12017162113179418</v>
      </c>
      <c r="E234">
        <f t="shared" si="48"/>
        <v>-2.1188343818295912</v>
      </c>
      <c r="G234">
        <f t="shared" si="50"/>
        <v>0.20886514994834554</v>
      </c>
      <c r="H234">
        <f t="shared" si="50"/>
        <v>0.12017162113179418</v>
      </c>
      <c r="I234">
        <f t="shared" si="53"/>
        <v>8.9714706846248465E-2</v>
      </c>
      <c r="J234">
        <f t="shared" si="53"/>
        <v>7.2096662723829669E-2</v>
      </c>
      <c r="K234">
        <f t="shared" si="53"/>
        <v>5.9995580173047895E-2</v>
      </c>
      <c r="L234">
        <f t="shared" si="53"/>
        <v>5.0952729955410891E-2</v>
      </c>
      <c r="M234">
        <f t="shared" si="53"/>
        <v>4.385440558921655E-2</v>
      </c>
      <c r="N234">
        <f t="shared" si="53"/>
        <v>3.8102480044061311E-2</v>
      </c>
      <c r="O234">
        <f t="shared" si="53"/>
        <v>3.3337943819173918E-2</v>
      </c>
      <c r="P234">
        <f t="shared" si="53"/>
        <v>2.9327730728367824E-2</v>
      </c>
      <c r="Q234">
        <f t="shared" si="53"/>
        <v>2.5911480773332433E-2</v>
      </c>
      <c r="R234">
        <f t="shared" si="54"/>
        <v>2.2973829045155988E-2</v>
      </c>
      <c r="S234">
        <f t="shared" si="54"/>
        <v>2.0428819154121494E-2</v>
      </c>
      <c r="T234">
        <f t="shared" si="54"/>
        <v>1.8210580621008016E-2</v>
      </c>
      <c r="U234">
        <f t="shared" si="54"/>
        <v>1.6267466690390614E-2</v>
      </c>
      <c r="V234">
        <f t="shared" si="54"/>
        <v>1.4558211500200808E-2</v>
      </c>
      <c r="W234">
        <f t="shared" si="54"/>
        <v>1.3049320853721083E-2</v>
      </c>
      <c r="X234">
        <f t="shared" si="54"/>
        <v>1.1713246449478453E-2</v>
      </c>
      <c r="Y234">
        <f t="shared" si="54"/>
        <v>1.0527074609836757E-2</v>
      </c>
      <c r="Z234">
        <f t="shared" si="54"/>
        <v>9.4715628673857702E-3</v>
      </c>
      <c r="AA234">
        <f t="shared" si="54"/>
        <v>8.5304178405773458E-3</v>
      </c>
      <c r="AB234">
        <f t="shared" si="54"/>
        <v>7.6897443186869762E-3</v>
      </c>
      <c r="AC234">
        <f t="shared" si="54"/>
        <v>6.9376183144857816E-3</v>
      </c>
      <c r="AD234">
        <f t="shared" si="54"/>
        <v>6.2637515240080233E-3</v>
      </c>
      <c r="AE234">
        <f t="shared" si="54"/>
        <v>5.6592242983649968E-3</v>
      </c>
      <c r="AF234">
        <f t="shared" si="49"/>
        <v>5.5388640179749316E-2</v>
      </c>
    </row>
    <row r="235" spans="1:32" x14ac:dyDescent="0.2">
      <c r="A235" t="s">
        <v>248</v>
      </c>
      <c r="B235">
        <v>948</v>
      </c>
      <c r="C235">
        <v>36</v>
      </c>
      <c r="D235">
        <f t="shared" si="47"/>
        <v>6.2114929466472856E-3</v>
      </c>
      <c r="E235">
        <f t="shared" si="48"/>
        <v>-5.0813540018424943</v>
      </c>
      <c r="G235">
        <f t="shared" si="50"/>
        <v>0.12212086080643952</v>
      </c>
      <c r="H235">
        <f t="shared" si="50"/>
        <v>7.3884491250100881E-2</v>
      </c>
      <c r="I235">
        <f t="shared" si="53"/>
        <v>5.800193766318687E-2</v>
      </c>
      <c r="J235">
        <f t="shared" si="53"/>
        <v>4.9014154405811763E-2</v>
      </c>
      <c r="K235">
        <f t="shared" si="53"/>
        <v>4.2889709271840826E-2</v>
      </c>
      <c r="L235">
        <f t="shared" si="53"/>
        <v>3.8302647631880231E-2</v>
      </c>
      <c r="M235">
        <f t="shared" si="53"/>
        <v>3.4665866397563819E-2</v>
      </c>
      <c r="N235">
        <f t="shared" si="53"/>
        <v>3.1671568135874469E-2</v>
      </c>
      <c r="O235">
        <f t="shared" si="53"/>
        <v>2.9139535560727809E-2</v>
      </c>
      <c r="P235">
        <f t="shared" si="53"/>
        <v>2.6955647462000097E-2</v>
      </c>
      <c r="Q235">
        <f t="shared" si="53"/>
        <v>2.5043269820408914E-2</v>
      </c>
      <c r="R235">
        <f t="shared" si="54"/>
        <v>2.3348537245234311E-2</v>
      </c>
      <c r="S235">
        <f t="shared" si="54"/>
        <v>2.1832177277466926E-2</v>
      </c>
      <c r="T235">
        <f t="shared" si="54"/>
        <v>2.046468530921661E-2</v>
      </c>
      <c r="U235">
        <f t="shared" si="54"/>
        <v>1.9223333325501992E-2</v>
      </c>
      <c r="V235">
        <f t="shared" si="54"/>
        <v>1.8090238283447472E-2</v>
      </c>
      <c r="W235">
        <f t="shared" si="54"/>
        <v>1.7051071089089289E-2</v>
      </c>
      <c r="X235">
        <f t="shared" si="54"/>
        <v>1.6094167948931041E-2</v>
      </c>
      <c r="Y235">
        <f t="shared" si="54"/>
        <v>1.5209902899919617E-2</v>
      </c>
      <c r="Z235">
        <f t="shared" si="54"/>
        <v>1.4390234770638622E-2</v>
      </c>
      <c r="AA235">
        <f t="shared" si="54"/>
        <v>1.3628373586692956E-2</v>
      </c>
      <c r="AB235">
        <f t="shared" si="54"/>
        <v>1.2918530594731595E-2</v>
      </c>
      <c r="AC235">
        <f t="shared" si="54"/>
        <v>1.2255727988755584E-2</v>
      </c>
      <c r="AD235">
        <f t="shared" si="54"/>
        <v>1.1635652022092356E-2</v>
      </c>
      <c r="AE235">
        <f t="shared" si="54"/>
        <v>1.1054538153892464E-2</v>
      </c>
      <c r="AF235">
        <f t="shared" si="49"/>
        <v>0.24111314109855386</v>
      </c>
    </row>
    <row r="236" spans="1:32" x14ac:dyDescent="0.2">
      <c r="A236" t="s">
        <v>249</v>
      </c>
      <c r="B236">
        <v>1816</v>
      </c>
      <c r="C236">
        <v>28</v>
      </c>
      <c r="D236">
        <f t="shared" si="47"/>
        <v>9.7607371396993339E-3</v>
      </c>
      <c r="E236">
        <f t="shared" si="48"/>
        <v>-4.6293873548005884</v>
      </c>
      <c r="G236">
        <f t="shared" si="50"/>
        <v>8.2109268619067852E-2</v>
      </c>
      <c r="H236">
        <f t="shared" si="50"/>
        <v>5.0520758119097252E-2</v>
      </c>
      <c r="I236">
        <f t="shared" si="53"/>
        <v>4.0334188066280648E-2</v>
      </c>
      <c r="J236">
        <f t="shared" si="53"/>
        <v>3.4663034248141419E-2</v>
      </c>
      <c r="K236">
        <f t="shared" si="53"/>
        <v>3.084696274966402E-2</v>
      </c>
      <c r="L236">
        <f t="shared" si="53"/>
        <v>2.801575602893611E-2</v>
      </c>
      <c r="M236">
        <f t="shared" si="53"/>
        <v>2.5786348953911607E-2</v>
      </c>
      <c r="N236">
        <f t="shared" si="53"/>
        <v>2.3959161137049472E-2</v>
      </c>
      <c r="O236">
        <f t="shared" si="53"/>
        <v>2.2418105672110743E-2</v>
      </c>
      <c r="P236">
        <f t="shared" si="53"/>
        <v>2.1090180626151259E-2</v>
      </c>
      <c r="Q236">
        <f t="shared" si="53"/>
        <v>1.992671957352464E-2</v>
      </c>
      <c r="R236">
        <f t="shared" si="54"/>
        <v>1.8893773257071343E-2</v>
      </c>
      <c r="S236">
        <f t="shared" si="54"/>
        <v>1.7966782707971706E-2</v>
      </c>
      <c r="T236">
        <f t="shared" si="54"/>
        <v>1.7127445017185768E-2</v>
      </c>
      <c r="U236">
        <f t="shared" si="54"/>
        <v>1.6361776377867832E-2</v>
      </c>
      <c r="V236">
        <f t="shared" si="54"/>
        <v>1.5658865310485506E-2</v>
      </c>
      <c r="W236">
        <f t="shared" si="54"/>
        <v>1.5010042128214348E-2</v>
      </c>
      <c r="X236">
        <f t="shared" si="54"/>
        <v>1.4408309210305306E-2</v>
      </c>
      <c r="Y236">
        <f t="shared" si="54"/>
        <v>1.3847940139452947E-2</v>
      </c>
      <c r="Z236">
        <f t="shared" si="54"/>
        <v>1.3324191328349657E-2</v>
      </c>
      <c r="AA236">
        <f t="shared" si="54"/>
        <v>1.283309047332333E-2</v>
      </c>
      <c r="AB236">
        <f t="shared" si="54"/>
        <v>1.2371278648114556E-2</v>
      </c>
      <c r="AC236">
        <f t="shared" si="54"/>
        <v>1.193589059109265E-2</v>
      </c>
      <c r="AD236">
        <f t="shared" si="54"/>
        <v>1.1524462670002979E-2</v>
      </c>
      <c r="AE236">
        <f t="shared" si="54"/>
        <v>1.1134861224338327E-2</v>
      </c>
      <c r="AF236">
        <f t="shared" si="49"/>
        <v>0.41793080712228858</v>
      </c>
    </row>
    <row r="237" spans="1:32" x14ac:dyDescent="0.2">
      <c r="A237" t="s">
        <v>250</v>
      </c>
      <c r="B237">
        <v>666</v>
      </c>
      <c r="C237">
        <v>0</v>
      </c>
      <c r="D237">
        <f t="shared" si="47"/>
        <v>0.15097981526694959</v>
      </c>
      <c r="E237">
        <f t="shared" si="48"/>
        <v>-1.8906091248311525</v>
      </c>
      <c r="G237">
        <f t="shared" si="50"/>
        <v>0.15097981526694959</v>
      </c>
      <c r="H237">
        <f t="shared" si="50"/>
        <v>9.0012776559872776E-2</v>
      </c>
      <c r="I237">
        <f t="shared" si="53"/>
        <v>6.9633016880146587E-2</v>
      </c>
      <c r="J237">
        <f t="shared" si="53"/>
        <v>5.7985053503056203E-2</v>
      </c>
      <c r="K237">
        <f t="shared" si="53"/>
        <v>4.9999940592813645E-2</v>
      </c>
      <c r="L237">
        <f t="shared" si="53"/>
        <v>4.400145316066717E-2</v>
      </c>
      <c r="M237">
        <f t="shared" si="53"/>
        <v>3.9242992868690291E-2</v>
      </c>
      <c r="N237">
        <f t="shared" si="53"/>
        <v>3.533063700209451E-2</v>
      </c>
      <c r="O237">
        <f t="shared" si="53"/>
        <v>3.2032170293047432E-2</v>
      </c>
      <c r="P237">
        <f t="shared" si="53"/>
        <v>2.9199495323805905E-2</v>
      </c>
      <c r="Q237">
        <f t="shared" si="53"/>
        <v>2.6732430625440531E-2</v>
      </c>
      <c r="R237">
        <f t="shared" si="54"/>
        <v>2.4560032198031188E-2</v>
      </c>
      <c r="S237">
        <f t="shared" si="54"/>
        <v>2.2630186938435066E-2</v>
      </c>
      <c r="T237">
        <f t="shared" si="54"/>
        <v>2.0903451514277242E-2</v>
      </c>
      <c r="U237">
        <f t="shared" si="54"/>
        <v>1.934922012905067E-2</v>
      </c>
      <c r="V237">
        <f t="shared" si="54"/>
        <v>1.7943241179741536E-2</v>
      </c>
      <c r="W237">
        <f t="shared" si="54"/>
        <v>1.6665951383139688E-2</v>
      </c>
      <c r="X237">
        <f t="shared" si="54"/>
        <v>1.5501324683302346E-2</v>
      </c>
      <c r="Y237">
        <f t="shared" si="54"/>
        <v>1.4436056184974616E-2</v>
      </c>
      <c r="Z237">
        <f t="shared" si="54"/>
        <v>1.3458970454797497E-2</v>
      </c>
      <c r="AA237">
        <f t="shared" si="54"/>
        <v>1.2560583902055764E-2</v>
      </c>
      <c r="AB237">
        <f t="shared" si="54"/>
        <v>1.1732775347073288E-2</v>
      </c>
      <c r="AC237">
        <f t="shared" si="54"/>
        <v>1.0968534073865296E-2</v>
      </c>
      <c r="AD237">
        <f t="shared" si="54"/>
        <v>1.0261764372843235E-2</v>
      </c>
      <c r="AE237">
        <f t="shared" si="54"/>
        <v>9.6071319343547026E-3</v>
      </c>
      <c r="AF237">
        <f t="shared" si="49"/>
        <v>0.15427099362747332</v>
      </c>
    </row>
    <row r="238" spans="1:32" x14ac:dyDescent="0.2">
      <c r="A238" t="s">
        <v>251</v>
      </c>
      <c r="B238">
        <v>74</v>
      </c>
      <c r="C238">
        <v>0</v>
      </c>
      <c r="D238">
        <f t="shared" si="47"/>
        <v>0.48650050774887371</v>
      </c>
      <c r="E238">
        <f t="shared" si="48"/>
        <v>-0.72051733367959481</v>
      </c>
      <c r="G238">
        <f t="shared" si="50"/>
        <v>0.48650050774887371</v>
      </c>
      <c r="H238">
        <f t="shared" si="50"/>
        <v>0.20835513773400549</v>
      </c>
      <c r="I238">
        <f t="shared" si="53"/>
        <v>0.11578463070036661</v>
      </c>
      <c r="J238">
        <f t="shared" si="53"/>
        <v>6.9260785543597728E-2</v>
      </c>
      <c r="K238">
        <f t="shared" si="53"/>
        <v>4.2901896077358136E-2</v>
      </c>
      <c r="L238">
        <f t="shared" si="53"/>
        <v>2.7121247697666433E-2</v>
      </c>
      <c r="M238">
        <f t="shared" si="53"/>
        <v>1.7375624182844007E-2</v>
      </c>
      <c r="N238">
        <f t="shared" si="53"/>
        <v>1.1237388831906198E-2</v>
      </c>
      <c r="O238">
        <f t="shared" si="53"/>
        <v>7.3187338292880219E-3</v>
      </c>
      <c r="P238">
        <f t="shared" si="53"/>
        <v>4.7924829995886044E-3</v>
      </c>
      <c r="Q238">
        <f t="shared" si="53"/>
        <v>3.1518049381665026E-3</v>
      </c>
      <c r="R238">
        <f t="shared" si="54"/>
        <v>2.0801059798794168E-3</v>
      </c>
      <c r="S238">
        <f t="shared" si="54"/>
        <v>1.3768299978836884E-3</v>
      </c>
      <c r="T238">
        <f t="shared" si="54"/>
        <v>9.1357840888353734E-4</v>
      </c>
      <c r="U238">
        <f t="shared" si="54"/>
        <v>6.0747294232619891E-4</v>
      </c>
      <c r="V238">
        <f t="shared" si="54"/>
        <v>4.0466907373111418E-4</v>
      </c>
      <c r="W238">
        <f t="shared" si="54"/>
        <v>2.7000069295062375E-4</v>
      </c>
      <c r="X238">
        <f t="shared" si="54"/>
        <v>1.8040111961413526E-4</v>
      </c>
      <c r="Y238">
        <f t="shared" si="54"/>
        <v>1.206853701625675E-4</v>
      </c>
      <c r="Z238">
        <f t="shared" si="54"/>
        <v>8.082645855571002E-5</v>
      </c>
      <c r="AA238">
        <f t="shared" si="54"/>
        <v>5.4186011772493996E-5</v>
      </c>
      <c r="AB238">
        <f t="shared" si="54"/>
        <v>3.6359153264066032E-5</v>
      </c>
      <c r="AC238">
        <f t="shared" si="54"/>
        <v>2.4417277665144102E-5</v>
      </c>
      <c r="AD238">
        <f t="shared" si="54"/>
        <v>1.6409915281921775E-5</v>
      </c>
      <c r="AE238">
        <f t="shared" si="54"/>
        <v>1.1036051108239742E-5</v>
      </c>
      <c r="AF238">
        <f t="shared" si="49"/>
        <v>2.278126325994112E-5</v>
      </c>
    </row>
    <row r="239" spans="1:32" x14ac:dyDescent="0.2">
      <c r="A239" t="s">
        <v>252</v>
      </c>
      <c r="B239">
        <v>2252</v>
      </c>
      <c r="C239">
        <v>2</v>
      </c>
      <c r="D239">
        <f t="shared" si="47"/>
        <v>3.5578773867342234E-2</v>
      </c>
      <c r="E239">
        <f t="shared" si="48"/>
        <v>-3.3360060586271154</v>
      </c>
      <c r="G239">
        <f t="shared" si="50"/>
        <v>7.1909264342259457E-2</v>
      </c>
      <c r="H239">
        <f t="shared" si="50"/>
        <v>4.4404299079963634E-2</v>
      </c>
      <c r="I239">
        <f t="shared" si="53"/>
        <v>3.5578773867342234E-2</v>
      </c>
      <c r="J239">
        <f t="shared" si="53"/>
        <v>3.0686455868969266E-2</v>
      </c>
      <c r="K239">
        <f t="shared" si="53"/>
        <v>2.7406593817066168E-2</v>
      </c>
      <c r="L239">
        <f t="shared" si="53"/>
        <v>2.4980866537789286E-2</v>
      </c>
      <c r="M239">
        <f t="shared" si="53"/>
        <v>2.3075839300570389E-2</v>
      </c>
      <c r="N239">
        <f t="shared" si="53"/>
        <v>2.1517992750305689E-2</v>
      </c>
      <c r="O239">
        <f t="shared" si="53"/>
        <v>2.0206521556587958E-2</v>
      </c>
      <c r="P239">
        <f t="shared" si="53"/>
        <v>1.9078114188649284E-2</v>
      </c>
      <c r="Q239">
        <f t="shared" si="53"/>
        <v>1.8090620021104318E-2</v>
      </c>
      <c r="R239">
        <f t="shared" si="54"/>
        <v>1.7214675469877819E-2</v>
      </c>
      <c r="S239">
        <f t="shared" si="54"/>
        <v>1.6429069022879734E-2</v>
      </c>
      <c r="T239">
        <f t="shared" si="54"/>
        <v>1.5718015721884949E-2</v>
      </c>
      <c r="U239">
        <f t="shared" si="54"/>
        <v>1.5069473793997687E-2</v>
      </c>
      <c r="V239">
        <f t="shared" si="54"/>
        <v>1.4474061762820416E-2</v>
      </c>
      <c r="W239">
        <f t="shared" si="54"/>
        <v>1.392433752993528E-2</v>
      </c>
      <c r="X239">
        <f t="shared" si="54"/>
        <v>1.3414304151512235E-2</v>
      </c>
      <c r="Y239">
        <f t="shared" si="54"/>
        <v>1.2939062321190242E-2</v>
      </c>
      <c r="Z239">
        <f t="shared" si="54"/>
        <v>1.2494560534033451E-2</v>
      </c>
      <c r="AA239">
        <f t="shared" si="54"/>
        <v>1.2077411931124543E-2</v>
      </c>
      <c r="AB239">
        <f t="shared" si="54"/>
        <v>1.1684757676901527E-2</v>
      </c>
      <c r="AC239">
        <f t="shared" si="54"/>
        <v>1.1314163452537261E-2</v>
      </c>
      <c r="AD239">
        <f t="shared" si="54"/>
        <v>1.0963539935185899E-2</v>
      </c>
      <c r="AE239">
        <f t="shared" si="54"/>
        <v>1.063108092774533E-2</v>
      </c>
      <c r="AF239">
        <f t="shared" si="49"/>
        <v>0.47471614443776589</v>
      </c>
    </row>
    <row r="240" spans="1:32" x14ac:dyDescent="0.2">
      <c r="A240" t="s">
        <v>253</v>
      </c>
      <c r="B240">
        <v>359</v>
      </c>
      <c r="C240">
        <v>3</v>
      </c>
      <c r="D240">
        <f t="shared" si="47"/>
        <v>7.3603301560487722E-2</v>
      </c>
      <c r="E240">
        <f t="shared" si="48"/>
        <v>-2.6090653960946031</v>
      </c>
      <c r="G240">
        <f t="shared" si="50"/>
        <v>0.21676648405283838</v>
      </c>
      <c r="H240">
        <f t="shared" si="50"/>
        <v>0.12403570855457985</v>
      </c>
      <c r="I240">
        <f t="shared" si="53"/>
        <v>9.2093104833480641E-2</v>
      </c>
      <c r="J240">
        <f t="shared" si="53"/>
        <v>7.3603301560487722E-2</v>
      </c>
      <c r="K240">
        <f t="shared" si="53"/>
        <v>6.0914411318605498E-2</v>
      </c>
      <c r="L240">
        <f t="shared" si="53"/>
        <v>5.1450181654200552E-2</v>
      </c>
      <c r="M240">
        <f t="shared" si="53"/>
        <v>4.4040409077780701E-2</v>
      </c>
      <c r="N240">
        <f t="shared" si="53"/>
        <v>3.8054850528211649E-2</v>
      </c>
      <c r="O240">
        <f t="shared" si="53"/>
        <v>3.3114198457876852E-2</v>
      </c>
      <c r="P240">
        <f t="shared" si="53"/>
        <v>2.8971605156634713E-2</v>
      </c>
      <c r="Q240">
        <f t="shared" si="53"/>
        <v>2.545686917766098E-2</v>
      </c>
      <c r="R240">
        <f t="shared" si="54"/>
        <v>2.2447335828598647E-2</v>
      </c>
      <c r="S240">
        <f t="shared" si="54"/>
        <v>1.9851500704562833E-2</v>
      </c>
      <c r="T240">
        <f t="shared" si="54"/>
        <v>1.7599184056496676E-2</v>
      </c>
      <c r="U240">
        <f t="shared" si="54"/>
        <v>1.563533990937371E-2</v>
      </c>
      <c r="V240">
        <f t="shared" si="54"/>
        <v>1.3915989301588888E-2</v>
      </c>
      <c r="W240">
        <f t="shared" si="54"/>
        <v>1.2405453123599168E-2</v>
      </c>
      <c r="X240">
        <f t="shared" si="54"/>
        <v>1.1074411685579093E-2</v>
      </c>
      <c r="Y240">
        <f t="shared" si="54"/>
        <v>9.8985081450414583E-3</v>
      </c>
      <c r="Z240">
        <f t="shared" si="54"/>
        <v>8.8573203150355863E-3</v>
      </c>
      <c r="AA240">
        <f t="shared" si="54"/>
        <v>7.9335884813465964E-3</v>
      </c>
      <c r="AB240">
        <f t="shared" si="54"/>
        <v>7.1126252270222361E-3</v>
      </c>
      <c r="AC240">
        <f t="shared" si="54"/>
        <v>6.381857303358226E-3</v>
      </c>
      <c r="AD240">
        <f t="shared" si="54"/>
        <v>5.7304650575811227E-3</v>
      </c>
      <c r="AE240">
        <f t="shared" si="54"/>
        <v>5.1490951252086865E-3</v>
      </c>
      <c r="AF240">
        <f t="shared" si="49"/>
        <v>4.7506201363249345E-2</v>
      </c>
    </row>
    <row r="241" spans="1:32" x14ac:dyDescent="0.2">
      <c r="A241" t="s">
        <v>254</v>
      </c>
      <c r="B241">
        <v>1852</v>
      </c>
      <c r="C241">
        <v>110</v>
      </c>
      <c r="D241">
        <f t="shared" si="47"/>
        <v>1.3011217587086815E-3</v>
      </c>
      <c r="E241">
        <f t="shared" si="48"/>
        <v>-6.6445284952769601</v>
      </c>
      <c r="G241">
        <f t="shared" si="50"/>
        <v>8.1123341067297017E-2</v>
      </c>
      <c r="H241">
        <f t="shared" si="50"/>
        <v>4.9932134163567378E-2</v>
      </c>
      <c r="I241">
        <f t="shared" si="53"/>
        <v>3.9878628471203284E-2</v>
      </c>
      <c r="J241">
        <f t="shared" si="53"/>
        <v>3.4283890187647187E-2</v>
      </c>
      <c r="K241">
        <f t="shared" si="53"/>
        <v>3.0520563858367416E-2</v>
      </c>
      <c r="L241">
        <f t="shared" si="53"/>
        <v>2.7729313337158168E-2</v>
      </c>
      <c r="M241">
        <f t="shared" si="53"/>
        <v>2.5531906693047189E-2</v>
      </c>
      <c r="N241">
        <f t="shared" si="53"/>
        <v>2.3731305284533284E-2</v>
      </c>
      <c r="O241">
        <f t="shared" si="53"/>
        <v>2.2212914987172865E-2</v>
      </c>
      <c r="P241">
        <f t="shared" si="53"/>
        <v>2.0904682046495496E-2</v>
      </c>
      <c r="Q241">
        <f t="shared" si="53"/>
        <v>1.9758578691533732E-2</v>
      </c>
      <c r="R241">
        <f t="shared" si="54"/>
        <v>1.8741105940601688E-2</v>
      </c>
      <c r="S241">
        <f t="shared" si="54"/>
        <v>1.7828034123755984E-2</v>
      </c>
      <c r="T241">
        <f t="shared" si="54"/>
        <v>1.7001308497702646E-2</v>
      </c>
      <c r="U241">
        <f t="shared" si="54"/>
        <v>1.6247137027844184E-2</v>
      </c>
      <c r="V241">
        <f t="shared" si="54"/>
        <v>1.5554759613878364E-2</v>
      </c>
      <c r="W241">
        <f t="shared" si="54"/>
        <v>1.4915628265474497E-2</v>
      </c>
      <c r="X241">
        <f t="shared" si="54"/>
        <v>1.4322844758684672E-2</v>
      </c>
      <c r="Y241">
        <f t="shared" si="54"/>
        <v>1.3770764993895696E-2</v>
      </c>
      <c r="Z241">
        <f t="shared" si="54"/>
        <v>1.3254714396917479E-2</v>
      </c>
      <c r="AA241">
        <f t="shared" si="54"/>
        <v>1.2770779155724972E-2</v>
      </c>
      <c r="AB241">
        <f t="shared" si="54"/>
        <v>1.2315650402432059E-2</v>
      </c>
      <c r="AC241">
        <f t="shared" si="54"/>
        <v>1.1886506091962894E-2</v>
      </c>
      <c r="AD241">
        <f t="shared" si="54"/>
        <v>1.1480920196854278E-2</v>
      </c>
      <c r="AE241">
        <f t="shared" si="54"/>
        <v>1.1096792012535136E-2</v>
      </c>
      <c r="AF241">
        <f t="shared" si="49"/>
        <v>0.42320579573371242</v>
      </c>
    </row>
    <row r="242" spans="1:32" x14ac:dyDescent="0.2">
      <c r="A242" t="s">
        <v>255</v>
      </c>
      <c r="B242">
        <v>262</v>
      </c>
      <c r="C242">
        <v>7</v>
      </c>
      <c r="D242">
        <f t="shared" si="47"/>
        <v>3.6378666480616995E-2</v>
      </c>
      <c r="E242">
        <f t="shared" si="48"/>
        <v>-3.3137727618521353</v>
      </c>
      <c r="G242">
        <f t="shared" si="50"/>
        <v>0.25887659496518384</v>
      </c>
      <c r="H242">
        <f t="shared" si="50"/>
        <v>0.14349549199360676</v>
      </c>
      <c r="I242">
        <f t="shared" si="53"/>
        <v>0.10320708508614504</v>
      </c>
      <c r="J242">
        <f t="shared" si="53"/>
        <v>7.9904375999820906E-2</v>
      </c>
      <c r="K242">
        <f t="shared" si="53"/>
        <v>6.4059595464340466E-2</v>
      </c>
      <c r="L242">
        <f t="shared" si="53"/>
        <v>5.2413350687630506E-2</v>
      </c>
      <c r="M242">
        <f t="shared" si="53"/>
        <v>4.3460751098419535E-2</v>
      </c>
      <c r="N242">
        <f t="shared" si="53"/>
        <v>3.6378666480616995E-2</v>
      </c>
      <c r="O242">
        <f t="shared" si="53"/>
        <v>3.0664922649228737E-2</v>
      </c>
      <c r="P242">
        <f t="shared" si="53"/>
        <v>2.5989088950045997E-2</v>
      </c>
      <c r="Q242">
        <f t="shared" si="53"/>
        <v>2.2121489204864786E-2</v>
      </c>
      <c r="R242">
        <f t="shared" si="54"/>
        <v>1.8895789611578707E-2</v>
      </c>
      <c r="S242">
        <f t="shared" si="54"/>
        <v>1.6187674230400059E-2</v>
      </c>
      <c r="T242">
        <f t="shared" si="54"/>
        <v>1.3901911425130611E-2</v>
      </c>
      <c r="U242">
        <f t="shared" si="54"/>
        <v>1.1964104081514264E-2</v>
      </c>
      <c r="V242">
        <f t="shared" si="54"/>
        <v>1.0315203804744101E-2</v>
      </c>
      <c r="W242">
        <f t="shared" si="54"/>
        <v>8.9077338069793489E-3</v>
      </c>
      <c r="X242">
        <f t="shared" si="54"/>
        <v>7.7031106105249787E-3</v>
      </c>
      <c r="Y242">
        <f t="shared" si="54"/>
        <v>6.6696967161549757E-3</v>
      </c>
      <c r="Z242">
        <f t="shared" si="54"/>
        <v>5.7813540134581069E-3</v>
      </c>
      <c r="AA242">
        <f t="shared" si="54"/>
        <v>5.0163491184335527E-3</v>
      </c>
      <c r="AB242">
        <f t="shared" si="54"/>
        <v>4.3565116696624188E-3</v>
      </c>
      <c r="AC242">
        <f t="shared" si="54"/>
        <v>3.7865780816293995E-3</v>
      </c>
      <c r="AD242">
        <f t="shared" si="54"/>
        <v>3.2936736670479572E-3</v>
      </c>
      <c r="AE242">
        <f t="shared" si="54"/>
        <v>2.8668996100763787E-3</v>
      </c>
      <c r="AF242">
        <f t="shared" si="49"/>
        <v>1.9781996972761506E-2</v>
      </c>
    </row>
    <row r="243" spans="1:32" x14ac:dyDescent="0.2">
      <c r="A243" t="s">
        <v>256</v>
      </c>
      <c r="B243">
        <v>1889</v>
      </c>
      <c r="C243">
        <v>58</v>
      </c>
      <c r="D243">
        <f t="shared" si="47"/>
        <v>4.325151431319155E-3</v>
      </c>
      <c r="E243">
        <f t="shared" si="48"/>
        <v>-5.443308126189466</v>
      </c>
      <c r="G243">
        <f t="shared" si="50"/>
        <v>8.0141425241515241E-2</v>
      </c>
      <c r="H243">
        <f t="shared" si="50"/>
        <v>4.9345342949927706E-2</v>
      </c>
      <c r="I243">
        <f t="shared" si="53"/>
        <v>3.9424034509384517E-2</v>
      </c>
      <c r="J243">
        <f t="shared" si="53"/>
        <v>3.3905156886465108E-2</v>
      </c>
      <c r="K243">
        <f t="shared" si="53"/>
        <v>3.0194165122517401E-2</v>
      </c>
      <c r="L243">
        <f t="shared" si="53"/>
        <v>2.744254583056633E-2</v>
      </c>
      <c r="M243">
        <f t="shared" si="53"/>
        <v>2.5276872718082193E-2</v>
      </c>
      <c r="N243">
        <f t="shared" si="53"/>
        <v>2.3502633549103546E-2</v>
      </c>
      <c r="O243">
        <f t="shared" si="53"/>
        <v>2.2006717448006925E-2</v>
      </c>
      <c r="P243">
        <f t="shared" si="53"/>
        <v>2.0718012435220205E-2</v>
      </c>
      <c r="Q243">
        <f t="shared" si="53"/>
        <v>1.9589124836748857E-2</v>
      </c>
      <c r="R243">
        <f t="shared" si="54"/>
        <v>1.8587002554556073E-2</v>
      </c>
      <c r="S243">
        <f t="shared" si="54"/>
        <v>1.7687742602769126E-2</v>
      </c>
      <c r="T243">
        <f t="shared" si="54"/>
        <v>1.687353632982681E-2</v>
      </c>
      <c r="U243">
        <f t="shared" si="54"/>
        <v>1.6130781789443063E-2</v>
      </c>
      <c r="V243">
        <f t="shared" si="54"/>
        <v>1.5448868866537107E-2</v>
      </c>
      <c r="W243">
        <f t="shared" si="54"/>
        <v>1.48193700943225E-2</v>
      </c>
      <c r="X243">
        <f t="shared" si="54"/>
        <v>1.4235485644993757E-2</v>
      </c>
      <c r="Y243">
        <f t="shared" si="54"/>
        <v>1.3691652872839502E-2</v>
      </c>
      <c r="Z243">
        <f t="shared" si="54"/>
        <v>1.3183265463557995E-2</v>
      </c>
      <c r="AA243">
        <f t="shared" si="54"/>
        <v>1.270646743417949E-2</v>
      </c>
      <c r="AB243">
        <f t="shared" si="54"/>
        <v>1.225799938788202E-2</v>
      </c>
      <c r="AC243">
        <f t="shared" si="54"/>
        <v>1.1835081972098501E-2</v>
      </c>
      <c r="AD243">
        <f t="shared" si="54"/>
        <v>1.143532629383209E-2</v>
      </c>
      <c r="AE243">
        <f t="shared" si="54"/>
        <v>1.1056664180171557E-2</v>
      </c>
      <c r="AF243">
        <f t="shared" si="49"/>
        <v>0.42850472298545239</v>
      </c>
    </row>
    <row r="244" spans="1:32" x14ac:dyDescent="0.2">
      <c r="A244" t="s">
        <v>257</v>
      </c>
      <c r="B244">
        <v>1085</v>
      </c>
      <c r="C244">
        <v>61</v>
      </c>
      <c r="D244">
        <f t="shared" si="47"/>
        <v>2.533779824505266E-3</v>
      </c>
      <c r="E244">
        <f t="shared" si="48"/>
        <v>-5.9780430893723171</v>
      </c>
      <c r="G244">
        <f t="shared" si="50"/>
        <v>0.11252344414321716</v>
      </c>
      <c r="H244">
        <f t="shared" si="50"/>
        <v>6.8379626710803484E-2</v>
      </c>
      <c r="I244">
        <f t="shared" si="53"/>
        <v>5.3918303530818959E-2</v>
      </c>
      <c r="J244">
        <f t="shared" si="53"/>
        <v>4.5765215339321076E-2</v>
      </c>
      <c r="K244">
        <f t="shared" si="53"/>
        <v>4.0224196409184891E-2</v>
      </c>
      <c r="L244">
        <f t="shared" si="53"/>
        <v>3.608139731571243E-2</v>
      </c>
      <c r="M244">
        <f t="shared" si="53"/>
        <v>3.2800230098556031E-2</v>
      </c>
      <c r="N244">
        <f t="shared" si="53"/>
        <v>3.0099873953097267E-2</v>
      </c>
      <c r="O244">
        <f t="shared" si="53"/>
        <v>2.7816213699546129E-2</v>
      </c>
      <c r="P244">
        <f t="shared" si="53"/>
        <v>2.5845529565123274E-2</v>
      </c>
      <c r="Q244">
        <f t="shared" si="53"/>
        <v>2.4118315865104843E-2</v>
      </c>
      <c r="R244">
        <f t="shared" si="54"/>
        <v>2.2585822060801657E-2</v>
      </c>
      <c r="S244">
        <f t="shared" si="54"/>
        <v>2.1212582884967173E-2</v>
      </c>
      <c r="T244">
        <f t="shared" si="54"/>
        <v>1.9972013571740114E-2</v>
      </c>
      <c r="U244">
        <f t="shared" si="54"/>
        <v>1.8843681576627115E-2</v>
      </c>
      <c r="V244">
        <f t="shared" si="54"/>
        <v>1.7811546390277943E-2</v>
      </c>
      <c r="W244">
        <f t="shared" si="54"/>
        <v>1.6862784216179403E-2</v>
      </c>
      <c r="X244">
        <f t="shared" si="54"/>
        <v>1.59869797632998E-2</v>
      </c>
      <c r="Y244">
        <f t="shared" si="54"/>
        <v>1.5175556162360743E-2</v>
      </c>
      <c r="Z244">
        <f t="shared" si="54"/>
        <v>1.4421363800727284E-2</v>
      </c>
      <c r="AA244">
        <f t="shared" si="54"/>
        <v>1.3718377897968762E-2</v>
      </c>
      <c r="AB244">
        <f t="shared" si="54"/>
        <v>1.3061472148542527E-2</v>
      </c>
      <c r="AC244">
        <f t="shared" si="54"/>
        <v>1.2446246632225679E-2</v>
      </c>
      <c r="AD244">
        <f t="shared" si="54"/>
        <v>1.1868895128843506E-2</v>
      </c>
      <c r="AE244">
        <f t="shared" si="54"/>
        <v>1.1326101503399145E-2</v>
      </c>
      <c r="AF244">
        <f t="shared" si="49"/>
        <v>0.27713422963155354</v>
      </c>
    </row>
    <row r="245" spans="1:32" x14ac:dyDescent="0.2">
      <c r="A245" t="s">
        <v>258</v>
      </c>
      <c r="B245">
        <v>11</v>
      </c>
      <c r="C245">
        <v>0</v>
      </c>
      <c r="D245">
        <f t="shared" si="47"/>
        <v>0.84005948933582808</v>
      </c>
      <c r="E245">
        <f t="shared" si="48"/>
        <v>-0.17428256901455016</v>
      </c>
      <c r="G245">
        <f t="shared" si="50"/>
        <v>0.84005948933582808</v>
      </c>
      <c r="H245">
        <f t="shared" si="50"/>
        <v>0.12781878597655483</v>
      </c>
      <c r="I245">
        <f t="shared" si="53"/>
        <v>2.5235105184075173E-2</v>
      </c>
      <c r="J245">
        <f t="shared" si="53"/>
        <v>5.3629697536963297E-3</v>
      </c>
      <c r="K245">
        <f t="shared" si="53"/>
        <v>1.1802069055104054E-3</v>
      </c>
      <c r="L245">
        <f t="shared" si="53"/>
        <v>2.6506663219481256E-4</v>
      </c>
      <c r="M245">
        <f t="shared" si="53"/>
        <v>6.0332252491996716E-5</v>
      </c>
      <c r="N245">
        <f t="shared" si="53"/>
        <v>1.3862394815860075E-5</v>
      </c>
      <c r="O245">
        <f t="shared" si="53"/>
        <v>3.2075433787466928E-6</v>
      </c>
      <c r="P245">
        <f t="shared" si="53"/>
        <v>7.4620971142390909E-7</v>
      </c>
      <c r="Q245">
        <f t="shared" si="53"/>
        <v>1.7435057244663074E-7</v>
      </c>
      <c r="R245">
        <f t="shared" si="54"/>
        <v>4.088022135440114E-8</v>
      </c>
      <c r="S245">
        <f t="shared" si="54"/>
        <v>9.6132851828436567E-9</v>
      </c>
      <c r="T245">
        <f t="shared" si="54"/>
        <v>2.2662147592847939E-9</v>
      </c>
      <c r="U245">
        <f t="shared" si="54"/>
        <v>5.3535998288307166E-10</v>
      </c>
      <c r="V245">
        <f t="shared" si="54"/>
        <v>1.267017788472105E-10</v>
      </c>
      <c r="W245">
        <f t="shared" si="54"/>
        <v>3.0033870642920034E-11</v>
      </c>
      <c r="X245">
        <f t="shared" si="54"/>
        <v>7.1293409696283058E-12</v>
      </c>
      <c r="Y245">
        <f t="shared" si="54"/>
        <v>1.6944490487471499E-12</v>
      </c>
      <c r="Z245">
        <f t="shared" si="54"/>
        <v>4.0317274739044798E-13</v>
      </c>
      <c r="AA245">
        <f t="shared" si="54"/>
        <v>9.6025932866861107E-14</v>
      </c>
      <c r="AB245">
        <f t="shared" si="54"/>
        <v>2.2891741804128503E-14</v>
      </c>
      <c r="AC245">
        <f t="shared" si="54"/>
        <v>5.4616774714223696E-15</v>
      </c>
      <c r="AD245">
        <f t="shared" si="54"/>
        <v>1.3040639143925034E-15</v>
      </c>
      <c r="AE245">
        <f t="shared" si="54"/>
        <v>3.1158028605548443E-16</v>
      </c>
      <c r="AF245">
        <f t="shared" si="49"/>
        <v>0</v>
      </c>
    </row>
    <row r="246" spans="1:32" x14ac:dyDescent="0.2">
      <c r="A246" t="s">
        <v>259</v>
      </c>
      <c r="B246">
        <v>1172</v>
      </c>
      <c r="C246">
        <v>100</v>
      </c>
      <c r="D246">
        <f t="shared" si="47"/>
        <v>7.5005368600031654E-4</v>
      </c>
      <c r="E246">
        <f t="shared" si="48"/>
        <v>-7.195365772661984</v>
      </c>
      <c r="G246">
        <f t="shared" si="50"/>
        <v>0.10736509586562083</v>
      </c>
      <c r="H246">
        <f t="shared" si="50"/>
        <v>6.5393790933977056E-2</v>
      </c>
      <c r="I246">
        <f t="shared" ref="I246:X261" si="55">EXP(GAMMALN($B$1+I$4)-GAMMALN($B$1)-GAMMALN(I$4+1)+$B$1*LN($B$2/($B$2+$B246))+I$4*LN($B246/($B$2+$B246)))</f>
        <v>5.1681569898835933E-2</v>
      </c>
      <c r="J246">
        <f t="shared" si="55"/>
        <v>4.3966781770082022E-2</v>
      </c>
      <c r="K246">
        <f t="shared" si="55"/>
        <v>3.8731670948200077E-2</v>
      </c>
      <c r="L246">
        <f t="shared" si="55"/>
        <v>3.4821854324085751E-2</v>
      </c>
      <c r="M246">
        <f t="shared" si="55"/>
        <v>3.1727446907395984E-2</v>
      </c>
      <c r="N246">
        <f t="shared" si="55"/>
        <v>2.9181835297220092E-2</v>
      </c>
      <c r="O246">
        <f t="shared" si="55"/>
        <v>2.7029351656925597E-2</v>
      </c>
      <c r="P246">
        <f t="shared" si="55"/>
        <v>2.5171711113427624E-2</v>
      </c>
      <c r="Q246">
        <f t="shared" si="55"/>
        <v>2.3543117584850518E-2</v>
      </c>
      <c r="R246">
        <f t="shared" si="55"/>
        <v>2.2097471616914433E-2</v>
      </c>
      <c r="S246">
        <f t="shared" si="55"/>
        <v>2.0801273491894492E-2</v>
      </c>
      <c r="T246">
        <f t="shared" si="55"/>
        <v>1.9629440166932591E-2</v>
      </c>
      <c r="U246">
        <f t="shared" si="55"/>
        <v>1.856271545006374E-2</v>
      </c>
      <c r="V246">
        <f t="shared" si="55"/>
        <v>1.758599989475669E-2</v>
      </c>
      <c r="W246">
        <f t="shared" si="55"/>
        <v>1.6687236147269364E-2</v>
      </c>
      <c r="X246">
        <f t="shared" si="55"/>
        <v>1.5856642828723292E-2</v>
      </c>
      <c r="Y246">
        <f t="shared" ref="R246:AF261" si="56">EXP(GAMMALN($B$1+Y$4)-GAMMALN($B$1)-GAMMALN(Y$4+1)+$B$1*LN($B$2/($B$2+$B246))+Y$4*LN($B246/($B$2+$B246)))</f>
        <v>1.5086174410028812E-2</v>
      </c>
      <c r="Z246">
        <f t="shared" si="56"/>
        <v>1.4369131855668025E-2</v>
      </c>
      <c r="AA246">
        <f t="shared" si="56"/>
        <v>1.3699876393849397E-2</v>
      </c>
      <c r="AB246">
        <f t="shared" si="56"/>
        <v>1.3073615399337411E-2</v>
      </c>
      <c r="AC246">
        <f t="shared" si="56"/>
        <v>1.2486239703035385E-2</v>
      </c>
      <c r="AD246">
        <f t="shared" si="56"/>
        <v>1.1934198228231753E-2</v>
      </c>
      <c r="AE246">
        <f t="shared" si="56"/>
        <v>1.1414400153301954E-2</v>
      </c>
      <c r="AF246">
        <f t="shared" si="49"/>
        <v>0.29810135795937109</v>
      </c>
    </row>
    <row r="247" spans="1:32" x14ac:dyDescent="0.2">
      <c r="A247" t="s">
        <v>260</v>
      </c>
      <c r="B247">
        <v>112</v>
      </c>
      <c r="C247">
        <v>4</v>
      </c>
      <c r="D247">
        <f t="shared" si="47"/>
        <v>5.5999381773660144E-2</v>
      </c>
      <c r="E247">
        <f t="shared" si="48"/>
        <v>-2.8824146280639953</v>
      </c>
      <c r="G247">
        <f t="shared" si="50"/>
        <v>0.4029146425085921</v>
      </c>
      <c r="H247">
        <f t="shared" si="50"/>
        <v>0.19334289403769803</v>
      </c>
      <c r="I247">
        <f t="shared" si="55"/>
        <v>0.12038410937423066</v>
      </c>
      <c r="J247">
        <f t="shared" si="55"/>
        <v>8.0686320419935065E-2</v>
      </c>
      <c r="K247">
        <f t="shared" si="55"/>
        <v>5.5999381773660144E-2</v>
      </c>
      <c r="L247">
        <f t="shared" si="55"/>
        <v>3.9665292332036743E-2</v>
      </c>
      <c r="M247">
        <f t="shared" si="55"/>
        <v>2.8473159255669577E-2</v>
      </c>
      <c r="N247">
        <f t="shared" si="55"/>
        <v>2.0632644686264658E-2</v>
      </c>
      <c r="O247">
        <f t="shared" si="55"/>
        <v>1.5056349660293485E-2</v>
      </c>
      <c r="P247">
        <f t="shared" si="55"/>
        <v>1.1046852835780665E-2</v>
      </c>
      <c r="Q247">
        <f t="shared" si="55"/>
        <v>8.1401342485867851E-3</v>
      </c>
      <c r="R247">
        <f t="shared" si="56"/>
        <v>6.0193825731800002E-3</v>
      </c>
      <c r="S247">
        <f t="shared" si="56"/>
        <v>4.4641733661003038E-3</v>
      </c>
      <c r="T247">
        <f t="shared" si="56"/>
        <v>3.3189507488824788E-3</v>
      </c>
      <c r="U247">
        <f t="shared" si="56"/>
        <v>2.4727269810486774E-3</v>
      </c>
      <c r="V247">
        <f t="shared" si="56"/>
        <v>1.8456251203693617E-3</v>
      </c>
      <c r="W247">
        <f t="shared" si="56"/>
        <v>1.3797569946756103E-3</v>
      </c>
      <c r="X247">
        <f t="shared" si="56"/>
        <v>1.0329307406650337E-3</v>
      </c>
      <c r="Y247">
        <f t="shared" si="56"/>
        <v>7.7424934936572165E-4</v>
      </c>
      <c r="Z247">
        <f t="shared" si="56"/>
        <v>5.8099717535725246E-4</v>
      </c>
      <c r="AA247">
        <f t="shared" si="56"/>
        <v>4.3641724751607294E-4</v>
      </c>
      <c r="AB247">
        <f t="shared" si="56"/>
        <v>3.2811246377861364E-4</v>
      </c>
      <c r="AC247">
        <f t="shared" si="56"/>
        <v>2.4688827049027998E-4</v>
      </c>
      <c r="AD247">
        <f t="shared" si="56"/>
        <v>1.8591045028240285E-4</v>
      </c>
      <c r="AE247">
        <f t="shared" si="56"/>
        <v>1.4008944513278312E-4</v>
      </c>
      <c r="AF247">
        <f t="shared" si="49"/>
        <v>4.3200794040754165E-4</v>
      </c>
    </row>
    <row r="248" spans="1:32" x14ac:dyDescent="0.2">
      <c r="A248" t="s">
        <v>261</v>
      </c>
      <c r="B248">
        <v>1803</v>
      </c>
      <c r="C248">
        <v>46</v>
      </c>
      <c r="D248">
        <f t="shared" si="47"/>
        <v>5.7893733105750947E-3</v>
      </c>
      <c r="E248">
        <f t="shared" si="48"/>
        <v>-5.1517312297707551</v>
      </c>
      <c r="G248">
        <f t="shared" si="50"/>
        <v>8.247300576822067E-2</v>
      </c>
      <c r="H248">
        <f t="shared" si="50"/>
        <v>5.0737774805988338E-2</v>
      </c>
      <c r="I248">
        <f t="shared" si="55"/>
        <v>4.0502030359171798E-2</v>
      </c>
      <c r="J248">
        <f t="shared" si="55"/>
        <v>3.4802622477400562E-2</v>
      </c>
      <c r="K248">
        <f t="shared" si="55"/>
        <v>3.096704189259129E-2</v>
      </c>
      <c r="L248">
        <f t="shared" si="55"/>
        <v>2.8121052922694054E-2</v>
      </c>
      <c r="M248">
        <f t="shared" si="55"/>
        <v>2.5879805303667104E-2</v>
      </c>
      <c r="N248">
        <f t="shared" si="55"/>
        <v>2.4042779642058764E-2</v>
      </c>
      <c r="O248">
        <f t="shared" si="55"/>
        <v>2.2493337413270618E-2</v>
      </c>
      <c r="P248">
        <f t="shared" si="55"/>
        <v>2.1158126220009631E-2</v>
      </c>
      <c r="Q248">
        <f t="shared" si="55"/>
        <v>1.9988243514928058E-2</v>
      </c>
      <c r="R248">
        <f t="shared" si="56"/>
        <v>1.8949573520160707E-2</v>
      </c>
      <c r="S248">
        <f t="shared" si="56"/>
        <v>1.8017435451044048E-2</v>
      </c>
      <c r="T248">
        <f t="shared" si="56"/>
        <v>1.7173434569156331E-2</v>
      </c>
      <c r="U248">
        <f t="shared" si="56"/>
        <v>1.6403516084733925E-2</v>
      </c>
      <c r="V248">
        <f t="shared" si="56"/>
        <v>1.5696712469762907E-2</v>
      </c>
      <c r="W248">
        <f t="shared" si="56"/>
        <v>1.5044308965552681E-2</v>
      </c>
      <c r="X248">
        <f t="shared" si="56"/>
        <v>1.4439271127478431E-2</v>
      </c>
      <c r="Y248">
        <f t="shared" si="56"/>
        <v>1.3875842032683798E-2</v>
      </c>
      <c r="Z248">
        <f t="shared" si="56"/>
        <v>1.3349252511288042E-2</v>
      </c>
      <c r="AA248">
        <f t="shared" si="56"/>
        <v>1.2855508571045966E-2</v>
      </c>
      <c r="AB248">
        <f t="shared" si="56"/>
        <v>1.2391232718966024E-2</v>
      </c>
      <c r="AC248">
        <f t="shared" si="56"/>
        <v>1.1953543659966382E-2</v>
      </c>
      <c r="AD248">
        <f t="shared" si="56"/>
        <v>1.1539963806652015E-2</v>
      </c>
      <c r="AE248">
        <f t="shared" si="56"/>
        <v>1.1148347265474956E-2</v>
      </c>
      <c r="AF248">
        <f t="shared" si="49"/>
        <v>0.41599623692603283</v>
      </c>
    </row>
    <row r="249" spans="1:32" x14ac:dyDescent="0.2">
      <c r="A249" t="s">
        <v>262</v>
      </c>
      <c r="B249">
        <v>6</v>
      </c>
      <c r="C249">
        <v>0</v>
      </c>
      <c r="D249">
        <f t="shared" si="47"/>
        <v>0.90393258064235726</v>
      </c>
      <c r="E249">
        <f t="shared" si="48"/>
        <v>-0.10100050030655314</v>
      </c>
      <c r="G249">
        <f t="shared" si="50"/>
        <v>0.90393258064235726</v>
      </c>
      <c r="H249">
        <f t="shared" si="50"/>
        <v>8.4322839205485473E-2</v>
      </c>
      <c r="I249">
        <f t="shared" si="55"/>
        <v>1.0206578657075546E-2</v>
      </c>
      <c r="J249">
        <f t="shared" si="55"/>
        <v>1.3298570191086667E-3</v>
      </c>
      <c r="K249">
        <f t="shared" si="55"/>
        <v>1.7942472464093436E-4</v>
      </c>
      <c r="L249">
        <f t="shared" si="55"/>
        <v>2.4706073659953693E-5</v>
      </c>
      <c r="M249">
        <f t="shared" si="55"/>
        <v>3.4476466330432867E-6</v>
      </c>
      <c r="N249">
        <f t="shared" si="55"/>
        <v>4.8566410355254657E-7</v>
      </c>
      <c r="O249">
        <f t="shared" si="55"/>
        <v>6.8896127903197724E-8</v>
      </c>
      <c r="P249">
        <f t="shared" si="55"/>
        <v>9.8267002217518719E-9</v>
      </c>
      <c r="Q249">
        <f t="shared" si="55"/>
        <v>1.4076501243367257E-9</v>
      </c>
      <c r="R249">
        <f t="shared" si="56"/>
        <v>2.0235275370034328E-10</v>
      </c>
      <c r="S249">
        <f t="shared" si="56"/>
        <v>2.9173748918360382E-11</v>
      </c>
      <c r="T249">
        <f t="shared" si="56"/>
        <v>4.2164408598238416E-12</v>
      </c>
      <c r="U249">
        <f t="shared" si="56"/>
        <v>6.1068238030884592E-13</v>
      </c>
      <c r="V249">
        <f t="shared" si="56"/>
        <v>8.8608774745614219E-14</v>
      </c>
      <c r="W249">
        <f t="shared" si="56"/>
        <v>1.2877449626163791E-14</v>
      </c>
      <c r="X249">
        <f t="shared" si="56"/>
        <v>1.8740987646690974E-15</v>
      </c>
      <c r="Y249">
        <f t="shared" si="56"/>
        <v>2.7308392582225849E-16</v>
      </c>
      <c r="Z249">
        <f t="shared" si="56"/>
        <v>3.9836697343238812E-17</v>
      </c>
      <c r="AA249">
        <f t="shared" si="56"/>
        <v>5.8170825597006102E-18</v>
      </c>
      <c r="AB249">
        <f t="shared" si="56"/>
        <v>8.5019797513252075E-19</v>
      </c>
      <c r="AC249">
        <f t="shared" si="56"/>
        <v>1.2436317822181721E-19</v>
      </c>
      <c r="AD249">
        <f t="shared" si="56"/>
        <v>1.8204936747688821E-20</v>
      </c>
      <c r="AE249">
        <f t="shared" si="56"/>
        <v>2.6667653484501615E-21</v>
      </c>
      <c r="AF249">
        <f t="shared" si="49"/>
        <v>0</v>
      </c>
    </row>
    <row r="250" spans="1:32" x14ac:dyDescent="0.2">
      <c r="A250" t="s">
        <v>263</v>
      </c>
      <c r="B250">
        <v>1886</v>
      </c>
      <c r="C250">
        <v>2</v>
      </c>
      <c r="D250">
        <f t="shared" si="47"/>
        <v>3.9460394518900807E-2</v>
      </c>
      <c r="E250">
        <f t="shared" si="48"/>
        <v>-3.2324577804928722</v>
      </c>
      <c r="G250">
        <f t="shared" si="50"/>
        <v>8.0219892218031677E-2</v>
      </c>
      <c r="H250">
        <f t="shared" si="50"/>
        <v>4.9392255217088475E-2</v>
      </c>
      <c r="I250">
        <f t="shared" si="55"/>
        <v>3.9460394518900807E-2</v>
      </c>
      <c r="J250">
        <f t="shared" si="55"/>
        <v>3.3935463636958471E-2</v>
      </c>
      <c r="K250">
        <f t="shared" si="55"/>
        <v>3.0220296887832451E-2</v>
      </c>
      <c r="L250">
        <f t="shared" si="55"/>
        <v>2.7465516538188406E-2</v>
      </c>
      <c r="M250">
        <f t="shared" si="55"/>
        <v>2.5297312554305014E-2</v>
      </c>
      <c r="N250">
        <f t="shared" si="55"/>
        <v>2.3520970991711167E-2</v>
      </c>
      <c r="O250">
        <f t="shared" si="55"/>
        <v>2.2023262571045955E-2</v>
      </c>
      <c r="P250">
        <f t="shared" si="55"/>
        <v>2.073300014605647E-2</v>
      </c>
      <c r="Q250">
        <f t="shared" si="55"/>
        <v>1.9602739441910145E-2</v>
      </c>
      <c r="R250">
        <f t="shared" si="56"/>
        <v>1.8599392705810153E-2</v>
      </c>
      <c r="S250">
        <f t="shared" si="56"/>
        <v>1.7699030892166786E-2</v>
      </c>
      <c r="T250">
        <f t="shared" si="56"/>
        <v>1.6883825722345595E-2</v>
      </c>
      <c r="U250">
        <f t="shared" si="56"/>
        <v>1.6140160092501202E-2</v>
      </c>
      <c r="V250">
        <f t="shared" si="56"/>
        <v>1.545741193015396E-2</v>
      </c>
      <c r="W250">
        <f t="shared" si="56"/>
        <v>1.4827144161821541E-2</v>
      </c>
      <c r="X250">
        <f t="shared" si="56"/>
        <v>1.4242549118289385E-2</v>
      </c>
      <c r="Y250">
        <f t="shared" si="56"/>
        <v>1.3698057663882409E-2</v>
      </c>
      <c r="Z250">
        <f t="shared" si="56"/>
        <v>1.3189058046649785E-2</v>
      </c>
      <c r="AA250">
        <f t="shared" si="56"/>
        <v>1.2711689677788346E-2</v>
      </c>
      <c r="AB250">
        <f t="shared" si="56"/>
        <v>1.2262689221062308E-2</v>
      </c>
      <c r="AC250">
        <f t="shared" si="56"/>
        <v>1.1839273924895709E-2</v>
      </c>
      <c r="AD250">
        <f t="shared" si="56"/>
        <v>1.143905194031873E-2</v>
      </c>
      <c r="AE250">
        <f t="shared" si="56"/>
        <v>1.1059952505284401E-2</v>
      </c>
      <c r="AF250">
        <f t="shared" si="49"/>
        <v>0.42807960767500064</v>
      </c>
    </row>
    <row r="251" spans="1:32" x14ac:dyDescent="0.2">
      <c r="A251" t="s">
        <v>264</v>
      </c>
      <c r="B251">
        <v>2056</v>
      </c>
      <c r="C251">
        <v>43</v>
      </c>
      <c r="D251">
        <f t="shared" si="47"/>
        <v>6.3959450412104631E-3</v>
      </c>
      <c r="E251">
        <f t="shared" si="48"/>
        <v>-5.0520910767286376</v>
      </c>
      <c r="G251">
        <f t="shared" si="50"/>
        <v>7.6065380481452005E-2</v>
      </c>
      <c r="H251">
        <f t="shared" si="50"/>
        <v>4.6903594649228893E-2</v>
      </c>
      <c r="I251">
        <f t="shared" si="55"/>
        <v>3.752761794434778E-2</v>
      </c>
      <c r="J251">
        <f t="shared" si="55"/>
        <v>3.2321065291697273E-2</v>
      </c>
      <c r="K251">
        <f t="shared" si="55"/>
        <v>2.8825238543183196E-2</v>
      </c>
      <c r="L251">
        <f t="shared" si="55"/>
        <v>2.6236400898896804E-2</v>
      </c>
      <c r="M251">
        <f t="shared" si="55"/>
        <v>2.4200992539549149E-2</v>
      </c>
      <c r="N251">
        <f t="shared" si="55"/>
        <v>2.2534936642414585E-2</v>
      </c>
      <c r="O251">
        <f t="shared" si="55"/>
        <v>2.1131243554620181E-2</v>
      </c>
      <c r="P251">
        <f t="shared" si="55"/>
        <v>1.9922684324816465E-2</v>
      </c>
      <c r="Q251">
        <f t="shared" si="55"/>
        <v>1.8864477208752752E-2</v>
      </c>
      <c r="R251">
        <f t="shared" si="56"/>
        <v>1.7925409048336165E-2</v>
      </c>
      <c r="S251">
        <f t="shared" si="56"/>
        <v>1.7082919793540118E-2</v>
      </c>
      <c r="T251">
        <f t="shared" si="56"/>
        <v>1.6320211366003447E-2</v>
      </c>
      <c r="U251">
        <f t="shared" si="56"/>
        <v>1.5624461579934841E-2</v>
      </c>
      <c r="V251">
        <f t="shared" si="56"/>
        <v>1.4985674907357912E-2</v>
      </c>
      <c r="W251">
        <f t="shared" si="56"/>
        <v>1.4395917205921869E-2</v>
      </c>
      <c r="X251">
        <f t="shared" si="56"/>
        <v>1.3848790960434109E-2</v>
      </c>
      <c r="Y251">
        <f t="shared" si="56"/>
        <v>1.3339066202983679E-2</v>
      </c>
      <c r="Z251">
        <f t="shared" si="56"/>
        <v>1.2862415108049523E-2</v>
      </c>
      <c r="AA251">
        <f t="shared" si="56"/>
        <v>1.241521737362412E-2</v>
      </c>
      <c r="AB251">
        <f t="shared" si="56"/>
        <v>1.1994415009670089E-2</v>
      </c>
      <c r="AC251">
        <f t="shared" si="56"/>
        <v>1.1597402295339882E-2</v>
      </c>
      <c r="AD251">
        <f t="shared" si="56"/>
        <v>1.1221941213934744E-2</v>
      </c>
      <c r="AE251">
        <f t="shared" si="56"/>
        <v>1.0866095639993818E-2</v>
      </c>
      <c r="AF251">
        <f t="shared" si="49"/>
        <v>0.45098643021591656</v>
      </c>
    </row>
    <row r="252" spans="1:32" x14ac:dyDescent="0.2">
      <c r="A252" t="s">
        <v>265</v>
      </c>
      <c r="B252">
        <v>134</v>
      </c>
      <c r="C252">
        <v>2</v>
      </c>
      <c r="D252">
        <f t="shared" si="47"/>
        <v>0.11927378633035544</v>
      </c>
      <c r="E252">
        <f t="shared" si="48"/>
        <v>-2.1263337030217553</v>
      </c>
      <c r="G252">
        <f t="shared" si="50"/>
        <v>0.3690431731247667</v>
      </c>
      <c r="H252">
        <f t="shared" si="50"/>
        <v>0.18418243004092469</v>
      </c>
      <c r="I252">
        <f t="shared" si="55"/>
        <v>0.11927378633035544</v>
      </c>
      <c r="J252">
        <f t="shared" si="55"/>
        <v>8.3144133371136686E-2</v>
      </c>
      <c r="K252">
        <f t="shared" si="55"/>
        <v>6.0016517450728127E-2</v>
      </c>
      <c r="L252">
        <f t="shared" si="55"/>
        <v>4.4213416611867604E-2</v>
      </c>
      <c r="M252">
        <f t="shared" si="55"/>
        <v>3.3009194960050212E-2</v>
      </c>
      <c r="N252">
        <f t="shared" si="55"/>
        <v>2.4877688934077907E-2</v>
      </c>
      <c r="O252">
        <f t="shared" si="55"/>
        <v>1.8881247464628451E-2</v>
      </c>
      <c r="P252">
        <f t="shared" si="55"/>
        <v>1.4408057039389152E-2</v>
      </c>
      <c r="Q252">
        <f t="shared" si="55"/>
        <v>1.1042166120569703E-2</v>
      </c>
      <c r="R252">
        <f t="shared" si="56"/>
        <v>8.4924014155483007E-3</v>
      </c>
      <c r="S252">
        <f t="shared" si="56"/>
        <v>6.5505154891602061E-3</v>
      </c>
      <c r="T252">
        <f t="shared" si="56"/>
        <v>5.0651357813784447E-3</v>
      </c>
      <c r="U252">
        <f t="shared" si="56"/>
        <v>3.924843192340279E-3</v>
      </c>
      <c r="V252">
        <f t="shared" si="56"/>
        <v>3.0468108508206037E-3</v>
      </c>
      <c r="W252">
        <f t="shared" si="56"/>
        <v>2.3689749244879587E-3</v>
      </c>
      <c r="X252">
        <f t="shared" si="56"/>
        <v>1.8445265900028675E-3</v>
      </c>
      <c r="Y252">
        <f t="shared" si="56"/>
        <v>1.4379719854127463E-3</v>
      </c>
      <c r="Z252">
        <f t="shared" si="56"/>
        <v>1.1222754312553225E-3</v>
      </c>
      <c r="AA252">
        <f t="shared" si="56"/>
        <v>8.7676498807755395E-4</v>
      </c>
      <c r="AB252">
        <f t="shared" si="56"/>
        <v>6.8558274602493704E-4</v>
      </c>
      <c r="AC252">
        <f t="shared" si="56"/>
        <v>5.3652932858716865E-4</v>
      </c>
      <c r="AD252">
        <f t="shared" si="56"/>
        <v>4.2019673234261278E-4</v>
      </c>
      <c r="AE252">
        <f t="shared" si="56"/>
        <v>3.2931396016351507E-4</v>
      </c>
      <c r="AF252">
        <f t="shared" si="49"/>
        <v>1.2063451359026756E-3</v>
      </c>
    </row>
    <row r="253" spans="1:32" x14ac:dyDescent="0.2">
      <c r="A253" t="s">
        <v>266</v>
      </c>
      <c r="B253">
        <v>3</v>
      </c>
      <c r="C253">
        <v>0</v>
      </c>
      <c r="D253">
        <f t="shared" si="47"/>
        <v>0.94882392110037828</v>
      </c>
      <c r="E253">
        <f t="shared" si="48"/>
        <v>-5.2532039104153994E-2</v>
      </c>
      <c r="G253">
        <f t="shared" si="50"/>
        <v>0.94882392110037828</v>
      </c>
      <c r="H253">
        <f t="shared" si="50"/>
        <v>4.7812473935908484E-2</v>
      </c>
      <c r="I253">
        <f t="shared" si="55"/>
        <v>3.1262419819020151E-3</v>
      </c>
      <c r="J253">
        <f t="shared" si="55"/>
        <v>2.200360111305832E-4</v>
      </c>
      <c r="K253">
        <f t="shared" si="55"/>
        <v>1.6036792550803452E-5</v>
      </c>
      <c r="L253">
        <f t="shared" si="55"/>
        <v>1.1928487071679552E-6</v>
      </c>
      <c r="M253">
        <f t="shared" si="55"/>
        <v>8.9918859136616228E-8</v>
      </c>
      <c r="N253">
        <f t="shared" si="55"/>
        <v>6.8424314652481618E-9</v>
      </c>
      <c r="O253">
        <f t="shared" si="55"/>
        <v>5.2434324192252308E-10</v>
      </c>
      <c r="P253">
        <f t="shared" si="55"/>
        <v>4.0399405788053098E-11</v>
      </c>
      <c r="Q253">
        <f t="shared" si="55"/>
        <v>3.1261398483421505E-12</v>
      </c>
      <c r="R253">
        <f t="shared" si="56"/>
        <v>2.4275557225109469E-13</v>
      </c>
      <c r="S253">
        <f t="shared" si="56"/>
        <v>1.8905960189255333E-14</v>
      </c>
      <c r="T253">
        <f t="shared" si="56"/>
        <v>1.4760426984954799E-15</v>
      </c>
      <c r="U253">
        <f t="shared" si="56"/>
        <v>1.1548210901434475E-16</v>
      </c>
      <c r="V253">
        <f t="shared" si="56"/>
        <v>9.051539639702607E-18</v>
      </c>
      <c r="W253">
        <f t="shared" si="56"/>
        <v>7.1059475153965663E-19</v>
      </c>
      <c r="X253">
        <f t="shared" si="56"/>
        <v>5.5863870152214681E-20</v>
      </c>
      <c r="Y253">
        <f t="shared" si="56"/>
        <v>4.3972493378521389E-21</v>
      </c>
      <c r="Z253">
        <f t="shared" si="56"/>
        <v>3.4650913637912921E-22</v>
      </c>
      <c r="AA253">
        <f t="shared" si="56"/>
        <v>2.733272935336932E-23</v>
      </c>
      <c r="AB253">
        <f t="shared" si="56"/>
        <v>2.157964267196795E-24</v>
      </c>
      <c r="AC253">
        <f t="shared" si="56"/>
        <v>1.7051492743385686E-25</v>
      </c>
      <c r="AD253">
        <f t="shared" si="56"/>
        <v>1.348360979718242E-26</v>
      </c>
      <c r="AE253">
        <f t="shared" si="56"/>
        <v>1.0669601872174811E-27</v>
      </c>
      <c r="AF253">
        <f t="shared" si="49"/>
        <v>0</v>
      </c>
    </row>
    <row r="254" spans="1:32" x14ac:dyDescent="0.2">
      <c r="A254" t="s">
        <v>267</v>
      </c>
      <c r="B254">
        <v>231</v>
      </c>
      <c r="C254">
        <v>6</v>
      </c>
      <c r="D254">
        <f t="shared" si="47"/>
        <v>4.246100536463078E-2</v>
      </c>
      <c r="E254">
        <f t="shared" si="48"/>
        <v>-3.1591691450638688</v>
      </c>
      <c r="G254">
        <f t="shared" si="50"/>
        <v>0.27744620592590041</v>
      </c>
      <c r="H254">
        <f t="shared" si="50"/>
        <v>0.15143471131959865</v>
      </c>
      <c r="I254">
        <f t="shared" si="55"/>
        <v>0.10725013868322582</v>
      </c>
      <c r="J254">
        <f t="shared" si="55"/>
        <v>8.1763615683185104E-2</v>
      </c>
      <c r="K254">
        <f t="shared" si="55"/>
        <v>6.454682572915342E-2</v>
      </c>
      <c r="L254">
        <f t="shared" si="55"/>
        <v>5.2003646290490084E-2</v>
      </c>
      <c r="M254">
        <f t="shared" si="55"/>
        <v>4.246100536463078E-2</v>
      </c>
      <c r="N254">
        <f t="shared" si="55"/>
        <v>3.4997820091863557E-2</v>
      </c>
      <c r="O254">
        <f t="shared" si="55"/>
        <v>2.9049406667804898E-2</v>
      </c>
      <c r="P254">
        <f t="shared" si="55"/>
        <v>2.4243070372944896E-2</v>
      </c>
      <c r="Q254">
        <f t="shared" si="55"/>
        <v>2.0319457112855255E-2</v>
      </c>
      <c r="R254">
        <f t="shared" si="56"/>
        <v>1.7090861665840274E-2</v>
      </c>
      <c r="S254">
        <f t="shared" si="56"/>
        <v>1.4417320194106704E-2</v>
      </c>
      <c r="T254">
        <f t="shared" si="56"/>
        <v>1.2192023156854215E-2</v>
      </c>
      <c r="U254">
        <f t="shared" si="56"/>
        <v>1.0331957666538872E-2</v>
      </c>
      <c r="V254">
        <f t="shared" si="56"/>
        <v>8.771652583941119E-3</v>
      </c>
      <c r="W254">
        <f t="shared" si="56"/>
        <v>7.4588524054251953E-3</v>
      </c>
      <c r="X254">
        <f t="shared" si="56"/>
        <v>6.3514384076198147E-3</v>
      </c>
      <c r="Y254">
        <f t="shared" si="56"/>
        <v>5.4151839868115089E-3</v>
      </c>
      <c r="Z254">
        <f t="shared" si="56"/>
        <v>4.622084363682037E-3</v>
      </c>
      <c r="AA254">
        <f t="shared" si="56"/>
        <v>3.9490918266443485E-3</v>
      </c>
      <c r="AB254">
        <f t="shared" si="56"/>
        <v>3.3771436467023679E-3</v>
      </c>
      <c r="AC254">
        <f t="shared" si="56"/>
        <v>2.8904052839185818E-3</v>
      </c>
      <c r="AD254">
        <f t="shared" si="56"/>
        <v>2.4756746360238384E-3</v>
      </c>
      <c r="AE254">
        <f t="shared" si="56"/>
        <v>2.1219085314217365E-3</v>
      </c>
      <c r="AF254">
        <f t="shared" si="49"/>
        <v>1.3018498402816547E-2</v>
      </c>
    </row>
    <row r="255" spans="1:32" x14ac:dyDescent="0.2">
      <c r="A255" t="s">
        <v>268</v>
      </c>
      <c r="B255">
        <v>1970</v>
      </c>
      <c r="C255">
        <v>44</v>
      </c>
      <c r="D255">
        <f t="shared" si="47"/>
        <v>6.2052928254075776E-3</v>
      </c>
      <c r="E255">
        <f t="shared" si="48"/>
        <v>-5.0823526695925594</v>
      </c>
      <c r="G255">
        <f t="shared" si="50"/>
        <v>7.8095418565426594E-2</v>
      </c>
      <c r="H255">
        <f t="shared" si="50"/>
        <v>4.8120867605900466E-2</v>
      </c>
      <c r="I255">
        <f t="shared" si="55"/>
        <v>3.8473980952180263E-2</v>
      </c>
      <c r="J255">
        <f t="shared" si="55"/>
        <v>3.3112395421536989E-2</v>
      </c>
      <c r="K255">
        <f t="shared" si="55"/>
        <v>2.9509826028794629E-2</v>
      </c>
      <c r="L255">
        <f t="shared" si="55"/>
        <v>2.6840265263505827E-2</v>
      </c>
      <c r="M255">
        <f t="shared" si="55"/>
        <v>2.4740275363987204E-2</v>
      </c>
      <c r="N255">
        <f t="shared" si="55"/>
        <v>2.3020592580698048E-2</v>
      </c>
      <c r="O255">
        <f t="shared" si="55"/>
        <v>2.1571185775729387E-2</v>
      </c>
      <c r="P255">
        <f t="shared" si="55"/>
        <v>2.0322897328720457E-2</v>
      </c>
      <c r="Q255">
        <f t="shared" si="55"/>
        <v>1.9229648670214313E-2</v>
      </c>
      <c r="R255">
        <f t="shared" si="56"/>
        <v>1.8259313971446929E-2</v>
      </c>
      <c r="S255">
        <f t="shared" si="56"/>
        <v>1.738866695424247E-2</v>
      </c>
      <c r="T255">
        <f t="shared" si="56"/>
        <v>1.6600408408312756E-2</v>
      </c>
      <c r="U255">
        <f t="shared" si="56"/>
        <v>1.5881329639909413E-2</v>
      </c>
      <c r="V255">
        <f t="shared" si="56"/>
        <v>1.5221130618565632E-2</v>
      </c>
      <c r="W255">
        <f t="shared" si="56"/>
        <v>1.4611632887863359E-2</v>
      </c>
      <c r="X255">
        <f t="shared" si="56"/>
        <v>1.4046239779475481E-2</v>
      </c>
      <c r="Y255">
        <f t="shared" si="56"/>
        <v>1.3519556715901132E-2</v>
      </c>
      <c r="Z255">
        <f t="shared" si="56"/>
        <v>1.302711813547756E-2</v>
      </c>
      <c r="AA255">
        <f t="shared" si="56"/>
        <v>1.2565187222876532E-2</v>
      </c>
      <c r="AB255">
        <f t="shared" si="56"/>
        <v>1.2130606461533775E-2</v>
      </c>
      <c r="AC255">
        <f t="shared" si="56"/>
        <v>1.172068436540463E-2</v>
      </c>
      <c r="AD255">
        <f t="shared" si="56"/>
        <v>1.1333108423216696E-2</v>
      </c>
      <c r="AE255">
        <f t="shared" si="56"/>
        <v>1.0965877337632053E-2</v>
      </c>
      <c r="AF255">
        <f t="shared" si="49"/>
        <v>0.43969178552144739</v>
      </c>
    </row>
    <row r="256" spans="1:32" x14ac:dyDescent="0.2">
      <c r="A256" t="s">
        <v>269</v>
      </c>
      <c r="B256">
        <v>2524</v>
      </c>
      <c r="C256">
        <v>5</v>
      </c>
      <c r="D256">
        <f t="shared" si="47"/>
        <v>2.3470303362951139E-2</v>
      </c>
      <c r="E256">
        <f t="shared" si="48"/>
        <v>-3.7520193436402707</v>
      </c>
      <c r="G256">
        <f t="shared" si="50"/>
        <v>6.7016260556126986E-2</v>
      </c>
      <c r="H256">
        <f t="shared" si="50"/>
        <v>4.1449904669141432E-2</v>
      </c>
      <c r="I256">
        <f t="shared" si="55"/>
        <v>3.3265393552518611E-2</v>
      </c>
      <c r="J256">
        <f t="shared" si="55"/>
        <v>2.873767261641938E-2</v>
      </c>
      <c r="K256">
        <f t="shared" si="55"/>
        <v>2.570769244107593E-2</v>
      </c>
      <c r="L256">
        <f t="shared" si="55"/>
        <v>2.3470303362951139E-2</v>
      </c>
      <c r="M256">
        <f t="shared" si="55"/>
        <v>2.1715602409412418E-2</v>
      </c>
      <c r="N256">
        <f t="shared" si="55"/>
        <v>2.0282398172877306E-2</v>
      </c>
      <c r="O256">
        <f t="shared" si="55"/>
        <v>1.907709654996775E-2</v>
      </c>
      <c r="P256">
        <f t="shared" si="55"/>
        <v>1.8040947171621406E-2</v>
      </c>
      <c r="Q256">
        <f t="shared" si="55"/>
        <v>1.7134858186150716E-2</v>
      </c>
      <c r="R256">
        <f t="shared" si="56"/>
        <v>1.6331612778089769E-2</v>
      </c>
      <c r="S256">
        <f t="shared" si="56"/>
        <v>1.5611562080633544E-2</v>
      </c>
      <c r="T256">
        <f t="shared" si="56"/>
        <v>1.496009311864206E-2</v>
      </c>
      <c r="U256">
        <f t="shared" si="56"/>
        <v>1.4366065337632556E-2</v>
      </c>
      <c r="V256">
        <f t="shared" si="56"/>
        <v>1.3820805110127076E-2</v>
      </c>
      <c r="W256">
        <f t="shared" si="56"/>
        <v>1.331743652163175E-2</v>
      </c>
      <c r="X256">
        <f t="shared" si="56"/>
        <v>1.2850422717841552E-2</v>
      </c>
      <c r="Y256">
        <f t="shared" si="56"/>
        <v>1.2415243488108824E-2</v>
      </c>
      <c r="Z256">
        <f t="shared" si="56"/>
        <v>1.2008163539348724E-2</v>
      </c>
      <c r="AA256">
        <f t="shared" si="56"/>
        <v>1.1626062665150733E-2</v>
      </c>
      <c r="AB256">
        <f t="shared" si="56"/>
        <v>1.1266309098734661E-2</v>
      </c>
      <c r="AC256">
        <f t="shared" si="56"/>
        <v>1.0926663591875649E-2</v>
      </c>
      <c r="AD256">
        <f t="shared" si="56"/>
        <v>1.0605205743634587E-2</v>
      </c>
      <c r="AE256">
        <f t="shared" si="56"/>
        <v>1.0300276698419828E-2</v>
      </c>
      <c r="AF256">
        <f t="shared" si="49"/>
        <v>0.50369594782186555</v>
      </c>
    </row>
    <row r="257" spans="1:32" x14ac:dyDescent="0.2">
      <c r="A257" t="s">
        <v>270</v>
      </c>
      <c r="B257">
        <v>2138</v>
      </c>
      <c r="C257">
        <v>69</v>
      </c>
      <c r="D257">
        <f t="shared" si="47"/>
        <v>3.5577811326109759E-3</v>
      </c>
      <c r="E257">
        <f t="shared" si="48"/>
        <v>-5.6386182057927439</v>
      </c>
      <c r="G257">
        <f t="shared" si="50"/>
        <v>7.4252425961016486E-2</v>
      </c>
      <c r="H257">
        <f t="shared" si="50"/>
        <v>4.5814539074844916E-2</v>
      </c>
      <c r="I257">
        <f t="shared" si="55"/>
        <v>3.6679362638540332E-2</v>
      </c>
      <c r="J257">
        <f t="shared" si="55"/>
        <v>3.1610403296414319E-2</v>
      </c>
      <c r="K257">
        <f t="shared" si="55"/>
        <v>2.820920639894087E-2</v>
      </c>
      <c r="L257">
        <f t="shared" si="55"/>
        <v>2.5691875282952255E-2</v>
      </c>
      <c r="M257">
        <f t="shared" si="55"/>
        <v>2.371364492873473E-2</v>
      </c>
      <c r="N257">
        <f t="shared" si="55"/>
        <v>2.209505386288205E-2</v>
      </c>
      <c r="O257">
        <f t="shared" si="55"/>
        <v>2.0731817022590748E-2</v>
      </c>
      <c r="P257">
        <f t="shared" si="55"/>
        <v>1.9558419341239603E-2</v>
      </c>
      <c r="Q257">
        <f t="shared" si="55"/>
        <v>1.8531230673204464E-2</v>
      </c>
      <c r="R257">
        <f t="shared" si="56"/>
        <v>1.7619847735930356E-2</v>
      </c>
      <c r="S257">
        <f t="shared" si="56"/>
        <v>1.6802301226509091E-2</v>
      </c>
      <c r="T257">
        <f t="shared" si="56"/>
        <v>1.6062237080423026E-2</v>
      </c>
      <c r="U257">
        <f t="shared" si="56"/>
        <v>1.5387175297344189E-2</v>
      </c>
      <c r="V257">
        <f t="shared" si="56"/>
        <v>1.476738971798172E-2</v>
      </c>
      <c r="W257">
        <f t="shared" si="56"/>
        <v>1.4195162150362622E-2</v>
      </c>
      <c r="X257">
        <f t="shared" si="56"/>
        <v>1.3664270968673148E-2</v>
      </c>
      <c r="Y257">
        <f t="shared" si="56"/>
        <v>1.3169631467646659E-2</v>
      </c>
      <c r="Z257">
        <f t="shared" si="56"/>
        <v>1.2707037270787648E-2</v>
      </c>
      <c r="AA257">
        <f t="shared" si="56"/>
        <v>1.2272970729057859E-2</v>
      </c>
      <c r="AB257">
        <f t="shared" si="56"/>
        <v>1.1864461469460684E-2</v>
      </c>
      <c r="AC257">
        <f t="shared" si="56"/>
        <v>1.1478979214329697E-2</v>
      </c>
      <c r="AD257">
        <f t="shared" si="56"/>
        <v>1.1114351425567231E-2</v>
      </c>
      <c r="AE257">
        <f t="shared" si="56"/>
        <v>1.0768699218912051E-2</v>
      </c>
      <c r="AF257">
        <f t="shared" si="49"/>
        <v>0.46123750654565321</v>
      </c>
    </row>
    <row r="258" spans="1:32" x14ac:dyDescent="0.2">
      <c r="A258" t="s">
        <v>271</v>
      </c>
      <c r="B258">
        <v>120</v>
      </c>
      <c r="C258">
        <v>10</v>
      </c>
      <c r="D258">
        <f t="shared" si="47"/>
        <v>9.2170065939194377E-3</v>
      </c>
      <c r="E258">
        <f t="shared" si="48"/>
        <v>-4.6867049585624425</v>
      </c>
      <c r="G258">
        <f t="shared" si="50"/>
        <v>0.38969062334946797</v>
      </c>
      <c r="H258">
        <f t="shared" si="50"/>
        <v>0.18996791799665613</v>
      </c>
      <c r="I258">
        <f t="shared" si="55"/>
        <v>0.12016178042965889</v>
      </c>
      <c r="J258">
        <f t="shared" si="55"/>
        <v>8.1816753682242213E-2</v>
      </c>
      <c r="K258">
        <f t="shared" si="55"/>
        <v>5.7686037513918757E-2</v>
      </c>
      <c r="L258">
        <f t="shared" si="55"/>
        <v>4.1509096212381684E-2</v>
      </c>
      <c r="M258">
        <f t="shared" si="55"/>
        <v>3.0270069483280527E-2</v>
      </c>
      <c r="N258">
        <f t="shared" si="55"/>
        <v>2.2283212529937025E-2</v>
      </c>
      <c r="O258">
        <f t="shared" si="55"/>
        <v>1.6519151558528313E-2</v>
      </c>
      <c r="P258">
        <f t="shared" si="55"/>
        <v>1.2312656303104522E-2</v>
      </c>
      <c r="Q258">
        <f t="shared" si="55"/>
        <v>9.2170065939194377E-3</v>
      </c>
      <c r="R258">
        <f t="shared" si="56"/>
        <v>6.923973864675045E-3</v>
      </c>
      <c r="S258">
        <f t="shared" si="56"/>
        <v>5.2166255954688512E-3</v>
      </c>
      <c r="T258">
        <f t="shared" si="56"/>
        <v>3.9399849796731522E-3</v>
      </c>
      <c r="U258">
        <f t="shared" si="56"/>
        <v>2.9820510132452524E-3</v>
      </c>
      <c r="V258">
        <f t="shared" si="56"/>
        <v>2.2611404334949617E-3</v>
      </c>
      <c r="W258">
        <f t="shared" si="56"/>
        <v>1.7172431408986053E-3</v>
      </c>
      <c r="X258">
        <f t="shared" si="56"/>
        <v>1.3060070790874964E-3</v>
      </c>
      <c r="Y258">
        <f t="shared" si="56"/>
        <v>9.9448977017649451E-4</v>
      </c>
      <c r="Z258">
        <f t="shared" si="56"/>
        <v>7.5812118810910712E-4</v>
      </c>
      <c r="AA258">
        <f t="shared" si="56"/>
        <v>5.785110543441586E-4</v>
      </c>
      <c r="AB258">
        <f t="shared" si="56"/>
        <v>4.4185281539877959E-4</v>
      </c>
      <c r="AC258">
        <f t="shared" si="56"/>
        <v>3.3775399804077697E-4</v>
      </c>
      <c r="AD258">
        <f t="shared" si="56"/>
        <v>2.5837410571173203E-4</v>
      </c>
      <c r="AE258">
        <f t="shared" si="56"/>
        <v>1.9778608832217871E-4</v>
      </c>
      <c r="AF258">
        <f t="shared" si="49"/>
        <v>6.5177922025794199E-4</v>
      </c>
    </row>
    <row r="259" spans="1:32" x14ac:dyDescent="0.2">
      <c r="A259" t="s">
        <v>272</v>
      </c>
      <c r="B259">
        <v>895</v>
      </c>
      <c r="C259">
        <v>17</v>
      </c>
      <c r="D259">
        <f t="shared" si="47"/>
        <v>1.608825829317935E-2</v>
      </c>
      <c r="E259">
        <f t="shared" si="48"/>
        <v>-4.1296655716195732</v>
      </c>
      <c r="G259">
        <f t="shared" si="50"/>
        <v>0.12644183137284862</v>
      </c>
      <c r="H259">
        <f t="shared" si="50"/>
        <v>7.6340770001735003E-2</v>
      </c>
      <c r="I259">
        <f t="shared" si="55"/>
        <v>5.9806457586855447E-2</v>
      </c>
      <c r="J259">
        <f t="shared" si="55"/>
        <v>5.0434697457075732E-2</v>
      </c>
      <c r="K259">
        <f t="shared" si="55"/>
        <v>4.4041625133759692E-2</v>
      </c>
      <c r="L259">
        <f t="shared" si="55"/>
        <v>3.925015328021593E-2</v>
      </c>
      <c r="M259">
        <f t="shared" si="55"/>
        <v>3.5450057920660971E-2</v>
      </c>
      <c r="N259">
        <f t="shared" si="55"/>
        <v>3.2321148553862249E-2</v>
      </c>
      <c r="O259">
        <f t="shared" si="55"/>
        <v>2.9675782010356585E-2</v>
      </c>
      <c r="P259">
        <f t="shared" si="55"/>
        <v>2.7395021323864586E-2</v>
      </c>
      <c r="Q259">
        <f t="shared" si="55"/>
        <v>2.539891916814618E-2</v>
      </c>
      <c r="R259">
        <f t="shared" si="56"/>
        <v>2.3631223587121806E-2</v>
      </c>
      <c r="S259">
        <f t="shared" si="56"/>
        <v>2.2050879140775519E-2</v>
      </c>
      <c r="T259">
        <f t="shared" si="56"/>
        <v>2.0627009034820429E-2</v>
      </c>
      <c r="U259">
        <f t="shared" si="56"/>
        <v>1.9335803006150114E-2</v>
      </c>
      <c r="V259">
        <f t="shared" si="56"/>
        <v>1.8158506756683533E-2</v>
      </c>
      <c r="W259">
        <f t="shared" si="56"/>
        <v>1.7080077536907153E-2</v>
      </c>
      <c r="X259">
        <f t="shared" si="56"/>
        <v>1.608825829317935E-2</v>
      </c>
      <c r="Y259">
        <f t="shared" si="56"/>
        <v>1.5172923594738612E-2</v>
      </c>
      <c r="Z259">
        <f t="shared" si="56"/>
        <v>1.4325607136310233E-2</v>
      </c>
      <c r="AA259">
        <f t="shared" si="56"/>
        <v>1.3539153622518238E-2</v>
      </c>
      <c r="AB259">
        <f t="shared" si="56"/>
        <v>1.2807457760439052E-2</v>
      </c>
      <c r="AC259">
        <f t="shared" si="56"/>
        <v>1.2125265470152783E-2</v>
      </c>
      <c r="AD259">
        <f t="shared" si="56"/>
        <v>1.1488020327379249E-2</v>
      </c>
      <c r="AE259">
        <f t="shared" si="56"/>
        <v>1.0891743417920579E-2</v>
      </c>
      <c r="AF259">
        <f t="shared" si="49"/>
        <v>0.22612160750552235</v>
      </c>
    </row>
    <row r="260" spans="1:32" x14ac:dyDescent="0.2">
      <c r="A260" t="s">
        <v>273</v>
      </c>
      <c r="B260">
        <v>1850</v>
      </c>
      <c r="C260">
        <v>76</v>
      </c>
      <c r="D260">
        <f t="shared" si="47"/>
        <v>2.7849169608696752E-3</v>
      </c>
      <c r="E260">
        <f t="shared" si="48"/>
        <v>-5.8835372226112632</v>
      </c>
      <c r="G260">
        <f t="shared" si="50"/>
        <v>8.1177310008612225E-2</v>
      </c>
      <c r="H260">
        <f t="shared" si="50"/>
        <v>4.996436967674036E-2</v>
      </c>
      <c r="I260">
        <f t="shared" si="55"/>
        <v>3.9903588634176056E-2</v>
      </c>
      <c r="J260">
        <f t="shared" si="55"/>
        <v>3.4304673779509881E-2</v>
      </c>
      <c r="K260">
        <f t="shared" si="55"/>
        <v>3.0538465323947574E-2</v>
      </c>
      <c r="L260">
        <f t="shared" si="55"/>
        <v>2.7745031856955815E-2</v>
      </c>
      <c r="M260">
        <f t="shared" si="55"/>
        <v>2.5545877088103859E-2</v>
      </c>
      <c r="N260">
        <f t="shared" si="55"/>
        <v>2.3743823373272542E-2</v>
      </c>
      <c r="O260">
        <f t="shared" si="55"/>
        <v>2.2224194964707053E-2</v>
      </c>
      <c r="P260">
        <f t="shared" si="55"/>
        <v>2.0914886271937473E-2</v>
      </c>
      <c r="Q260">
        <f t="shared" si="55"/>
        <v>1.9767834615771685E-2</v>
      </c>
      <c r="R260">
        <f t="shared" si="56"/>
        <v>1.8749516407595822E-2</v>
      </c>
      <c r="S260">
        <f t="shared" si="56"/>
        <v>1.7835683985260965E-2</v>
      </c>
      <c r="T260">
        <f t="shared" si="56"/>
        <v>1.7008269048924812E-2</v>
      </c>
      <c r="U260">
        <f t="shared" si="56"/>
        <v>1.6253469090177705E-2</v>
      </c>
      <c r="V260">
        <f t="shared" si="56"/>
        <v>1.5560515742703179E-2</v>
      </c>
      <c r="W260">
        <f t="shared" si="56"/>
        <v>1.4920854372342463E-2</v>
      </c>
      <c r="X260">
        <f t="shared" si="56"/>
        <v>1.4327581329853135E-2</v>
      </c>
      <c r="Y260">
        <f t="shared" si="56"/>
        <v>1.3775048023460974E-2</v>
      </c>
      <c r="Z260">
        <f t="shared" si="56"/>
        <v>1.3258576113619623E-2</v>
      </c>
      <c r="AA260">
        <f t="shared" si="56"/>
        <v>1.2774248597632416E-2</v>
      </c>
      <c r="AB260">
        <f t="shared" si="56"/>
        <v>1.2318753877499353E-2</v>
      </c>
      <c r="AC260">
        <f t="shared" si="56"/>
        <v>1.1889267551618543E-2</v>
      </c>
      <c r="AD260">
        <f t="shared" si="56"/>
        <v>1.1483361542374951E-2</v>
      </c>
      <c r="AE260">
        <f t="shared" si="56"/>
        <v>1.1098933348809372E-2</v>
      </c>
      <c r="AF260">
        <f t="shared" si="49"/>
        <v>0.42291586537439207</v>
      </c>
    </row>
    <row r="261" spans="1:32" x14ac:dyDescent="0.2">
      <c r="A261" t="s">
        <v>274</v>
      </c>
      <c r="B261">
        <v>1307</v>
      </c>
      <c r="C261">
        <v>15</v>
      </c>
      <c r="D261">
        <f t="shared" si="47"/>
        <v>1.7197222425613772E-2</v>
      </c>
      <c r="E261">
        <f t="shared" si="48"/>
        <v>-4.0630073950860606</v>
      </c>
      <c r="G261">
        <f t="shared" si="50"/>
        <v>0.10045723997082959</v>
      </c>
      <c r="H261">
        <f t="shared" si="50"/>
        <v>6.1366711059587735E-2</v>
      </c>
      <c r="I261">
        <f t="shared" si="55"/>
        <v>4.864186730929182E-2</v>
      </c>
      <c r="J261">
        <f t="shared" si="55"/>
        <v>4.1502802794880278E-2</v>
      </c>
      <c r="K261">
        <f t="shared" si="55"/>
        <v>3.6668841588487475E-2</v>
      </c>
      <c r="L261">
        <f t="shared" si="55"/>
        <v>3.3064431413148618E-2</v>
      </c>
      <c r="M261">
        <f t="shared" si="55"/>
        <v>3.0214993023194886E-2</v>
      </c>
      <c r="N261">
        <f t="shared" si="55"/>
        <v>2.7872644907529841E-2</v>
      </c>
      <c r="O261">
        <f t="shared" si="55"/>
        <v>2.5892823822941686E-2</v>
      </c>
      <c r="P261">
        <f t="shared" si="55"/>
        <v>2.4184367542983167E-2</v>
      </c>
      <c r="Q261">
        <f t="shared" si="55"/>
        <v>2.268632633760673E-2</v>
      </c>
      <c r="R261">
        <f t="shared" si="56"/>
        <v>2.1356053287608052E-2</v>
      </c>
      <c r="S261">
        <f t="shared" si="56"/>
        <v>2.0162600398138504E-2</v>
      </c>
      <c r="T261">
        <f t="shared" si="56"/>
        <v>1.9082828194369971E-2</v>
      </c>
      <c r="U261">
        <f t="shared" si="56"/>
        <v>1.8098998405171943E-2</v>
      </c>
      <c r="V261">
        <f t="shared" si="56"/>
        <v>1.7197222425613772E-2</v>
      </c>
      <c r="W261">
        <f t="shared" si="56"/>
        <v>1.6366426398795045E-2</v>
      </c>
      <c r="X261">
        <f t="shared" si="56"/>
        <v>1.5597640325894099E-2</v>
      </c>
      <c r="Y261">
        <f t="shared" si="56"/>
        <v>1.4883497186737741E-2</v>
      </c>
      <c r="Z261">
        <f t="shared" si="56"/>
        <v>1.4217872104085885E-2</v>
      </c>
      <c r="AA261">
        <f t="shared" si="56"/>
        <v>1.3595617254483359E-2</v>
      </c>
      <c r="AB261">
        <f t="shared" si="56"/>
        <v>1.3012363700081344E-2</v>
      </c>
      <c r="AC261">
        <f t="shared" si="56"/>
        <v>1.2464370921989038E-2</v>
      </c>
      <c r="AD261">
        <f t="shared" si="56"/>
        <v>1.1948410959528677E-2</v>
      </c>
      <c r="AE261">
        <f t="shared" si="56"/>
        <v>1.1461678056767847E-2</v>
      </c>
      <c r="AF261">
        <f t="shared" si="49"/>
        <v>0.32800137061025303</v>
      </c>
    </row>
    <row r="262" spans="1:32" x14ac:dyDescent="0.2">
      <c r="A262" t="s">
        <v>275</v>
      </c>
      <c r="B262">
        <v>304</v>
      </c>
      <c r="C262">
        <v>4</v>
      </c>
      <c r="D262">
        <f t="shared" si="47"/>
        <v>6.2881002617023132E-2</v>
      </c>
      <c r="E262">
        <f t="shared" si="48"/>
        <v>-2.7665111860610923</v>
      </c>
      <c r="G262">
        <f t="shared" si="50"/>
        <v>0.23823393575190854</v>
      </c>
      <c r="H262">
        <f t="shared" si="50"/>
        <v>0.13420083022738205</v>
      </c>
      <c r="I262">
        <f t="shared" ref="I262:X263" si="57">EXP(GAMMALN($B$1+I$4)-GAMMALN($B$1)-GAMMALN(I$4+1)+$B$1*LN($B$2/($B$2+$B262))+I$4*LN($B262/($B$2+$B262)))</f>
        <v>9.8091768442233371E-2</v>
      </c>
      <c r="J262">
        <f t="shared" si="57"/>
        <v>7.7179102382959872E-2</v>
      </c>
      <c r="K262">
        <f t="shared" si="57"/>
        <v>6.2881002617023132E-2</v>
      </c>
      <c r="L262">
        <f t="shared" si="57"/>
        <v>5.2285744607702023E-2</v>
      </c>
      <c r="M262">
        <f t="shared" si="57"/>
        <v>4.4060021795899011E-2</v>
      </c>
      <c r="N262">
        <f t="shared" si="57"/>
        <v>3.7480067321429375E-2</v>
      </c>
      <c r="O262">
        <f t="shared" si="57"/>
        <v>3.210713599723735E-2</v>
      </c>
      <c r="P262">
        <f t="shared" si="57"/>
        <v>2.7653929836149185E-2</v>
      </c>
      <c r="Q262">
        <f t="shared" si="57"/>
        <v>2.3921382098644139E-2</v>
      </c>
      <c r="R262">
        <f t="shared" si="57"/>
        <v>2.0765531902837642E-2</v>
      </c>
      <c r="S262">
        <f t="shared" si="57"/>
        <v>1.807875744074848E-2</v>
      </c>
      <c r="T262">
        <f t="shared" si="57"/>
        <v>1.5778464834527606E-2</v>
      </c>
      <c r="U262">
        <f t="shared" si="57"/>
        <v>1.3799918408918492E-2</v>
      </c>
      <c r="V262">
        <f t="shared" si="57"/>
        <v>1.2091502116597293E-2</v>
      </c>
      <c r="W262">
        <f t="shared" si="57"/>
        <v>1.0611475619026216E-2</v>
      </c>
      <c r="X262">
        <f t="shared" si="57"/>
        <v>9.325686059259328E-3</v>
      </c>
      <c r="Y262">
        <f t="shared" ref="R262:AF277" si="58">EXP(GAMMALN($B$1+Y$4)-GAMMALN($B$1)-GAMMALN(Y$4+1)+$B$1*LN($B$2/($B$2+$B262))+Y$4*LN($B262/($B$2+$B262)))</f>
        <v>8.2059119073621019E-3</v>
      </c>
      <c r="Z262">
        <f t="shared" si="58"/>
        <v>7.2286373081318408E-3</v>
      </c>
      <c r="AA262">
        <f t="shared" si="58"/>
        <v>6.374127295074407E-3</v>
      </c>
      <c r="AB262">
        <f t="shared" si="58"/>
        <v>5.6257181094825012E-3</v>
      </c>
      <c r="AC262">
        <f t="shared" si="58"/>
        <v>4.9692644465650533E-3</v>
      </c>
      <c r="AD262">
        <f t="shared" si="58"/>
        <v>4.3927032654723554E-3</v>
      </c>
      <c r="AE262">
        <f t="shared" si="58"/>
        <v>3.8857055878780641E-3</v>
      </c>
      <c r="AF262">
        <f t="shared" si="49"/>
        <v>3.077167461955066E-2</v>
      </c>
    </row>
    <row r="263" spans="1:32" x14ac:dyDescent="0.2">
      <c r="A263" t="s">
        <v>276</v>
      </c>
      <c r="B263">
        <v>112</v>
      </c>
      <c r="C263">
        <v>0</v>
      </c>
      <c r="D263">
        <f t="shared" ref="D263:D326" si="59">EXP(GAMMALN($B$1+C263)-GAMMALN($B$1)-GAMMALN(C263+1)+$B$1*LN($B$2/($B$2+B263))+C263*LN(B263/($B$2+B263)))</f>
        <v>0.4029146425085921</v>
      </c>
      <c r="E263">
        <f t="shared" ref="E263:E326" si="60">LN(D263)</f>
        <v>-0.90903054465893884</v>
      </c>
      <c r="G263">
        <f t="shared" si="50"/>
        <v>0.4029146425085921</v>
      </c>
      <c r="H263">
        <f t="shared" si="50"/>
        <v>0.19334289403769803</v>
      </c>
      <c r="I263">
        <f t="shared" si="57"/>
        <v>0.12038410937423066</v>
      </c>
      <c r="J263">
        <f t="shared" si="57"/>
        <v>8.0686320419935065E-2</v>
      </c>
      <c r="K263">
        <f t="shared" si="57"/>
        <v>5.5999381773660144E-2</v>
      </c>
      <c r="L263">
        <f t="shared" si="57"/>
        <v>3.9665292332036743E-2</v>
      </c>
      <c r="M263">
        <f t="shared" si="57"/>
        <v>2.8473159255669577E-2</v>
      </c>
      <c r="N263">
        <f t="shared" si="57"/>
        <v>2.0632644686264658E-2</v>
      </c>
      <c r="O263">
        <f t="shared" si="57"/>
        <v>1.5056349660293485E-2</v>
      </c>
      <c r="P263">
        <f t="shared" si="57"/>
        <v>1.1046852835780665E-2</v>
      </c>
      <c r="Q263">
        <f t="shared" si="57"/>
        <v>8.1401342485867851E-3</v>
      </c>
      <c r="R263">
        <f t="shared" si="58"/>
        <v>6.0193825731800002E-3</v>
      </c>
      <c r="S263">
        <f t="shared" si="58"/>
        <v>4.4641733661003038E-3</v>
      </c>
      <c r="T263">
        <f t="shared" si="58"/>
        <v>3.3189507488824788E-3</v>
      </c>
      <c r="U263">
        <f t="shared" si="58"/>
        <v>2.4727269810486774E-3</v>
      </c>
      <c r="V263">
        <f t="shared" si="58"/>
        <v>1.8456251203693617E-3</v>
      </c>
      <c r="W263">
        <f t="shared" si="58"/>
        <v>1.3797569946756103E-3</v>
      </c>
      <c r="X263">
        <f t="shared" si="58"/>
        <v>1.0329307406650337E-3</v>
      </c>
      <c r="Y263">
        <f t="shared" si="58"/>
        <v>7.7424934936572165E-4</v>
      </c>
      <c r="Z263">
        <f t="shared" si="58"/>
        <v>5.8099717535725246E-4</v>
      </c>
      <c r="AA263">
        <f t="shared" si="58"/>
        <v>4.3641724751607294E-4</v>
      </c>
      <c r="AB263">
        <f t="shared" si="58"/>
        <v>3.2811246377861364E-4</v>
      </c>
      <c r="AC263">
        <f t="shared" si="58"/>
        <v>2.4688827049027998E-4</v>
      </c>
      <c r="AD263">
        <f t="shared" si="58"/>
        <v>1.8591045028240285E-4</v>
      </c>
      <c r="AE263">
        <f t="shared" si="58"/>
        <v>1.4008944513278312E-4</v>
      </c>
      <c r="AF263">
        <f t="shared" ref="AF263:AF326" si="61">1-SUM(G263:AE263)</f>
        <v>4.3200794040754165E-4</v>
      </c>
    </row>
    <row r="264" spans="1:32" x14ac:dyDescent="0.2">
      <c r="A264" t="s">
        <v>277</v>
      </c>
      <c r="B264">
        <v>4838</v>
      </c>
      <c r="C264">
        <v>12</v>
      </c>
      <c r="D264">
        <f t="shared" si="59"/>
        <v>1.1261520835372876E-2</v>
      </c>
      <c r="E264">
        <f t="shared" si="60"/>
        <v>-4.4863636000826643</v>
      </c>
      <c r="G264">
        <f t="shared" ref="G264:Q327" si="62">EXP(GAMMALN($B$1+G$4)-GAMMALN($B$1)-GAMMALN(G$4+1)+$B$1*LN($B$2/($B$2+$B264))+G$4*LN($B264/($B$2+$B264)))</f>
        <v>4.4748779243726722E-2</v>
      </c>
      <c r="H264">
        <f t="shared" si="62"/>
        <v>2.7856102010510399E-2</v>
      </c>
      <c r="I264">
        <f t="shared" si="62"/>
        <v>2.2500143133963868E-2</v>
      </c>
      <c r="J264">
        <f t="shared" si="62"/>
        <v>1.9563205407502501E-2</v>
      </c>
      <c r="K264">
        <f t="shared" si="62"/>
        <v>1.7613567351450071E-2</v>
      </c>
      <c r="L264">
        <f t="shared" si="62"/>
        <v>1.6184479575356108E-2</v>
      </c>
      <c r="M264">
        <f t="shared" si="62"/>
        <v>1.5071196224183228E-2</v>
      </c>
      <c r="N264">
        <f t="shared" si="62"/>
        <v>1.4167426034789965E-2</v>
      </c>
      <c r="O264">
        <f t="shared" si="62"/>
        <v>1.3411573507770291E-2</v>
      </c>
      <c r="P264">
        <f t="shared" si="62"/>
        <v>1.2765052294012843E-2</v>
      </c>
      <c r="Q264">
        <f t="shared" si="62"/>
        <v>1.220224062295249E-2</v>
      </c>
      <c r="R264">
        <f t="shared" si="58"/>
        <v>1.1705337807022454E-2</v>
      </c>
      <c r="S264">
        <f t="shared" si="58"/>
        <v>1.1261520835372876E-2</v>
      </c>
      <c r="T264">
        <f t="shared" si="58"/>
        <v>1.0861274452568175E-2</v>
      </c>
      <c r="U264">
        <f t="shared" si="58"/>
        <v>1.0497361066221539E-2</v>
      </c>
      <c r="V264">
        <f t="shared" si="58"/>
        <v>1.0164158948325968E-2</v>
      </c>
      <c r="W264">
        <f t="shared" si="58"/>
        <v>9.8572222196006802E-3</v>
      </c>
      <c r="X264">
        <f t="shared" si="58"/>
        <v>9.5729795905780731E-3</v>
      </c>
      <c r="Y264">
        <f t="shared" si="58"/>
        <v>9.3085228072086971E-3</v>
      </c>
      <c r="Z264">
        <f t="shared" si="58"/>
        <v>9.0614547624612435E-3</v>
      </c>
      <c r="AA264">
        <f t="shared" si="58"/>
        <v>8.8297782957100258E-3</v>
      </c>
      <c r="AB264">
        <f t="shared" si="58"/>
        <v>8.6118133561477374E-3</v>
      </c>
      <c r="AC264">
        <f t="shared" si="58"/>
        <v>8.4061343307904671E-3</v>
      </c>
      <c r="AD264">
        <f t="shared" si="58"/>
        <v>8.2115219621416331E-3</v>
      </c>
      <c r="AE264">
        <f t="shared" si="58"/>
        <v>8.0269259904935959E-3</v>
      </c>
      <c r="AF264">
        <f t="shared" si="61"/>
        <v>0.64954022816913848</v>
      </c>
    </row>
    <row r="265" spans="1:32" x14ac:dyDescent="0.2">
      <c r="A265" t="s">
        <v>278</v>
      </c>
      <c r="B265">
        <v>1191</v>
      </c>
      <c r="C265">
        <v>25</v>
      </c>
      <c r="D265">
        <f t="shared" si="59"/>
        <v>1.0941115278160812E-2</v>
      </c>
      <c r="E265">
        <f t="shared" si="60"/>
        <v>-4.5152275421970618</v>
      </c>
      <c r="G265">
        <f t="shared" si="62"/>
        <v>0.10631835567459651</v>
      </c>
      <c r="H265">
        <f t="shared" si="62"/>
        <v>6.4785650119086977E-2</v>
      </c>
      <c r="I265">
        <f t="shared" si="62"/>
        <v>5.1224198997002868E-2</v>
      </c>
      <c r="J265">
        <f t="shared" si="62"/>
        <v>4.3597474071923117E-2</v>
      </c>
      <c r="K265">
        <f t="shared" si="62"/>
        <v>3.8423777220553672E-2</v>
      </c>
      <c r="L265">
        <f t="shared" si="62"/>
        <v>3.4560728486095184E-2</v>
      </c>
      <c r="M265">
        <f t="shared" si="62"/>
        <v>3.1503825383329069E-2</v>
      </c>
      <c r="N265">
        <f t="shared" si="62"/>
        <v>2.8989314063781711E-2</v>
      </c>
      <c r="O265">
        <f t="shared" si="62"/>
        <v>2.6863224261629078E-2</v>
      </c>
      <c r="P265">
        <f t="shared" si="62"/>
        <v>2.5028361537509557E-2</v>
      </c>
      <c r="Q265">
        <f t="shared" si="62"/>
        <v>2.3419672864717113E-2</v>
      </c>
      <c r="R265">
        <f t="shared" si="58"/>
        <v>2.1991588939903346E-2</v>
      </c>
      <c r="S265">
        <f t="shared" si="58"/>
        <v>2.0711002463308217E-2</v>
      </c>
      <c r="T265">
        <f t="shared" si="58"/>
        <v>1.955312972858685E-2</v>
      </c>
      <c r="U265">
        <f t="shared" si="58"/>
        <v>1.8498948662907105E-2</v>
      </c>
      <c r="V265">
        <f t="shared" si="58"/>
        <v>1.7533546836108353E-2</v>
      </c>
      <c r="W265">
        <f t="shared" si="58"/>
        <v>1.6645018998470706E-2</v>
      </c>
      <c r="X265">
        <f t="shared" si="58"/>
        <v>1.5823709412746384E-2</v>
      </c>
      <c r="Y265">
        <f t="shared" si="58"/>
        <v>1.506167773837107E-2</v>
      </c>
      <c r="Z265">
        <f t="shared" si="58"/>
        <v>1.435231404581345E-2</v>
      </c>
      <c r="AA265">
        <f t="shared" si="58"/>
        <v>1.3690055829097427E-2</v>
      </c>
      <c r="AB265">
        <f t="shared" si="58"/>
        <v>1.307017633685882E-2</v>
      </c>
      <c r="AC265">
        <f t="shared" si="58"/>
        <v>1.2488623759998681E-2</v>
      </c>
      <c r="AD265">
        <f t="shared" si="58"/>
        <v>1.1941897329328323E-2</v>
      </c>
      <c r="AE265">
        <f t="shared" si="58"/>
        <v>1.1426950630248994E-2</v>
      </c>
      <c r="AF265">
        <f t="shared" si="61"/>
        <v>0.30249677660802732</v>
      </c>
    </row>
    <row r="266" spans="1:32" x14ac:dyDescent="0.2">
      <c r="A266" t="s">
        <v>279</v>
      </c>
      <c r="B266">
        <v>176</v>
      </c>
      <c r="C266">
        <v>1</v>
      </c>
      <c r="D266">
        <f t="shared" si="59"/>
        <v>0.16836923082826621</v>
      </c>
      <c r="E266">
        <f t="shared" si="60"/>
        <v>-1.7815959086648117</v>
      </c>
      <c r="G266">
        <f t="shared" si="62"/>
        <v>0.32094248311382345</v>
      </c>
      <c r="H266">
        <f t="shared" si="62"/>
        <v>0.16836923082826621</v>
      </c>
      <c r="I266">
        <f t="shared" si="62"/>
        <v>0.11461040099701013</v>
      </c>
      <c r="J266">
        <f t="shared" si="62"/>
        <v>8.3979857530499552E-2</v>
      </c>
      <c r="K266">
        <f t="shared" si="62"/>
        <v>6.372044652624935E-2</v>
      </c>
      <c r="L266">
        <f t="shared" si="62"/>
        <v>4.9343118372125398E-2</v>
      </c>
      <c r="M266">
        <f t="shared" si="62"/>
        <v>3.8723262955490272E-2</v>
      </c>
      <c r="N266">
        <f t="shared" si="62"/>
        <v>3.0676905072255494E-2</v>
      </c>
      <c r="O266">
        <f t="shared" si="62"/>
        <v>2.447353421605418E-2</v>
      </c>
      <c r="P266">
        <f t="shared" si="62"/>
        <v>1.9630706128016512E-2</v>
      </c>
      <c r="Q266">
        <f t="shared" si="62"/>
        <v>1.5814274602666552E-2</v>
      </c>
      <c r="R266">
        <f t="shared" si="58"/>
        <v>1.2784684351754299E-2</v>
      </c>
      <c r="S266">
        <f t="shared" si="58"/>
        <v>1.0365719928947619E-2</v>
      </c>
      <c r="T266">
        <f t="shared" si="58"/>
        <v>8.4251876261722154E-3</v>
      </c>
      <c r="U266">
        <f t="shared" si="58"/>
        <v>6.8623884215430319E-3</v>
      </c>
      <c r="V266">
        <f t="shared" si="58"/>
        <v>5.5996769919259186E-3</v>
      </c>
      <c r="W266">
        <f t="shared" si="58"/>
        <v>4.5765945911117557E-3</v>
      </c>
      <c r="X266">
        <f t="shared" si="58"/>
        <v>3.7456862446626996E-3</v>
      </c>
      <c r="Y266">
        <f t="shared" si="58"/>
        <v>3.0694558976034052E-3</v>
      </c>
      <c r="Z266">
        <f t="shared" si="58"/>
        <v>2.5181113161464848E-3</v>
      </c>
      <c r="AA266">
        <f t="shared" si="58"/>
        <v>2.0678696762222908E-3</v>
      </c>
      <c r="AB266">
        <f t="shared" si="58"/>
        <v>1.6996689542405606E-3</v>
      </c>
      <c r="AC266">
        <f t="shared" si="58"/>
        <v>1.39817787734776E-3</v>
      </c>
      <c r="AD266">
        <f t="shared" si="58"/>
        <v>1.1510286313770673E-3</v>
      </c>
      <c r="AE266">
        <f t="shared" si="58"/>
        <v>9.482177791210627E-4</v>
      </c>
      <c r="AF266">
        <f t="shared" si="61"/>
        <v>4.5033113693671023E-3</v>
      </c>
    </row>
    <row r="267" spans="1:32" x14ac:dyDescent="0.2">
      <c r="A267" t="s">
        <v>280</v>
      </c>
      <c r="B267">
        <v>360</v>
      </c>
      <c r="C267">
        <v>0</v>
      </c>
      <c r="D267">
        <f t="shared" si="59"/>
        <v>0.2164216936584602</v>
      </c>
      <c r="E267">
        <f t="shared" si="60"/>
        <v>-1.5305264890746888</v>
      </c>
      <c r="G267">
        <f t="shared" si="62"/>
        <v>0.2164216936584602</v>
      </c>
      <c r="H267">
        <f t="shared" si="62"/>
        <v>0.12386844208596354</v>
      </c>
      <c r="I267">
        <f t="shared" si="62"/>
        <v>9.1991212709311834E-2</v>
      </c>
      <c r="J267">
        <f t="shared" si="62"/>
        <v>7.3539692608588947E-2</v>
      </c>
      <c r="K267">
        <f t="shared" si="62"/>
        <v>6.0876524718804205E-2</v>
      </c>
      <c r="L267">
        <f t="shared" si="62"/>
        <v>5.1430648236899038E-2</v>
      </c>
      <c r="M267">
        <f t="shared" si="62"/>
        <v>4.4034362743212194E-2</v>
      </c>
      <c r="N267">
        <f t="shared" si="62"/>
        <v>3.805885140446847E-2</v>
      </c>
      <c r="O267">
        <f t="shared" si="62"/>
        <v>3.3125709559638464E-2</v>
      </c>
      <c r="P267">
        <f t="shared" si="62"/>
        <v>2.8988703066747737E-2</v>
      </c>
      <c r="Q267">
        <f t="shared" si="62"/>
        <v>2.5478068701160438E-2</v>
      </c>
      <c r="R267">
        <f t="shared" si="58"/>
        <v>2.247147620242319E-2</v>
      </c>
      <c r="S267">
        <f t="shared" si="58"/>
        <v>1.9877667796905713E-2</v>
      </c>
      <c r="T267">
        <f t="shared" si="58"/>
        <v>1.7626654970057623E-2</v>
      </c>
      <c r="U267">
        <f t="shared" si="58"/>
        <v>1.5663542256034339E-2</v>
      </c>
      <c r="V267">
        <f t="shared" si="58"/>
        <v>1.3944470492224694E-2</v>
      </c>
      <c r="W267">
        <f t="shared" si="58"/>
        <v>1.2433856733719766E-2</v>
      </c>
      <c r="X267">
        <f t="shared" si="58"/>
        <v>1.1102458965604873E-2</v>
      </c>
      <c r="Y267">
        <f t="shared" si="58"/>
        <v>9.925983362134563E-3</v>
      </c>
      <c r="Z267">
        <f t="shared" si="58"/>
        <v>8.8840590068697215E-3</v>
      </c>
      <c r="AA267">
        <f t="shared" si="58"/>
        <v>7.9594679610232276E-3</v>
      </c>
      <c r="AB267">
        <f t="shared" si="58"/>
        <v>7.1375568535923797E-3</v>
      </c>
      <c r="AC267">
        <f t="shared" si="58"/>
        <v>6.4057801541601784E-3</v>
      </c>
      <c r="AD267">
        <f t="shared" si="58"/>
        <v>5.75334072514416E-3</v>
      </c>
      <c r="AE267">
        <f t="shared" si="58"/>
        <v>5.1709034242558545E-3</v>
      </c>
      <c r="AF267">
        <f t="shared" si="61"/>
        <v>4.7828871602594636E-2</v>
      </c>
    </row>
    <row r="268" spans="1:32" x14ac:dyDescent="0.2">
      <c r="A268" t="s">
        <v>281</v>
      </c>
      <c r="B268">
        <v>43</v>
      </c>
      <c r="C268">
        <v>1</v>
      </c>
      <c r="D268">
        <f t="shared" si="59"/>
        <v>0.20952762577861422</v>
      </c>
      <c r="E268">
        <f t="shared" si="60"/>
        <v>-1.5628996830216932</v>
      </c>
      <c r="G268">
        <f t="shared" si="62"/>
        <v>0.6009958103048908</v>
      </c>
      <c r="H268">
        <f t="shared" si="62"/>
        <v>0.20952762577861422</v>
      </c>
      <c r="I268">
        <f t="shared" si="62"/>
        <v>9.4784412821191974E-2</v>
      </c>
      <c r="J268">
        <f t="shared" si="62"/>
        <v>4.6155382402807262E-2</v>
      </c>
      <c r="K268">
        <f t="shared" si="62"/>
        <v>2.3273428114930633E-2</v>
      </c>
      <c r="L268">
        <f t="shared" si="62"/>
        <v>1.1976846082404041E-2</v>
      </c>
      <c r="M268">
        <f t="shared" si="62"/>
        <v>6.2462900809755447E-3</v>
      </c>
      <c r="N268">
        <f t="shared" si="62"/>
        <v>3.2884865832659665E-3</v>
      </c>
      <c r="O268">
        <f t="shared" si="62"/>
        <v>1.7434743004554997E-3</v>
      </c>
      <c r="P268">
        <f t="shared" si="62"/>
        <v>9.2937098473584473E-4</v>
      </c>
      <c r="Q268">
        <f t="shared" si="62"/>
        <v>4.9755006982647385E-4</v>
      </c>
      <c r="R268">
        <f t="shared" si="58"/>
        <v>2.67307936735882E-4</v>
      </c>
      <c r="S268">
        <f t="shared" si="58"/>
        <v>1.4403088931523312E-4</v>
      </c>
      <c r="T268">
        <f t="shared" si="58"/>
        <v>7.7798295311689967E-5</v>
      </c>
      <c r="U268">
        <f t="shared" si="58"/>
        <v>4.2111443053627745E-5</v>
      </c>
      <c r="V268">
        <f t="shared" si="58"/>
        <v>2.2836110292506806E-5</v>
      </c>
      <c r="W268">
        <f t="shared" si="58"/>
        <v>1.2403262258577356E-5</v>
      </c>
      <c r="X268">
        <f t="shared" si="58"/>
        <v>6.7461999301211446E-6</v>
      </c>
      <c r="Y268">
        <f t="shared" si="58"/>
        <v>3.6738679077026416E-6</v>
      </c>
      <c r="Z268">
        <f t="shared" si="58"/>
        <v>2.0029559229575052E-6</v>
      </c>
      <c r="AA268">
        <f t="shared" si="58"/>
        <v>1.093085064327795E-6</v>
      </c>
      <c r="AB268">
        <f t="shared" si="58"/>
        <v>5.9707579466509306E-7</v>
      </c>
      <c r="AC268">
        <f t="shared" si="58"/>
        <v>3.2640881422425087E-7</v>
      </c>
      <c r="AD268">
        <f t="shared" si="58"/>
        <v>1.7857469053821959E-7</v>
      </c>
      <c r="AE268">
        <f t="shared" si="58"/>
        <v>9.7763378526691447E-8</v>
      </c>
      <c r="AF268">
        <f t="shared" si="61"/>
        <v>1.186074309877938E-7</v>
      </c>
    </row>
    <row r="269" spans="1:32" x14ac:dyDescent="0.2">
      <c r="A269" t="s">
        <v>282</v>
      </c>
      <c r="B269">
        <v>2126</v>
      </c>
      <c r="C269">
        <v>46</v>
      </c>
      <c r="D269">
        <f t="shared" si="59"/>
        <v>5.9609943041992203E-3</v>
      </c>
      <c r="E269">
        <f t="shared" si="60"/>
        <v>-5.1225179822557552</v>
      </c>
      <c r="G269">
        <f t="shared" si="62"/>
        <v>7.451073135468339E-2</v>
      </c>
      <c r="H269">
        <f t="shared" si="62"/>
        <v>4.5969816578830244E-2</v>
      </c>
      <c r="I269">
        <f t="shared" si="62"/>
        <v>3.680039669784603E-2</v>
      </c>
      <c r="J269">
        <f t="shared" si="62"/>
        <v>3.1711882744013008E-2</v>
      </c>
      <c r="K269">
        <f t="shared" si="62"/>
        <v>2.8297243318198224E-2</v>
      </c>
      <c r="L269">
        <f t="shared" si="62"/>
        <v>2.5769757771572199E-2</v>
      </c>
      <c r="M269">
        <f t="shared" si="62"/>
        <v>2.3783409547322162E-2</v>
      </c>
      <c r="N269">
        <f t="shared" si="62"/>
        <v>2.2158080547839725E-2</v>
      </c>
      <c r="O269">
        <f t="shared" si="62"/>
        <v>2.0789101027397717E-2</v>
      </c>
      <c r="P269">
        <f t="shared" si="62"/>
        <v>1.9610712212928306E-2</v>
      </c>
      <c r="Q269">
        <f t="shared" si="62"/>
        <v>1.8579120252434942E-2</v>
      </c>
      <c r="R269">
        <f t="shared" si="58"/>
        <v>1.7663806768155762E-2</v>
      </c>
      <c r="S269">
        <f t="shared" si="58"/>
        <v>1.6842718528383406E-2</v>
      </c>
      <c r="T269">
        <f t="shared" si="58"/>
        <v>1.6099438405865599E-2</v>
      </c>
      <c r="U269">
        <f t="shared" si="58"/>
        <v>1.5421437815325286E-2</v>
      </c>
      <c r="V269">
        <f t="shared" si="58"/>
        <v>1.4798952363551918E-2</v>
      </c>
      <c r="W269">
        <f t="shared" si="58"/>
        <v>1.4224233216690507E-2</v>
      </c>
      <c r="X269">
        <f t="shared" si="58"/>
        <v>1.369103379955121E-2</v>
      </c>
      <c r="Y269">
        <f t="shared" si="58"/>
        <v>1.3194248808532854E-2</v>
      </c>
      <c r="Z269">
        <f t="shared" si="58"/>
        <v>1.2729654651214249E-2</v>
      </c>
      <c r="AA269">
        <f t="shared" si="58"/>
        <v>1.2293719131781676E-2</v>
      </c>
      <c r="AB269">
        <f t="shared" si="58"/>
        <v>1.1883459465176294E-2</v>
      </c>
      <c r="AC269">
        <f t="shared" si="58"/>
        <v>1.1496334689647099E-2</v>
      </c>
      <c r="AD269">
        <f t="shared" si="58"/>
        <v>1.1130162997069207E-2</v>
      </c>
      <c r="AE269">
        <f t="shared" si="58"/>
        <v>1.0783057401830269E-2</v>
      </c>
      <c r="AF269">
        <f t="shared" si="61"/>
        <v>0.45976748990415861</v>
      </c>
    </row>
    <row r="270" spans="1:32" x14ac:dyDescent="0.2">
      <c r="A270" t="s">
        <v>283</v>
      </c>
      <c r="B270">
        <v>1880</v>
      </c>
      <c r="C270">
        <v>117</v>
      </c>
      <c r="D270">
        <f t="shared" si="59"/>
        <v>1.1436269008867318E-3</v>
      </c>
      <c r="E270">
        <f t="shared" si="60"/>
        <v>-6.773550574806829</v>
      </c>
      <c r="G270">
        <f t="shared" si="62"/>
        <v>8.0377426056092258E-2</v>
      </c>
      <c r="H270">
        <f t="shared" si="62"/>
        <v>4.9486427648261291E-2</v>
      </c>
      <c r="I270">
        <f t="shared" si="62"/>
        <v>3.9533375527515915E-2</v>
      </c>
      <c r="J270">
        <f t="shared" si="62"/>
        <v>3.3996287172837057E-2</v>
      </c>
      <c r="K270">
        <f t="shared" si="62"/>
        <v>3.0272734771335293E-2</v>
      </c>
      <c r="L270">
        <f t="shared" si="62"/>
        <v>2.7511605015276455E-2</v>
      </c>
      <c r="M270">
        <f t="shared" si="62"/>
        <v>2.5338317304456917E-2</v>
      </c>
      <c r="N270">
        <f t="shared" si="62"/>
        <v>2.355775264020819E-2</v>
      </c>
      <c r="O270">
        <f t="shared" si="62"/>
        <v>2.2056443964726172E-2</v>
      </c>
      <c r="P270">
        <f t="shared" si="62"/>
        <v>2.0763053175378653E-2</v>
      </c>
      <c r="Q270">
        <f t="shared" si="62"/>
        <v>1.9630034371611725E-2</v>
      </c>
      <c r="R270">
        <f t="shared" si="58"/>
        <v>1.8624228188926149E-2</v>
      </c>
      <c r="S270">
        <f t="shared" si="58"/>
        <v>1.7721653238885925E-2</v>
      </c>
      <c r="T270">
        <f t="shared" si="58"/>
        <v>1.6904441818479561E-2</v>
      </c>
      <c r="U270">
        <f t="shared" si="58"/>
        <v>1.615894637573282E-2</v>
      </c>
      <c r="V270">
        <f t="shared" si="58"/>
        <v>1.5474520817207181E-2</v>
      </c>
      <c r="W270">
        <f t="shared" si="58"/>
        <v>1.4842708769741152E-2</v>
      </c>
      <c r="X270">
        <f t="shared" si="58"/>
        <v>1.425668681005675E-2</v>
      </c>
      <c r="Y270">
        <f t="shared" si="58"/>
        <v>1.3710872762914775E-2</v>
      </c>
      <c r="Z270">
        <f t="shared" si="58"/>
        <v>1.3200643950543418E-2</v>
      </c>
      <c r="AA270">
        <f t="shared" si="58"/>
        <v>1.2722130529214407E-2</v>
      </c>
      <c r="AB270">
        <f t="shared" si="58"/>
        <v>1.2272061246476189E-2</v>
      </c>
      <c r="AC270">
        <f t="shared" si="58"/>
        <v>1.1847646520148337E-2</v>
      </c>
      <c r="AD270">
        <f t="shared" si="58"/>
        <v>1.1446488560699377E-2</v>
      </c>
      <c r="AE270">
        <f t="shared" si="58"/>
        <v>1.1066511402512502E-2</v>
      </c>
      <c r="AF270">
        <f t="shared" si="61"/>
        <v>0.42722700136076142</v>
      </c>
    </row>
    <row r="271" spans="1:32" x14ac:dyDescent="0.2">
      <c r="A271" t="s">
        <v>284</v>
      </c>
      <c r="B271">
        <v>1809</v>
      </c>
      <c r="C271">
        <v>164</v>
      </c>
      <c r="D271">
        <f t="shared" si="59"/>
        <v>3.9317430339047701E-4</v>
      </c>
      <c r="E271">
        <f t="shared" si="60"/>
        <v>-7.8412575243434208</v>
      </c>
      <c r="G271">
        <f t="shared" si="62"/>
        <v>8.2304608507164867E-2</v>
      </c>
      <c r="H271">
        <f t="shared" si="62"/>
        <v>5.0637313515074146E-2</v>
      </c>
      <c r="I271">
        <f t="shared" si="62"/>
        <v>4.0424340630981048E-2</v>
      </c>
      <c r="J271">
        <f t="shared" si="62"/>
        <v>3.473801753962602E-2</v>
      </c>
      <c r="K271">
        <f t="shared" si="62"/>
        <v>3.0911472306526962E-2</v>
      </c>
      <c r="L271">
        <f t="shared" si="62"/>
        <v>2.8072329752030806E-2</v>
      </c>
      <c r="M271">
        <f t="shared" si="62"/>
        <v>2.5836566200496808E-2</v>
      </c>
      <c r="N271">
        <f t="shared" si="62"/>
        <v>2.4004097070903258E-2</v>
      </c>
      <c r="O271">
        <f t="shared" si="62"/>
        <v>2.245853927799786E-2</v>
      </c>
      <c r="P271">
        <f t="shared" si="62"/>
        <v>2.1126702720980783E-2</v>
      </c>
      <c r="Q271">
        <f t="shared" si="62"/>
        <v>1.9959794202326773E-2</v>
      </c>
      <c r="R271">
        <f t="shared" si="58"/>
        <v>1.8923775064327217E-2</v>
      </c>
      <c r="S271">
        <f t="shared" si="58"/>
        <v>1.7994020940802838E-2</v>
      </c>
      <c r="T271">
        <f t="shared" si="58"/>
        <v>1.7152179625513641E-2</v>
      </c>
      <c r="U271">
        <f t="shared" si="58"/>
        <v>1.638422920693075E-2</v>
      </c>
      <c r="V271">
        <f t="shared" si="58"/>
        <v>1.5679228118989842E-2</v>
      </c>
      <c r="W271">
        <f t="shared" si="58"/>
        <v>1.5028482481431134E-2</v>
      </c>
      <c r="X271">
        <f t="shared" si="58"/>
        <v>1.4424974908121014E-2</v>
      </c>
      <c r="Y271">
        <f t="shared" si="58"/>
        <v>1.3862962608366097E-2</v>
      </c>
      <c r="Z271">
        <f t="shared" si="58"/>
        <v>1.3337688264305522E-2</v>
      </c>
      <c r="AA271">
        <f t="shared" si="58"/>
        <v>1.2845167932099661E-2</v>
      </c>
      <c r="AB271">
        <f t="shared" si="58"/>
        <v>1.2382032721149029E-2</v>
      </c>
      <c r="AC271">
        <f t="shared" si="58"/>
        <v>1.1945408765328742E-2</v>
      </c>
      <c r="AD271">
        <f t="shared" si="58"/>
        <v>1.153282494347913E-2</v>
      </c>
      <c r="AE271">
        <f t="shared" si="58"/>
        <v>1.1142141030544249E-2</v>
      </c>
      <c r="AF271">
        <f t="shared" si="61"/>
        <v>0.41689110166450183</v>
      </c>
    </row>
    <row r="272" spans="1:32" x14ac:dyDescent="0.2">
      <c r="A272" t="s">
        <v>285</v>
      </c>
      <c r="B272">
        <v>338</v>
      </c>
      <c r="C272">
        <v>4</v>
      </c>
      <c r="D272">
        <f t="shared" si="59"/>
        <v>6.1697289901297366E-2</v>
      </c>
      <c r="E272">
        <f t="shared" si="60"/>
        <v>-2.7855152728394059</v>
      </c>
      <c r="G272">
        <f t="shared" si="62"/>
        <v>0.22435265801050935</v>
      </c>
      <c r="H272">
        <f t="shared" si="62"/>
        <v>0.12768431628255283</v>
      </c>
      <c r="I272">
        <f t="shared" si="62"/>
        <v>9.4290877200448875E-2</v>
      </c>
      <c r="J272">
        <f t="shared" si="62"/>
        <v>7.4953444231064842E-2</v>
      </c>
      <c r="K272">
        <f t="shared" si="62"/>
        <v>6.1697289901297366E-2</v>
      </c>
      <c r="L272">
        <f t="shared" si="62"/>
        <v>5.1830415013388247E-2</v>
      </c>
      <c r="M272">
        <f t="shared" si="62"/>
        <v>4.4126639617671298E-2</v>
      </c>
      <c r="N272">
        <f t="shared" si="62"/>
        <v>3.7923749526563473E-2</v>
      </c>
      <c r="O272">
        <f t="shared" si="62"/>
        <v>3.2822165722417848E-2</v>
      </c>
      <c r="P272">
        <f t="shared" si="62"/>
        <v>2.8561254693945787E-2</v>
      </c>
      <c r="Q272">
        <f t="shared" si="62"/>
        <v>2.4960969675934083E-2</v>
      </c>
      <c r="R272">
        <f t="shared" si="58"/>
        <v>2.1891373135730252E-2</v>
      </c>
      <c r="S272">
        <f t="shared" si="58"/>
        <v>1.9255432625307579E-2</v>
      </c>
      <c r="T272">
        <f t="shared" si="58"/>
        <v>1.6978691136993254E-2</v>
      </c>
      <c r="U272">
        <f t="shared" si="58"/>
        <v>1.5002745410834413E-2</v>
      </c>
      <c r="V272">
        <f t="shared" si="58"/>
        <v>1.3280952891213791E-2</v>
      </c>
      <c r="W272">
        <f t="shared" si="58"/>
        <v>1.1775504415762703E-2</v>
      </c>
      <c r="X272">
        <f t="shared" si="58"/>
        <v>1.0455367181957833E-2</v>
      </c>
      <c r="Y272">
        <f t="shared" si="58"/>
        <v>9.2948012484782381E-3</v>
      </c>
      <c r="Z272">
        <f t="shared" si="58"/>
        <v>8.2722652425052182E-3</v>
      </c>
      <c r="AA272">
        <f t="shared" si="58"/>
        <v>7.3695930681454778E-3</v>
      </c>
      <c r="AB272">
        <f t="shared" si="58"/>
        <v>6.5713636562408197E-3</v>
      </c>
      <c r="AC272">
        <f t="shared" si="58"/>
        <v>5.8644110392078678E-3</v>
      </c>
      <c r="AD272">
        <f t="shared" si="58"/>
        <v>5.2374382985736906E-3</v>
      </c>
      <c r="AE272">
        <f t="shared" si="58"/>
        <v>4.6807096666146557E-3</v>
      </c>
      <c r="AF272">
        <f t="shared" si="61"/>
        <v>4.0865571106640242E-2</v>
      </c>
    </row>
    <row r="273" spans="1:32" x14ac:dyDescent="0.2">
      <c r="A273" t="s">
        <v>286</v>
      </c>
      <c r="B273">
        <v>12</v>
      </c>
      <c r="C273">
        <v>0</v>
      </c>
      <c r="D273">
        <f t="shared" si="59"/>
        <v>0.82864420400856487</v>
      </c>
      <c r="E273">
        <f t="shared" si="60"/>
        <v>-0.18796440293585115</v>
      </c>
      <c r="G273">
        <f t="shared" si="62"/>
        <v>0.82864420400856487</v>
      </c>
      <c r="H273">
        <f t="shared" si="62"/>
        <v>0.13457464661062143</v>
      </c>
      <c r="I273">
        <f t="shared" si="62"/>
        <v>2.8358560614894675E-2</v>
      </c>
      <c r="J273">
        <f t="shared" si="62"/>
        <v>6.4327239802597844E-3</v>
      </c>
      <c r="K273">
        <f t="shared" si="62"/>
        <v>1.5109782932709529E-3</v>
      </c>
      <c r="L273">
        <f t="shared" si="62"/>
        <v>3.622143390342381E-4</v>
      </c>
      <c r="M273">
        <f t="shared" si="62"/>
        <v>8.7997558593456908E-5</v>
      </c>
      <c r="N273">
        <f t="shared" si="62"/>
        <v>2.1580914885725978E-5</v>
      </c>
      <c r="O273">
        <f t="shared" si="62"/>
        <v>5.329845637811292E-6</v>
      </c>
      <c r="P273">
        <f t="shared" si="62"/>
        <v>1.3234681501533405E-6</v>
      </c>
      <c r="Q273">
        <f t="shared" si="62"/>
        <v>3.3005512431131841E-7</v>
      </c>
      <c r="R273">
        <f t="shared" si="58"/>
        <v>8.2601293003181711E-8</v>
      </c>
      <c r="S273">
        <f t="shared" si="58"/>
        <v>2.0732703540020134E-8</v>
      </c>
      <c r="T273">
        <f t="shared" si="58"/>
        <v>5.216697811653979E-9</v>
      </c>
      <c r="U273">
        <f t="shared" si="58"/>
        <v>1.3153793706739255E-9</v>
      </c>
      <c r="V273">
        <f t="shared" si="58"/>
        <v>3.3227551365836225E-10</v>
      </c>
      <c r="W273">
        <f t="shared" si="58"/>
        <v>8.4069300989580139E-11</v>
      </c>
      <c r="X273">
        <f t="shared" si="58"/>
        <v>2.1300314756888805E-11</v>
      </c>
      <c r="Y273">
        <f t="shared" si="58"/>
        <v>5.4035062020333457E-12</v>
      </c>
      <c r="Z273">
        <f t="shared" si="58"/>
        <v>1.3722992082797468E-12</v>
      </c>
      <c r="AA273">
        <f t="shared" si="58"/>
        <v>3.4886442435260674E-13</v>
      </c>
      <c r="AB273">
        <f t="shared" si="58"/>
        <v>8.8768216227156148E-14</v>
      </c>
      <c r="AC273">
        <f t="shared" si="58"/>
        <v>2.2605556815551004E-14</v>
      </c>
      <c r="AD273">
        <f t="shared" si="58"/>
        <v>5.7610088308946088E-15</v>
      </c>
      <c r="AE273">
        <f t="shared" si="58"/>
        <v>1.4691973621588585E-15</v>
      </c>
      <c r="AF273">
        <f t="shared" si="61"/>
        <v>0</v>
      </c>
    </row>
    <row r="274" spans="1:32" x14ac:dyDescent="0.2">
      <c r="A274" t="s">
        <v>287</v>
      </c>
      <c r="B274">
        <v>3</v>
      </c>
      <c r="C274">
        <v>0</v>
      </c>
      <c r="D274">
        <f t="shared" si="59"/>
        <v>0.94882392110037828</v>
      </c>
      <c r="E274">
        <f t="shared" si="60"/>
        <v>-5.2532039104153994E-2</v>
      </c>
      <c r="G274">
        <f t="shared" si="62"/>
        <v>0.94882392110037828</v>
      </c>
      <c r="H274">
        <f t="shared" si="62"/>
        <v>4.7812473935908484E-2</v>
      </c>
      <c r="I274">
        <f t="shared" si="62"/>
        <v>3.1262419819020151E-3</v>
      </c>
      <c r="J274">
        <f t="shared" si="62"/>
        <v>2.200360111305832E-4</v>
      </c>
      <c r="K274">
        <f t="shared" si="62"/>
        <v>1.6036792550803452E-5</v>
      </c>
      <c r="L274">
        <f t="shared" si="62"/>
        <v>1.1928487071679552E-6</v>
      </c>
      <c r="M274">
        <f t="shared" si="62"/>
        <v>8.9918859136616228E-8</v>
      </c>
      <c r="N274">
        <f t="shared" si="62"/>
        <v>6.8424314652481618E-9</v>
      </c>
      <c r="O274">
        <f t="shared" si="62"/>
        <v>5.2434324192252308E-10</v>
      </c>
      <c r="P274">
        <f t="shared" si="62"/>
        <v>4.0399405788053098E-11</v>
      </c>
      <c r="Q274">
        <f t="shared" si="62"/>
        <v>3.1261398483421505E-12</v>
      </c>
      <c r="R274">
        <f t="shared" si="58"/>
        <v>2.4275557225109469E-13</v>
      </c>
      <c r="S274">
        <f t="shared" si="58"/>
        <v>1.8905960189255333E-14</v>
      </c>
      <c r="T274">
        <f t="shared" si="58"/>
        <v>1.4760426984954799E-15</v>
      </c>
      <c r="U274">
        <f t="shared" si="58"/>
        <v>1.1548210901434475E-16</v>
      </c>
      <c r="V274">
        <f t="shared" si="58"/>
        <v>9.051539639702607E-18</v>
      </c>
      <c r="W274">
        <f t="shared" si="58"/>
        <v>7.1059475153965663E-19</v>
      </c>
      <c r="X274">
        <f t="shared" si="58"/>
        <v>5.5863870152214681E-20</v>
      </c>
      <c r="Y274">
        <f t="shared" si="58"/>
        <v>4.3972493378521389E-21</v>
      </c>
      <c r="Z274">
        <f t="shared" si="58"/>
        <v>3.4650913637912921E-22</v>
      </c>
      <c r="AA274">
        <f t="shared" si="58"/>
        <v>2.733272935336932E-23</v>
      </c>
      <c r="AB274">
        <f t="shared" si="58"/>
        <v>2.157964267196795E-24</v>
      </c>
      <c r="AC274">
        <f t="shared" si="58"/>
        <v>1.7051492743385686E-25</v>
      </c>
      <c r="AD274">
        <f t="shared" si="58"/>
        <v>1.348360979718242E-26</v>
      </c>
      <c r="AE274">
        <f t="shared" si="58"/>
        <v>1.0669601872174811E-27</v>
      </c>
      <c r="AF274">
        <f t="shared" si="61"/>
        <v>0</v>
      </c>
    </row>
    <row r="275" spans="1:32" x14ac:dyDescent="0.2">
      <c r="A275" t="s">
        <v>288</v>
      </c>
      <c r="B275">
        <v>1519</v>
      </c>
      <c r="C275">
        <v>58</v>
      </c>
      <c r="D275">
        <f t="shared" si="59"/>
        <v>3.8451838235895003E-3</v>
      </c>
      <c r="E275">
        <f t="shared" si="60"/>
        <v>-5.5609338686915057</v>
      </c>
      <c r="G275">
        <f t="shared" si="62"/>
        <v>9.1628142892603889E-2</v>
      </c>
      <c r="H275">
        <f t="shared" si="62"/>
        <v>5.6173860276042285E-2</v>
      </c>
      <c r="I275">
        <f t="shared" si="62"/>
        <v>4.4685378366156998E-2</v>
      </c>
      <c r="J275">
        <f t="shared" si="62"/>
        <v>3.8263651014219052E-2</v>
      </c>
      <c r="K275">
        <f t="shared" si="62"/>
        <v>3.3928132038690134E-2</v>
      </c>
      <c r="L275">
        <f t="shared" si="62"/>
        <v>3.0702772692394836E-2</v>
      </c>
      <c r="M275">
        <f t="shared" si="62"/>
        <v>2.8157417218543503E-2</v>
      </c>
      <c r="N275">
        <f t="shared" si="62"/>
        <v>2.6067673865379185E-2</v>
      </c>
      <c r="O275">
        <f t="shared" si="62"/>
        <v>2.4302854814546481E-2</v>
      </c>
      <c r="P275">
        <f t="shared" si="62"/>
        <v>2.2780664584388776E-2</v>
      </c>
      <c r="Q275">
        <f t="shared" si="62"/>
        <v>2.1446163344094042E-2</v>
      </c>
      <c r="R275">
        <f t="shared" si="58"/>
        <v>2.0260968878814234E-2</v>
      </c>
      <c r="S275">
        <f t="shared" si="58"/>
        <v>1.9197272771180093E-2</v>
      </c>
      <c r="T275">
        <f t="shared" si="58"/>
        <v>1.8234317489145238E-2</v>
      </c>
      <c r="U275">
        <f t="shared" si="58"/>
        <v>1.7356217863678261E-2</v>
      </c>
      <c r="V275">
        <f t="shared" si="58"/>
        <v>1.6550557932490984E-2</v>
      </c>
      <c r="W275">
        <f t="shared" si="58"/>
        <v>1.5807455626016299E-2</v>
      </c>
      <c r="X275">
        <f t="shared" si="58"/>
        <v>1.5118920739593797E-2</v>
      </c>
      <c r="Y275">
        <f t="shared" si="58"/>
        <v>1.4478402893664317E-2</v>
      </c>
      <c r="Z275">
        <f t="shared" si="58"/>
        <v>1.3880466119483476E-2</v>
      </c>
      <c r="AA275">
        <f t="shared" si="58"/>
        <v>1.3320549971363341E-2</v>
      </c>
      <c r="AB275">
        <f t="shared" si="58"/>
        <v>1.2794791082822237E-2</v>
      </c>
      <c r="AC275">
        <f t="shared" si="58"/>
        <v>1.2299887783571441E-2</v>
      </c>
      <c r="AD275">
        <f t="shared" si="58"/>
        <v>1.1832995938134406E-2</v>
      </c>
      <c r="AE275">
        <f t="shared" si="58"/>
        <v>1.139164778404995E-2</v>
      </c>
      <c r="AF275">
        <f t="shared" si="61"/>
        <v>0.36933883601893291</v>
      </c>
    </row>
    <row r="276" spans="1:32" x14ac:dyDescent="0.2">
      <c r="A276" t="s">
        <v>289</v>
      </c>
      <c r="B276">
        <v>400</v>
      </c>
      <c r="C276">
        <v>0</v>
      </c>
      <c r="D276">
        <f t="shared" si="59"/>
        <v>0.20370183308116327</v>
      </c>
      <c r="E276">
        <f t="shared" si="60"/>
        <v>-1.5910979568641759</v>
      </c>
      <c r="G276">
        <f t="shared" si="62"/>
        <v>0.20370183308116327</v>
      </c>
      <c r="H276">
        <f t="shared" si="62"/>
        <v>0.11761198482559343</v>
      </c>
      <c r="I276">
        <f t="shared" si="62"/>
        <v>8.8111786317958019E-2</v>
      </c>
      <c r="J276">
        <f t="shared" si="62"/>
        <v>7.1056895645138354E-2</v>
      </c>
      <c r="K276">
        <f t="shared" si="62"/>
        <v>5.9337743853762455E-2</v>
      </c>
      <c r="L276">
        <f t="shared" si="62"/>
        <v>5.0570812813464927E-2</v>
      </c>
      <c r="M276">
        <f t="shared" si="62"/>
        <v>4.3678368648838402E-2</v>
      </c>
      <c r="N276">
        <f t="shared" si="62"/>
        <v>3.8082647173986246E-2</v>
      </c>
      <c r="O276">
        <f t="shared" si="62"/>
        <v>3.3437469211432203E-2</v>
      </c>
      <c r="P276">
        <f t="shared" si="62"/>
        <v>2.9518463891007277E-2</v>
      </c>
      <c r="Q276">
        <f t="shared" si="62"/>
        <v>2.6171476827656002E-2</v>
      </c>
      <c r="R276">
        <f t="shared" si="58"/>
        <v>2.3285742300912723E-2</v>
      </c>
      <c r="S276">
        <f t="shared" si="58"/>
        <v>2.0778809905871318E-2</v>
      </c>
      <c r="T276">
        <f t="shared" si="58"/>
        <v>1.8587539451459238E-2</v>
      </c>
      <c r="U276">
        <f t="shared" si="58"/>
        <v>1.6662445455454328E-2</v>
      </c>
      <c r="V276">
        <f t="shared" si="58"/>
        <v>1.4963994618984415E-2</v>
      </c>
      <c r="W276">
        <f t="shared" si="58"/>
        <v>1.3460095236246136E-2</v>
      </c>
      <c r="X276">
        <f t="shared" si="58"/>
        <v>1.2124342840507453E-2</v>
      </c>
      <c r="Y276">
        <f t="shared" si="58"/>
        <v>1.0934761943553334E-2</v>
      </c>
      <c r="Z276">
        <f t="shared" si="58"/>
        <v>9.8728828126595329E-3</v>
      </c>
      <c r="AA276">
        <f t="shared" si="58"/>
        <v>8.9230503718023199E-3</v>
      </c>
      <c r="AB276">
        <f t="shared" si="58"/>
        <v>8.0718976093690498E-3</v>
      </c>
      <c r="AC276">
        <f t="shared" si="58"/>
        <v>7.3079379523123631E-3</v>
      </c>
      <c r="AD276">
        <f t="shared" si="58"/>
        <v>6.6212452492806677E-3</v>
      </c>
      <c r="AE276">
        <f t="shared" si="58"/>
        <v>6.0031993360835385E-3</v>
      </c>
      <c r="AF276">
        <f t="shared" si="61"/>
        <v>6.1122572625502913E-2</v>
      </c>
    </row>
    <row r="277" spans="1:32" x14ac:dyDescent="0.2">
      <c r="A277" t="s">
        <v>290</v>
      </c>
      <c r="B277">
        <v>1398</v>
      </c>
      <c r="C277">
        <v>105</v>
      </c>
      <c r="D277">
        <f t="shared" si="59"/>
        <v>9.2898366942542306E-4</v>
      </c>
      <c r="E277">
        <f t="shared" si="60"/>
        <v>-6.981419397964336</v>
      </c>
      <c r="G277">
        <f t="shared" si="62"/>
        <v>9.6407178669643656E-2</v>
      </c>
      <c r="H277">
        <f t="shared" si="62"/>
        <v>5.8990892453882102E-2</v>
      </c>
      <c r="I277">
        <f t="shared" si="62"/>
        <v>4.6836706041818214E-2</v>
      </c>
      <c r="J277">
        <f t="shared" si="62"/>
        <v>4.0029256088605865E-2</v>
      </c>
      <c r="K277">
        <f t="shared" si="62"/>
        <v>3.5425930773240716E-2</v>
      </c>
      <c r="L277">
        <f t="shared" si="62"/>
        <v>3.1996989963150348E-2</v>
      </c>
      <c r="M277">
        <f t="shared" si="62"/>
        <v>2.9288326104863226E-2</v>
      </c>
      <c r="N277">
        <f t="shared" si="62"/>
        <v>2.7062893101387212E-2</v>
      </c>
      <c r="O277">
        <f t="shared" si="62"/>
        <v>2.5182534833684073E-2</v>
      </c>
      <c r="P277">
        <f t="shared" si="62"/>
        <v>2.3560187823044577E-2</v>
      </c>
      <c r="Q277">
        <f t="shared" si="62"/>
        <v>2.2137683589731269E-2</v>
      </c>
      <c r="R277">
        <f t="shared" si="58"/>
        <v>2.0874351085876954E-2</v>
      </c>
      <c r="S277">
        <f t="shared" si="58"/>
        <v>1.9740698592750811E-2</v>
      </c>
      <c r="T277">
        <f t="shared" si="58"/>
        <v>1.8714692769193672E-2</v>
      </c>
      <c r="U277">
        <f t="shared" si="58"/>
        <v>1.7779456884326444E-2</v>
      </c>
      <c r="V277">
        <f t="shared" si="58"/>
        <v>1.6921787766501429E-2</v>
      </c>
      <c r="W277">
        <f t="shared" si="58"/>
        <v>1.6131166881834143E-2</v>
      </c>
      <c r="X277">
        <f t="shared" si="58"/>
        <v>1.53990812613937E-2</v>
      </c>
      <c r="Y277">
        <f t="shared" si="58"/>
        <v>1.4718545200139304E-2</v>
      </c>
      <c r="Z277">
        <f t="shared" si="58"/>
        <v>1.4083755805743595E-2</v>
      </c>
      <c r="AA277">
        <f t="shared" si="58"/>
        <v>1.3489840036322236E-2</v>
      </c>
      <c r="AB277">
        <f t="shared" si="58"/>
        <v>1.2932665666910332E-2</v>
      </c>
      <c r="AC277">
        <f t="shared" si="58"/>
        <v>1.2408697812698263E-2</v>
      </c>
      <c r="AD277">
        <f t="shared" si="58"/>
        <v>1.1914888493402366E-2</v>
      </c>
      <c r="AE277">
        <f t="shared" si="58"/>
        <v>1.144859054493126E-2</v>
      </c>
      <c r="AF277">
        <f t="shared" si="61"/>
        <v>0.34652320175492424</v>
      </c>
    </row>
    <row r="278" spans="1:32" x14ac:dyDescent="0.2">
      <c r="A278" t="s">
        <v>291</v>
      </c>
      <c r="B278">
        <v>20</v>
      </c>
      <c r="C278">
        <v>0</v>
      </c>
      <c r="D278">
        <f t="shared" si="59"/>
        <v>0.74988299200064634</v>
      </c>
      <c r="E278">
        <f t="shared" si="60"/>
        <v>-0.28783809528851562</v>
      </c>
      <c r="G278">
        <f t="shared" si="62"/>
        <v>0.74988299200064634</v>
      </c>
      <c r="H278">
        <f t="shared" si="62"/>
        <v>0.17308130220215404</v>
      </c>
      <c r="I278">
        <f t="shared" si="62"/>
        <v>5.183613224418096E-2</v>
      </c>
      <c r="J278">
        <f t="shared" ref="I278:X293" si="63">EXP(GAMMALN($B$1+J$4)-GAMMALN($B$1)-GAMMALN(J$4+1)+$B$1*LN($B$2/($B$2+$B278))+J$4*LN($B278/($B$2+$B278)))</f>
        <v>1.6711091673483534E-2</v>
      </c>
      <c r="K278">
        <f t="shared" si="63"/>
        <v>5.5786566107638765E-3</v>
      </c>
      <c r="L278">
        <f t="shared" si="63"/>
        <v>1.9006342125856407E-3</v>
      </c>
      <c r="M278">
        <f t="shared" si="63"/>
        <v>6.5624351759791715E-4</v>
      </c>
      <c r="N278">
        <f t="shared" si="63"/>
        <v>2.2873138229863202E-4</v>
      </c>
      <c r="O278">
        <f t="shared" si="63"/>
        <v>8.0284560330708108E-5</v>
      </c>
      <c r="P278">
        <f t="shared" si="63"/>
        <v>2.8332989184504191E-5</v>
      </c>
      <c r="Q278">
        <f t="shared" si="63"/>
        <v>1.0042154085377226E-5</v>
      </c>
      <c r="R278">
        <f t="shared" si="63"/>
        <v>3.5718132671345412E-6</v>
      </c>
      <c r="S278">
        <f t="shared" si="63"/>
        <v>1.2741464178952731E-6</v>
      </c>
      <c r="T278">
        <f t="shared" si="63"/>
        <v>4.5563867407056158E-7</v>
      </c>
      <c r="U278">
        <f t="shared" si="63"/>
        <v>1.632816668752055E-7</v>
      </c>
      <c r="V278">
        <f t="shared" si="63"/>
        <v>5.862005698676687E-8</v>
      </c>
      <c r="W278">
        <f t="shared" si="63"/>
        <v>2.1078846153519051E-8</v>
      </c>
      <c r="X278">
        <f t="shared" si="63"/>
        <v>7.5902646417861359E-9</v>
      </c>
      <c r="Y278">
        <f t="shared" ref="R278:AF293" si="64">EXP(GAMMALN($B$1+Y$4)-GAMMALN($B$1)-GAMMALN(Y$4+1)+$B$1*LN($B$2/($B$2+$B278))+Y$4*LN($B278/($B$2+$B278)))</f>
        <v>2.7365793839625945E-9</v>
      </c>
      <c r="Z278">
        <f t="shared" si="64"/>
        <v>9.8774015307411685E-10</v>
      </c>
      <c r="AA278">
        <f t="shared" si="64"/>
        <v>3.5687167542807506E-10</v>
      </c>
      <c r="AB278">
        <f t="shared" si="64"/>
        <v>1.2905486709005989E-10</v>
      </c>
      <c r="AC278">
        <f t="shared" si="64"/>
        <v>4.6708250785204903E-11</v>
      </c>
      <c r="AD278">
        <f t="shared" si="64"/>
        <v>1.6917587632317027E-11</v>
      </c>
      <c r="AE278">
        <f t="shared" si="64"/>
        <v>6.1317089631562787E-12</v>
      </c>
      <c r="AF278">
        <f t="shared" si="61"/>
        <v>3.4909852786313422E-12</v>
      </c>
    </row>
    <row r="279" spans="1:32" x14ac:dyDescent="0.2">
      <c r="A279" t="s">
        <v>292</v>
      </c>
      <c r="B279">
        <v>121</v>
      </c>
      <c r="C279">
        <v>1</v>
      </c>
      <c r="D279">
        <f t="shared" si="59"/>
        <v>0.18954865205995158</v>
      </c>
      <c r="E279">
        <f t="shared" si="60"/>
        <v>-1.6631095483088527</v>
      </c>
      <c r="G279">
        <f t="shared" si="62"/>
        <v>0.38811585486312411</v>
      </c>
      <c r="H279">
        <f t="shared" si="62"/>
        <v>0.18954865205995158</v>
      </c>
      <c r="I279">
        <f t="shared" si="63"/>
        <v>0.1201173662271971</v>
      </c>
      <c r="J279">
        <f t="shared" si="63"/>
        <v>8.1937120769285512E-2</v>
      </c>
      <c r="K279">
        <f t="shared" si="63"/>
        <v>5.7877287943358398E-2</v>
      </c>
      <c r="L279">
        <f t="shared" si="63"/>
        <v>4.1723405708874742E-2</v>
      </c>
      <c r="M279">
        <f t="shared" si="63"/>
        <v>3.0482381926420513E-2</v>
      </c>
      <c r="N279">
        <f t="shared" si="63"/>
        <v>2.2480827532866773E-2</v>
      </c>
      <c r="O279">
        <f t="shared" si="63"/>
        <v>1.6696338388862898E-2</v>
      </c>
      <c r="P279">
        <f t="shared" si="63"/>
        <v>1.2467640356889374E-2</v>
      </c>
      <c r="Q279">
        <f t="shared" si="63"/>
        <v>9.3502111108039899E-3</v>
      </c>
      <c r="R279">
        <f t="shared" si="64"/>
        <v>7.0369740142099671E-3</v>
      </c>
      <c r="S279">
        <f t="shared" si="64"/>
        <v>5.3115246864245255E-3</v>
      </c>
      <c r="T279">
        <f t="shared" si="64"/>
        <v>4.0190472457349987E-3</v>
      </c>
      <c r="U279">
        <f t="shared" si="64"/>
        <v>3.0474923417868997E-3</v>
      </c>
      <c r="V279">
        <f t="shared" si="64"/>
        <v>2.3150165463805966E-3</v>
      </c>
      <c r="W279">
        <f t="shared" si="64"/>
        <v>1.7613974478543994E-3</v>
      </c>
      <c r="X279">
        <f t="shared" si="64"/>
        <v>1.3420543756213028E-3</v>
      </c>
      <c r="Y279">
        <f t="shared" si="64"/>
        <v>1.0238207104872757E-3</v>
      </c>
      <c r="Z279">
        <f t="shared" si="64"/>
        <v>7.819180415565459E-4</v>
      </c>
      <c r="AA279">
        <f t="shared" si="64"/>
        <v>5.9776883670304695E-4</v>
      </c>
      <c r="AB279">
        <f t="shared" si="64"/>
        <v>4.5740219453944541E-4</v>
      </c>
      <c r="AC279">
        <f t="shared" si="64"/>
        <v>3.5028385844400518E-4</v>
      </c>
      <c r="AD279">
        <f t="shared" si="64"/>
        <v>2.68452604512967E-4</v>
      </c>
      <c r="AE279">
        <f t="shared" si="64"/>
        <v>2.0587963315717443E-4</v>
      </c>
      <c r="AF279">
        <f t="shared" si="61"/>
        <v>6.8388057495183396E-4</v>
      </c>
    </row>
    <row r="280" spans="1:32" x14ac:dyDescent="0.2">
      <c r="A280" t="s">
        <v>293</v>
      </c>
      <c r="B280">
        <v>2220</v>
      </c>
      <c r="C280">
        <v>31</v>
      </c>
      <c r="D280">
        <f t="shared" si="59"/>
        <v>8.7201840931567746E-3</v>
      </c>
      <c r="E280">
        <f t="shared" si="60"/>
        <v>-4.7421149296835479</v>
      </c>
      <c r="G280">
        <f t="shared" si="62"/>
        <v>7.2547504265024057E-2</v>
      </c>
      <c r="H280">
        <f t="shared" si="62"/>
        <v>4.4788723184658645E-2</v>
      </c>
      <c r="I280">
        <f t="shared" si="63"/>
        <v>3.587902823566564E-2</v>
      </c>
      <c r="J280">
        <f t="shared" si="63"/>
        <v>3.0938728343720367E-2</v>
      </c>
      <c r="K280">
        <f t="shared" si="63"/>
        <v>2.7625924585764107E-2</v>
      </c>
      <c r="L280">
        <f t="shared" si="63"/>
        <v>2.5175336818688214E-2</v>
      </c>
      <c r="M280">
        <f t="shared" si="63"/>
        <v>2.3250448152057099E-2</v>
      </c>
      <c r="N280">
        <f t="shared" si="63"/>
        <v>2.1676123224390234E-2</v>
      </c>
      <c r="O280">
        <f t="shared" si="63"/>
        <v>2.0350610621380747E-2</v>
      </c>
      <c r="P280">
        <f t="shared" si="63"/>
        <v>1.9209999876121778E-2</v>
      </c>
      <c r="Q280">
        <f t="shared" si="63"/>
        <v>1.8211738338548347E-2</v>
      </c>
      <c r="R280">
        <f t="shared" si="64"/>
        <v>1.7326179997866523E-2</v>
      </c>
      <c r="S280">
        <f t="shared" si="64"/>
        <v>1.6531907558811978E-2</v>
      </c>
      <c r="T280">
        <f t="shared" si="64"/>
        <v>1.5812981568975662E-2</v>
      </c>
      <c r="U280">
        <f t="shared" si="64"/>
        <v>1.515724133046723E-2</v>
      </c>
      <c r="V280">
        <f t="shared" si="64"/>
        <v>1.4555211859630277E-2</v>
      </c>
      <c r="W280">
        <f t="shared" si="64"/>
        <v>1.3999376183938605E-2</v>
      </c>
      <c r="X280">
        <f t="shared" si="64"/>
        <v>1.3483676449108003E-2</v>
      </c>
      <c r="Y280">
        <f t="shared" si="64"/>
        <v>1.3003163105500029E-2</v>
      </c>
      <c r="Z280">
        <f t="shared" si="64"/>
        <v>1.2553742692640131E-2</v>
      </c>
      <c r="AA280">
        <f t="shared" si="64"/>
        <v>1.2131992932338451E-2</v>
      </c>
      <c r="AB280">
        <f t="shared" si="64"/>
        <v>1.1735024794158356E-2</v>
      </c>
      <c r="AC280">
        <f t="shared" si="64"/>
        <v>1.1360377990774677E-2</v>
      </c>
      <c r="AD280">
        <f t="shared" si="64"/>
        <v>1.1005940687243939E-2</v>
      </c>
      <c r="AE280">
        <f t="shared" si="64"/>
        <v>1.0669887029142502E-2</v>
      </c>
      <c r="AF280">
        <f t="shared" si="61"/>
        <v>0.47101913017338448</v>
      </c>
    </row>
    <row r="281" spans="1:32" x14ac:dyDescent="0.2">
      <c r="A281" t="s">
        <v>294</v>
      </c>
      <c r="B281">
        <v>240</v>
      </c>
      <c r="C281">
        <v>4</v>
      </c>
      <c r="D281">
        <f t="shared" si="59"/>
        <v>6.4452576122773581E-2</v>
      </c>
      <c r="E281">
        <f t="shared" si="60"/>
        <v>-2.7418255795226192</v>
      </c>
      <c r="G281">
        <f t="shared" si="62"/>
        <v>0.27170426252306734</v>
      </c>
      <c r="H281">
        <f t="shared" si="62"/>
        <v>0.14902359221898789</v>
      </c>
      <c r="I281">
        <f t="shared" si="63"/>
        <v>0.10605701232652159</v>
      </c>
      <c r="J281">
        <f t="shared" si="63"/>
        <v>8.1248162321357856E-2</v>
      </c>
      <c r="K281">
        <f t="shared" si="63"/>
        <v>6.4452576122773581E-2</v>
      </c>
      <c r="L281">
        <f t="shared" si="63"/>
        <v>5.2180846373628909E-2</v>
      </c>
      <c r="M281">
        <f t="shared" si="63"/>
        <v>4.2813381289076864E-2</v>
      </c>
      <c r="N281">
        <f t="shared" si="63"/>
        <v>3.546028178597857E-2</v>
      </c>
      <c r="O281">
        <f t="shared" si="63"/>
        <v>2.9576745669901962E-2</v>
      </c>
      <c r="P281">
        <f t="shared" si="63"/>
        <v>2.4803483262997469E-2</v>
      </c>
      <c r="Q281">
        <f t="shared" si="63"/>
        <v>2.0890512074985542E-2</v>
      </c>
      <c r="R281">
        <f t="shared" si="64"/>
        <v>1.7656835729865327E-2</v>
      </c>
      <c r="S281">
        <f t="shared" si="64"/>
        <v>1.4967366519884631E-2</v>
      </c>
      <c r="T281">
        <f t="shared" si="64"/>
        <v>1.2718870960442899E-2</v>
      </c>
      <c r="U281">
        <f t="shared" si="64"/>
        <v>1.0830969497362716E-2</v>
      </c>
      <c r="V281">
        <f t="shared" si="64"/>
        <v>9.2401297462533366E-3</v>
      </c>
      <c r="W281">
        <f t="shared" si="64"/>
        <v>7.8955173630077414E-3</v>
      </c>
      <c r="X281">
        <f t="shared" si="64"/>
        <v>6.7560460752766763E-3</v>
      </c>
      <c r="Y281">
        <f t="shared" si="64"/>
        <v>5.7882284165897821E-3</v>
      </c>
      <c r="Z281">
        <f t="shared" si="64"/>
        <v>4.9645769280494949E-3</v>
      </c>
      <c r="AA281">
        <f t="shared" si="64"/>
        <v>4.2623935037780034E-3</v>
      </c>
      <c r="AB281">
        <f t="shared" si="64"/>
        <v>3.6628385390667434E-3</v>
      </c>
      <c r="AC281">
        <f t="shared" si="64"/>
        <v>3.1502057230367708E-3</v>
      </c>
      <c r="AD281">
        <f t="shared" si="64"/>
        <v>2.7113505637226696E-3</v>
      </c>
      <c r="AE281">
        <f t="shared" si="64"/>
        <v>2.3352355711283856E-3</v>
      </c>
      <c r="AF281">
        <f t="shared" si="61"/>
        <v>1.4848578893257192E-2</v>
      </c>
    </row>
    <row r="282" spans="1:32" x14ac:dyDescent="0.2">
      <c r="A282" t="s">
        <v>295</v>
      </c>
      <c r="B282">
        <v>16</v>
      </c>
      <c r="C282">
        <v>0</v>
      </c>
      <c r="D282">
        <f t="shared" si="59"/>
        <v>0.78671596566624646</v>
      </c>
      <c r="E282">
        <f t="shared" si="60"/>
        <v>-0.23988800337435701</v>
      </c>
      <c r="G282">
        <f t="shared" si="62"/>
        <v>0.78671596566624646</v>
      </c>
      <c r="H282">
        <f t="shared" si="62"/>
        <v>0.15681294365984982</v>
      </c>
      <c r="I282">
        <f t="shared" si="63"/>
        <v>4.0557542837625603E-2</v>
      </c>
      <c r="J282">
        <f t="shared" si="63"/>
        <v>1.1291487578371982E-2</v>
      </c>
      <c r="K282">
        <f t="shared" si="63"/>
        <v>3.2552418638522288E-3</v>
      </c>
      <c r="L282">
        <f t="shared" si="63"/>
        <v>9.5776611521117706E-4</v>
      </c>
      <c r="M282">
        <f t="shared" si="63"/>
        <v>2.8558358757126042E-4</v>
      </c>
      <c r="N282">
        <f t="shared" si="63"/>
        <v>8.5960961815565774E-5</v>
      </c>
      <c r="O282">
        <f t="shared" si="63"/>
        <v>2.6056425521561285E-5</v>
      </c>
      <c r="P282">
        <f t="shared" si="63"/>
        <v>7.9411334343235548E-6</v>
      </c>
      <c r="Q282">
        <f t="shared" si="63"/>
        <v>2.4306603214751938E-6</v>
      </c>
      <c r="R282">
        <f t="shared" si="64"/>
        <v>7.4660935929605394E-7</v>
      </c>
      <c r="S282">
        <f t="shared" si="64"/>
        <v>2.3000184212965746E-7</v>
      </c>
      <c r="T282">
        <f t="shared" si="64"/>
        <v>7.1029678541329973E-8</v>
      </c>
      <c r="U282">
        <f t="shared" si="64"/>
        <v>2.1981837251289538E-8</v>
      </c>
      <c r="V282">
        <f t="shared" si="64"/>
        <v>6.8152233342154569E-9</v>
      </c>
      <c r="W282">
        <f t="shared" si="64"/>
        <v>2.1163523903451255E-9</v>
      </c>
      <c r="X282">
        <f t="shared" si="64"/>
        <v>6.5812041095098863E-10</v>
      </c>
      <c r="Y282">
        <f t="shared" si="64"/>
        <v>2.0491029845959612E-10</v>
      </c>
      <c r="Z282">
        <f t="shared" si="64"/>
        <v>6.3871297242136562E-11</v>
      </c>
      <c r="AA282">
        <f t="shared" si="64"/>
        <v>1.9928857457958014E-11</v>
      </c>
      <c r="AB282">
        <f t="shared" si="64"/>
        <v>6.2237480327467816E-12</v>
      </c>
      <c r="AC282">
        <f t="shared" si="64"/>
        <v>1.9452638249111249E-12</v>
      </c>
      <c r="AD282">
        <f t="shared" si="64"/>
        <v>6.0845804120354478E-13</v>
      </c>
      <c r="AE282">
        <f t="shared" si="64"/>
        <v>1.9045002168940254E-13</v>
      </c>
      <c r="AF282">
        <f t="shared" si="61"/>
        <v>8.6708418223224726E-14</v>
      </c>
    </row>
    <row r="283" spans="1:32" x14ac:dyDescent="0.2">
      <c r="A283" t="s">
        <v>296</v>
      </c>
      <c r="B283">
        <v>975</v>
      </c>
      <c r="C283">
        <v>8</v>
      </c>
      <c r="D283">
        <f t="shared" si="59"/>
        <v>2.8871111786688868E-2</v>
      </c>
      <c r="E283">
        <f t="shared" si="60"/>
        <v>-3.5449137759452598</v>
      </c>
      <c r="G283">
        <f t="shared" si="62"/>
        <v>0.12006250014927358</v>
      </c>
      <c r="H283">
        <f t="shared" si="62"/>
        <v>7.27095124799646E-2</v>
      </c>
      <c r="I283">
        <f t="shared" si="63"/>
        <v>5.7134820501009535E-2</v>
      </c>
      <c r="J283">
        <f t="shared" si="63"/>
        <v>4.8328164309747693E-2</v>
      </c>
      <c r="K283">
        <f t="shared" si="63"/>
        <v>4.2330393600978226E-2</v>
      </c>
      <c r="L283">
        <f t="shared" si="63"/>
        <v>3.7839763998764771E-2</v>
      </c>
      <c r="M283">
        <f t="shared" si="63"/>
        <v>3.428010176069627E-2</v>
      </c>
      <c r="N283">
        <f t="shared" si="63"/>
        <v>3.1349457517209876E-2</v>
      </c>
      <c r="O283">
        <f t="shared" si="63"/>
        <v>2.8871111786688868E-2</v>
      </c>
      <c r="P283">
        <f t="shared" si="63"/>
        <v>2.6733207554912857E-2</v>
      </c>
      <c r="Q283">
        <f t="shared" si="63"/>
        <v>2.4860665759447217E-2</v>
      </c>
      <c r="R283">
        <f t="shared" si="64"/>
        <v>2.3200739051501239E-2</v>
      </c>
      <c r="S283">
        <f t="shared" si="64"/>
        <v>2.1714988834712727E-2</v>
      </c>
      <c r="T283">
        <f t="shared" si="64"/>
        <v>2.0374551224824743E-2</v>
      </c>
      <c r="U283">
        <f t="shared" si="64"/>
        <v>1.9157202810791682E-2</v>
      </c>
      <c r="V283">
        <f t="shared" si="64"/>
        <v>1.8045466244118413E-2</v>
      </c>
      <c r="W283">
        <f t="shared" si="64"/>
        <v>1.702534435665555E-2</v>
      </c>
      <c r="X283">
        <f t="shared" si="64"/>
        <v>1.6085449011775901E-2</v>
      </c>
      <c r="Y283">
        <f t="shared" si="64"/>
        <v>1.5216386133658333E-2</v>
      </c>
      <c r="Z283">
        <f t="shared" si="64"/>
        <v>1.4410311800515403E-2</v>
      </c>
      <c r="AA283">
        <f t="shared" si="64"/>
        <v>1.3660605456641923E-2</v>
      </c>
      <c r="AB283">
        <f t="shared" si="64"/>
        <v>1.29616251010536E-2</v>
      </c>
      <c r="AC283">
        <f t="shared" si="64"/>
        <v>1.2308520995599873E-2</v>
      </c>
      <c r="AD283">
        <f t="shared" si="64"/>
        <v>1.1697091891377751E-2</v>
      </c>
      <c r="AE283">
        <f t="shared" si="64"/>
        <v>1.1123672643273217E-2</v>
      </c>
      <c r="AF283">
        <f t="shared" si="61"/>
        <v>0.24851834502480596</v>
      </c>
    </row>
    <row r="284" spans="1:32" x14ac:dyDescent="0.2">
      <c r="A284" t="s">
        <v>297</v>
      </c>
      <c r="B284">
        <v>7</v>
      </c>
      <c r="C284">
        <v>0</v>
      </c>
      <c r="D284">
        <f t="shared" si="59"/>
        <v>0.89015626877644094</v>
      </c>
      <c r="E284">
        <f t="shared" si="60"/>
        <v>-0.11635824877394642</v>
      </c>
      <c r="G284">
        <f t="shared" si="62"/>
        <v>0.89015626877644094</v>
      </c>
      <c r="H284">
        <f t="shared" si="62"/>
        <v>9.4532944082892492E-2</v>
      </c>
      <c r="I284">
        <f t="shared" si="63"/>
        <v>1.3026444608922574E-2</v>
      </c>
      <c r="J284">
        <f t="shared" si="63"/>
        <v>1.932228163854296E-3</v>
      </c>
      <c r="K284">
        <f t="shared" si="63"/>
        <v>2.9678605731736293E-4</v>
      </c>
      <c r="L284">
        <f t="shared" si="63"/>
        <v>4.6523532798138049E-5</v>
      </c>
      <c r="M284">
        <f t="shared" si="63"/>
        <v>7.3909361098761229E-6</v>
      </c>
      <c r="N284">
        <f t="shared" si="63"/>
        <v>1.1852786307268336E-6</v>
      </c>
      <c r="O284">
        <f t="shared" si="63"/>
        <v>1.9141986774034989E-7</v>
      </c>
      <c r="P284">
        <f t="shared" si="63"/>
        <v>3.1081906718748388E-8</v>
      </c>
      <c r="Q284">
        <f t="shared" si="63"/>
        <v>5.0687680274418221E-9</v>
      </c>
      <c r="R284">
        <f t="shared" si="64"/>
        <v>8.295156037653159E-10</v>
      </c>
      <c r="S284">
        <f t="shared" si="64"/>
        <v>1.3614930531838696E-10</v>
      </c>
      <c r="T284">
        <f t="shared" si="64"/>
        <v>2.2401492282048191E-11</v>
      </c>
      <c r="U284">
        <f t="shared" si="64"/>
        <v>3.6936358286646395E-12</v>
      </c>
      <c r="V284">
        <f t="shared" si="64"/>
        <v>6.10131101437466E-13</v>
      </c>
      <c r="W284">
        <f t="shared" si="64"/>
        <v>1.009448204638097E-13</v>
      </c>
      <c r="X284">
        <f t="shared" si="64"/>
        <v>1.6724548509197584E-14</v>
      </c>
      <c r="Y284">
        <f t="shared" si="64"/>
        <v>2.7743791600017971E-15</v>
      </c>
      <c r="Z284">
        <f t="shared" si="64"/>
        <v>4.607451262304494E-16</v>
      </c>
      <c r="AA284">
        <f t="shared" si="64"/>
        <v>7.659323261726161E-17</v>
      </c>
      <c r="AB284">
        <f t="shared" si="64"/>
        <v>1.2744211955860053E-17</v>
      </c>
      <c r="AC284">
        <f t="shared" si="64"/>
        <v>2.1222301478945256E-18</v>
      </c>
      <c r="AD284">
        <f t="shared" si="64"/>
        <v>3.5366948464872818E-19</v>
      </c>
      <c r="AE284">
        <f t="shared" si="64"/>
        <v>5.8979483696272878E-20</v>
      </c>
      <c r="AF284">
        <f t="shared" si="61"/>
        <v>0</v>
      </c>
    </row>
    <row r="285" spans="1:32" x14ac:dyDescent="0.2">
      <c r="A285" t="s">
        <v>298</v>
      </c>
      <c r="B285">
        <v>2731</v>
      </c>
      <c r="C285">
        <v>76</v>
      </c>
      <c r="D285">
        <f t="shared" si="59"/>
        <v>3.4268242790724433E-3</v>
      </c>
      <c r="E285">
        <f t="shared" si="60"/>
        <v>-5.6761213128427421</v>
      </c>
      <c r="G285">
        <f t="shared" si="62"/>
        <v>6.3825818230497364E-2</v>
      </c>
      <c r="H285">
        <f t="shared" si="62"/>
        <v>3.9516784036427686E-2</v>
      </c>
      <c r="I285">
        <f t="shared" si="63"/>
        <v>3.174626086592388E-2</v>
      </c>
      <c r="J285">
        <f t="shared" si="63"/>
        <v>2.7453224723885748E-2</v>
      </c>
      <c r="K285">
        <f t="shared" si="63"/>
        <v>2.4583670424645238E-2</v>
      </c>
      <c r="L285">
        <f t="shared" si="63"/>
        <v>2.2466953680285312E-2</v>
      </c>
      <c r="M285">
        <f t="shared" si="63"/>
        <v>2.080842578078201E-2</v>
      </c>
      <c r="N285">
        <f t="shared" si="63"/>
        <v>1.9454877737755734E-2</v>
      </c>
      <c r="O285">
        <f t="shared" si="63"/>
        <v>1.8317379220918573E-2</v>
      </c>
      <c r="P285">
        <f t="shared" si="63"/>
        <v>1.7340126086666567E-2</v>
      </c>
      <c r="Q285">
        <f t="shared" si="63"/>
        <v>1.6485999716806227E-2</v>
      </c>
      <c r="R285">
        <f t="shared" si="64"/>
        <v>1.5729166340750566E-2</v>
      </c>
      <c r="S285">
        <f t="shared" si="64"/>
        <v>1.5050982429116041E-2</v>
      </c>
      <c r="T285">
        <f t="shared" si="64"/>
        <v>1.4437587937736144E-2</v>
      </c>
      <c r="U285">
        <f t="shared" si="64"/>
        <v>1.3878420447981646E-2</v>
      </c>
      <c r="V285">
        <f t="shared" si="64"/>
        <v>1.3365259743265464E-2</v>
      </c>
      <c r="W285">
        <f t="shared" si="64"/>
        <v>1.2891592025262461E-2</v>
      </c>
      <c r="X285">
        <f t="shared" si="64"/>
        <v>1.2452174246099318E-2</v>
      </c>
      <c r="Y285">
        <f t="shared" si="64"/>
        <v>1.2042727901502855E-2</v>
      </c>
      <c r="Z285">
        <f t="shared" si="64"/>
        <v>1.1659718992717874E-2</v>
      </c>
      <c r="AA285">
        <f t="shared" si="64"/>
        <v>1.1300196789770109E-2</v>
      </c>
      <c r="AB285">
        <f t="shared" si="64"/>
        <v>1.0961673614473054E-2</v>
      </c>
      <c r="AC285">
        <f t="shared" si="64"/>
        <v>1.0642033805642982E-2</v>
      </c>
      <c r="AD285">
        <f t="shared" si="64"/>
        <v>1.0339463813327645E-2</v>
      </c>
      <c r="AE285">
        <f t="shared" si="64"/>
        <v>1.0052397835643033E-2</v>
      </c>
      <c r="AF285">
        <f t="shared" si="61"/>
        <v>0.52319708357211647</v>
      </c>
    </row>
    <row r="286" spans="1:32" x14ac:dyDescent="0.2">
      <c r="A286" t="s">
        <v>299</v>
      </c>
      <c r="B286">
        <v>216</v>
      </c>
      <c r="C286">
        <v>0</v>
      </c>
      <c r="D286">
        <f t="shared" si="59"/>
        <v>0.28775545377889111</v>
      </c>
      <c r="E286">
        <f t="shared" si="60"/>
        <v>-1.2456442783750763</v>
      </c>
      <c r="G286">
        <f t="shared" si="62"/>
        <v>0.28775545377889111</v>
      </c>
      <c r="H286">
        <f t="shared" si="62"/>
        <v>0.15566326508742889</v>
      </c>
      <c r="I286">
        <f t="shared" si="63"/>
        <v>0.10926334515365314</v>
      </c>
      <c r="J286">
        <f t="shared" si="63"/>
        <v>8.2556761201770038E-2</v>
      </c>
      <c r="K286">
        <f t="shared" si="63"/>
        <v>6.4592690749378512E-2</v>
      </c>
      <c r="L286">
        <f t="shared" si="63"/>
        <v>5.1577253370848876E-2</v>
      </c>
      <c r="M286">
        <f t="shared" si="63"/>
        <v>4.1737902158102906E-2</v>
      </c>
      <c r="N286">
        <f t="shared" si="63"/>
        <v>3.4095515925061347E-2</v>
      </c>
      <c r="O286">
        <f t="shared" si="63"/>
        <v>2.8048488781127888E-2</v>
      </c>
      <c r="P286">
        <f t="shared" si="63"/>
        <v>2.3199346483095566E-2</v>
      </c>
      <c r="Q286">
        <f t="shared" si="63"/>
        <v>1.9271528333816169E-2</v>
      </c>
      <c r="R286">
        <f t="shared" si="64"/>
        <v>1.6065118923711492E-2</v>
      </c>
      <c r="S286">
        <f t="shared" si="64"/>
        <v>1.3431374486288245E-2</v>
      </c>
      <c r="T286">
        <f t="shared" si="64"/>
        <v>1.1257128446364313E-2</v>
      </c>
      <c r="U286">
        <f t="shared" si="64"/>
        <v>9.454757386260039E-3</v>
      </c>
      <c r="V286">
        <f t="shared" si="64"/>
        <v>7.9554568016930172E-3</v>
      </c>
      <c r="W286">
        <f t="shared" si="64"/>
        <v>6.7045809905618174E-3</v>
      </c>
      <c r="X286">
        <f t="shared" si="64"/>
        <v>5.6583218547993867E-3</v>
      </c>
      <c r="Y286">
        <f t="shared" si="64"/>
        <v>4.781285769756294E-3</v>
      </c>
      <c r="Z286">
        <f t="shared" si="64"/>
        <v>4.0446903718341452E-3</v>
      </c>
      <c r="AA286">
        <f t="shared" si="64"/>
        <v>3.4249999845275469E-3</v>
      </c>
      <c r="AB286">
        <f t="shared" si="64"/>
        <v>2.9028781314936361E-3</v>
      </c>
      <c r="AC286">
        <f t="shared" si="64"/>
        <v>2.4623735692149836E-3</v>
      </c>
      <c r="AD286">
        <f t="shared" si="64"/>
        <v>2.0902811011840172E-3</v>
      </c>
      <c r="AE286">
        <f t="shared" si="64"/>
        <v>1.7756350703579083E-3</v>
      </c>
      <c r="AF286">
        <f t="shared" si="61"/>
        <v>1.0229566088778674E-2</v>
      </c>
    </row>
    <row r="287" spans="1:32" x14ac:dyDescent="0.2">
      <c r="A287" t="s">
        <v>300</v>
      </c>
      <c r="B287">
        <v>1849</v>
      </c>
      <c r="C287">
        <v>74</v>
      </c>
      <c r="D287">
        <f t="shared" si="59"/>
        <v>2.916824735203593E-3</v>
      </c>
      <c r="E287">
        <f t="shared" si="60"/>
        <v>-5.8372596738222695</v>
      </c>
      <c r="G287">
        <f t="shared" si="62"/>
        <v>8.1204329440618783E-2</v>
      </c>
      <c r="H287">
        <f t="shared" si="62"/>
        <v>4.9980507678579138E-2</v>
      </c>
      <c r="I287">
        <f t="shared" si="63"/>
        <v>3.9916083878993008E-2</v>
      </c>
      <c r="J287">
        <f t="shared" si="63"/>
        <v>3.4315077756858554E-2</v>
      </c>
      <c r="K287">
        <f t="shared" si="63"/>
        <v>3.0547426149126651E-2</v>
      </c>
      <c r="L287">
        <f t="shared" si="63"/>
        <v>2.7752899611214688E-2</v>
      </c>
      <c r="M287">
        <f t="shared" si="63"/>
        <v>2.555286949276216E-2</v>
      </c>
      <c r="N287">
        <f t="shared" si="63"/>
        <v>2.3750088552630888E-2</v>
      </c>
      <c r="O287">
        <f t="shared" si="63"/>
        <v>2.2229840174615101E-2</v>
      </c>
      <c r="P287">
        <f t="shared" si="63"/>
        <v>2.0919992813781034E-2</v>
      </c>
      <c r="Q287">
        <f t="shared" si="63"/>
        <v>1.9772466311990502E-2</v>
      </c>
      <c r="R287">
        <f t="shared" si="64"/>
        <v>1.8753724759457701E-2</v>
      </c>
      <c r="S287">
        <f t="shared" si="64"/>
        <v>1.7839511484830699E-2</v>
      </c>
      <c r="T287">
        <f t="shared" si="64"/>
        <v>1.701175140000492E-2</v>
      </c>
      <c r="U287">
        <f t="shared" si="64"/>
        <v>1.62566367518556E-2</v>
      </c>
      <c r="V287">
        <f t="shared" si="64"/>
        <v>1.5563395034822573E-2</v>
      </c>
      <c r="W287">
        <f t="shared" si="64"/>
        <v>1.4923468287761024E-2</v>
      </c>
      <c r="X287">
        <f t="shared" si="64"/>
        <v>1.4329950144590991E-2</v>
      </c>
      <c r="Y287">
        <f t="shared" si="64"/>
        <v>1.3777189763948381E-2</v>
      </c>
      <c r="Z287">
        <f t="shared" si="64"/>
        <v>1.3260506920634057E-2</v>
      </c>
      <c r="AA287">
        <f t="shared" si="64"/>
        <v>1.2775983014067393E-2</v>
      </c>
      <c r="AB287">
        <f t="shared" si="64"/>
        <v>1.2320305078988132E-2</v>
      </c>
      <c r="AC287">
        <f t="shared" si="64"/>
        <v>1.1890647533610138E-2</v>
      </c>
      <c r="AD287">
        <f t="shared" si="64"/>
        <v>1.1484581273554777E-2</v>
      </c>
      <c r="AE287">
        <f t="shared" si="64"/>
        <v>1.1100002898176189E-2</v>
      </c>
      <c r="AF287">
        <f t="shared" si="61"/>
        <v>0.42277076379252687</v>
      </c>
    </row>
    <row r="288" spans="1:32" x14ac:dyDescent="0.2">
      <c r="A288" t="s">
        <v>301</v>
      </c>
      <c r="B288">
        <v>15</v>
      </c>
      <c r="C288">
        <v>0</v>
      </c>
      <c r="D288">
        <f t="shared" si="59"/>
        <v>0.79667800985932546</v>
      </c>
      <c r="E288">
        <f t="shared" si="60"/>
        <v>-0.22730468450890934</v>
      </c>
      <c r="G288">
        <f t="shared" si="62"/>
        <v>0.79667800985932546</v>
      </c>
      <c r="H288">
        <f t="shared" si="62"/>
        <v>0.15189207405401436</v>
      </c>
      <c r="I288">
        <f t="shared" si="63"/>
        <v>3.7576227759048064E-2</v>
      </c>
      <c r="J288">
        <f t="shared" si="63"/>
        <v>1.000647337406642E-2</v>
      </c>
      <c r="K288">
        <f t="shared" si="63"/>
        <v>2.7593162852800526E-3</v>
      </c>
      <c r="L288">
        <f t="shared" si="63"/>
        <v>7.7654392967626141E-4</v>
      </c>
      <c r="M288">
        <f t="shared" si="63"/>
        <v>2.2147675159154089E-4</v>
      </c>
      <c r="N288">
        <f t="shared" si="63"/>
        <v>6.37653143838345E-5</v>
      </c>
      <c r="O288">
        <f t="shared" si="63"/>
        <v>1.8487850307201529E-5</v>
      </c>
      <c r="P288">
        <f t="shared" si="63"/>
        <v>5.3894247272990221E-6</v>
      </c>
      <c r="Q288">
        <f t="shared" si="63"/>
        <v>1.5778747546324402E-6</v>
      </c>
      <c r="R288">
        <f t="shared" si="64"/>
        <v>4.6358569354637408E-7</v>
      </c>
      <c r="S288">
        <f t="shared" si="64"/>
        <v>1.366017454228813E-7</v>
      </c>
      <c r="T288">
        <f t="shared" si="64"/>
        <v>4.0350890390608006E-8</v>
      </c>
      <c r="U288">
        <f t="shared" si="64"/>
        <v>1.1944434695343458E-8</v>
      </c>
      <c r="V288">
        <f t="shared" si="64"/>
        <v>3.5421752436097316E-9</v>
      </c>
      <c r="W288">
        <f t="shared" si="64"/>
        <v>1.0521224153580914E-9</v>
      </c>
      <c r="X288">
        <f t="shared" si="64"/>
        <v>3.1294786244248094E-10</v>
      </c>
      <c r="Y288">
        <f t="shared" si="64"/>
        <v>9.3200609860860054E-11</v>
      </c>
      <c r="Z288">
        <f t="shared" si="64"/>
        <v>2.7787472390360748E-11</v>
      </c>
      <c r="AA288">
        <f t="shared" si="64"/>
        <v>8.2930454816480545E-12</v>
      </c>
      <c r="AB288">
        <f t="shared" si="64"/>
        <v>2.4772622653856002E-12</v>
      </c>
      <c r="AC288">
        <f t="shared" si="64"/>
        <v>7.4060533276570663E-13</v>
      </c>
      <c r="AD288">
        <f t="shared" si="64"/>
        <v>2.2157833690736528E-13</v>
      </c>
      <c r="AE288">
        <f t="shared" si="64"/>
        <v>6.6338558279906371E-14</v>
      </c>
      <c r="AF288">
        <f t="shared" si="61"/>
        <v>2.8421709430404007E-14</v>
      </c>
    </row>
    <row r="289" spans="1:32" x14ac:dyDescent="0.2">
      <c r="A289" t="s">
        <v>302</v>
      </c>
      <c r="B289">
        <v>1500</v>
      </c>
      <c r="C289">
        <v>29</v>
      </c>
      <c r="D289">
        <f t="shared" si="59"/>
        <v>9.4971672466234447E-3</v>
      </c>
      <c r="E289">
        <f t="shared" si="60"/>
        <v>-4.6567617094074523</v>
      </c>
      <c r="G289">
        <f t="shared" si="62"/>
        <v>9.2337845414070599E-2</v>
      </c>
      <c r="H289">
        <f t="shared" si="62"/>
        <v>5.6593113183022709E-2</v>
      </c>
      <c r="I289">
        <f t="shared" si="63"/>
        <v>4.5006290413680171E-2</v>
      </c>
      <c r="J289">
        <f t="shared" si="63"/>
        <v>3.8527661423900177E-2</v>
      </c>
      <c r="K289">
        <f t="shared" si="63"/>
        <v>3.415266944238355E-2</v>
      </c>
      <c r="L289">
        <f t="shared" si="63"/>
        <v>3.0897316784197253E-2</v>
      </c>
      <c r="M289">
        <f t="shared" si="63"/>
        <v>2.8327904360591794E-2</v>
      </c>
      <c r="N289">
        <f t="shared" si="63"/>
        <v>2.6218169908694088E-2</v>
      </c>
      <c r="O289">
        <f t="shared" si="63"/>
        <v>2.4436322627159921E-2</v>
      </c>
      <c r="P289">
        <f t="shared" si="63"/>
        <v>2.2899363489773492E-2</v>
      </c>
      <c r="Q289">
        <f t="shared" si="63"/>
        <v>2.1551876705688436E-2</v>
      </c>
      <c r="R289">
        <f t="shared" si="64"/>
        <v>2.0355142969328999E-2</v>
      </c>
      <c r="S289">
        <f t="shared" si="64"/>
        <v>1.9281106195049118E-2</v>
      </c>
      <c r="T289">
        <f t="shared" si="64"/>
        <v>1.8308821322579889E-2</v>
      </c>
      <c r="U289">
        <f t="shared" si="64"/>
        <v>1.7422257578797829E-2</v>
      </c>
      <c r="V289">
        <f t="shared" si="64"/>
        <v>1.6608883517657845E-2</v>
      </c>
      <c r="W289">
        <f t="shared" si="64"/>
        <v>1.5858723789478252E-2</v>
      </c>
      <c r="X289">
        <f t="shared" si="64"/>
        <v>1.516371164476304E-2</v>
      </c>
      <c r="Y289">
        <f t="shared" si="64"/>
        <v>1.4517233019625805E-2</v>
      </c>
      <c r="Z289">
        <f t="shared" si="64"/>
        <v>1.3913798313986725E-2</v>
      </c>
      <c r="AA289">
        <f t="shared" si="64"/>
        <v>1.3348801429146247E-2</v>
      </c>
      <c r="AB289">
        <f t="shared" si="64"/>
        <v>1.2818339763737294E-2</v>
      </c>
      <c r="AC289">
        <f t="shared" si="64"/>
        <v>1.2319077638862393E-2</v>
      </c>
      <c r="AD289">
        <f t="shared" si="64"/>
        <v>1.1848141213290002E-2</v>
      </c>
      <c r="AE289">
        <f t="shared" si="64"/>
        <v>1.1403036596987085E-2</v>
      </c>
      <c r="AF289">
        <f t="shared" si="61"/>
        <v>0.3658843912535471</v>
      </c>
    </row>
    <row r="290" spans="1:32" x14ac:dyDescent="0.2">
      <c r="A290" t="s">
        <v>303</v>
      </c>
      <c r="B290">
        <v>1087</v>
      </c>
      <c r="C290">
        <v>15</v>
      </c>
      <c r="D290">
        <f t="shared" si="59"/>
        <v>1.780668707888472E-2</v>
      </c>
      <c r="E290">
        <f t="shared" si="60"/>
        <v>-4.0281812136446007</v>
      </c>
      <c r="G290">
        <f t="shared" si="62"/>
        <v>0.11239758166693443</v>
      </c>
      <c r="H290">
        <f t="shared" si="62"/>
        <v>6.8306994898738385E-2</v>
      </c>
      <c r="I290">
        <f t="shared" si="63"/>
        <v>5.3864071298826956E-2</v>
      </c>
      <c r="J290">
        <f t="shared" si="63"/>
        <v>4.5721763260782269E-2</v>
      </c>
      <c r="K290">
        <f t="shared" si="63"/>
        <v>4.0188272685963373E-2</v>
      </c>
      <c r="L290">
        <f t="shared" si="63"/>
        <v>3.6051207462546045E-2</v>
      </c>
      <c r="M290">
        <f t="shared" si="63"/>
        <v>3.2774634773853305E-2</v>
      </c>
      <c r="N290">
        <f t="shared" si="63"/>
        <v>3.0078082811852588E-2</v>
      </c>
      <c r="O290">
        <f t="shared" si="63"/>
        <v>2.7797644166820453E-2</v>
      </c>
      <c r="P290">
        <f t="shared" si="63"/>
        <v>2.5829732919287765E-2</v>
      </c>
      <c r="Q290">
        <f t="shared" si="63"/>
        <v>2.4104934869345392E-2</v>
      </c>
      <c r="R290">
        <f t="shared" si="64"/>
        <v>2.2574564946349157E-2</v>
      </c>
      <c r="S290">
        <f t="shared" si="64"/>
        <v>2.1203206486334246E-2</v>
      </c>
      <c r="T290">
        <f t="shared" si="64"/>
        <v>1.9964311905278937E-2</v>
      </c>
      <c r="U290">
        <f t="shared" si="64"/>
        <v>1.8837477820508319E-2</v>
      </c>
      <c r="V290">
        <f t="shared" si="64"/>
        <v>1.780668707888472E-2</v>
      </c>
      <c r="W290">
        <f t="shared" si="64"/>
        <v>1.6859134926916448E-2</v>
      </c>
      <c r="X290">
        <f t="shared" si="64"/>
        <v>1.5984421839485757E-2</v>
      </c>
      <c r="Y290">
        <f t="shared" si="64"/>
        <v>1.5173984174127865E-2</v>
      </c>
      <c r="Z290">
        <f t="shared" si="64"/>
        <v>1.4420683543573433E-2</v>
      </c>
      <c r="AA290">
        <f t="shared" si="64"/>
        <v>1.371850479086794E-2</v>
      </c>
      <c r="AB290">
        <f t="shared" si="64"/>
        <v>1.3062329934295049E-2</v>
      </c>
      <c r="AC290">
        <f t="shared" si="64"/>
        <v>1.2447766310092827E-2</v>
      </c>
      <c r="AD290">
        <f t="shared" si="64"/>
        <v>1.1871014068278641E-2</v>
      </c>
      <c r="AE290">
        <f t="shared" si="64"/>
        <v>1.1328762700813788E-2</v>
      </c>
      <c r="AF290">
        <f t="shared" si="61"/>
        <v>0.27763222865924209</v>
      </c>
    </row>
    <row r="291" spans="1:32" x14ac:dyDescent="0.2">
      <c r="A291" t="s">
        <v>304</v>
      </c>
      <c r="B291">
        <v>1870</v>
      </c>
      <c r="C291">
        <v>0</v>
      </c>
      <c r="D291">
        <f t="shared" si="59"/>
        <v>8.0641775407195485E-2</v>
      </c>
      <c r="E291">
        <f t="shared" si="60"/>
        <v>-2.5177384584431599</v>
      </c>
      <c r="G291">
        <f t="shared" si="62"/>
        <v>8.0641775407195485E-2</v>
      </c>
      <c r="H291">
        <f t="shared" si="62"/>
        <v>4.9644421225270935E-2</v>
      </c>
      <c r="I291">
        <f t="shared" si="63"/>
        <v>3.9655790158838536E-2</v>
      </c>
      <c r="J291">
        <f t="shared" si="63"/>
        <v>3.4098286940966192E-2</v>
      </c>
      <c r="K291">
        <f t="shared" si="63"/>
        <v>3.0360651716744024E-2</v>
      </c>
      <c r="L291">
        <f t="shared" si="63"/>
        <v>2.7588857978683275E-2</v>
      </c>
      <c r="M291">
        <f t="shared" si="63"/>
        <v>2.540703162702521E-2</v>
      </c>
      <c r="N291">
        <f t="shared" si="63"/>
        <v>2.3619373676801444E-2</v>
      </c>
      <c r="O291">
        <f t="shared" si="63"/>
        <v>2.2112017868831307E-2</v>
      </c>
      <c r="P291">
        <f t="shared" si="63"/>
        <v>2.0813372642997711E-2</v>
      </c>
      <c r="Q291">
        <f t="shared" si="63"/>
        <v>1.9675721454035719E-2</v>
      </c>
      <c r="R291">
        <f t="shared" si="64"/>
        <v>1.8665784680545094E-2</v>
      </c>
      <c r="S291">
        <f t="shared" si="64"/>
        <v>1.775949302753629E-2</v>
      </c>
      <c r="T291">
        <f t="shared" si="64"/>
        <v>1.6938912575294608E-2</v>
      </c>
      <c r="U291">
        <f t="shared" si="64"/>
        <v>1.61903446268921E-2</v>
      </c>
      <c r="V291">
        <f t="shared" si="64"/>
        <v>1.550310273620536E-2</v>
      </c>
      <c r="W291">
        <f t="shared" si="64"/>
        <v>1.4868698105644501E-2</v>
      </c>
      <c r="X291">
        <f t="shared" si="64"/>
        <v>1.4280280841868186E-2</v>
      </c>
      <c r="Y291">
        <f t="shared" si="64"/>
        <v>1.3732246858475289E-2</v>
      </c>
      <c r="Z291">
        <f t="shared" si="64"/>
        <v>1.3219955116710052E-2</v>
      </c>
      <c r="AA291">
        <f t="shared" si="64"/>
        <v>1.2739520218428273E-2</v>
      </c>
      <c r="AB291">
        <f t="shared" si="64"/>
        <v>1.2287657605513801E-2</v>
      </c>
      <c r="AC291">
        <f t="shared" si="64"/>
        <v>1.1861566213846077E-2</v>
      </c>
      <c r="AD291">
        <f t="shared" si="64"/>
        <v>1.1458838267245685E-2</v>
      </c>
      <c r="AE291">
        <f t="shared" si="64"/>
        <v>1.107738905169905E-2</v>
      </c>
      <c r="AF291">
        <f t="shared" si="61"/>
        <v>0.42579890937670584</v>
      </c>
    </row>
    <row r="292" spans="1:32" x14ac:dyDescent="0.2">
      <c r="A292" t="s">
        <v>305</v>
      </c>
      <c r="B292">
        <v>555</v>
      </c>
      <c r="C292">
        <v>33</v>
      </c>
      <c r="D292">
        <f t="shared" si="59"/>
        <v>4.3887657090064128E-3</v>
      </c>
      <c r="E292">
        <f t="shared" si="60"/>
        <v>-5.4287072511074825</v>
      </c>
      <c r="G292">
        <f t="shared" si="62"/>
        <v>0.16822987312230772</v>
      </c>
      <c r="H292">
        <f t="shared" si="62"/>
        <v>9.9323531799620696E-2</v>
      </c>
      <c r="I292">
        <f t="shared" si="63"/>
        <v>7.6089893344888276E-2</v>
      </c>
      <c r="J292">
        <f t="shared" si="63"/>
        <v>6.2746801692944595E-2</v>
      </c>
      <c r="K292">
        <f t="shared" si="63"/>
        <v>5.3580749971029545E-2</v>
      </c>
      <c r="L292">
        <f t="shared" si="63"/>
        <v>4.6694968552613535E-2</v>
      </c>
      <c r="M292">
        <f t="shared" si="63"/>
        <v>4.1240978151870826E-2</v>
      </c>
      <c r="N292">
        <f t="shared" si="63"/>
        <v>3.676902141943237E-2</v>
      </c>
      <c r="O292">
        <f t="shared" si="63"/>
        <v>3.3012676530119946E-2</v>
      </c>
      <c r="P292">
        <f t="shared" si="63"/>
        <v>2.9801181685652819E-2</v>
      </c>
      <c r="Q292">
        <f t="shared" si="63"/>
        <v>2.7018445375482342E-2</v>
      </c>
      <c r="R292">
        <f t="shared" si="64"/>
        <v>2.4581852463601547E-2</v>
      </c>
      <c r="S292">
        <f t="shared" si="64"/>
        <v>2.2430429287691369E-2</v>
      </c>
      <c r="T292">
        <f t="shared" si="64"/>
        <v>2.051781990144531E-2</v>
      </c>
      <c r="U292">
        <f t="shared" si="64"/>
        <v>1.8807905995749181E-2</v>
      </c>
      <c r="V292">
        <f t="shared" si="64"/>
        <v>1.7271960760289782E-2</v>
      </c>
      <c r="W292">
        <f t="shared" si="64"/>
        <v>1.5886734097430945E-2</v>
      </c>
      <c r="X292">
        <f t="shared" si="64"/>
        <v>1.4633125487988148E-2</v>
      </c>
      <c r="Y292">
        <f t="shared" si="64"/>
        <v>1.3495240101727849E-2</v>
      </c>
      <c r="Z292">
        <f t="shared" si="64"/>
        <v>1.2459702128797505E-2</v>
      </c>
      <c r="AA292">
        <f t="shared" si="64"/>
        <v>1.1515145158134402E-2</v>
      </c>
      <c r="AB292">
        <f t="shared" si="64"/>
        <v>1.0651827170766702E-2</v>
      </c>
      <c r="AC292">
        <f t="shared" si="64"/>
        <v>9.861335009028669E-3</v>
      </c>
      <c r="AD292">
        <f t="shared" si="64"/>
        <v>9.136354251648297E-3</v>
      </c>
      <c r="AE292">
        <f t="shared" si="64"/>
        <v>8.4704876794085091E-3</v>
      </c>
      <c r="AF292">
        <f t="shared" si="61"/>
        <v>0.11577195886032898</v>
      </c>
    </row>
    <row r="293" spans="1:32" x14ac:dyDescent="0.2">
      <c r="A293" t="s">
        <v>306</v>
      </c>
      <c r="B293">
        <v>1810</v>
      </c>
      <c r="C293">
        <v>2</v>
      </c>
      <c r="D293">
        <f t="shared" si="59"/>
        <v>4.0411429784607676E-2</v>
      </c>
      <c r="E293">
        <f t="shared" si="60"/>
        <v>-3.2086426185674788</v>
      </c>
      <c r="G293">
        <f t="shared" si="62"/>
        <v>8.2276628972676638E-2</v>
      </c>
      <c r="H293">
        <f t="shared" si="62"/>
        <v>5.0620620061508075E-2</v>
      </c>
      <c r="I293">
        <f t="shared" si="63"/>
        <v>4.0411429784607676E-2</v>
      </c>
      <c r="J293">
        <f t="shared" si="63"/>
        <v>3.4727280059809948E-2</v>
      </c>
      <c r="K293">
        <f t="shared" si="63"/>
        <v>3.090223550944628E-2</v>
      </c>
      <c r="L293">
        <f t="shared" si="63"/>
        <v>2.8064230038603696E-2</v>
      </c>
      <c r="M293">
        <f t="shared" si="63"/>
        <v>2.5829377288143874E-2</v>
      </c>
      <c r="N293">
        <f t="shared" si="63"/>
        <v>2.3997664907547102E-2</v>
      </c>
      <c r="O293">
        <f t="shared" si="63"/>
        <v>2.2452752243308942E-2</v>
      </c>
      <c r="P293">
        <f t="shared" si="63"/>
        <v>2.1121476153143689E-2</v>
      </c>
      <c r="Q293">
        <f t="shared" si="63"/>
        <v>1.9955061602539396E-2</v>
      </c>
      <c r="R293">
        <f t="shared" si="64"/>
        <v>1.8919482742932026E-2</v>
      </c>
      <c r="S293">
        <f t="shared" si="64"/>
        <v>1.7990124578486588E-2</v>
      </c>
      <c r="T293">
        <f t="shared" si="64"/>
        <v>1.7148641966680395E-2</v>
      </c>
      <c r="U293">
        <f t="shared" si="64"/>
        <v>1.6381018456144713E-2</v>
      </c>
      <c r="V293">
        <f t="shared" si="64"/>
        <v>1.5676316792184893E-2</v>
      </c>
      <c r="W293">
        <f t="shared" si="64"/>
        <v>1.502584656156499E-2</v>
      </c>
      <c r="X293">
        <f t="shared" si="64"/>
        <v>1.4422593210721524E-2</v>
      </c>
      <c r="Y293">
        <f t="shared" si="64"/>
        <v>1.3860816295511729E-2</v>
      </c>
      <c r="Z293">
        <f t="shared" si="64"/>
        <v>1.3335760465939137E-2</v>
      </c>
      <c r="AA293">
        <f t="shared" si="64"/>
        <v>1.284344344649354E-2</v>
      </c>
      <c r="AB293">
        <f t="shared" si="64"/>
        <v>1.2380497774766165E-2</v>
      </c>
      <c r="AC293">
        <f t="shared" si="64"/>
        <v>1.1944050817957399E-2</v>
      </c>
      <c r="AD293">
        <f t="shared" si="64"/>
        <v>1.1531632528364777E-2</v>
      </c>
      <c r="AE293">
        <f t="shared" si="64"/>
        <v>1.1141103621922046E-2</v>
      </c>
      <c r="AF293">
        <f t="shared" si="61"/>
        <v>0.41703991411899488</v>
      </c>
    </row>
    <row r="294" spans="1:32" x14ac:dyDescent="0.2">
      <c r="A294" t="s">
        <v>307</v>
      </c>
      <c r="B294">
        <v>1931</v>
      </c>
      <c r="C294">
        <v>38</v>
      </c>
      <c r="D294">
        <f t="shared" si="59"/>
        <v>7.2608295642567202E-3</v>
      </c>
      <c r="E294">
        <f t="shared" si="60"/>
        <v>-4.9252611916240507</v>
      </c>
      <c r="G294">
        <f t="shared" si="62"/>
        <v>7.9063405411208335E-2</v>
      </c>
      <c r="H294">
        <f t="shared" si="62"/>
        <v>4.8700478678902433E-2</v>
      </c>
      <c r="I294">
        <f t="shared" ref="I294:X309" si="65">EXP(GAMMALN($B$1+I$4)-GAMMALN($B$1)-GAMMALN(I$4+1)+$B$1*LN($B$2/($B$2+$B294))+I$4*LN($B294/($B$2+$B294)))</f>
        <v>3.8923934066794175E-2</v>
      </c>
      <c r="J294">
        <f t="shared" si="65"/>
        <v>3.3488062681249903E-2</v>
      </c>
      <c r="K294">
        <f t="shared" si="65"/>
        <v>2.9834302920794989E-2</v>
      </c>
      <c r="L294">
        <f t="shared" si="65"/>
        <v>2.7126007100192799E-2</v>
      </c>
      <c r="M294">
        <f t="shared" si="65"/>
        <v>2.4995015944874639E-2</v>
      </c>
      <c r="N294">
        <f t="shared" si="65"/>
        <v>2.3249585223024609E-2</v>
      </c>
      <c r="O294">
        <f t="shared" si="65"/>
        <v>2.1778228558435579E-2</v>
      </c>
      <c r="P294">
        <f t="shared" si="65"/>
        <v>2.0510865038552109E-2</v>
      </c>
      <c r="Q294">
        <f t="shared" si="65"/>
        <v>1.9400794930605755E-2</v>
      </c>
      <c r="R294">
        <f t="shared" si="65"/>
        <v>1.8415454994272003E-2</v>
      </c>
      <c r="S294">
        <f t="shared" si="65"/>
        <v>1.7531299460275492E-2</v>
      </c>
      <c r="T294">
        <f t="shared" si="65"/>
        <v>1.6730788652110654E-2</v>
      </c>
      <c r="U294">
        <f t="shared" si="65"/>
        <v>1.6000528295702473E-2</v>
      </c>
      <c r="V294">
        <f t="shared" si="65"/>
        <v>1.5330072062121778E-2</v>
      </c>
      <c r="W294">
        <f t="shared" si="65"/>
        <v>1.4711124038914667E-2</v>
      </c>
      <c r="X294">
        <f t="shared" si="65"/>
        <v>1.4136991751664522E-2</v>
      </c>
      <c r="Y294">
        <f t="shared" ref="R294:AF309" si="66">EXP(GAMMALN($B$1+Y$4)-GAMMALN($B$1)-GAMMALN(Y$4+1)+$B$1*LN($B$2/($B$2+$B294))+Y$4*LN($B294/($B$2+$B294)))</f>
        <v>1.360220138368722E-2</v>
      </c>
      <c r="Z294">
        <f t="shared" si="66"/>
        <v>1.3102221028025704E-2</v>
      </c>
      <c r="AA294">
        <f t="shared" si="66"/>
        <v>1.2633257711260231E-2</v>
      </c>
      <c r="AB294">
        <f t="shared" si="66"/>
        <v>1.2192105916283301E-2</v>
      </c>
      <c r="AC294">
        <f t="shared" si="66"/>
        <v>1.1776032768158071E-2</v>
      </c>
      <c r="AD294">
        <f t="shared" si="66"/>
        <v>1.1382689784275117E-2</v>
      </c>
      <c r="AE294">
        <f t="shared" si="66"/>
        <v>1.1010044179355569E-2</v>
      </c>
      <c r="AF294">
        <f t="shared" si="61"/>
        <v>0.43437450741925787</v>
      </c>
    </row>
    <row r="295" spans="1:32" x14ac:dyDescent="0.2">
      <c r="A295" t="s">
        <v>308</v>
      </c>
      <c r="B295">
        <v>589</v>
      </c>
      <c r="C295">
        <v>23</v>
      </c>
      <c r="D295">
        <f t="shared" si="59"/>
        <v>9.5310323067635053E-3</v>
      </c>
      <c r="E295">
        <f t="shared" si="60"/>
        <v>-4.6532022453814115</v>
      </c>
      <c r="G295">
        <f t="shared" si="62"/>
        <v>0.16241703958156933</v>
      </c>
      <c r="H295">
        <f t="shared" si="62"/>
        <v>9.6215085920113325E-2</v>
      </c>
      <c r="I295">
        <f t="shared" si="65"/>
        <v>7.3957213275264347E-2</v>
      </c>
      <c r="J295">
        <f t="shared" si="65"/>
        <v>6.1193839386478023E-2</v>
      </c>
      <c r="K295">
        <f t="shared" si="65"/>
        <v>5.2430915564543226E-2</v>
      </c>
      <c r="L295">
        <f t="shared" si="65"/>
        <v>4.5847038316038508E-2</v>
      </c>
      <c r="M295">
        <f t="shared" si="65"/>
        <v>4.0628678916107809E-2</v>
      </c>
      <c r="N295">
        <f t="shared" si="65"/>
        <v>3.6345308577789774E-2</v>
      </c>
      <c r="O295">
        <f t="shared" si="65"/>
        <v>3.2742329187637885E-2</v>
      </c>
      <c r="P295">
        <f t="shared" si="65"/>
        <v>2.9656839329807463E-2</v>
      </c>
      <c r="Q295">
        <f t="shared" si="65"/>
        <v>2.6978281420937313E-2</v>
      </c>
      <c r="R295">
        <f t="shared" si="66"/>
        <v>2.4628109576281695E-2</v>
      </c>
      <c r="S295">
        <f t="shared" si="66"/>
        <v>2.2548445149245627E-2</v>
      </c>
      <c r="T295">
        <f t="shared" si="66"/>
        <v>2.06953498820956E-2</v>
      </c>
      <c r="U295">
        <f t="shared" si="66"/>
        <v>1.9034634865706179E-2</v>
      </c>
      <c r="V295">
        <f t="shared" si="66"/>
        <v>1.7539139917540227E-2</v>
      </c>
      <c r="W295">
        <f t="shared" si="66"/>
        <v>1.6186905145884053E-2</v>
      </c>
      <c r="X295">
        <f t="shared" si="66"/>
        <v>1.4959905055410901E-2</v>
      </c>
      <c r="Y295">
        <f t="shared" si="66"/>
        <v>1.3843149247173734E-2</v>
      </c>
      <c r="Z295">
        <f t="shared" si="66"/>
        <v>1.2824028970320625E-2</v>
      </c>
      <c r="AA295">
        <f t="shared" si="66"/>
        <v>1.1891832754529536E-2</v>
      </c>
      <c r="AB295">
        <f t="shared" si="66"/>
        <v>1.1037380946087711E-2</v>
      </c>
      <c r="AC295">
        <f t="shared" si="66"/>
        <v>1.025274554062955E-2</v>
      </c>
      <c r="AD295">
        <f t="shared" si="66"/>
        <v>9.5310323067635053E-3</v>
      </c>
      <c r="AE295">
        <f t="shared" si="66"/>
        <v>8.8662091396607412E-3</v>
      </c>
      <c r="AF295">
        <f t="shared" si="61"/>
        <v>0.12774856202638318</v>
      </c>
    </row>
    <row r="296" spans="1:32" x14ac:dyDescent="0.2">
      <c r="A296" t="s">
        <v>309</v>
      </c>
      <c r="B296">
        <v>423</v>
      </c>
      <c r="C296">
        <v>0</v>
      </c>
      <c r="D296">
        <f t="shared" si="59"/>
        <v>0.19721757332024176</v>
      </c>
      <c r="E296">
        <f t="shared" si="60"/>
        <v>-1.6234477265840275</v>
      </c>
      <c r="G296">
        <f t="shared" si="62"/>
        <v>0.19721757332024176</v>
      </c>
      <c r="H296">
        <f t="shared" si="62"/>
        <v>0.11435954186039354</v>
      </c>
      <c r="I296">
        <f t="shared" si="65"/>
        <v>8.6044870971351814E-2</v>
      </c>
      <c r="J296">
        <f t="shared" si="65"/>
        <v>6.9689502767886824E-2</v>
      </c>
      <c r="K296">
        <f t="shared" si="65"/>
        <v>5.8447012802878534E-2</v>
      </c>
      <c r="L296">
        <f t="shared" si="65"/>
        <v>5.0026644988159681E-2</v>
      </c>
      <c r="M296">
        <f t="shared" si="65"/>
        <v>4.3394831632304891E-2</v>
      </c>
      <c r="N296">
        <f t="shared" si="65"/>
        <v>3.7998712473283555E-2</v>
      </c>
      <c r="O296">
        <f t="shared" si="65"/>
        <v>3.350775304087189E-2</v>
      </c>
      <c r="P296">
        <f t="shared" si="65"/>
        <v>2.970816409517555E-2</v>
      </c>
      <c r="Q296">
        <f t="shared" si="65"/>
        <v>2.645333579212877E-2</v>
      </c>
      <c r="R296">
        <f t="shared" si="66"/>
        <v>2.3638094019953843E-2</v>
      </c>
      <c r="S296">
        <f t="shared" si="66"/>
        <v>2.1184254873758107E-2</v>
      </c>
      <c r="T296">
        <f t="shared" si="66"/>
        <v>1.9032006631911895E-2</v>
      </c>
      <c r="U296">
        <f t="shared" si="66"/>
        <v>1.7134505369057137E-2</v>
      </c>
      <c r="V296">
        <f t="shared" si="66"/>
        <v>1.5454342349617843E-2</v>
      </c>
      <c r="W296">
        <f t="shared" si="66"/>
        <v>1.396115253696047E-2</v>
      </c>
      <c r="X296">
        <f t="shared" si="66"/>
        <v>1.2629946239929784E-2</v>
      </c>
      <c r="Y296">
        <f t="shared" si="66"/>
        <v>1.1439914543284324E-2</v>
      </c>
      <c r="Z296">
        <f t="shared" si="66"/>
        <v>1.0373554283649642E-2</v>
      </c>
      <c r="AA296">
        <f t="shared" si="66"/>
        <v>9.4160141077513481E-3</v>
      </c>
      <c r="AB296">
        <f t="shared" si="66"/>
        <v>8.5545969844589669E-3</v>
      </c>
      <c r="AC296">
        <f t="shared" si="66"/>
        <v>7.7783756905220967E-3</v>
      </c>
      <c r="AD296">
        <f t="shared" si="66"/>
        <v>7.0778913648910403E-3</v>
      </c>
      <c r="AE296">
        <f t="shared" si="66"/>
        <v>6.4449141502482803E-3</v>
      </c>
      <c r="AF296">
        <f t="shared" si="61"/>
        <v>6.9032493109328574E-2</v>
      </c>
    </row>
    <row r="297" spans="1:32" x14ac:dyDescent="0.2">
      <c r="A297" t="s">
        <v>310</v>
      </c>
      <c r="B297">
        <v>1122</v>
      </c>
      <c r="C297">
        <v>0</v>
      </c>
      <c r="D297">
        <f t="shared" si="59"/>
        <v>0.11025254405294523</v>
      </c>
      <c r="E297">
        <f t="shared" si="60"/>
        <v>-2.2049816896112517</v>
      </c>
      <c r="G297">
        <f t="shared" si="62"/>
        <v>0.11025254405294523</v>
      </c>
      <c r="H297">
        <f t="shared" si="62"/>
        <v>6.7067436882472242E-2</v>
      </c>
      <c r="I297">
        <f t="shared" si="65"/>
        <v>5.2937153327765739E-2</v>
      </c>
      <c r="J297">
        <f t="shared" si="65"/>
        <v>4.4977908366958842E-2</v>
      </c>
      <c r="K297">
        <f t="shared" si="65"/>
        <v>3.9572227987987929E-2</v>
      </c>
      <c r="L297">
        <f t="shared" si="65"/>
        <v>3.5532507362304802E-2</v>
      </c>
      <c r="M297">
        <f t="shared" si="65"/>
        <v>3.2333951147344574E-2</v>
      </c>
      <c r="N297">
        <f t="shared" si="65"/>
        <v>2.970201719401144E-2</v>
      </c>
      <c r="O297">
        <f t="shared" si="65"/>
        <v>2.7476326166841199E-2</v>
      </c>
      <c r="P297">
        <f t="shared" si="65"/>
        <v>2.5555563694284394E-2</v>
      </c>
      <c r="Q297">
        <f t="shared" si="65"/>
        <v>2.3871867162758697E-2</v>
      </c>
      <c r="R297">
        <f t="shared" si="66"/>
        <v>2.2377661163753056E-2</v>
      </c>
      <c r="S297">
        <f t="shared" si="66"/>
        <v>2.103835234782599E-2</v>
      </c>
      <c r="T297">
        <f t="shared" si="66"/>
        <v>1.9828022604996508E-2</v>
      </c>
      <c r="U297">
        <f t="shared" si="66"/>
        <v>1.872676197574176E-2</v>
      </c>
      <c r="V297">
        <f t="shared" si="66"/>
        <v>1.7718948290700056E-2</v>
      </c>
      <c r="W297">
        <f t="shared" si="66"/>
        <v>1.6792098681441658E-2</v>
      </c>
      <c r="X297">
        <f t="shared" si="66"/>
        <v>1.5936079995878823E-2</v>
      </c>
      <c r="Y297">
        <f t="shared" si="66"/>
        <v>1.5142551975435525E-2</v>
      </c>
      <c r="Z297">
        <f t="shared" si="66"/>
        <v>1.4404565747578318E-2</v>
      </c>
      <c r="AA297">
        <f t="shared" si="66"/>
        <v>1.3716268576039903E-2</v>
      </c>
      <c r="AB297">
        <f t="shared" si="66"/>
        <v>1.3072682928743532E-2</v>
      </c>
      <c r="AC297">
        <f t="shared" si="66"/>
        <v>1.2469538556244872E-2</v>
      </c>
      <c r="AD297">
        <f t="shared" si="66"/>
        <v>1.1903143054754059E-2</v>
      </c>
      <c r="AE297">
        <f t="shared" si="66"/>
        <v>1.1370280815863708E-2</v>
      </c>
      <c r="AF297">
        <f t="shared" si="61"/>
        <v>0.28622353993932714</v>
      </c>
    </row>
    <row r="298" spans="1:32" x14ac:dyDescent="0.2">
      <c r="A298" t="s">
        <v>311</v>
      </c>
      <c r="B298">
        <v>2</v>
      </c>
      <c r="C298">
        <v>0</v>
      </c>
      <c r="D298">
        <f t="shared" si="59"/>
        <v>0.96511712513494474</v>
      </c>
      <c r="E298">
        <f t="shared" si="60"/>
        <v>-3.5505811811447706E-2</v>
      </c>
      <c r="G298">
        <f t="shared" si="62"/>
        <v>0.96511712513494474</v>
      </c>
      <c r="H298">
        <f t="shared" si="62"/>
        <v>3.3314954890580742E-2</v>
      </c>
      <c r="I298">
        <f t="shared" si="65"/>
        <v>1.4921903322987959E-3</v>
      </c>
      <c r="J298">
        <f t="shared" si="65"/>
        <v>7.194473407065901E-5</v>
      </c>
      <c r="K298">
        <f t="shared" si="65"/>
        <v>3.5919176959667028E-6</v>
      </c>
      <c r="L298">
        <f t="shared" si="65"/>
        <v>1.8301970331133756E-7</v>
      </c>
      <c r="M298">
        <f t="shared" si="65"/>
        <v>9.4507633427107417E-9</v>
      </c>
      <c r="N298">
        <f t="shared" si="65"/>
        <v>4.9264056929983765E-10</v>
      </c>
      <c r="O298">
        <f t="shared" si="65"/>
        <v>2.5860624567066958E-11</v>
      </c>
      <c r="P298">
        <f t="shared" si="65"/>
        <v>1.3649034425549358E-12</v>
      </c>
      <c r="Q298">
        <f t="shared" si="65"/>
        <v>7.2350072620090326E-14</v>
      </c>
      <c r="R298">
        <f t="shared" si="66"/>
        <v>3.8486054792869424E-15</v>
      </c>
      <c r="S298">
        <f t="shared" si="66"/>
        <v>2.0532249952407035E-16</v>
      </c>
      <c r="T298">
        <f t="shared" si="66"/>
        <v>1.0980960809287874E-17</v>
      </c>
      <c r="U298">
        <f t="shared" si="66"/>
        <v>5.8851799222989974E-19</v>
      </c>
      <c r="V298">
        <f t="shared" si="66"/>
        <v>3.1598838039833498E-20</v>
      </c>
      <c r="W298">
        <f t="shared" si="66"/>
        <v>1.6993164750504435E-21</v>
      </c>
      <c r="X298">
        <f t="shared" si="66"/>
        <v>9.1513867439314418E-23</v>
      </c>
      <c r="Y298">
        <f t="shared" si="66"/>
        <v>4.9344709797106571E-24</v>
      </c>
      <c r="Z298">
        <f t="shared" si="66"/>
        <v>2.6636540222422299E-25</v>
      </c>
      <c r="AA298">
        <f t="shared" si="66"/>
        <v>1.4392947541704696E-26</v>
      </c>
      <c r="AB298">
        <f t="shared" si="66"/>
        <v>7.7842111500304752E-28</v>
      </c>
      <c r="AC298">
        <f t="shared" si="66"/>
        <v>4.2134357956655682E-29</v>
      </c>
      <c r="AD298">
        <f t="shared" si="66"/>
        <v>2.2823580124023258E-30</v>
      </c>
      <c r="AE298">
        <f t="shared" si="66"/>
        <v>1.2371701268793986E-31</v>
      </c>
      <c r="AF298">
        <f t="shared" si="61"/>
        <v>0</v>
      </c>
    </row>
    <row r="299" spans="1:32" x14ac:dyDescent="0.2">
      <c r="A299" t="s">
        <v>312</v>
      </c>
      <c r="B299">
        <v>205</v>
      </c>
      <c r="C299">
        <v>0</v>
      </c>
      <c r="D299">
        <f t="shared" si="59"/>
        <v>0.29597747516508599</v>
      </c>
      <c r="E299">
        <f t="shared" si="60"/>
        <v>-1.2174719249688819</v>
      </c>
      <c r="G299">
        <f t="shared" si="62"/>
        <v>0.29597747516508599</v>
      </c>
      <c r="H299">
        <f t="shared" si="62"/>
        <v>0.15894163289494406</v>
      </c>
      <c r="I299">
        <f t="shared" si="65"/>
        <v>0.11074967602362543</v>
      </c>
      <c r="J299">
        <f t="shared" si="65"/>
        <v>8.3068631498789722E-2</v>
      </c>
      <c r="K299">
        <f t="shared" si="65"/>
        <v>6.4518494170994159E-2</v>
      </c>
      <c r="L299">
        <f t="shared" si="65"/>
        <v>5.1141739345096554E-2</v>
      </c>
      <c r="M299">
        <f t="shared" si="65"/>
        <v>4.1083206944516885E-2</v>
      </c>
      <c r="N299">
        <f t="shared" si="65"/>
        <v>3.3315583506503349E-2</v>
      </c>
      <c r="O299">
        <f t="shared" si="65"/>
        <v>2.7206712150581951E-2</v>
      </c>
      <c r="P299">
        <f t="shared" si="65"/>
        <v>2.2338745642339199E-2</v>
      </c>
      <c r="Q299">
        <f t="shared" si="65"/>
        <v>1.8421102834079037E-2</v>
      </c>
      <c r="R299">
        <f t="shared" si="66"/>
        <v>1.5244031975381201E-2</v>
      </c>
      <c r="S299">
        <f t="shared" si="66"/>
        <v>1.2651814084592787E-2</v>
      </c>
      <c r="T299">
        <f t="shared" si="66"/>
        <v>1.0526315967694941E-2</v>
      </c>
      <c r="U299">
        <f t="shared" si="66"/>
        <v>8.7763837939088939E-3</v>
      </c>
      <c r="V299">
        <f t="shared" si="66"/>
        <v>7.3307224465227888E-3</v>
      </c>
      <c r="W299">
        <f t="shared" si="66"/>
        <v>6.1329543682182392E-3</v>
      </c>
      <c r="X299">
        <f t="shared" si="66"/>
        <v>5.1380955505627712E-3</v>
      </c>
      <c r="Y299">
        <f t="shared" si="66"/>
        <v>4.3099840983976088E-3</v>
      </c>
      <c r="Z299">
        <f t="shared" si="66"/>
        <v>3.6193675192584041E-3</v>
      </c>
      <c r="AA299">
        <f t="shared" si="66"/>
        <v>3.0424567584913932E-3</v>
      </c>
      <c r="AB299">
        <f t="shared" si="66"/>
        <v>2.5598179577002206E-3</v>
      </c>
      <c r="AC299">
        <f t="shared" si="66"/>
        <v>2.1555130460907891E-3</v>
      </c>
      <c r="AD299">
        <f t="shared" si="66"/>
        <v>1.8164265702336694E-3</v>
      </c>
      <c r="AE299">
        <f t="shared" si="66"/>
        <v>1.5317338264238694E-3</v>
      </c>
      <c r="AF299">
        <f t="shared" si="61"/>
        <v>8.4013818599663059E-3</v>
      </c>
    </row>
    <row r="300" spans="1:32" x14ac:dyDescent="0.2">
      <c r="A300" t="s">
        <v>313</v>
      </c>
      <c r="B300">
        <v>20</v>
      </c>
      <c r="C300">
        <v>0</v>
      </c>
      <c r="D300">
        <f t="shared" si="59"/>
        <v>0.74988299200064634</v>
      </c>
      <c r="E300">
        <f t="shared" si="60"/>
        <v>-0.28783809528851562</v>
      </c>
      <c r="G300">
        <f t="shared" si="62"/>
        <v>0.74988299200064634</v>
      </c>
      <c r="H300">
        <f t="shared" si="62"/>
        <v>0.17308130220215404</v>
      </c>
      <c r="I300">
        <f t="shared" si="65"/>
        <v>5.183613224418096E-2</v>
      </c>
      <c r="J300">
        <f t="shared" si="65"/>
        <v>1.6711091673483534E-2</v>
      </c>
      <c r="K300">
        <f t="shared" si="65"/>
        <v>5.5786566107638765E-3</v>
      </c>
      <c r="L300">
        <f t="shared" si="65"/>
        <v>1.9006342125856407E-3</v>
      </c>
      <c r="M300">
        <f t="shared" si="65"/>
        <v>6.5624351759791715E-4</v>
      </c>
      <c r="N300">
        <f t="shared" si="65"/>
        <v>2.2873138229863202E-4</v>
      </c>
      <c r="O300">
        <f t="shared" si="65"/>
        <v>8.0284560330708108E-5</v>
      </c>
      <c r="P300">
        <f t="shared" si="65"/>
        <v>2.8332989184504191E-5</v>
      </c>
      <c r="Q300">
        <f t="shared" si="65"/>
        <v>1.0042154085377226E-5</v>
      </c>
      <c r="R300">
        <f t="shared" si="66"/>
        <v>3.5718132671345412E-6</v>
      </c>
      <c r="S300">
        <f t="shared" si="66"/>
        <v>1.2741464178952731E-6</v>
      </c>
      <c r="T300">
        <f t="shared" si="66"/>
        <v>4.5563867407056158E-7</v>
      </c>
      <c r="U300">
        <f t="shared" si="66"/>
        <v>1.632816668752055E-7</v>
      </c>
      <c r="V300">
        <f t="shared" si="66"/>
        <v>5.862005698676687E-8</v>
      </c>
      <c r="W300">
        <f t="shared" si="66"/>
        <v>2.1078846153519051E-8</v>
      </c>
      <c r="X300">
        <f t="shared" si="66"/>
        <v>7.5902646417861359E-9</v>
      </c>
      <c r="Y300">
        <f t="shared" si="66"/>
        <v>2.7365793839625945E-9</v>
      </c>
      <c r="Z300">
        <f t="shared" si="66"/>
        <v>9.8774015307411685E-10</v>
      </c>
      <c r="AA300">
        <f t="shared" si="66"/>
        <v>3.5687167542807506E-10</v>
      </c>
      <c r="AB300">
        <f t="shared" si="66"/>
        <v>1.2905486709005989E-10</v>
      </c>
      <c r="AC300">
        <f t="shared" si="66"/>
        <v>4.6708250785204903E-11</v>
      </c>
      <c r="AD300">
        <f t="shared" si="66"/>
        <v>1.6917587632317027E-11</v>
      </c>
      <c r="AE300">
        <f t="shared" si="66"/>
        <v>6.1317089631562787E-12</v>
      </c>
      <c r="AF300">
        <f t="shared" si="61"/>
        <v>3.4909852786313422E-12</v>
      </c>
    </row>
    <row r="301" spans="1:32" x14ac:dyDescent="0.2">
      <c r="A301" t="s">
        <v>314</v>
      </c>
      <c r="B301">
        <v>2297</v>
      </c>
      <c r="C301">
        <v>74</v>
      </c>
      <c r="D301">
        <f t="shared" si="59"/>
        <v>3.3208236071736669E-3</v>
      </c>
      <c r="E301">
        <f t="shared" si="60"/>
        <v>-5.7075424523692186</v>
      </c>
      <c r="G301">
        <f t="shared" si="62"/>
        <v>7.1035932765318083E-2</v>
      </c>
      <c r="H301">
        <f t="shared" si="62"/>
        <v>4.3877917413442089E-2</v>
      </c>
      <c r="I301">
        <f t="shared" si="65"/>
        <v>3.5167355360321749E-2</v>
      </c>
      <c r="J301">
        <f t="shared" si="65"/>
        <v>3.0340533344880415E-2</v>
      </c>
      <c r="K301">
        <f t="shared" si="65"/>
        <v>2.7105616355823287E-2</v>
      </c>
      <c r="L301">
        <f t="shared" si="65"/>
        <v>2.4713796628000599E-2</v>
      </c>
      <c r="M301">
        <f t="shared" si="65"/>
        <v>2.2835852059084064E-2</v>
      </c>
      <c r="N301">
        <f t="shared" si="65"/>
        <v>2.1300471517374572E-2</v>
      </c>
      <c r="O301">
        <f t="shared" si="65"/>
        <v>2.0008142161247099E-2</v>
      </c>
      <c r="P301">
        <f t="shared" si="65"/>
        <v>1.8896370491711251E-2</v>
      </c>
      <c r="Q301">
        <f t="shared" si="65"/>
        <v>1.7923554830396284E-2</v>
      </c>
      <c r="R301">
        <f t="shared" si="66"/>
        <v>1.7060717131376808E-2</v>
      </c>
      <c r="S301">
        <f t="shared" si="66"/>
        <v>1.6286926717708823E-2</v>
      </c>
      <c r="T301">
        <f t="shared" si="66"/>
        <v>1.5586609411603067E-2</v>
      </c>
      <c r="U301">
        <f t="shared" si="66"/>
        <v>1.494788564539712E-2</v>
      </c>
      <c r="V301">
        <f t="shared" si="66"/>
        <v>1.4361501442072714E-2</v>
      </c>
      <c r="W301">
        <f t="shared" si="66"/>
        <v>1.3820116765051455E-2</v>
      </c>
      <c r="X301">
        <f t="shared" si="66"/>
        <v>1.331781767297382E-2</v>
      </c>
      <c r="Y301">
        <f t="shared" si="66"/>
        <v>1.2849773304771359E-2</v>
      </c>
      <c r="Z301">
        <f t="shared" si="66"/>
        <v>1.241198929296018E-2</v>
      </c>
      <c r="AA301">
        <f t="shared" si="66"/>
        <v>1.2001126999728183E-2</v>
      </c>
      <c r="AB301">
        <f t="shared" si="66"/>
        <v>1.1614368685292364E-2</v>
      </c>
      <c r="AC301">
        <f t="shared" si="66"/>
        <v>1.1249315363642862E-2</v>
      </c>
      <c r="AD301">
        <f t="shared" si="66"/>
        <v>1.0903908332717017E-2</v>
      </c>
      <c r="AE301">
        <f t="shared" si="66"/>
        <v>1.0576368125196734E-2</v>
      </c>
      <c r="AF301">
        <f t="shared" si="61"/>
        <v>0.47980603218190809</v>
      </c>
    </row>
    <row r="302" spans="1:32" x14ac:dyDescent="0.2">
      <c r="A302" t="s">
        <v>315</v>
      </c>
      <c r="B302">
        <v>1663</v>
      </c>
      <c r="C302">
        <v>85</v>
      </c>
      <c r="D302">
        <f t="shared" si="59"/>
        <v>2.0315150685358222E-3</v>
      </c>
      <c r="E302">
        <f t="shared" si="60"/>
        <v>-6.1989734251208208</v>
      </c>
      <c r="G302">
        <f t="shared" si="62"/>
        <v>8.6674413079375082E-2</v>
      </c>
      <c r="H302">
        <f t="shared" si="62"/>
        <v>5.323877372202733E-2</v>
      </c>
      <c r="I302">
        <f t="shared" si="65"/>
        <v>4.2431751828284986E-2</v>
      </c>
      <c r="J302">
        <f t="shared" si="65"/>
        <v>3.6403545071388252E-2</v>
      </c>
      <c r="K302">
        <f t="shared" si="65"/>
        <v>3.2340666803230916E-2</v>
      </c>
      <c r="L302">
        <f t="shared" si="65"/>
        <v>2.9322322536181021E-2</v>
      </c>
      <c r="M302">
        <f t="shared" si="65"/>
        <v>2.6942961717378436E-2</v>
      </c>
      <c r="N302">
        <f t="shared" si="65"/>
        <v>2.4991167524498297E-2</v>
      </c>
      <c r="O302">
        <f t="shared" si="65"/>
        <v>2.3343894302248484E-2</v>
      </c>
      <c r="P302">
        <f t="shared" si="65"/>
        <v>2.1923715325497656E-2</v>
      </c>
      <c r="Q302">
        <f t="shared" si="65"/>
        <v>2.0678980459555095E-2</v>
      </c>
      <c r="R302">
        <f t="shared" si="66"/>
        <v>1.9573634375118967E-2</v>
      </c>
      <c r="S302">
        <f t="shared" si="66"/>
        <v>1.8581576034390642E-2</v>
      </c>
      <c r="T302">
        <f t="shared" si="66"/>
        <v>1.7683338978957765E-2</v>
      </c>
      <c r="U302">
        <f t="shared" si="66"/>
        <v>1.6864039146694466E-2</v>
      </c>
      <c r="V302">
        <f t="shared" si="66"/>
        <v>1.6112053537765819E-2</v>
      </c>
      <c r="W302">
        <f t="shared" si="66"/>
        <v>1.5418139747162687E-2</v>
      </c>
      <c r="X302">
        <f t="shared" si="66"/>
        <v>1.4774831799538389E-2</v>
      </c>
      <c r="Y302">
        <f t="shared" si="66"/>
        <v>1.4176014922052673E-2</v>
      </c>
      <c r="Z302">
        <f t="shared" si="66"/>
        <v>1.3616619545554456E-2</v>
      </c>
      <c r="AA302">
        <f t="shared" si="66"/>
        <v>1.3092396755114408E-2</v>
      </c>
      <c r="AB302">
        <f t="shared" si="66"/>
        <v>1.2599750621808693E-2</v>
      </c>
      <c r="AC302">
        <f t="shared" si="66"/>
        <v>1.2135611045732823E-2</v>
      </c>
      <c r="AD302">
        <f t="shared" si="66"/>
        <v>1.1697335963538669E-2</v>
      </c>
      <c r="AE302">
        <f t="shared" si="66"/>
        <v>1.1282635181147669E-2</v>
      </c>
      <c r="AF302">
        <f t="shared" si="61"/>
        <v>0.39409982997575632</v>
      </c>
    </row>
    <row r="303" spans="1:32" x14ac:dyDescent="0.2">
      <c r="A303" t="s">
        <v>316</v>
      </c>
      <c r="B303">
        <v>1292</v>
      </c>
      <c r="C303">
        <v>18</v>
      </c>
      <c r="D303">
        <f t="shared" si="59"/>
        <v>1.4908873968380466E-2</v>
      </c>
      <c r="E303">
        <f t="shared" si="60"/>
        <v>-4.2057986749634848</v>
      </c>
      <c r="G303">
        <f t="shared" si="62"/>
        <v>0.1011679952876042</v>
      </c>
      <c r="H303">
        <f t="shared" si="62"/>
        <v>6.1782538375851549E-2</v>
      </c>
      <c r="I303">
        <f t="shared" si="65"/>
        <v>4.8956925430096984E-2</v>
      </c>
      <c r="J303">
        <f t="shared" si="65"/>
        <v>4.1759214511545552E-2</v>
      </c>
      <c r="K303">
        <f t="shared" si="65"/>
        <v>3.6884430463551825E-2</v>
      </c>
      <c r="L303">
        <f t="shared" si="65"/>
        <v>3.3248950981844265E-2</v>
      </c>
      <c r="M303">
        <f t="shared" si="65"/>
        <v>3.0374587200348468E-2</v>
      </c>
      <c r="N303">
        <f t="shared" si="65"/>
        <v>2.8011545135065478E-2</v>
      </c>
      <c r="O303">
        <f t="shared" si="65"/>
        <v>2.6014129455405783E-2</v>
      </c>
      <c r="P303">
        <f t="shared" si="65"/>
        <v>2.4290452905672579E-2</v>
      </c>
      <c r="Q303">
        <f t="shared" si="65"/>
        <v>2.2779073209318049E-2</v>
      </c>
      <c r="R303">
        <f t="shared" si="66"/>
        <v>2.1436993116296345E-2</v>
      </c>
      <c r="S303">
        <f t="shared" si="66"/>
        <v>2.0233006120152958E-2</v>
      </c>
      <c r="T303">
        <f t="shared" si="66"/>
        <v>1.9143776157143202E-2</v>
      </c>
      <c r="U303">
        <f t="shared" si="66"/>
        <v>1.8151411658561861E-2</v>
      </c>
      <c r="V303">
        <f t="shared" si="66"/>
        <v>1.7241901917844065E-2</v>
      </c>
      <c r="W303">
        <f t="shared" si="66"/>
        <v>1.6404074044533076E-2</v>
      </c>
      <c r="X303">
        <f t="shared" si="66"/>
        <v>1.5628876448926368E-2</v>
      </c>
      <c r="Y303">
        <f t="shared" si="66"/>
        <v>1.4908873968380466E-2</v>
      </c>
      <c r="Z303">
        <f t="shared" si="66"/>
        <v>1.4237884131316898E-2</v>
      </c>
      <c r="AA303">
        <f t="shared" si="66"/>
        <v>1.3610709920118395E-2</v>
      </c>
      <c r="AB303">
        <f t="shared" si="66"/>
        <v>1.30229399839434E-2</v>
      </c>
      <c r="AC303">
        <f t="shared" si="66"/>
        <v>1.2470796932378132E-2</v>
      </c>
      <c r="AD303">
        <f t="shared" si="66"/>
        <v>1.1951020511849725E-2</v>
      </c>
      <c r="AE303">
        <f t="shared" si="66"/>
        <v>1.1460776494650524E-2</v>
      </c>
      <c r="AF303">
        <f t="shared" si="61"/>
        <v>0.32482711563759992</v>
      </c>
    </row>
    <row r="304" spans="1:32" x14ac:dyDescent="0.2">
      <c r="A304" t="s">
        <v>317</v>
      </c>
      <c r="B304">
        <v>8</v>
      </c>
      <c r="C304">
        <v>0</v>
      </c>
      <c r="D304">
        <f t="shared" si="59"/>
        <v>0.8769118958716321</v>
      </c>
      <c r="E304">
        <f t="shared" si="60"/>
        <v>-0.13134875246419606</v>
      </c>
      <c r="G304">
        <f t="shared" si="62"/>
        <v>0.8769118958716321</v>
      </c>
      <c r="H304">
        <f t="shared" si="62"/>
        <v>0.10391546937315933</v>
      </c>
      <c r="I304">
        <f t="shared" si="65"/>
        <v>1.5978287465061591E-2</v>
      </c>
      <c r="J304">
        <f t="shared" si="65"/>
        <v>2.6446612644918151E-3</v>
      </c>
      <c r="K304">
        <f t="shared" si="65"/>
        <v>4.5327571724162503E-4</v>
      </c>
      <c r="L304">
        <f t="shared" si="65"/>
        <v>7.9286447301369392E-5</v>
      </c>
      <c r="M304">
        <f t="shared" si="65"/>
        <v>1.4055070671402961E-5</v>
      </c>
      <c r="N304">
        <f t="shared" si="65"/>
        <v>2.5151353040354314E-6</v>
      </c>
      <c r="O304">
        <f t="shared" si="65"/>
        <v>4.5324729783148603E-7</v>
      </c>
      <c r="P304">
        <f t="shared" si="65"/>
        <v>8.2122692077019099E-8</v>
      </c>
      <c r="Q304">
        <f t="shared" si="65"/>
        <v>1.4943944780990784E-8</v>
      </c>
      <c r="R304">
        <f t="shared" si="66"/>
        <v>2.728944547873009E-9</v>
      </c>
      <c r="S304">
        <f t="shared" si="66"/>
        <v>4.9979613569466619E-10</v>
      </c>
      <c r="T304">
        <f t="shared" si="66"/>
        <v>9.1761758405123526E-11</v>
      </c>
      <c r="U304">
        <f t="shared" si="66"/>
        <v>1.6882865657200661E-11</v>
      </c>
      <c r="V304">
        <f t="shared" si="66"/>
        <v>3.1118780351644006E-12</v>
      </c>
      <c r="W304">
        <f t="shared" si="66"/>
        <v>5.745009570962125E-13</v>
      </c>
      <c r="X304">
        <f t="shared" si="66"/>
        <v>1.0621073938992729E-13</v>
      </c>
      <c r="Y304">
        <f t="shared" si="66"/>
        <v>1.9660164908734331E-14</v>
      </c>
      <c r="Z304">
        <f t="shared" si="66"/>
        <v>3.6432536261828554E-15</v>
      </c>
      <c r="AA304">
        <f t="shared" si="66"/>
        <v>6.7581273025535736E-16</v>
      </c>
      <c r="AB304">
        <f t="shared" si="66"/>
        <v>1.254747294527248E-16</v>
      </c>
      <c r="AC304">
        <f t="shared" si="66"/>
        <v>2.3315410967627861E-17</v>
      </c>
      <c r="AD304">
        <f t="shared" si="66"/>
        <v>4.3356627967422343E-18</v>
      </c>
      <c r="AE304">
        <f t="shared" si="66"/>
        <v>8.0680055415369864E-19</v>
      </c>
      <c r="AF304">
        <f t="shared" si="61"/>
        <v>0</v>
      </c>
    </row>
    <row r="305" spans="1:32" x14ac:dyDescent="0.2">
      <c r="A305" t="s">
        <v>318</v>
      </c>
      <c r="B305">
        <v>2240</v>
      </c>
      <c r="C305">
        <v>53</v>
      </c>
      <c r="D305">
        <f t="shared" si="59"/>
        <v>5.1102589978911919E-3</v>
      </c>
      <c r="E305">
        <f t="shared" si="60"/>
        <v>-5.2765051915321166</v>
      </c>
      <c r="G305">
        <f t="shared" si="62"/>
        <v>7.2146891835138671E-2</v>
      </c>
      <c r="H305">
        <f t="shared" si="62"/>
        <v>4.454745251057337E-2</v>
      </c>
      <c r="I305">
        <f t="shared" si="65"/>
        <v>3.5690604664378019E-2</v>
      </c>
      <c r="J305">
        <f t="shared" si="65"/>
        <v>3.0780433738802061E-2</v>
      </c>
      <c r="K305">
        <f t="shared" si="65"/>
        <v>2.7488316357740916E-2</v>
      </c>
      <c r="L305">
        <f t="shared" si="65"/>
        <v>2.5053341046782831E-2</v>
      </c>
      <c r="M305">
        <f t="shared" si="65"/>
        <v>2.3140925884821049E-2</v>
      </c>
      <c r="N305">
        <f t="shared" si="65"/>
        <v>2.1576950069788443E-2</v>
      </c>
      <c r="O305">
        <f t="shared" si="65"/>
        <v>2.0260256178993234E-2</v>
      </c>
      <c r="P305">
        <f t="shared" si="65"/>
        <v>1.9127309797759159E-2</v>
      </c>
      <c r="Q305">
        <f t="shared" si="65"/>
        <v>1.8135810704331384E-2</v>
      </c>
      <c r="R305">
        <f t="shared" si="66"/>
        <v>1.7256290229050494E-2</v>
      </c>
      <c r="S305">
        <f t="shared" si="66"/>
        <v>1.6467460297482341E-2</v>
      </c>
      <c r="T305">
        <f t="shared" si="66"/>
        <v>1.5753478475661581E-2</v>
      </c>
      <c r="U305">
        <f t="shared" si="66"/>
        <v>1.5102258751024262E-2</v>
      </c>
      <c r="V305">
        <f t="shared" si="66"/>
        <v>1.4504384865564605E-2</v>
      </c>
      <c r="W305">
        <f t="shared" si="66"/>
        <v>1.3952386872411768E-2</v>
      </c>
      <c r="X305">
        <f t="shared" si="66"/>
        <v>1.344024517472495E-2</v>
      </c>
      <c r="Y305">
        <f t="shared" si="66"/>
        <v>1.296304178185821E-2</v>
      </c>
      <c r="Z305">
        <f t="shared" si="66"/>
        <v>1.2516709587886763E-2</v>
      </c>
      <c r="AA305">
        <f t="shared" si="66"/>
        <v>1.2097848564468855E-2</v>
      </c>
      <c r="AB305">
        <f t="shared" si="66"/>
        <v>1.1703588650046849E-2</v>
      </c>
      <c r="AC305">
        <f t="shared" si="66"/>
        <v>1.1331485871883791E-2</v>
      </c>
      <c r="AD305">
        <f t="shared" si="66"/>
        <v>1.0979442538828113E-2</v>
      </c>
      <c r="AE305">
        <f t="shared" si="66"/>
        <v>1.0645645147240299E-2</v>
      </c>
      <c r="AF305">
        <f t="shared" si="61"/>
        <v>0.47333744040275783</v>
      </c>
    </row>
    <row r="306" spans="1:32" x14ac:dyDescent="0.2">
      <c r="A306" t="s">
        <v>319</v>
      </c>
      <c r="B306">
        <v>1185</v>
      </c>
      <c r="C306">
        <v>74</v>
      </c>
      <c r="D306">
        <f t="shared" si="59"/>
        <v>1.8061377708780326E-3</v>
      </c>
      <c r="E306">
        <f t="shared" si="60"/>
        <v>-6.3165645418038618</v>
      </c>
      <c r="G306">
        <f t="shared" si="62"/>
        <v>0.10664603737708483</v>
      </c>
      <c r="H306">
        <f t="shared" si="62"/>
        <v>6.4976109175186827E-2</v>
      </c>
      <c r="I306">
        <f t="shared" si="65"/>
        <v>5.1367504221432263E-2</v>
      </c>
      <c r="J306">
        <f t="shared" si="65"/>
        <v>4.3713242892072256E-2</v>
      </c>
      <c r="K306">
        <f t="shared" si="65"/>
        <v>3.8520344482521389E-2</v>
      </c>
      <c r="L306">
        <f t="shared" si="65"/>
        <v>3.4642673725260073E-2</v>
      </c>
      <c r="M306">
        <f t="shared" si="65"/>
        <v>3.1574044425918199E-2</v>
      </c>
      <c r="N306">
        <f t="shared" si="65"/>
        <v>2.9049808385074954E-2</v>
      </c>
      <c r="O306">
        <f t="shared" si="65"/>
        <v>2.6915464499939756E-2</v>
      </c>
      <c r="P306">
        <f t="shared" si="65"/>
        <v>2.5073477410766567E-2</v>
      </c>
      <c r="Q306">
        <f t="shared" si="65"/>
        <v>2.3458561820711286E-2</v>
      </c>
      <c r="R306">
        <f t="shared" si="66"/>
        <v>2.2024982738907656E-2</v>
      </c>
      <c r="S306">
        <f t="shared" si="66"/>
        <v>2.0739510246666107E-2</v>
      </c>
      <c r="T306">
        <f t="shared" si="66"/>
        <v>1.9577267121153995E-2</v>
      </c>
      <c r="U306">
        <f t="shared" si="66"/>
        <v>1.8519158160868295E-2</v>
      </c>
      <c r="V306">
        <f t="shared" si="66"/>
        <v>1.7550212529851561E-2</v>
      </c>
      <c r="W306">
        <f t="shared" si="66"/>
        <v>1.6658477483527223E-2</v>
      </c>
      <c r="X306">
        <f t="shared" si="66"/>
        <v>1.583425805868488E-2</v>
      </c>
      <c r="Y306">
        <f t="shared" si="66"/>
        <v>1.5069581078954735E-2</v>
      </c>
      <c r="Z306">
        <f t="shared" si="66"/>
        <v>1.4357808802887525E-2</v>
      </c>
      <c r="AA306">
        <f t="shared" si="66"/>
        <v>1.3693354922998025E-2</v>
      </c>
      <c r="AB306">
        <f t="shared" si="66"/>
        <v>1.3071472131654731E-2</v>
      </c>
      <c r="AC306">
        <f t="shared" si="66"/>
        <v>1.2488090721829517E-2</v>
      </c>
      <c r="AD306">
        <f t="shared" si="66"/>
        <v>1.1939694228104068E-2</v>
      </c>
      <c r="AE306">
        <f t="shared" si="66"/>
        <v>1.142322238143852E-2</v>
      </c>
      <c r="AF306">
        <f t="shared" si="61"/>
        <v>0.30111564097650478</v>
      </c>
    </row>
    <row r="307" spans="1:32" x14ac:dyDescent="0.2">
      <c r="A307" t="s">
        <v>320</v>
      </c>
      <c r="B307">
        <v>2</v>
      </c>
      <c r="C307">
        <v>0</v>
      </c>
      <c r="D307">
        <f t="shared" si="59"/>
        <v>0.96511712513494474</v>
      </c>
      <c r="E307">
        <f t="shared" si="60"/>
        <v>-3.5505811811447706E-2</v>
      </c>
      <c r="G307">
        <f t="shared" si="62"/>
        <v>0.96511712513494474</v>
      </c>
      <c r="H307">
        <f t="shared" si="62"/>
        <v>3.3314954890580742E-2</v>
      </c>
      <c r="I307">
        <f t="shared" si="65"/>
        <v>1.4921903322987959E-3</v>
      </c>
      <c r="J307">
        <f t="shared" si="65"/>
        <v>7.194473407065901E-5</v>
      </c>
      <c r="K307">
        <f t="shared" si="65"/>
        <v>3.5919176959667028E-6</v>
      </c>
      <c r="L307">
        <f t="shared" si="65"/>
        <v>1.8301970331133756E-7</v>
      </c>
      <c r="M307">
        <f t="shared" si="65"/>
        <v>9.4507633427107417E-9</v>
      </c>
      <c r="N307">
        <f t="shared" si="65"/>
        <v>4.9264056929983765E-10</v>
      </c>
      <c r="O307">
        <f t="shared" si="65"/>
        <v>2.5860624567066958E-11</v>
      </c>
      <c r="P307">
        <f t="shared" si="65"/>
        <v>1.3649034425549358E-12</v>
      </c>
      <c r="Q307">
        <f t="shared" si="65"/>
        <v>7.2350072620090326E-14</v>
      </c>
      <c r="R307">
        <f t="shared" si="66"/>
        <v>3.8486054792869424E-15</v>
      </c>
      <c r="S307">
        <f t="shared" si="66"/>
        <v>2.0532249952407035E-16</v>
      </c>
      <c r="T307">
        <f t="shared" si="66"/>
        <v>1.0980960809287874E-17</v>
      </c>
      <c r="U307">
        <f t="shared" si="66"/>
        <v>5.8851799222989974E-19</v>
      </c>
      <c r="V307">
        <f t="shared" si="66"/>
        <v>3.1598838039833498E-20</v>
      </c>
      <c r="W307">
        <f t="shared" si="66"/>
        <v>1.6993164750504435E-21</v>
      </c>
      <c r="X307">
        <f t="shared" si="66"/>
        <v>9.1513867439314418E-23</v>
      </c>
      <c r="Y307">
        <f t="shared" si="66"/>
        <v>4.9344709797106571E-24</v>
      </c>
      <c r="Z307">
        <f t="shared" si="66"/>
        <v>2.6636540222422299E-25</v>
      </c>
      <c r="AA307">
        <f t="shared" si="66"/>
        <v>1.4392947541704696E-26</v>
      </c>
      <c r="AB307">
        <f t="shared" si="66"/>
        <v>7.7842111500304752E-28</v>
      </c>
      <c r="AC307">
        <f t="shared" si="66"/>
        <v>4.2134357956655682E-29</v>
      </c>
      <c r="AD307">
        <f t="shared" si="66"/>
        <v>2.2823580124023258E-30</v>
      </c>
      <c r="AE307">
        <f t="shared" si="66"/>
        <v>1.2371701268793986E-31</v>
      </c>
      <c r="AF307">
        <f t="shared" si="61"/>
        <v>0</v>
      </c>
    </row>
    <row r="308" spans="1:32" x14ac:dyDescent="0.2">
      <c r="A308" t="s">
        <v>321</v>
      </c>
      <c r="B308">
        <v>2141</v>
      </c>
      <c r="C308">
        <v>8</v>
      </c>
      <c r="D308">
        <f t="shared" si="59"/>
        <v>2.0717557116791262E-2</v>
      </c>
      <c r="E308">
        <f t="shared" si="60"/>
        <v>-3.8767737683103403</v>
      </c>
      <c r="G308">
        <f t="shared" si="62"/>
        <v>7.418821202256852E-2</v>
      </c>
      <c r="H308">
        <f t="shared" si="62"/>
        <v>4.5775931836531496E-2</v>
      </c>
      <c r="I308">
        <f t="shared" si="65"/>
        <v>3.6649264867949907E-2</v>
      </c>
      <c r="J308">
        <f t="shared" si="65"/>
        <v>3.1585164205482845E-2</v>
      </c>
      <c r="K308">
        <f t="shared" si="65"/>
        <v>2.8187307015428723E-2</v>
      </c>
      <c r="L308">
        <f t="shared" si="65"/>
        <v>2.5672498526056131E-2</v>
      </c>
      <c r="M308">
        <f t="shared" si="65"/>
        <v>2.3696284767940938E-2</v>
      </c>
      <c r="N308">
        <f t="shared" si="65"/>
        <v>2.2079367453374497E-2</v>
      </c>
      <c r="O308">
        <f t="shared" si="65"/>
        <v>2.0717557116791262E-2</v>
      </c>
      <c r="P308">
        <f t="shared" si="65"/>
        <v>1.9545399251536151E-2</v>
      </c>
      <c r="Q308">
        <f t="shared" si="65"/>
        <v>1.8519304389963045E-2</v>
      </c>
      <c r="R308">
        <f t="shared" si="66"/>
        <v>1.7608897846831308E-2</v>
      </c>
      <c r="S308">
        <f t="shared" si="66"/>
        <v>1.6792231171458557E-2</v>
      </c>
      <c r="T308">
        <f t="shared" si="66"/>
        <v>1.6052965966364408E-2</v>
      </c>
      <c r="U308">
        <f t="shared" si="66"/>
        <v>1.537863430068177E-2</v>
      </c>
      <c r="V308">
        <f t="shared" si="66"/>
        <v>1.475951951255814E-2</v>
      </c>
      <c r="W308">
        <f t="shared" si="66"/>
        <v>1.418791102106493E-2</v>
      </c>
      <c r="X308">
        <f t="shared" si="66"/>
        <v>1.3657593397073337E-2</v>
      </c>
      <c r="Y308">
        <f t="shared" si="66"/>
        <v>1.3163487050987795E-2</v>
      </c>
      <c r="Z308">
        <f t="shared" si="66"/>
        <v>1.2701389881662591E-2</v>
      </c>
      <c r="AA308">
        <f t="shared" si="66"/>
        <v>1.2267787852318635E-2</v>
      </c>
      <c r="AB308">
        <f t="shared" si="66"/>
        <v>1.185971367192098E-2</v>
      </c>
      <c r="AC308">
        <f t="shared" si="66"/>
        <v>1.1474639715527177E-2</v>
      </c>
      <c r="AD308">
        <f t="shared" si="66"/>
        <v>1.1110395746522048E-2</v>
      </c>
      <c r="AE308">
        <f t="shared" si="66"/>
        <v>1.0765104891850452E-2</v>
      </c>
      <c r="AF308">
        <f t="shared" si="61"/>
        <v>0.46160343651955438</v>
      </c>
    </row>
    <row r="309" spans="1:32" x14ac:dyDescent="0.2">
      <c r="A309" t="s">
        <v>322</v>
      </c>
      <c r="B309">
        <v>6</v>
      </c>
      <c r="C309">
        <v>0</v>
      </c>
      <c r="D309">
        <f t="shared" si="59"/>
        <v>0.90393258064235726</v>
      </c>
      <c r="E309">
        <f t="shared" si="60"/>
        <v>-0.10100050030655314</v>
      </c>
      <c r="G309">
        <f t="shared" si="62"/>
        <v>0.90393258064235726</v>
      </c>
      <c r="H309">
        <f t="shared" si="62"/>
        <v>8.4322839205485473E-2</v>
      </c>
      <c r="I309">
        <f t="shared" si="65"/>
        <v>1.0206578657075546E-2</v>
      </c>
      <c r="J309">
        <f t="shared" si="65"/>
        <v>1.3298570191086667E-3</v>
      </c>
      <c r="K309">
        <f t="shared" si="65"/>
        <v>1.7942472464093436E-4</v>
      </c>
      <c r="L309">
        <f t="shared" si="65"/>
        <v>2.4706073659953693E-5</v>
      </c>
      <c r="M309">
        <f t="shared" si="65"/>
        <v>3.4476466330432867E-6</v>
      </c>
      <c r="N309">
        <f t="shared" si="65"/>
        <v>4.8566410355254657E-7</v>
      </c>
      <c r="O309">
        <f t="shared" si="65"/>
        <v>6.8896127903197724E-8</v>
      </c>
      <c r="P309">
        <f t="shared" si="65"/>
        <v>9.8267002217518719E-9</v>
      </c>
      <c r="Q309">
        <f t="shared" si="65"/>
        <v>1.4076501243367257E-9</v>
      </c>
      <c r="R309">
        <f t="shared" si="66"/>
        <v>2.0235275370034328E-10</v>
      </c>
      <c r="S309">
        <f t="shared" si="66"/>
        <v>2.9173748918360382E-11</v>
      </c>
      <c r="T309">
        <f t="shared" si="66"/>
        <v>4.2164408598238416E-12</v>
      </c>
      <c r="U309">
        <f t="shared" si="66"/>
        <v>6.1068238030884592E-13</v>
      </c>
      <c r="V309">
        <f t="shared" si="66"/>
        <v>8.8608774745614219E-14</v>
      </c>
      <c r="W309">
        <f t="shared" si="66"/>
        <v>1.2877449626163791E-14</v>
      </c>
      <c r="X309">
        <f t="shared" si="66"/>
        <v>1.8740987646690974E-15</v>
      </c>
      <c r="Y309">
        <f t="shared" si="66"/>
        <v>2.7308392582225849E-16</v>
      </c>
      <c r="Z309">
        <f t="shared" si="66"/>
        <v>3.9836697343238812E-17</v>
      </c>
      <c r="AA309">
        <f t="shared" si="66"/>
        <v>5.8170825597006102E-18</v>
      </c>
      <c r="AB309">
        <f t="shared" si="66"/>
        <v>8.5019797513252075E-19</v>
      </c>
      <c r="AC309">
        <f t="shared" si="66"/>
        <v>1.2436317822181721E-19</v>
      </c>
      <c r="AD309">
        <f t="shared" si="66"/>
        <v>1.8204936747688821E-20</v>
      </c>
      <c r="AE309">
        <f t="shared" si="66"/>
        <v>2.6667653484501615E-21</v>
      </c>
      <c r="AF309">
        <f t="shared" si="61"/>
        <v>0</v>
      </c>
    </row>
    <row r="310" spans="1:32" x14ac:dyDescent="0.2">
      <c r="A310" t="s">
        <v>323</v>
      </c>
      <c r="B310">
        <v>902</v>
      </c>
      <c r="C310">
        <v>3</v>
      </c>
      <c r="D310">
        <f t="shared" si="59"/>
        <v>5.0241174614789608E-2</v>
      </c>
      <c r="E310">
        <f t="shared" si="60"/>
        <v>-2.9909203770240542</v>
      </c>
      <c r="G310">
        <f t="shared" si="62"/>
        <v>0.12584838721674022</v>
      </c>
      <c r="H310">
        <f t="shared" si="62"/>
        <v>7.6004255423192474E-2</v>
      </c>
      <c r="I310">
        <f t="shared" ref="I310:X325" si="67">EXP(GAMMALN($B$1+I$4)-GAMMALN($B$1)-GAMMALN(I$4+1)+$B$1*LN($B$2/($B$2+$B310))+I$4*LN($B310/($B$2+$B310)))</f>
        <v>5.9559898359462585E-2</v>
      </c>
      <c r="J310">
        <f t="shared" si="67"/>
        <v>5.0241174614789608E-2</v>
      </c>
      <c r="K310">
        <f t="shared" si="67"/>
        <v>4.388521156823446E-2</v>
      </c>
      <c r="L310">
        <f t="shared" si="67"/>
        <v>3.9121969787607166E-2</v>
      </c>
      <c r="M310">
        <f t="shared" si="67"/>
        <v>3.5344415274613725E-2</v>
      </c>
      <c r="N310">
        <f t="shared" si="67"/>
        <v>3.223406915837311E-2</v>
      </c>
      <c r="O310">
        <f t="shared" si="67"/>
        <v>2.9604314968572784E-2</v>
      </c>
      <c r="P310">
        <f t="shared" si="67"/>
        <v>2.7336882282675133E-2</v>
      </c>
      <c r="Q310">
        <f t="shared" si="67"/>
        <v>2.535228285574103E-2</v>
      </c>
      <c r="R310">
        <f t="shared" si="67"/>
        <v>2.3594595748562805E-2</v>
      </c>
      <c r="S310">
        <f t="shared" si="67"/>
        <v>2.2023013063281728E-2</v>
      </c>
      <c r="T310">
        <f t="shared" si="67"/>
        <v>2.0606848688240219E-2</v>
      </c>
      <c r="U310">
        <f t="shared" si="67"/>
        <v>1.932244287711107E-2</v>
      </c>
      <c r="V310">
        <f t="shared" si="67"/>
        <v>1.8151162593594974E-2</v>
      </c>
      <c r="W310">
        <f t="shared" si="67"/>
        <v>1.7078064478776321E-2</v>
      </c>
      <c r="X310">
        <f t="shared" si="67"/>
        <v>1.6090974146698536E-2</v>
      </c>
      <c r="Y310">
        <f t="shared" ref="R310:AF325" si="68">EXP(GAMMALN($B$1+Y$4)-GAMMALN($B$1)-GAMMALN(Y$4+1)+$B$1*LN($B$2/($B$2+$B310))+Y$4*LN($B310/($B$2+$B310)))</f>
        <v>1.5179835795082424E-2</v>
      </c>
      <c r="Z310">
        <f t="shared" si="68"/>
        <v>1.4336242404209793E-2</v>
      </c>
      <c r="AA310">
        <f t="shared" si="68"/>
        <v>1.3553089634860266E-2</v>
      </c>
      <c r="AB310">
        <f t="shared" si="68"/>
        <v>1.2824316351641617E-2</v>
      </c>
      <c r="AC310">
        <f t="shared" si="68"/>
        <v>1.2144707016110191E-2</v>
      </c>
      <c r="AD310">
        <f t="shared" si="68"/>
        <v>1.1509739056272693E-2</v>
      </c>
      <c r="AE310">
        <f t="shared" si="68"/>
        <v>1.0915463457055186E-2</v>
      </c>
      <c r="AF310">
        <f t="shared" si="61"/>
        <v>0.22813664317849991</v>
      </c>
    </row>
    <row r="311" spans="1:32" x14ac:dyDescent="0.2">
      <c r="A311" t="s">
        <v>324</v>
      </c>
      <c r="B311">
        <v>1185</v>
      </c>
      <c r="C311">
        <v>10</v>
      </c>
      <c r="D311">
        <f t="shared" si="59"/>
        <v>2.3458561820711286E-2</v>
      </c>
      <c r="E311">
        <f t="shared" si="60"/>
        <v>-3.7525197411009339</v>
      </c>
      <c r="G311">
        <f t="shared" si="62"/>
        <v>0.10664603737708483</v>
      </c>
      <c r="H311">
        <f t="shared" si="62"/>
        <v>6.4976109175186827E-2</v>
      </c>
      <c r="I311">
        <f t="shared" si="67"/>
        <v>5.1367504221432263E-2</v>
      </c>
      <c r="J311">
        <f t="shared" si="67"/>
        <v>4.3713242892072256E-2</v>
      </c>
      <c r="K311">
        <f t="shared" si="67"/>
        <v>3.8520344482521389E-2</v>
      </c>
      <c r="L311">
        <f t="shared" si="67"/>
        <v>3.4642673725260073E-2</v>
      </c>
      <c r="M311">
        <f t="shared" si="67"/>
        <v>3.1574044425918199E-2</v>
      </c>
      <c r="N311">
        <f t="shared" si="67"/>
        <v>2.9049808385074954E-2</v>
      </c>
      <c r="O311">
        <f t="shared" si="67"/>
        <v>2.6915464499939756E-2</v>
      </c>
      <c r="P311">
        <f t="shared" si="67"/>
        <v>2.5073477410766567E-2</v>
      </c>
      <c r="Q311">
        <f t="shared" si="67"/>
        <v>2.3458561820711286E-2</v>
      </c>
      <c r="R311">
        <f t="shared" si="68"/>
        <v>2.2024982738907656E-2</v>
      </c>
      <c r="S311">
        <f t="shared" si="68"/>
        <v>2.0739510246666107E-2</v>
      </c>
      <c r="T311">
        <f t="shared" si="68"/>
        <v>1.9577267121153995E-2</v>
      </c>
      <c r="U311">
        <f t="shared" si="68"/>
        <v>1.8519158160868295E-2</v>
      </c>
      <c r="V311">
        <f t="shared" si="68"/>
        <v>1.7550212529851561E-2</v>
      </c>
      <c r="W311">
        <f t="shared" si="68"/>
        <v>1.6658477483527223E-2</v>
      </c>
      <c r="X311">
        <f t="shared" si="68"/>
        <v>1.583425805868488E-2</v>
      </c>
      <c r="Y311">
        <f t="shared" si="68"/>
        <v>1.5069581078954735E-2</v>
      </c>
      <c r="Z311">
        <f t="shared" si="68"/>
        <v>1.4357808802887525E-2</v>
      </c>
      <c r="AA311">
        <f t="shared" si="68"/>
        <v>1.3693354922998025E-2</v>
      </c>
      <c r="AB311">
        <f t="shared" si="68"/>
        <v>1.3071472131654731E-2</v>
      </c>
      <c r="AC311">
        <f t="shared" si="68"/>
        <v>1.2488090721829517E-2</v>
      </c>
      <c r="AD311">
        <f t="shared" si="68"/>
        <v>1.1939694228104068E-2</v>
      </c>
      <c r="AE311">
        <f t="shared" si="68"/>
        <v>1.142322238143852E-2</v>
      </c>
      <c r="AF311">
        <f t="shared" si="61"/>
        <v>0.30111564097650478</v>
      </c>
    </row>
    <row r="312" spans="1:32" x14ac:dyDescent="0.2">
      <c r="A312" t="s">
        <v>325</v>
      </c>
      <c r="B312">
        <v>2283</v>
      </c>
      <c r="C312">
        <v>16</v>
      </c>
      <c r="D312">
        <f t="shared" si="59"/>
        <v>1.3852377834138792E-2</v>
      </c>
      <c r="E312">
        <f t="shared" si="60"/>
        <v>-4.27929837630957</v>
      </c>
      <c r="G312">
        <f t="shared" si="62"/>
        <v>7.1304677864904173E-2</v>
      </c>
      <c r="H312">
        <f t="shared" si="62"/>
        <v>4.4039941527244782E-2</v>
      </c>
      <c r="I312">
        <f t="shared" si="67"/>
        <v>3.5294028319370022E-2</v>
      </c>
      <c r="J312">
        <f t="shared" si="67"/>
        <v>3.0447071235330317E-2</v>
      </c>
      <c r="K312">
        <f t="shared" si="67"/>
        <v>2.7198339611270411E-2</v>
      </c>
      <c r="L312">
        <f t="shared" si="67"/>
        <v>2.4796099262219668E-2</v>
      </c>
      <c r="M312">
        <f t="shared" si="67"/>
        <v>2.2909832349912115E-2</v>
      </c>
      <c r="N312">
        <f t="shared" si="67"/>
        <v>2.1367548590020487E-2</v>
      </c>
      <c r="O312">
        <f t="shared" si="67"/>
        <v>2.0069337665498798E-2</v>
      </c>
      <c r="P312">
        <f t="shared" si="67"/>
        <v>1.8952454535108316E-2</v>
      </c>
      <c r="Q312">
        <f t="shared" si="67"/>
        <v>1.7975128738262527E-2</v>
      </c>
      <c r="R312">
        <f t="shared" si="68"/>
        <v>1.7108263701996182E-2</v>
      </c>
      <c r="S312">
        <f t="shared" si="68"/>
        <v>1.633084242093916E-2</v>
      </c>
      <c r="T312">
        <f t="shared" si="68"/>
        <v>1.5627225930944469E-2</v>
      </c>
      <c r="U312">
        <f t="shared" si="68"/>
        <v>1.4985484814045024E-2</v>
      </c>
      <c r="V312">
        <f t="shared" si="68"/>
        <v>1.4396325913650905E-2</v>
      </c>
      <c r="W312">
        <f t="shared" si="68"/>
        <v>1.3852377834138792E-2</v>
      </c>
      <c r="X312">
        <f t="shared" si="68"/>
        <v>1.334770113429834E-2</v>
      </c>
      <c r="Y312">
        <f t="shared" si="68"/>
        <v>1.2877443928015054E-2</v>
      </c>
      <c r="Z312">
        <f t="shared" si="68"/>
        <v>1.2437594298466333E-2</v>
      </c>
      <c r="AA312">
        <f t="shared" si="68"/>
        <v>1.2024798798915147E-2</v>
      </c>
      <c r="AB312">
        <f t="shared" si="68"/>
        <v>1.1636227070424736E-2</v>
      </c>
      <c r="AC312">
        <f t="shared" si="68"/>
        <v>1.1269469278770332E-2</v>
      </c>
      <c r="AD312">
        <f t="shared" si="68"/>
        <v>1.0922457321543358E-2</v>
      </c>
      <c r="AE312">
        <f t="shared" si="68"/>
        <v>1.05934035265648E-2</v>
      </c>
      <c r="AF312">
        <f t="shared" si="61"/>
        <v>0.47823592432814566</v>
      </c>
    </row>
    <row r="313" spans="1:32" x14ac:dyDescent="0.2">
      <c r="A313" t="s">
        <v>326</v>
      </c>
      <c r="B313">
        <v>30</v>
      </c>
      <c r="C313">
        <v>0</v>
      </c>
      <c r="D313">
        <f t="shared" si="59"/>
        <v>0.67451049216183334</v>
      </c>
      <c r="E313">
        <f t="shared" si="60"/>
        <v>-0.39376804798928727</v>
      </c>
      <c r="G313">
        <f t="shared" si="62"/>
        <v>0.67451049216183334</v>
      </c>
      <c r="H313">
        <f t="shared" si="62"/>
        <v>0.19722134206623421</v>
      </c>
      <c r="I313">
        <f t="shared" si="67"/>
        <v>7.4824684559260862E-2</v>
      </c>
      <c r="J313">
        <f t="shared" si="67"/>
        <v>3.0558052792285448E-2</v>
      </c>
      <c r="K313">
        <f t="shared" si="67"/>
        <v>1.2922871756575345E-2</v>
      </c>
      <c r="L313">
        <f t="shared" si="67"/>
        <v>5.5774604216848054E-3</v>
      </c>
      <c r="M313">
        <f t="shared" si="67"/>
        <v>2.4395601509727386E-3</v>
      </c>
      <c r="N313">
        <f t="shared" si="67"/>
        <v>1.077161465637863E-3</v>
      </c>
      <c r="O313">
        <f t="shared" si="67"/>
        <v>4.7895602085930132E-4</v>
      </c>
      <c r="P313">
        <f t="shared" si="67"/>
        <v>2.1412360631258684E-4</v>
      </c>
      <c r="Q313">
        <f t="shared" si="67"/>
        <v>9.6140767309990324E-5</v>
      </c>
      <c r="R313">
        <f t="shared" si="68"/>
        <v>4.331895774065214E-5</v>
      </c>
      <c r="S313">
        <f t="shared" si="68"/>
        <v>1.957569275854281E-5</v>
      </c>
      <c r="T313">
        <f t="shared" si="68"/>
        <v>8.8680254661824656E-6</v>
      </c>
      <c r="U313">
        <f t="shared" si="68"/>
        <v>4.0258012205521531E-6</v>
      </c>
      <c r="V313">
        <f t="shared" si="68"/>
        <v>1.8309213458230813E-6</v>
      </c>
      <c r="W313">
        <f t="shared" si="68"/>
        <v>8.3402455175192977E-7</v>
      </c>
      <c r="X313">
        <f t="shared" si="68"/>
        <v>3.8044989562998831E-7</v>
      </c>
      <c r="Y313">
        <f t="shared" si="68"/>
        <v>1.7376293822592323E-7</v>
      </c>
      <c r="Z313">
        <f t="shared" si="68"/>
        <v>7.9451181390447112E-8</v>
      </c>
      <c r="AA313">
        <f t="shared" si="68"/>
        <v>3.6364555212602407E-8</v>
      </c>
      <c r="AB313">
        <f t="shared" si="68"/>
        <v>1.6659008038275771E-8</v>
      </c>
      <c r="AC313">
        <f t="shared" si="68"/>
        <v>7.6379516158003489E-9</v>
      </c>
      <c r="AD313">
        <f t="shared" si="68"/>
        <v>3.50453405096458E-9</v>
      </c>
      <c r="AE313">
        <f t="shared" si="68"/>
        <v>1.6090959146123553E-9</v>
      </c>
      <c r="AF313">
        <f t="shared" si="61"/>
        <v>1.3687898592351644E-9</v>
      </c>
    </row>
    <row r="314" spans="1:32" x14ac:dyDescent="0.2">
      <c r="A314" t="s">
        <v>327</v>
      </c>
      <c r="B314">
        <v>834</v>
      </c>
      <c r="C314">
        <v>0</v>
      </c>
      <c r="D314">
        <f t="shared" si="59"/>
        <v>0.13193974399129924</v>
      </c>
      <c r="E314">
        <f t="shared" si="60"/>
        <v>-2.0254099455311225</v>
      </c>
      <c r="G314">
        <f t="shared" si="62"/>
        <v>0.13193974399129924</v>
      </c>
      <c r="H314">
        <f t="shared" si="62"/>
        <v>7.9445590305750297E-2</v>
      </c>
      <c r="I314">
        <f t="shared" si="67"/>
        <v>6.2071142650778621E-2</v>
      </c>
      <c r="J314">
        <f t="shared" si="67"/>
        <v>5.2203483191487099E-2</v>
      </c>
      <c r="K314">
        <f t="shared" si="67"/>
        <v>4.5463388149421052E-2</v>
      </c>
      <c r="L314">
        <f t="shared" si="67"/>
        <v>4.0408080438053724E-2</v>
      </c>
      <c r="M314">
        <f t="shared" si="67"/>
        <v>3.6397555145806018E-2</v>
      </c>
      <c r="N314">
        <f t="shared" si="67"/>
        <v>3.3095614528957658E-2</v>
      </c>
      <c r="O314">
        <f t="shared" si="67"/>
        <v>3.0304996429189521E-2</v>
      </c>
      <c r="P314">
        <f t="shared" si="67"/>
        <v>2.7900507849687416E-2</v>
      </c>
      <c r="Q314">
        <f t="shared" si="67"/>
        <v>2.5797884987115691E-2</v>
      </c>
      <c r="R314">
        <f t="shared" si="68"/>
        <v>2.3937758227205865E-2</v>
      </c>
      <c r="S314">
        <f t="shared" si="68"/>
        <v>2.2276736947974118E-2</v>
      </c>
      <c r="T314">
        <f t="shared" si="68"/>
        <v>2.078214291835043E-2</v>
      </c>
      <c r="U314">
        <f t="shared" si="68"/>
        <v>1.9428742027705673E-2</v>
      </c>
      <c r="V314">
        <f t="shared" si="68"/>
        <v>1.8196631556780068E-2</v>
      </c>
      <c r="W314">
        <f t="shared" si="68"/>
        <v>1.7069826551744875E-2</v>
      </c>
      <c r="X314">
        <f t="shared" si="68"/>
        <v>1.6035285663616949E-2</v>
      </c>
      <c r="Y314">
        <f t="shared" si="68"/>
        <v>1.5082222470619902E-2</v>
      </c>
      <c r="Z314">
        <f t="shared" si="68"/>
        <v>1.4201607622229042E-2</v>
      </c>
      <c r="AA314">
        <f t="shared" si="68"/>
        <v>1.3385801763286152E-2</v>
      </c>
      <c r="AB314">
        <f t="shared" si="68"/>
        <v>1.2628280094029757E-2</v>
      </c>
      <c r="AC314">
        <f t="shared" si="68"/>
        <v>1.1923422416880275E-2</v>
      </c>
      <c r="AD314">
        <f t="shared" si="68"/>
        <v>1.1266350817887944E-2</v>
      </c>
      <c r="AE314">
        <f t="shared" si="68"/>
        <v>1.0652802554809389E-2</v>
      </c>
      <c r="AF314">
        <f t="shared" si="61"/>
        <v>0.20810440069933334</v>
      </c>
    </row>
    <row r="315" spans="1:32" x14ac:dyDescent="0.2">
      <c r="A315" t="s">
        <v>328</v>
      </c>
      <c r="B315">
        <v>1334</v>
      </c>
      <c r="C315">
        <v>35</v>
      </c>
      <c r="D315">
        <f t="shared" si="59"/>
        <v>7.5403603710630027E-3</v>
      </c>
      <c r="E315">
        <f t="shared" si="60"/>
        <v>-4.8874853035337065</v>
      </c>
      <c r="G315">
        <f t="shared" si="62"/>
        <v>9.9209925460492357E-2</v>
      </c>
      <c r="H315">
        <f t="shared" si="62"/>
        <v>6.063616347301666E-2</v>
      </c>
      <c r="I315">
        <f t="shared" si="67"/>
        <v>4.8087709524100464E-2</v>
      </c>
      <c r="J315">
        <f t="shared" si="67"/>
        <v>4.1051238618829165E-2</v>
      </c>
      <c r="K315">
        <f t="shared" si="67"/>
        <v>3.6288666935403592E-2</v>
      </c>
      <c r="L315">
        <f t="shared" si="67"/>
        <v>3.2738582299293918E-2</v>
      </c>
      <c r="M315">
        <f t="shared" si="67"/>
        <v>2.9932727648311862E-2</v>
      </c>
      <c r="N315">
        <f t="shared" si="67"/>
        <v>2.7626569713825943E-2</v>
      </c>
      <c r="O315">
        <f t="shared" si="67"/>
        <v>2.5677526356203056E-2</v>
      </c>
      <c r="P315">
        <f t="shared" si="67"/>
        <v>2.3995703526162121E-2</v>
      </c>
      <c r="Q315">
        <f t="shared" si="67"/>
        <v>2.2521012611502758E-2</v>
      </c>
      <c r="R315">
        <f t="shared" si="68"/>
        <v>2.121141887542622E-2</v>
      </c>
      <c r="S315">
        <f t="shared" si="68"/>
        <v>2.0036425833966118E-2</v>
      </c>
      <c r="T315">
        <f t="shared" si="68"/>
        <v>1.8973237201691237E-2</v>
      </c>
      <c r="U315">
        <f t="shared" si="68"/>
        <v>1.8004382192798086E-2</v>
      </c>
      <c r="V315">
        <f t="shared" si="68"/>
        <v>1.711618515413095E-2</v>
      </c>
      <c r="W315">
        <f t="shared" si="68"/>
        <v>1.6297744869968628E-2</v>
      </c>
      <c r="X315">
        <f t="shared" si="68"/>
        <v>1.5540233513673877E-2</v>
      </c>
      <c r="Y315">
        <f t="shared" si="68"/>
        <v>1.4836402754506853E-2</v>
      </c>
      <c r="Z315">
        <f t="shared" si="68"/>
        <v>1.4180227993421638E-2</v>
      </c>
      <c r="AA315">
        <f t="shared" si="68"/>
        <v>1.3566647028915859E-2</v>
      </c>
      <c r="AB315">
        <f t="shared" si="68"/>
        <v>1.2991364718392398E-2</v>
      </c>
      <c r="AC315">
        <f t="shared" si="68"/>
        <v>1.2450704677530176E-2</v>
      </c>
      <c r="AD315">
        <f t="shared" si="68"/>
        <v>1.1941495101343114E-2</v>
      </c>
      <c r="AE315">
        <f t="shared" si="68"/>
        <v>1.1460979733464702E-2</v>
      </c>
      <c r="AF315">
        <f t="shared" si="61"/>
        <v>0.33362672418362838</v>
      </c>
    </row>
    <row r="316" spans="1:32" x14ac:dyDescent="0.2">
      <c r="A316" t="s">
        <v>329</v>
      </c>
      <c r="B316">
        <v>1700</v>
      </c>
      <c r="C316">
        <v>4</v>
      </c>
      <c r="D316">
        <f t="shared" si="59"/>
        <v>3.1962617108187749E-2</v>
      </c>
      <c r="E316">
        <f t="shared" si="60"/>
        <v>-3.4431882744470155</v>
      </c>
      <c r="G316">
        <f t="shared" si="62"/>
        <v>8.5510517605053862E-2</v>
      </c>
      <c r="H316">
        <f t="shared" si="62"/>
        <v>5.2546991172147645E-2</v>
      </c>
      <c r="I316">
        <f t="shared" si="67"/>
        <v>4.1898835849496621E-2</v>
      </c>
      <c r="J316">
        <f t="shared" si="67"/>
        <v>3.596216725714025E-2</v>
      </c>
      <c r="K316">
        <f t="shared" si="67"/>
        <v>3.1962617108187749E-2</v>
      </c>
      <c r="L316">
        <f t="shared" si="67"/>
        <v>2.8992316222329832E-2</v>
      </c>
      <c r="M316">
        <f t="shared" si="67"/>
        <v>2.6651463640659828E-2</v>
      </c>
      <c r="N316">
        <f t="shared" si="67"/>
        <v>2.4731670989946962E-2</v>
      </c>
      <c r="O316">
        <f t="shared" si="67"/>
        <v>2.3111674207410785E-2</v>
      </c>
      <c r="P316">
        <f t="shared" si="67"/>
        <v>2.1715180171923709E-2</v>
      </c>
      <c r="Q316">
        <f t="shared" si="67"/>
        <v>2.0491303690214277E-2</v>
      </c>
      <c r="R316">
        <f t="shared" si="68"/>
        <v>1.9404529761990967E-2</v>
      </c>
      <c r="S316">
        <f t="shared" si="68"/>
        <v>1.8429153272061901E-2</v>
      </c>
      <c r="T316">
        <f t="shared" si="68"/>
        <v>1.7546006725930267E-2</v>
      </c>
      <c r="U316">
        <f t="shared" si="68"/>
        <v>1.6740437550762436E-2</v>
      </c>
      <c r="V316">
        <f t="shared" si="68"/>
        <v>1.6001005845493431E-2</v>
      </c>
      <c r="W316">
        <f t="shared" si="68"/>
        <v>1.5318616698138022E-2</v>
      </c>
      <c r="X316">
        <f t="shared" si="68"/>
        <v>1.4685924841077643E-2</v>
      </c>
      <c r="Y316">
        <f t="shared" si="68"/>
        <v>1.4096915666244155E-2</v>
      </c>
      <c r="Z316">
        <f t="shared" si="68"/>
        <v>1.3546603743563047E-2</v>
      </c>
      <c r="AA316">
        <f t="shared" si="68"/>
        <v>1.3030811605255273E-2</v>
      </c>
      <c r="AB316">
        <f t="shared" si="68"/>
        <v>1.2546004581324925E-2</v>
      </c>
      <c r="AC316">
        <f t="shared" si="68"/>
        <v>1.208916555252762E-2</v>
      </c>
      <c r="AD316">
        <f t="shared" si="68"/>
        <v>1.1657698635593157E-2</v>
      </c>
      <c r="AE316">
        <f t="shared" si="68"/>
        <v>1.1249354173871406E-2</v>
      </c>
      <c r="AF316">
        <f t="shared" si="61"/>
        <v>0.40008303343165419</v>
      </c>
    </row>
    <row r="317" spans="1:32" x14ac:dyDescent="0.2">
      <c r="A317" t="s">
        <v>330</v>
      </c>
      <c r="B317">
        <v>1039</v>
      </c>
      <c r="C317">
        <v>20</v>
      </c>
      <c r="D317">
        <f t="shared" si="59"/>
        <v>1.3707061846293648E-2</v>
      </c>
      <c r="E317">
        <f t="shared" si="60"/>
        <v>-4.2898441157204816</v>
      </c>
      <c r="G317">
        <f t="shared" si="62"/>
        <v>0.1155230261809683</v>
      </c>
      <c r="H317">
        <f t="shared" si="62"/>
        <v>7.0107272178198135E-2</v>
      </c>
      <c r="I317">
        <f t="shared" si="67"/>
        <v>5.5205629505684618E-2</v>
      </c>
      <c r="J317">
        <f t="shared" si="67"/>
        <v>4.6794354511409654E-2</v>
      </c>
      <c r="K317">
        <f t="shared" si="67"/>
        <v>4.1072972163737953E-2</v>
      </c>
      <c r="L317">
        <f t="shared" si="67"/>
        <v>3.6792805595296629E-2</v>
      </c>
      <c r="M317">
        <f t="shared" si="67"/>
        <v>3.3401598519696922E-2</v>
      </c>
      <c r="N317">
        <f t="shared" si="67"/>
        <v>3.0610177056190631E-2</v>
      </c>
      <c r="O317">
        <f t="shared" si="67"/>
        <v>2.8249449064572576E-2</v>
      </c>
      <c r="P317">
        <f t="shared" si="67"/>
        <v>2.6212485717918954E-2</v>
      </c>
      <c r="Q317">
        <f t="shared" si="67"/>
        <v>2.4427586161315407E-2</v>
      </c>
      <c r="R317">
        <f t="shared" si="68"/>
        <v>2.2844427618413665E-2</v>
      </c>
      <c r="S317">
        <f t="shared" si="68"/>
        <v>2.1426376623427348E-2</v>
      </c>
      <c r="T317">
        <f t="shared" si="68"/>
        <v>2.0145954010962596E-2</v>
      </c>
      <c r="U317">
        <f t="shared" si="68"/>
        <v>1.8982025219333933E-2</v>
      </c>
      <c r="V317">
        <f t="shared" si="68"/>
        <v>1.7917987077927848E-2</v>
      </c>
      <c r="W317">
        <f t="shared" si="68"/>
        <v>1.6940556731993042E-2</v>
      </c>
      <c r="X317">
        <f t="shared" si="68"/>
        <v>1.6038938603171633E-2</v>
      </c>
      <c r="Y317">
        <f t="shared" si="68"/>
        <v>1.5204236609352587E-2</v>
      </c>
      <c r="Z317">
        <f t="shared" si="68"/>
        <v>1.4429030101019716E-2</v>
      </c>
      <c r="AA317">
        <f t="shared" si="68"/>
        <v>1.3707061846293648E-2</v>
      </c>
      <c r="AB317">
        <f t="shared" si="68"/>
        <v>1.3033004415162527E-2</v>
      </c>
      <c r="AC317">
        <f t="shared" si="68"/>
        <v>1.2402282508414429E-2</v>
      </c>
      <c r="AD317">
        <f t="shared" si="68"/>
        <v>1.1810935918387959E-2</v>
      </c>
      <c r="AE317">
        <f t="shared" si="68"/>
        <v>1.1255512473220989E-2</v>
      </c>
      <c r="AF317">
        <f t="shared" si="61"/>
        <v>0.26546431358792832</v>
      </c>
    </row>
    <row r="318" spans="1:32" x14ac:dyDescent="0.2">
      <c r="A318" t="s">
        <v>331</v>
      </c>
      <c r="B318">
        <v>3582</v>
      </c>
      <c r="C318">
        <v>38</v>
      </c>
      <c r="D318">
        <f t="shared" si="59"/>
        <v>6.7350168614810262E-3</v>
      </c>
      <c r="E318">
        <f t="shared" si="60"/>
        <v>-5.0004349655622864</v>
      </c>
      <c r="G318">
        <f t="shared" si="62"/>
        <v>5.3944514881480311E-2</v>
      </c>
      <c r="H318">
        <f t="shared" si="62"/>
        <v>3.3497702648828113E-2</v>
      </c>
      <c r="I318">
        <f t="shared" si="67"/>
        <v>2.6990351409829774E-2</v>
      </c>
      <c r="J318">
        <f t="shared" si="67"/>
        <v>2.3409484612581112E-2</v>
      </c>
      <c r="K318">
        <f t="shared" si="67"/>
        <v>2.102459995486906E-2</v>
      </c>
      <c r="L318">
        <f t="shared" si="67"/>
        <v>1.9271154566348248E-2</v>
      </c>
      <c r="M318">
        <f t="shared" si="67"/>
        <v>1.7901330032544512E-2</v>
      </c>
      <c r="N318">
        <f t="shared" si="67"/>
        <v>1.6786382244458099E-2</v>
      </c>
      <c r="O318">
        <f t="shared" si="67"/>
        <v>1.5851649749341848E-2</v>
      </c>
      <c r="P318">
        <f t="shared" si="67"/>
        <v>1.5050326135569503E-2</v>
      </c>
      <c r="Q318">
        <f t="shared" si="67"/>
        <v>1.4351307725285775E-2</v>
      </c>
      <c r="R318">
        <f t="shared" si="68"/>
        <v>1.3732968466037939E-2</v>
      </c>
      <c r="S318">
        <f t="shared" si="68"/>
        <v>1.3179717306050533E-2</v>
      </c>
      <c r="T318">
        <f t="shared" si="68"/>
        <v>1.267997559426888E-2</v>
      </c>
      <c r="U318">
        <f t="shared" si="68"/>
        <v>1.2224928965927048E-2</v>
      </c>
      <c r="V318">
        <f t="shared" si="68"/>
        <v>1.1807725167004393E-2</v>
      </c>
      <c r="W318">
        <f t="shared" si="68"/>
        <v>1.1422940500682035E-2</v>
      </c>
      <c r="X318">
        <f t="shared" si="68"/>
        <v>1.1066214386382323E-2</v>
      </c>
      <c r="Y318">
        <f t="shared" si="68"/>
        <v>1.0733992634916759E-2</v>
      </c>
      <c r="Z318">
        <f t="shared" si="68"/>
        <v>1.0423343057309846E-2</v>
      </c>
      <c r="AA318">
        <f t="shared" si="68"/>
        <v>1.0131820415130536E-2</v>
      </c>
      <c r="AB318">
        <f t="shared" si="68"/>
        <v>9.8573657781980822E-3</v>
      </c>
      <c r="AC318">
        <f t="shared" si="68"/>
        <v>9.598230350885301E-3</v>
      </c>
      <c r="AD318">
        <f t="shared" si="68"/>
        <v>9.3529170077215271E-3</v>
      </c>
      <c r="AE318">
        <f t="shared" si="68"/>
        <v>9.1201348509490909E-3</v>
      </c>
      <c r="AF318">
        <f t="shared" si="61"/>
        <v>0.58658892155739939</v>
      </c>
    </row>
    <row r="319" spans="1:32" x14ac:dyDescent="0.2">
      <c r="A319" t="s">
        <v>332</v>
      </c>
      <c r="B319">
        <v>1660</v>
      </c>
      <c r="C319">
        <v>18</v>
      </c>
      <c r="D319">
        <f t="shared" si="59"/>
        <v>1.4182413195815096E-2</v>
      </c>
      <c r="E319">
        <f t="shared" si="60"/>
        <v>-4.2557525892959367</v>
      </c>
      <c r="G319">
        <f t="shared" si="62"/>
        <v>8.6770592462298485E-2</v>
      </c>
      <c r="H319">
        <f t="shared" si="62"/>
        <v>5.3295903097398609E-2</v>
      </c>
      <c r="I319">
        <f t="shared" si="67"/>
        <v>4.2475732131412688E-2</v>
      </c>
      <c r="J319">
        <f t="shared" si="67"/>
        <v>3.6439945456685698E-2</v>
      </c>
      <c r="K319">
        <f t="shared" si="67"/>
        <v>3.2371821622947203E-2</v>
      </c>
      <c r="L319">
        <f t="shared" si="67"/>
        <v>2.9349497098347471E-2</v>
      </c>
      <c r="M319">
        <f t="shared" si="67"/>
        <v>2.696694568199855E-2</v>
      </c>
      <c r="N319">
        <f t="shared" si="67"/>
        <v>2.5012499958847384E-2</v>
      </c>
      <c r="O319">
        <f t="shared" si="67"/>
        <v>2.3362966817807487E-2</v>
      </c>
      <c r="P319">
        <f t="shared" si="67"/>
        <v>2.194082568569982E-2</v>
      </c>
      <c r="Q319">
        <f t="shared" si="67"/>
        <v>2.0694363083619272E-2</v>
      </c>
      <c r="R319">
        <f t="shared" si="68"/>
        <v>1.9587478925803786E-2</v>
      </c>
      <c r="S319">
        <f t="shared" si="68"/>
        <v>1.8594039370260912E-2</v>
      </c>
      <c r="T319">
        <f t="shared" si="68"/>
        <v>1.7694553180845431E-2</v>
      </c>
      <c r="U319">
        <f t="shared" si="68"/>
        <v>1.6874117104384967E-2</v>
      </c>
      <c r="V319">
        <f t="shared" si="68"/>
        <v>1.6121092957313902E-2</v>
      </c>
      <c r="W319">
        <f t="shared" si="68"/>
        <v>1.542622610003422E-2</v>
      </c>
      <c r="X319">
        <f t="shared" si="68"/>
        <v>1.4782040541609859E-2</v>
      </c>
      <c r="Y319">
        <f t="shared" si="68"/>
        <v>1.4182413195815096E-2</v>
      </c>
      <c r="Z319">
        <f t="shared" si="68"/>
        <v>1.3622267508290679E-2</v>
      </c>
      <c r="AA319">
        <f t="shared" si="68"/>
        <v>1.3097348631005288E-2</v>
      </c>
      <c r="AB319">
        <f t="shared" si="68"/>
        <v>1.2604055546678098E-2</v>
      </c>
      <c r="AC319">
        <f t="shared" si="68"/>
        <v>1.2139313753584383E-2</v>
      </c>
      <c r="AD319">
        <f t="shared" si="68"/>
        <v>1.1700477350672827E-2</v>
      </c>
      <c r="AE319">
        <f t="shared" si="68"/>
        <v>1.128525277433488E-2</v>
      </c>
      <c r="AF319">
        <f t="shared" si="61"/>
        <v>0.39360822996230305</v>
      </c>
    </row>
    <row r="320" spans="1:32" x14ac:dyDescent="0.2">
      <c r="A320" t="s">
        <v>333</v>
      </c>
      <c r="B320">
        <v>516</v>
      </c>
      <c r="C320">
        <v>9</v>
      </c>
      <c r="D320">
        <f t="shared" si="59"/>
        <v>2.9902490723478638E-2</v>
      </c>
      <c r="E320">
        <f t="shared" si="60"/>
        <v>-3.5098135002663144</v>
      </c>
      <c r="G320">
        <f t="shared" si="62"/>
        <v>0.17560825382867429</v>
      </c>
      <c r="H320">
        <f t="shared" si="62"/>
        <v>0.10322536176476203</v>
      </c>
      <c r="I320">
        <f t="shared" si="67"/>
        <v>7.873243573244923E-2</v>
      </c>
      <c r="J320">
        <f t="shared" si="67"/>
        <v>6.4641400694485582E-2</v>
      </c>
      <c r="K320">
        <f t="shared" si="67"/>
        <v>5.4956669427478191E-2</v>
      </c>
      <c r="L320">
        <f t="shared" si="67"/>
        <v>4.7684162201518429E-2</v>
      </c>
      <c r="M320">
        <f t="shared" si="67"/>
        <v>4.1930059540350173E-2</v>
      </c>
      <c r="N320">
        <f t="shared" si="67"/>
        <v>3.721954381262163E-2</v>
      </c>
      <c r="O320">
        <f t="shared" si="67"/>
        <v>3.3270717229713927E-2</v>
      </c>
      <c r="P320">
        <f t="shared" si="67"/>
        <v>2.9902490723478638E-2</v>
      </c>
      <c r="Q320">
        <f t="shared" si="67"/>
        <v>2.6991479344394578E-2</v>
      </c>
      <c r="R320">
        <f t="shared" si="68"/>
        <v>2.444969195737199E-2</v>
      </c>
      <c r="S320">
        <f t="shared" si="68"/>
        <v>2.2212059181727861E-2</v>
      </c>
      <c r="T320">
        <f t="shared" si="68"/>
        <v>2.0229022727159054E-2</v>
      </c>
      <c r="U320">
        <f t="shared" si="68"/>
        <v>1.8461908186384945E-2</v>
      </c>
      <c r="V320">
        <f t="shared" si="68"/>
        <v>1.6879914265541838E-2</v>
      </c>
      <c r="W320">
        <f t="shared" si="68"/>
        <v>1.5458084354471218E-2</v>
      </c>
      <c r="X320">
        <f t="shared" si="68"/>
        <v>1.4175898521970924E-2</v>
      </c>
      <c r="Y320">
        <f t="shared" si="68"/>
        <v>1.3016270545311581E-2</v>
      </c>
      <c r="Z320">
        <f t="shared" si="68"/>
        <v>1.1964817080960788E-2</v>
      </c>
      <c r="AA320">
        <f t="shared" si="68"/>
        <v>1.1009314367290047E-2</v>
      </c>
      <c r="AB320">
        <f t="shared" si="68"/>
        <v>1.0139287081792637E-2</v>
      </c>
      <c r="AC320">
        <f t="shared" si="68"/>
        <v>9.3456922083103595E-3</v>
      </c>
      <c r="AD320">
        <f t="shared" si="68"/>
        <v>8.6206724476914267E-3</v>
      </c>
      <c r="AE320">
        <f t="shared" si="68"/>
        <v>7.9573613642432966E-3</v>
      </c>
      <c r="AF320">
        <f t="shared" si="61"/>
        <v>0.10191743140984522</v>
      </c>
    </row>
    <row r="321" spans="1:32" x14ac:dyDescent="0.2">
      <c r="A321" t="s">
        <v>334</v>
      </c>
      <c r="B321">
        <v>3200</v>
      </c>
      <c r="C321">
        <v>16</v>
      </c>
      <c r="D321">
        <f t="shared" si="59"/>
        <v>1.2031084293346719E-2</v>
      </c>
      <c r="E321">
        <f t="shared" si="60"/>
        <v>-4.4202616206094607</v>
      </c>
      <c r="G321">
        <f t="shared" si="62"/>
        <v>5.7855223792666277E-2</v>
      </c>
      <c r="H321">
        <f t="shared" si="62"/>
        <v>3.5885461199105823E-2</v>
      </c>
      <c r="I321">
        <f t="shared" si="67"/>
        <v>2.8881534977575007E-2</v>
      </c>
      <c r="J321">
        <f t="shared" si="67"/>
        <v>2.5021411621585291E-2</v>
      </c>
      <c r="K321">
        <f t="shared" si="67"/>
        <v>2.2446876608090999E-2</v>
      </c>
      <c r="L321">
        <f t="shared" si="67"/>
        <v>2.055152889512948E-2</v>
      </c>
      <c r="M321">
        <f t="shared" si="67"/>
        <v>1.9069088033927029E-2</v>
      </c>
      <c r="N321">
        <f t="shared" si="67"/>
        <v>1.7861172122150753E-2</v>
      </c>
      <c r="O321">
        <f t="shared" si="67"/>
        <v>1.684750283984331E-2</v>
      </c>
      <c r="P321">
        <f t="shared" si="67"/>
        <v>1.5977734657941927E-2</v>
      </c>
      <c r="Q321">
        <f t="shared" si="67"/>
        <v>1.5218399947123354E-2</v>
      </c>
      <c r="R321">
        <f t="shared" si="68"/>
        <v>1.454622036203935E-2</v>
      </c>
      <c r="S321">
        <f t="shared" si="68"/>
        <v>1.3944407244410957E-2</v>
      </c>
      <c r="T321">
        <f t="shared" si="68"/>
        <v>1.3400487667316293E-2</v>
      </c>
      <c r="U321">
        <f t="shared" si="68"/>
        <v>1.290496268497098E-2</v>
      </c>
      <c r="V321">
        <f t="shared" si="68"/>
        <v>1.245044482326582E-2</v>
      </c>
      <c r="W321">
        <f t="shared" si="68"/>
        <v>1.2031084293346719E-2</v>
      </c>
      <c r="X321">
        <f t="shared" si="68"/>
        <v>1.1642175923400449E-2</v>
      </c>
      <c r="Y321">
        <f t="shared" si="68"/>
        <v>1.1279882975163644E-2</v>
      </c>
      <c r="Z321">
        <f t="shared" si="68"/>
        <v>1.0941038740249395E-2</v>
      </c>
      <c r="AA321">
        <f t="shared" si="68"/>
        <v>1.0623001200682448E-2</v>
      </c>
      <c r="AB321">
        <f t="shared" si="68"/>
        <v>1.0323544698154732E-2</v>
      </c>
      <c r="AC321">
        <f t="shared" si="68"/>
        <v>1.0040777925666695E-2</v>
      </c>
      <c r="AD321">
        <f t="shared" si="68"/>
        <v>9.773080972967264E-3</v>
      </c>
      <c r="AE321">
        <f t="shared" si="68"/>
        <v>9.519056384658546E-3</v>
      </c>
      <c r="AF321">
        <f t="shared" si="61"/>
        <v>0.5609638994085675</v>
      </c>
    </row>
    <row r="322" spans="1:32" x14ac:dyDescent="0.2">
      <c r="A322" t="s">
        <v>335</v>
      </c>
      <c r="B322">
        <v>965</v>
      </c>
      <c r="C322">
        <v>8</v>
      </c>
      <c r="D322">
        <f t="shared" si="59"/>
        <v>2.8970123949712628E-2</v>
      </c>
      <c r="E322">
        <f t="shared" si="60"/>
        <v>-3.5414901886559189</v>
      </c>
      <c r="G322">
        <f t="shared" si="62"/>
        <v>0.12081430159094492</v>
      </c>
      <c r="H322">
        <f t="shared" si="62"/>
        <v>7.3139027704456017E-2</v>
      </c>
      <c r="I322">
        <f t="shared" si="67"/>
        <v>5.7452086046677009E-2</v>
      </c>
      <c r="J322">
        <f t="shared" si="67"/>
        <v>4.8579408128515043E-2</v>
      </c>
      <c r="K322">
        <f t="shared" si="67"/>
        <v>4.2535467623290038E-2</v>
      </c>
      <c r="L322">
        <f t="shared" si="67"/>
        <v>3.8009688382573459E-2</v>
      </c>
      <c r="M322">
        <f t="shared" si="67"/>
        <v>3.4421911009024607E-2</v>
      </c>
      <c r="N322">
        <f t="shared" si="67"/>
        <v>3.146805424099676E-2</v>
      </c>
      <c r="O322">
        <f t="shared" si="67"/>
        <v>2.8970123949712628E-2</v>
      </c>
      <c r="P322">
        <f t="shared" si="67"/>
        <v>2.6815438324485814E-2</v>
      </c>
      <c r="Q322">
        <f t="shared" si="67"/>
        <v>2.4928352076871364E-2</v>
      </c>
      <c r="R322">
        <f t="shared" si="68"/>
        <v>2.3255710879341394E-2</v>
      </c>
      <c r="S322">
        <f t="shared" si="68"/>
        <v>2.175877270689212E-2</v>
      </c>
      <c r="T322">
        <f t="shared" si="68"/>
        <v>2.0408440603383735E-2</v>
      </c>
      <c r="U322">
        <f t="shared" si="68"/>
        <v>1.9182307657168041E-2</v>
      </c>
      <c r="V322">
        <f t="shared" si="68"/>
        <v>1.8062749028672387E-2</v>
      </c>
      <c r="W322">
        <f t="shared" si="68"/>
        <v>1.7035646907059044E-2</v>
      </c>
      <c r="X322">
        <f t="shared" si="68"/>
        <v>1.6089512986054641E-2</v>
      </c>
      <c r="Y322">
        <f t="shared" si="68"/>
        <v>1.5214868940573095E-2</v>
      </c>
      <c r="Z322">
        <f t="shared" si="68"/>
        <v>1.4403799194518882E-2</v>
      </c>
      <c r="AA322">
        <f t="shared" si="68"/>
        <v>1.3649621654783941E-2</v>
      </c>
      <c r="AB322">
        <f t="shared" si="68"/>
        <v>1.2946641020105454E-2</v>
      </c>
      <c r="AC322">
        <f t="shared" si="68"/>
        <v>1.2289961040275818E-2</v>
      </c>
      <c r="AD322">
        <f t="shared" si="68"/>
        <v>1.1675339609564692E-2</v>
      </c>
      <c r="AE322">
        <f t="shared" si="68"/>
        <v>1.1099075483654961E-2</v>
      </c>
      <c r="AF322">
        <f t="shared" si="61"/>
        <v>0.24579369321040434</v>
      </c>
    </row>
    <row r="323" spans="1:32" x14ac:dyDescent="0.2">
      <c r="A323" t="s">
        <v>336</v>
      </c>
      <c r="B323">
        <v>2207</v>
      </c>
      <c r="C323">
        <v>4</v>
      </c>
      <c r="D323">
        <f t="shared" si="59"/>
        <v>2.7716325658906596E-2</v>
      </c>
      <c r="E323">
        <f t="shared" si="60"/>
        <v>-3.5857336654337222</v>
      </c>
      <c r="G323">
        <f t="shared" si="62"/>
        <v>7.2811017146695481E-2</v>
      </c>
      <c r="H323">
        <f t="shared" si="62"/>
        <v>4.4947377388091507E-2</v>
      </c>
      <c r="I323">
        <f t="shared" si="67"/>
        <v>3.6002892968696E-2</v>
      </c>
      <c r="J323">
        <f t="shared" si="67"/>
        <v>3.1042753742792764E-2</v>
      </c>
      <c r="K323">
        <f t="shared" si="67"/>
        <v>2.7716325658906596E-2</v>
      </c>
      <c r="L323">
        <f t="shared" si="67"/>
        <v>2.5255453789805302E-2</v>
      </c>
      <c r="M323">
        <f t="shared" si="67"/>
        <v>2.3322347825364177E-2</v>
      </c>
      <c r="N323">
        <f t="shared" si="67"/>
        <v>2.1741204647100644E-2</v>
      </c>
      <c r="O323">
        <f t="shared" si="67"/>
        <v>2.0409881849573316E-2</v>
      </c>
      <c r="P323">
        <f t="shared" si="67"/>
        <v>1.9264221404731312E-2</v>
      </c>
      <c r="Q323">
        <f t="shared" si="67"/>
        <v>1.8261504465930677E-2</v>
      </c>
      <c r="R323">
        <f t="shared" si="68"/>
        <v>1.7371968248669004E-2</v>
      </c>
      <c r="S323">
        <f t="shared" si="68"/>
        <v>1.6574110359283196E-2</v>
      </c>
      <c r="T323">
        <f t="shared" si="68"/>
        <v>1.5851927445791485E-2</v>
      </c>
      <c r="U323">
        <f t="shared" si="68"/>
        <v>1.51932096137096E-2</v>
      </c>
      <c r="V323">
        <f t="shared" si="68"/>
        <v>1.4588443190623062E-2</v>
      </c>
      <c r="W323">
        <f t="shared" si="68"/>
        <v>1.4030080219121707E-2</v>
      </c>
      <c r="X323">
        <f t="shared" si="68"/>
        <v>1.3512037633945049E-2</v>
      </c>
      <c r="Y323">
        <f t="shared" si="68"/>
        <v>1.3029345085808219E-2</v>
      </c>
      <c r="Z323">
        <f t="shared" si="68"/>
        <v>1.2577891742321988E-2</v>
      </c>
      <c r="AA323">
        <f t="shared" si="68"/>
        <v>1.2154240657045196E-2</v>
      </c>
      <c r="AB323">
        <f t="shared" si="68"/>
        <v>1.1755490292578082E-2</v>
      </c>
      <c r="AC323">
        <f t="shared" si="68"/>
        <v>1.1379169603268695E-2</v>
      </c>
      <c r="AD323">
        <f t="shared" si="68"/>
        <v>1.1023157426095541E-2</v>
      </c>
      <c r="AE323">
        <f t="shared" si="68"/>
        <v>1.0685619760011649E-2</v>
      </c>
      <c r="AF323">
        <f t="shared" si="61"/>
        <v>0.46949832783403966</v>
      </c>
    </row>
    <row r="324" spans="1:32" x14ac:dyDescent="0.2">
      <c r="A324" t="s">
        <v>337</v>
      </c>
      <c r="B324">
        <v>994</v>
      </c>
      <c r="C324">
        <v>21</v>
      </c>
      <c r="D324">
        <f t="shared" si="59"/>
        <v>1.2987093633865195E-2</v>
      </c>
      <c r="E324">
        <f t="shared" si="60"/>
        <v>-4.3437992120653446</v>
      </c>
      <c r="G324">
        <f t="shared" si="62"/>
        <v>0.1186669421456442</v>
      </c>
      <c r="H324">
        <f t="shared" si="62"/>
        <v>7.1911109486216887E-2</v>
      </c>
      <c r="I324">
        <f t="shared" si="67"/>
        <v>5.6544193226003313E-2</v>
      </c>
      <c r="J324">
        <f t="shared" si="67"/>
        <v>4.7859684556357467E-2</v>
      </c>
      <c r="K324">
        <f t="shared" si="67"/>
        <v>4.1947320783037541E-2</v>
      </c>
      <c r="L324">
        <f t="shared" si="67"/>
        <v>3.7521719077852171E-2</v>
      </c>
      <c r="M324">
        <f t="shared" si="67"/>
        <v>3.4014085489457065E-2</v>
      </c>
      <c r="N324">
        <f t="shared" si="67"/>
        <v>3.1126415785823692E-2</v>
      </c>
      <c r="O324">
        <f t="shared" si="67"/>
        <v>2.8684347861958143E-2</v>
      </c>
      <c r="P324">
        <f t="shared" si="67"/>
        <v>2.6577549186631008E-2</v>
      </c>
      <c r="Q324">
        <f t="shared" si="67"/>
        <v>2.4731986626938176E-2</v>
      </c>
      <c r="R324">
        <f t="shared" si="68"/>
        <v>2.3095664156165995E-2</v>
      </c>
      <c r="S324">
        <f t="shared" si="68"/>
        <v>2.1630703015883462E-2</v>
      </c>
      <c r="T324">
        <f t="shared" si="68"/>
        <v>2.0308669115805689E-2</v>
      </c>
      <c r="U324">
        <f t="shared" si="68"/>
        <v>1.9107677257031642E-2</v>
      </c>
      <c r="V324">
        <f t="shared" si="68"/>
        <v>1.8010521808712678E-2</v>
      </c>
      <c r="W324">
        <f t="shared" si="68"/>
        <v>1.7003427767135721E-2</v>
      </c>
      <c r="X324">
        <f t="shared" si="68"/>
        <v>1.607519139253083E-2</v>
      </c>
      <c r="Y324">
        <f t="shared" si="68"/>
        <v>1.5216573651524571E-2</v>
      </c>
      <c r="Z324">
        <f t="shared" si="68"/>
        <v>1.4419862453366237E-2</v>
      </c>
      <c r="AA324">
        <f t="shared" si="68"/>
        <v>1.3678550437877857E-2</v>
      </c>
      <c r="AB324">
        <f t="shared" si="68"/>
        <v>1.2987093633865195E-2</v>
      </c>
      <c r="AC324">
        <f t="shared" si="68"/>
        <v>1.2340727840578563E-2</v>
      </c>
      <c r="AD324">
        <f t="shared" si="68"/>
        <v>1.1735326943717253E-2</v>
      </c>
      <c r="AE324">
        <f t="shared" si="68"/>
        <v>1.1167292184729258E-2</v>
      </c>
      <c r="AF324">
        <f t="shared" si="61"/>
        <v>0.25363736411515536</v>
      </c>
    </row>
    <row r="325" spans="1:32" x14ac:dyDescent="0.2">
      <c r="A325" t="s">
        <v>338</v>
      </c>
      <c r="B325">
        <v>890</v>
      </c>
      <c r="C325">
        <v>10</v>
      </c>
      <c r="D325">
        <f t="shared" si="59"/>
        <v>2.543214729555281E-2</v>
      </c>
      <c r="E325">
        <f t="shared" si="60"/>
        <v>-3.6717412636495768</v>
      </c>
      <c r="G325">
        <f t="shared" si="62"/>
        <v>0.12687019151851828</v>
      </c>
      <c r="H325">
        <f t="shared" si="62"/>
        <v>7.6583507266140799E-2</v>
      </c>
      <c r="I325">
        <f t="shared" si="67"/>
        <v>5.9984175342095984E-2</v>
      </c>
      <c r="J325">
        <f t="shared" si="67"/>
        <v>5.0574072968913079E-2</v>
      </c>
      <c r="K325">
        <f t="shared" si="67"/>
        <v>4.4154171944004936E-2</v>
      </c>
      <c r="L325">
        <f t="shared" si="67"/>
        <v>3.9342292526094211E-2</v>
      </c>
      <c r="M325">
        <f t="shared" si="67"/>
        <v>3.5525905223747288E-2</v>
      </c>
      <c r="N325">
        <f t="shared" si="67"/>
        <v>3.2383582121302344E-2</v>
      </c>
      <c r="O325">
        <f t="shared" si="67"/>
        <v>2.9726937581970644E-2</v>
      </c>
      <c r="P325">
        <f t="shared" si="67"/>
        <v>2.7436552477624155E-2</v>
      </c>
      <c r="Q325">
        <f t="shared" si="67"/>
        <v>2.543214729555281E-2</v>
      </c>
      <c r="R325">
        <f t="shared" si="68"/>
        <v>2.3657230491159229E-2</v>
      </c>
      <c r="S325">
        <f t="shared" si="68"/>
        <v>2.2070567406426374E-2</v>
      </c>
      <c r="T325">
        <f t="shared" si="68"/>
        <v>2.0641143160536685E-2</v>
      </c>
      <c r="U325">
        <f t="shared" si="68"/>
        <v>1.9345038466289693E-2</v>
      </c>
      <c r="V325">
        <f t="shared" si="68"/>
        <v>1.8163411174452034E-2</v>
      </c>
      <c r="W325">
        <f t="shared" si="68"/>
        <v>1.7081146517255487E-2</v>
      </c>
      <c r="X325">
        <f t="shared" si="68"/>
        <v>1.6085927531761791E-2</v>
      </c>
      <c r="Y325">
        <f t="shared" si="68"/>
        <v>1.5167578321809759E-2</v>
      </c>
      <c r="Z325">
        <f t="shared" si="68"/>
        <v>1.4317589609565534E-2</v>
      </c>
      <c r="AA325">
        <f t="shared" si="68"/>
        <v>1.3528769162635122E-2</v>
      </c>
      <c r="AB325">
        <f t="shared" si="68"/>
        <v>1.27949796784835E-2</v>
      </c>
      <c r="AC325">
        <f t="shared" si="68"/>
        <v>1.2110939138740614E-2</v>
      </c>
      <c r="AD325">
        <f t="shared" si="68"/>
        <v>1.1472066580592676E-2</v>
      </c>
      <c r="AE325">
        <f t="shared" si="68"/>
        <v>1.087436141807291E-2</v>
      </c>
      <c r="AF325">
        <f t="shared" si="61"/>
        <v>0.22467571507625428</v>
      </c>
    </row>
    <row r="326" spans="1:32" x14ac:dyDescent="0.2">
      <c r="A326" t="s">
        <v>339</v>
      </c>
      <c r="B326">
        <v>2544</v>
      </c>
      <c r="C326">
        <v>43</v>
      </c>
      <c r="D326">
        <f t="shared" si="59"/>
        <v>6.4223000747750912E-3</v>
      </c>
      <c r="E326">
        <f t="shared" si="60"/>
        <v>-5.047978958343676</v>
      </c>
      <c r="G326">
        <f t="shared" si="62"/>
        <v>6.6689888894384153E-2</v>
      </c>
      <c r="H326">
        <f t="shared" si="62"/>
        <v>4.12523931156977E-2</v>
      </c>
      <c r="I326">
        <f t="shared" ref="I326:X327" si="69">EXP(GAMMALN($B$1+I$4)-GAMMALN($B$1)-GAMMALN(I$4+1)+$B$1*LN($B$2/($B$2+$B326))+I$4*LN($B326/($B$2+$B326)))</f>
        <v>3.3110373988015786E-2</v>
      </c>
      <c r="J326">
        <f t="shared" si="69"/>
        <v>2.8606769857259372E-2</v>
      </c>
      <c r="K326">
        <f t="shared" si="69"/>
        <v>2.5593290922107961E-2</v>
      </c>
      <c r="L326">
        <f t="shared" si="69"/>
        <v>2.3368323150545021E-2</v>
      </c>
      <c r="M326">
        <f t="shared" si="69"/>
        <v>2.162352720034421E-2</v>
      </c>
      <c r="N326">
        <f t="shared" si="69"/>
        <v>2.0198530218036859E-2</v>
      </c>
      <c r="O326">
        <f t="shared" si="69"/>
        <v>1.9000216540467543E-2</v>
      </c>
      <c r="P326">
        <f t="shared" si="69"/>
        <v>1.7970138170215547E-2</v>
      </c>
      <c r="Q326">
        <f t="shared" si="69"/>
        <v>1.7069405858472855E-2</v>
      </c>
      <c r="R326">
        <f t="shared" si="69"/>
        <v>1.6270944859795099E-2</v>
      </c>
      <c r="S326">
        <f t="shared" si="69"/>
        <v>1.5555209627207987E-2</v>
      </c>
      <c r="T326">
        <f t="shared" si="69"/>
        <v>1.4907664603019061E-2</v>
      </c>
      <c r="U326">
        <f t="shared" si="69"/>
        <v>1.4317228707288313E-2</v>
      </c>
      <c r="V326">
        <f t="shared" si="69"/>
        <v>1.3775274980172033E-2</v>
      </c>
      <c r="W326">
        <f t="shared" si="69"/>
        <v>1.3274964797733942E-2</v>
      </c>
      <c r="X326">
        <f t="shared" si="69"/>
        <v>1.2810791577816281E-2</v>
      </c>
      <c r="Y326">
        <f t="shared" ref="R326:AF341" si="70">EXP(GAMMALN($B$1+Y$4)-GAMMALN($B$1)-GAMMALN(Y$4+1)+$B$1*LN($B$2/($B$2+$B326))+Y$4*LN($B326/($B$2+$B326)))</f>
        <v>1.2378260027254282E-2</v>
      </c>
      <c r="Z326">
        <f t="shared" si="70"/>
        <v>1.1973655615681878E-2</v>
      </c>
      <c r="AA326">
        <f t="shared" si="70"/>
        <v>1.1593875627115016E-2</v>
      </c>
      <c r="AB326">
        <f t="shared" si="70"/>
        <v>1.1236303173307795E-2</v>
      </c>
      <c r="AC326">
        <f t="shared" si="70"/>
        <v>1.0898711774637101E-2</v>
      </c>
      <c r="AD326">
        <f t="shared" si="70"/>
        <v>1.0579192075743279E-2</v>
      </c>
      <c r="AE326">
        <f t="shared" si="70"/>
        <v>1.027609484562482E-2</v>
      </c>
      <c r="AF326">
        <f t="shared" si="61"/>
        <v>0.50566896979205622</v>
      </c>
    </row>
    <row r="327" spans="1:32" x14ac:dyDescent="0.2">
      <c r="A327" t="s">
        <v>340</v>
      </c>
      <c r="B327">
        <v>632</v>
      </c>
      <c r="C327">
        <v>2</v>
      </c>
      <c r="D327">
        <f t="shared" ref="D327:D390" si="71">EXP(GAMMALN($B$1+C327)-GAMMALN($B$1)-GAMMALN(C327+1)+$B$1*LN($B$2/($B$2+B327))+C327*LN(B327/($B$2+B327)))</f>
        <v>7.1462465160241309E-2</v>
      </c>
      <c r="E327">
        <f t="shared" ref="E327:E390" si="72">LN(D327)</f>
        <v>-2.6385829299172134</v>
      </c>
      <c r="G327">
        <f t="shared" si="62"/>
        <v>0.15576461086916371</v>
      </c>
      <c r="H327">
        <f t="shared" si="62"/>
        <v>9.262122095141842E-2</v>
      </c>
      <c r="I327">
        <f t="shared" si="69"/>
        <v>7.1462465160241309E-2</v>
      </c>
      <c r="J327">
        <f t="shared" si="69"/>
        <v>5.9351989697034604E-2</v>
      </c>
      <c r="K327">
        <f t="shared" si="69"/>
        <v>5.1044052577002515E-2</v>
      </c>
      <c r="L327">
        <f t="shared" si="69"/>
        <v>4.4802176947102805E-2</v>
      </c>
      <c r="M327">
        <f t="shared" si="69"/>
        <v>3.9852049176008625E-2</v>
      </c>
      <c r="N327">
        <f t="shared" si="69"/>
        <v>3.57846226854115E-2</v>
      </c>
      <c r="O327">
        <f t="shared" si="69"/>
        <v>3.2358455029395619E-2</v>
      </c>
      <c r="P327">
        <f t="shared" si="69"/>
        <v>2.941935839586796E-2</v>
      </c>
      <c r="Q327">
        <f t="shared" si="69"/>
        <v>2.6862890309123352E-2</v>
      </c>
      <c r="R327">
        <f t="shared" si="70"/>
        <v>2.4614989827739967E-2</v>
      </c>
      <c r="S327">
        <f t="shared" si="70"/>
        <v>2.262118277847559E-2</v>
      </c>
      <c r="T327">
        <f t="shared" si="70"/>
        <v>2.084018679459702E-2</v>
      </c>
      <c r="U327">
        <f t="shared" si="70"/>
        <v>1.9239930986492255E-2</v>
      </c>
      <c r="V327">
        <f t="shared" si="70"/>
        <v>1.7794974812079999E-2</v>
      </c>
      <c r="W327">
        <f t="shared" si="70"/>
        <v>1.6484775313846643E-2</v>
      </c>
      <c r="X327">
        <f t="shared" si="70"/>
        <v>1.5292488865308663E-2</v>
      </c>
      <c r="Y327">
        <f t="shared" si="70"/>
        <v>1.4204120968049563E-2</v>
      </c>
      <c r="Z327">
        <f t="shared" si="70"/>
        <v>1.3207909269453129E-2</v>
      </c>
      <c r="AA327">
        <f t="shared" si="70"/>
        <v>1.2293866833487209E-2</v>
      </c>
      <c r="AB327">
        <f t="shared" si="70"/>
        <v>1.145343800316116E-2</v>
      </c>
      <c r="AC327">
        <f t="shared" si="70"/>
        <v>1.0679234953445296E-2</v>
      </c>
      <c r="AD327">
        <f t="shared" si="70"/>
        <v>9.964833111461532E-3</v>
      </c>
      <c r="AE327">
        <f t="shared" si="70"/>
        <v>9.3046102194536875E-3</v>
      </c>
      <c r="AF327">
        <f t="shared" ref="AF327:AF390" si="73">1-SUM(G327:AE327)</f>
        <v>0.1426795654651779</v>
      </c>
    </row>
    <row r="328" spans="1:32" x14ac:dyDescent="0.2">
      <c r="A328" t="s">
        <v>341</v>
      </c>
      <c r="B328">
        <v>281</v>
      </c>
      <c r="C328">
        <v>3</v>
      </c>
      <c r="D328">
        <f t="shared" si="71"/>
        <v>7.868538985036648E-2</v>
      </c>
      <c r="E328">
        <f t="shared" si="72"/>
        <v>-2.5422977843712524</v>
      </c>
      <c r="G328">
        <f t="shared" ref="G328:Q391" si="74">EXP(GAMMALN($B$1+G$4)-GAMMALN($B$1)-GAMMALN(G$4+1)+$B$1*LN($B$2/($B$2+$B328))+G$4*LN($B328/($B$2+$B328)))</f>
        <v>0.24898439988959006</v>
      </c>
      <c r="H328">
        <f t="shared" si="74"/>
        <v>0.13910166751357059</v>
      </c>
      <c r="I328">
        <f t="shared" si="74"/>
        <v>0.10083662928771939</v>
      </c>
      <c r="J328">
        <f t="shared" si="74"/>
        <v>7.868538985036648E-2</v>
      </c>
      <c r="K328">
        <f t="shared" si="74"/>
        <v>6.3580283103042784E-2</v>
      </c>
      <c r="L328">
        <f t="shared" si="74"/>
        <v>5.2431818275597411E-2</v>
      </c>
      <c r="M328">
        <f t="shared" si="74"/>
        <v>4.3819251130260875E-2</v>
      </c>
      <c r="N328">
        <f t="shared" si="74"/>
        <v>3.6968278547162649E-2</v>
      </c>
      <c r="O328">
        <f t="shared" si="74"/>
        <v>3.1407911254014598E-2</v>
      </c>
      <c r="P328">
        <f t="shared" si="74"/>
        <v>2.6828906140075198E-2</v>
      </c>
      <c r="Q328">
        <f t="shared" si="74"/>
        <v>2.3016590955731345E-2</v>
      </c>
      <c r="R328">
        <f t="shared" si="70"/>
        <v>1.9815562878975672E-2</v>
      </c>
      <c r="S328">
        <f t="shared" si="70"/>
        <v>1.7109627458244379E-2</v>
      </c>
      <c r="T328">
        <f t="shared" si="70"/>
        <v>1.4809668715140318E-2</v>
      </c>
      <c r="U328">
        <f t="shared" si="70"/>
        <v>1.2845935529800208E-2</v>
      </c>
      <c r="V328">
        <f t="shared" si="70"/>
        <v>1.1162927332604535E-2</v>
      </c>
      <c r="W328">
        <f t="shared" si="70"/>
        <v>9.7158822753576606E-3</v>
      </c>
      <c r="X328">
        <f t="shared" si="70"/>
        <v>8.468293010581265E-3</v>
      </c>
      <c r="Y328">
        <f t="shared" si="70"/>
        <v>7.3901041278743662E-3</v>
      </c>
      <c r="Z328">
        <f t="shared" si="70"/>
        <v>6.4563752525896856E-3</v>
      </c>
      <c r="AA328">
        <f t="shared" si="70"/>
        <v>5.6462705424713613E-3</v>
      </c>
      <c r="AB328">
        <f t="shared" si="70"/>
        <v>4.9422822073411704E-3</v>
      </c>
      <c r="AC328">
        <f t="shared" si="70"/>
        <v>4.3296252154611291E-3</v>
      </c>
      <c r="AD328">
        <f t="shared" si="70"/>
        <v>3.7957594696038832E-3</v>
      </c>
      <c r="AE328">
        <f t="shared" si="70"/>
        <v>3.3300084160284384E-3</v>
      </c>
      <c r="AF328">
        <f t="shared" si="73"/>
        <v>2.4520551620794695E-2</v>
      </c>
    </row>
    <row r="329" spans="1:32" x14ac:dyDescent="0.2">
      <c r="A329" t="s">
        <v>342</v>
      </c>
      <c r="B329">
        <v>4114</v>
      </c>
      <c r="C329">
        <v>24</v>
      </c>
      <c r="D329">
        <f t="shared" si="71"/>
        <v>8.6185495177967773E-3</v>
      </c>
      <c r="E329">
        <f t="shared" si="72"/>
        <v>-4.7538384778625442</v>
      </c>
      <c r="G329">
        <f t="shared" si="74"/>
        <v>4.9497098670188866E-2</v>
      </c>
      <c r="H329">
        <f t="shared" si="74"/>
        <v>3.0773778757191537E-2</v>
      </c>
      <c r="I329">
        <f t="shared" si="74"/>
        <v>2.4826054017612519E-2</v>
      </c>
      <c r="J329">
        <f t="shared" si="74"/>
        <v>2.1558789009068238E-2</v>
      </c>
      <c r="K329">
        <f t="shared" si="74"/>
        <v>1.9386240842917551E-2</v>
      </c>
      <c r="L329">
        <f t="shared" si="74"/>
        <v>1.7791269996065881E-2</v>
      </c>
      <c r="M329">
        <f t="shared" si="74"/>
        <v>1.6546946702843814E-2</v>
      </c>
      <c r="N329">
        <f t="shared" si="74"/>
        <v>1.5535421107374331E-2</v>
      </c>
      <c r="O329">
        <f t="shared" si="74"/>
        <v>1.4688374682678224E-2</v>
      </c>
      <c r="P329">
        <f t="shared" si="74"/>
        <v>1.3962993585215046E-2</v>
      </c>
      <c r="Q329">
        <f t="shared" si="74"/>
        <v>1.3330838196593546E-2</v>
      </c>
      <c r="R329">
        <f t="shared" si="70"/>
        <v>1.2772142522413743E-2</v>
      </c>
      <c r="S329">
        <f t="shared" si="70"/>
        <v>1.2272662220427983E-2</v>
      </c>
      <c r="T329">
        <f t="shared" si="70"/>
        <v>1.1821823112128071E-2</v>
      </c>
      <c r="U329">
        <f t="shared" si="70"/>
        <v>1.1411578874755106E-2</v>
      </c>
      <c r="V329">
        <f t="shared" si="70"/>
        <v>1.1035677008502297E-2</v>
      </c>
      <c r="W329">
        <f t="shared" si="70"/>
        <v>1.068917070065095E-2</v>
      </c>
      <c r="X329">
        <f t="shared" si="70"/>
        <v>1.0368084556646968E-2</v>
      </c>
      <c r="Y329">
        <f t="shared" si="70"/>
        <v>1.0069179819526871E-2</v>
      </c>
      <c r="Z329">
        <f t="shared" si="70"/>
        <v>9.7897857731533977E-3</v>
      </c>
      <c r="AA329">
        <f t="shared" si="70"/>
        <v>9.5276762848943621E-3</v>
      </c>
      <c r="AB329">
        <f t="shared" si="70"/>
        <v>9.2809778205326428E-3</v>
      </c>
      <c r="AC329">
        <f t="shared" si="70"/>
        <v>9.0480998369531912E-3</v>
      </c>
      <c r="AD329">
        <f t="shared" si="70"/>
        <v>8.8276813683316538E-3</v>
      </c>
      <c r="AE329">
        <f t="shared" si="70"/>
        <v>8.6185495177967773E-3</v>
      </c>
      <c r="AF329">
        <f t="shared" si="73"/>
        <v>0.61656910501553641</v>
      </c>
    </row>
    <row r="330" spans="1:32" x14ac:dyDescent="0.2">
      <c r="A330" t="s">
        <v>343</v>
      </c>
      <c r="B330">
        <v>74</v>
      </c>
      <c r="C330">
        <v>0</v>
      </c>
      <c r="D330">
        <f t="shared" si="71"/>
        <v>0.48650050774887371</v>
      </c>
      <c r="E330">
        <f t="shared" si="72"/>
        <v>-0.72051733367959481</v>
      </c>
      <c r="G330">
        <f t="shared" si="74"/>
        <v>0.48650050774887371</v>
      </c>
      <c r="H330">
        <f t="shared" si="74"/>
        <v>0.20835513773400549</v>
      </c>
      <c r="I330">
        <f t="shared" si="74"/>
        <v>0.11578463070036661</v>
      </c>
      <c r="J330">
        <f t="shared" si="74"/>
        <v>6.9260785543597728E-2</v>
      </c>
      <c r="K330">
        <f t="shared" si="74"/>
        <v>4.2901896077358136E-2</v>
      </c>
      <c r="L330">
        <f t="shared" si="74"/>
        <v>2.7121247697666433E-2</v>
      </c>
      <c r="M330">
        <f t="shared" si="74"/>
        <v>1.7375624182844007E-2</v>
      </c>
      <c r="N330">
        <f t="shared" si="74"/>
        <v>1.1237388831906198E-2</v>
      </c>
      <c r="O330">
        <f t="shared" si="74"/>
        <v>7.3187338292880219E-3</v>
      </c>
      <c r="P330">
        <f t="shared" si="74"/>
        <v>4.7924829995886044E-3</v>
      </c>
      <c r="Q330">
        <f t="shared" si="74"/>
        <v>3.1518049381665026E-3</v>
      </c>
      <c r="R330">
        <f t="shared" si="70"/>
        <v>2.0801059798794168E-3</v>
      </c>
      <c r="S330">
        <f t="shared" si="70"/>
        <v>1.3768299978836884E-3</v>
      </c>
      <c r="T330">
        <f t="shared" si="70"/>
        <v>9.1357840888353734E-4</v>
      </c>
      <c r="U330">
        <f t="shared" si="70"/>
        <v>6.0747294232619891E-4</v>
      </c>
      <c r="V330">
        <f t="shared" si="70"/>
        <v>4.0466907373111418E-4</v>
      </c>
      <c r="W330">
        <f t="shared" si="70"/>
        <v>2.7000069295062375E-4</v>
      </c>
      <c r="X330">
        <f t="shared" si="70"/>
        <v>1.8040111961413526E-4</v>
      </c>
      <c r="Y330">
        <f t="shared" si="70"/>
        <v>1.206853701625675E-4</v>
      </c>
      <c r="Z330">
        <f t="shared" si="70"/>
        <v>8.082645855571002E-5</v>
      </c>
      <c r="AA330">
        <f t="shared" si="70"/>
        <v>5.4186011772493996E-5</v>
      </c>
      <c r="AB330">
        <f t="shared" si="70"/>
        <v>3.6359153264066032E-5</v>
      </c>
      <c r="AC330">
        <f t="shared" si="70"/>
        <v>2.4417277665144102E-5</v>
      </c>
      <c r="AD330">
        <f t="shared" si="70"/>
        <v>1.6409915281921775E-5</v>
      </c>
      <c r="AE330">
        <f t="shared" si="70"/>
        <v>1.1036051108239742E-5</v>
      </c>
      <c r="AF330">
        <f t="shared" si="73"/>
        <v>2.278126325994112E-5</v>
      </c>
    </row>
    <row r="331" spans="1:32" x14ac:dyDescent="0.2">
      <c r="A331" t="s">
        <v>344</v>
      </c>
      <c r="B331">
        <v>608</v>
      </c>
      <c r="C331">
        <v>0</v>
      </c>
      <c r="D331">
        <f t="shared" si="71"/>
        <v>0.15938828684217435</v>
      </c>
      <c r="E331">
        <f t="shared" si="72"/>
        <v>-1.8364119981229141</v>
      </c>
      <c r="G331">
        <f t="shared" si="74"/>
        <v>0.15938828684217435</v>
      </c>
      <c r="H331">
        <f t="shared" si="74"/>
        <v>9.4583622927150404E-2</v>
      </c>
      <c r="I331">
        <f t="shared" si="74"/>
        <v>7.2828484433276774E-2</v>
      </c>
      <c r="J331">
        <f t="shared" si="74"/>
        <v>6.0363775722233025E-2</v>
      </c>
      <c r="K331">
        <f t="shared" si="74"/>
        <v>5.1808867230198299E-2</v>
      </c>
      <c r="L331">
        <f t="shared" si="74"/>
        <v>4.5381192282148423E-2</v>
      </c>
      <c r="M331">
        <f t="shared" si="74"/>
        <v>4.0285177139252504E-2</v>
      </c>
      <c r="N331">
        <f t="shared" si="74"/>
        <v>3.6100140964239538E-2</v>
      </c>
      <c r="O331">
        <f t="shared" si="74"/>
        <v>3.2577523634291741E-2</v>
      </c>
      <c r="P331">
        <f t="shared" si="74"/>
        <v>2.9558427297236831E-2</v>
      </c>
      <c r="Q331">
        <f t="shared" si="74"/>
        <v>2.6935106683443361E-2</v>
      </c>
      <c r="R331">
        <f t="shared" si="70"/>
        <v>2.4631080140345048E-2</v>
      </c>
      <c r="S331">
        <f t="shared" si="70"/>
        <v>2.2590036923551812E-2</v>
      </c>
      <c r="T331">
        <f t="shared" si="70"/>
        <v>2.0769262461451634E-2</v>
      </c>
      <c r="U331">
        <f t="shared" si="70"/>
        <v>1.9135543966868354E-2</v>
      </c>
      <c r="V331">
        <f t="shared" si="70"/>
        <v>1.7662513852759625E-2</v>
      </c>
      <c r="W331">
        <f t="shared" si="70"/>
        <v>1.6328865255447494E-2</v>
      </c>
      <c r="X331">
        <f t="shared" si="70"/>
        <v>1.5117117246652552E-2</v>
      </c>
      <c r="Y331">
        <f t="shared" si="70"/>
        <v>1.401273813211289E-2</v>
      </c>
      <c r="Z331">
        <f t="shared" si="70"/>
        <v>1.300350880288163E-2</v>
      </c>
      <c r="AA331">
        <f t="shared" si="70"/>
        <v>1.2079051111552339E-2</v>
      </c>
      <c r="AB331">
        <f t="shared" si="70"/>
        <v>1.1230472249988429E-2</v>
      </c>
      <c r="AC331">
        <f t="shared" si="70"/>
        <v>1.04500923042278E-2</v>
      </c>
      <c r="AD331">
        <f t="shared" si="70"/>
        <v>9.7312325237014791E-3</v>
      </c>
      <c r="AE331">
        <f t="shared" si="70"/>
        <v>9.0680486280645591E-3</v>
      </c>
      <c r="AF331">
        <f t="shared" si="73"/>
        <v>0.13437983124474928</v>
      </c>
    </row>
    <row r="332" spans="1:32" x14ac:dyDescent="0.2">
      <c r="A332" t="s">
        <v>345</v>
      </c>
      <c r="B332">
        <v>1548</v>
      </c>
      <c r="C332">
        <v>10</v>
      </c>
      <c r="D332">
        <f t="shared" si="71"/>
        <v>2.1286854932421464E-2</v>
      </c>
      <c r="E332">
        <f t="shared" si="72"/>
        <v>-3.8496655360985499</v>
      </c>
      <c r="G332">
        <f t="shared" si="74"/>
        <v>9.0571724563657627E-2</v>
      </c>
      <c r="H332">
        <f t="shared" si="74"/>
        <v>5.5549203515025652E-2</v>
      </c>
      <c r="I332">
        <f t="shared" si="74"/>
        <v>4.4206773662188427E-2</v>
      </c>
      <c r="J332">
        <f t="shared" si="74"/>
        <v>3.7869502618986264E-2</v>
      </c>
      <c r="K332">
        <f t="shared" si="74"/>
        <v>3.3592548871561601E-2</v>
      </c>
      <c r="L332">
        <f t="shared" si="74"/>
        <v>3.0411680499701148E-2</v>
      </c>
      <c r="M332">
        <f t="shared" si="74"/>
        <v>2.7902007537569523E-2</v>
      </c>
      <c r="N332">
        <f t="shared" si="74"/>
        <v>2.5841917068463071E-2</v>
      </c>
      <c r="O332">
        <f t="shared" si="74"/>
        <v>2.4102359272213658E-2</v>
      </c>
      <c r="P332">
        <f t="shared" si="74"/>
        <v>2.2602083076588932E-2</v>
      </c>
      <c r="Q332">
        <f t="shared" si="74"/>
        <v>2.1286854932421464E-2</v>
      </c>
      <c r="R332">
        <f t="shared" si="70"/>
        <v>2.01187926335929E-2</v>
      </c>
      <c r="S332">
        <f t="shared" si="70"/>
        <v>1.9070454978307522E-2</v>
      </c>
      <c r="T332">
        <f t="shared" si="70"/>
        <v>1.8121362364492709E-2</v>
      </c>
      <c r="U332">
        <f t="shared" si="70"/>
        <v>1.7255845328013886E-2</v>
      </c>
      <c r="V332">
        <f t="shared" si="70"/>
        <v>1.6461658918396904E-2</v>
      </c>
      <c r="W332">
        <f t="shared" si="70"/>
        <v>1.5729059141242622E-2</v>
      </c>
      <c r="X332">
        <f t="shared" si="70"/>
        <v>1.5050169049534722E-2</v>
      </c>
      <c r="Y332">
        <f t="shared" si="70"/>
        <v>1.4418532455780614E-2</v>
      </c>
      <c r="Z332">
        <f t="shared" si="70"/>
        <v>1.3828792684553554E-2</v>
      </c>
      <c r="AA332">
        <f t="shared" si="70"/>
        <v>1.327645676326524E-2</v>
      </c>
      <c r="AB332">
        <f t="shared" si="70"/>
        <v>1.2757719292954536E-2</v>
      </c>
      <c r="AC332">
        <f t="shared" si="70"/>
        <v>1.2269328833065366E-2</v>
      </c>
      <c r="AD332">
        <f t="shared" si="70"/>
        <v>1.1808485109410983E-2</v>
      </c>
      <c r="AE332">
        <f t="shared" si="70"/>
        <v>1.1372758926744714E-2</v>
      </c>
      <c r="AF332">
        <f t="shared" si="73"/>
        <v>0.3745239279022663</v>
      </c>
    </row>
    <row r="333" spans="1:32" x14ac:dyDescent="0.2">
      <c r="A333" t="s">
        <v>346</v>
      </c>
      <c r="B333">
        <v>1579</v>
      </c>
      <c r="C333">
        <v>35</v>
      </c>
      <c r="D333">
        <f t="shared" si="71"/>
        <v>7.7951227796258515E-3</v>
      </c>
      <c r="E333">
        <f t="shared" si="72"/>
        <v>-4.8542570255219282</v>
      </c>
      <c r="G333">
        <f t="shared" si="74"/>
        <v>8.9476734718829373E-2</v>
      </c>
      <c r="H333">
        <f t="shared" si="74"/>
        <v>5.4901007531392258E-2</v>
      </c>
      <c r="I333">
        <f t="shared" si="74"/>
        <v>4.3709545123519773E-2</v>
      </c>
      <c r="J333">
        <f t="shared" si="74"/>
        <v>3.7459506927822281E-2</v>
      </c>
      <c r="K333">
        <f t="shared" si="74"/>
        <v>3.3243014700721156E-2</v>
      </c>
      <c r="L333">
        <f t="shared" si="74"/>
        <v>3.0108065470280963E-2</v>
      </c>
      <c r="M333">
        <f t="shared" si="74"/>
        <v>2.7635216594967642E-2</v>
      </c>
      <c r="N333">
        <f t="shared" si="74"/>
        <v>2.5605728601589491E-2</v>
      </c>
      <c r="O333">
        <f t="shared" si="74"/>
        <v>2.3892244694636789E-2</v>
      </c>
      <c r="P333">
        <f t="shared" si="74"/>
        <v>2.2414592801945171E-2</v>
      </c>
      <c r="Q333">
        <f t="shared" si="74"/>
        <v>2.1119268700375574E-2</v>
      </c>
      <c r="R333">
        <f t="shared" si="70"/>
        <v>1.9968906253533324E-2</v>
      </c>
      <c r="S333">
        <f t="shared" si="70"/>
        <v>1.8936443081033868E-2</v>
      </c>
      <c r="T333">
        <f t="shared" si="70"/>
        <v>1.8001686149577038E-2</v>
      </c>
      <c r="U333">
        <f t="shared" si="70"/>
        <v>1.7149188291585894E-2</v>
      </c>
      <c r="V333">
        <f t="shared" si="70"/>
        <v>1.6366880705127651E-2</v>
      </c>
      <c r="W333">
        <f t="shared" si="70"/>
        <v>1.5645161547266084E-2</v>
      </c>
      <c r="X333">
        <f t="shared" si="70"/>
        <v>1.4976270415076294E-2</v>
      </c>
      <c r="Y333">
        <f t="shared" si="70"/>
        <v>1.4353848000065639E-2</v>
      </c>
      <c r="Z333">
        <f t="shared" si="70"/>
        <v>1.3772619144408511E-2</v>
      </c>
      <c r="AA333">
        <f t="shared" si="70"/>
        <v>1.3228160210591731E-2</v>
      </c>
      <c r="AB333">
        <f t="shared" si="70"/>
        <v>1.271672534168425E-2</v>
      </c>
      <c r="AC333">
        <f t="shared" si="70"/>
        <v>1.2235114670591735E-2</v>
      </c>
      <c r="AD333">
        <f t="shared" si="70"/>
        <v>1.1780572940896766E-2</v>
      </c>
      <c r="AE333">
        <f t="shared" si="70"/>
        <v>1.1350710527644449E-2</v>
      </c>
      <c r="AF333">
        <f t="shared" si="73"/>
        <v>0.37995278685483636</v>
      </c>
    </row>
    <row r="334" spans="1:32" x14ac:dyDescent="0.2">
      <c r="A334" t="s">
        <v>347</v>
      </c>
      <c r="B334">
        <v>62</v>
      </c>
      <c r="C334">
        <v>0</v>
      </c>
      <c r="D334">
        <f t="shared" si="71"/>
        <v>0.52366097636106401</v>
      </c>
      <c r="E334">
        <f t="shared" si="72"/>
        <v>-0.64691079572788923</v>
      </c>
      <c r="G334">
        <f t="shared" si="74"/>
        <v>0.52366097636106401</v>
      </c>
      <c r="H334">
        <f t="shared" si="74"/>
        <v>0.21131087180338945</v>
      </c>
      <c r="I334">
        <f t="shared" si="74"/>
        <v>0.11064180625197431</v>
      </c>
      <c r="J334">
        <f t="shared" si="74"/>
        <v>6.2360052161645925E-2</v>
      </c>
      <c r="K334">
        <f t="shared" si="74"/>
        <v>3.6395379980107515E-2</v>
      </c>
      <c r="L334">
        <f t="shared" si="74"/>
        <v>2.1678546036295401E-2</v>
      </c>
      <c r="M334">
        <f t="shared" si="74"/>
        <v>1.3086141593553728E-2</v>
      </c>
      <c r="N334">
        <f t="shared" si="74"/>
        <v>7.9742036619429961E-3</v>
      </c>
      <c r="O334">
        <f t="shared" si="74"/>
        <v>4.8933759407444669E-3</v>
      </c>
      <c r="P334">
        <f t="shared" si="74"/>
        <v>3.0191446780824787E-3</v>
      </c>
      <c r="Q334">
        <f t="shared" si="74"/>
        <v>1.8708259709659422E-3</v>
      </c>
      <c r="R334">
        <f t="shared" si="70"/>
        <v>1.1633495752274581E-3</v>
      </c>
      <c r="S334">
        <f t="shared" si="70"/>
        <v>7.255307224918405E-4</v>
      </c>
      <c r="T334">
        <f t="shared" si="70"/>
        <v>4.5359893817183952E-4</v>
      </c>
      <c r="U334">
        <f t="shared" si="70"/>
        <v>2.8418676957494312E-4</v>
      </c>
      <c r="V334">
        <f t="shared" si="70"/>
        <v>1.7837239619542404E-4</v>
      </c>
      <c r="W334">
        <f t="shared" si="70"/>
        <v>1.1213552598635845E-4</v>
      </c>
      <c r="X334">
        <f t="shared" si="70"/>
        <v>7.0594080985280556E-5</v>
      </c>
      <c r="Y334">
        <f t="shared" si="70"/>
        <v>4.4497376014100713E-5</v>
      </c>
      <c r="Z334">
        <f t="shared" si="70"/>
        <v>2.8079155358340128E-5</v>
      </c>
      <c r="AA334">
        <f t="shared" si="70"/>
        <v>1.7736519098319455E-5</v>
      </c>
      <c r="AB334">
        <f t="shared" si="70"/>
        <v>1.1213615978325366E-5</v>
      </c>
      <c r="AC334">
        <f t="shared" si="70"/>
        <v>7.0954488690481123E-6</v>
      </c>
      <c r="AD334">
        <f t="shared" si="70"/>
        <v>4.4930338074192698E-6</v>
      </c>
      <c r="AE334">
        <f t="shared" si="70"/>
        <v>2.8470675081010228E-6</v>
      </c>
      <c r="AF334">
        <f t="shared" si="73"/>
        <v>4.9453349668659996E-6</v>
      </c>
    </row>
    <row r="335" spans="1:32" x14ac:dyDescent="0.2">
      <c r="A335" t="s">
        <v>348</v>
      </c>
      <c r="B335">
        <v>244</v>
      </c>
      <c r="C335">
        <v>7</v>
      </c>
      <c r="D335">
        <f t="shared" si="71"/>
        <v>3.5648624855574192E-2</v>
      </c>
      <c r="E335">
        <f t="shared" si="72"/>
        <v>-3.3340447063419876</v>
      </c>
      <c r="G335">
        <f t="shared" si="74"/>
        <v>0.26924962502537908</v>
      </c>
      <c r="H335">
        <f t="shared" si="74"/>
        <v>0.14798080637548119</v>
      </c>
      <c r="I335">
        <f t="shared" si="74"/>
        <v>0.10553134095259531</v>
      </c>
      <c r="J335">
        <f t="shared" si="74"/>
        <v>8.1011620770435389E-2</v>
      </c>
      <c r="K335">
        <f t="shared" si="74"/>
        <v>6.4397018554685367E-2</v>
      </c>
      <c r="L335">
        <f t="shared" si="74"/>
        <v>5.2243023804193267E-2</v>
      </c>
      <c r="M335">
        <f t="shared" si="74"/>
        <v>4.2952497535304945E-2</v>
      </c>
      <c r="N335">
        <f t="shared" si="74"/>
        <v>3.5648624855574192E-2</v>
      </c>
      <c r="O335">
        <f t="shared" si="74"/>
        <v>2.9794952151664396E-2</v>
      </c>
      <c r="P335">
        <f t="shared" si="74"/>
        <v>2.503783002072868E-2</v>
      </c>
      <c r="Q335">
        <f t="shared" si="74"/>
        <v>2.1131231293587033E-2</v>
      </c>
      <c r="R335">
        <f t="shared" si="70"/>
        <v>1.7897002584437226E-2</v>
      </c>
      <c r="S335">
        <f t="shared" si="70"/>
        <v>1.5202132877196965E-2</v>
      </c>
      <c r="T335">
        <f t="shared" si="70"/>
        <v>1.2944920808225823E-2</v>
      </c>
      <c r="U335">
        <f t="shared" si="70"/>
        <v>1.1046123023237413E-2</v>
      </c>
      <c r="V335">
        <f t="shared" si="70"/>
        <v>9.4430506407352736E-3</v>
      </c>
      <c r="W335">
        <f t="shared" si="70"/>
        <v>8.0854938001139881E-3</v>
      </c>
      <c r="X335">
        <f t="shared" si="70"/>
        <v>6.9328254266172807E-3</v>
      </c>
      <c r="Y335">
        <f t="shared" si="70"/>
        <v>5.9518918207849816E-3</v>
      </c>
      <c r="Z335">
        <f t="shared" si="70"/>
        <v>5.1154438141049786E-3</v>
      </c>
      <c r="AA335">
        <f t="shared" si="70"/>
        <v>4.400948857879017E-3</v>
      </c>
      <c r="AB335">
        <f t="shared" si="70"/>
        <v>3.7896775746519449E-3</v>
      </c>
      <c r="AC335">
        <f t="shared" si="70"/>
        <v>3.2659919443118936E-3</v>
      </c>
      <c r="AD335">
        <f t="shared" si="70"/>
        <v>2.8167841775980202E-3</v>
      </c>
      <c r="AE335">
        <f t="shared" si="70"/>
        <v>2.4310299140355256E-3</v>
      </c>
      <c r="AF335">
        <f t="shared" si="73"/>
        <v>1.5698111396440728E-2</v>
      </c>
    </row>
    <row r="336" spans="1:32" x14ac:dyDescent="0.2">
      <c r="A336" t="s">
        <v>349</v>
      </c>
      <c r="B336">
        <v>63</v>
      </c>
      <c r="C336">
        <v>7</v>
      </c>
      <c r="D336">
        <f t="shared" si="71"/>
        <v>8.2436370274432593E-3</v>
      </c>
      <c r="E336">
        <f t="shared" si="72"/>
        <v>-4.798313645617629</v>
      </c>
      <c r="G336">
        <f t="shared" si="74"/>
        <v>0.5202812602645932</v>
      </c>
      <c r="H336">
        <f t="shared" si="74"/>
        <v>0.211141294905036</v>
      </c>
      <c r="I336">
        <f t="shared" si="74"/>
        <v>0.11118186698774651</v>
      </c>
      <c r="J336">
        <f t="shared" si="74"/>
        <v>6.3020891388764586E-2</v>
      </c>
      <c r="K336">
        <f t="shared" si="74"/>
        <v>3.6990286607135013E-2</v>
      </c>
      <c r="L336">
        <f t="shared" si="74"/>
        <v>2.2158224384718476E-2</v>
      </c>
      <c r="M336">
        <f t="shared" si="74"/>
        <v>1.345178094616145E-2</v>
      </c>
      <c r="N336">
        <f t="shared" si="74"/>
        <v>8.2436370274432593E-3</v>
      </c>
      <c r="O336">
        <f t="shared" si="74"/>
        <v>5.0874890410043923E-3</v>
      </c>
      <c r="P336">
        <f t="shared" si="74"/>
        <v>3.1567645863369619E-3</v>
      </c>
      <c r="Q336">
        <f t="shared" si="74"/>
        <v>1.9672294964385023E-3</v>
      </c>
      <c r="R336">
        <f t="shared" si="70"/>
        <v>1.2302552852185313E-3</v>
      </c>
      <c r="S336">
        <f t="shared" si="70"/>
        <v>7.7162124695674184E-4</v>
      </c>
      <c r="T336">
        <f t="shared" si="70"/>
        <v>4.8515863566202737E-4</v>
      </c>
      <c r="U336">
        <f t="shared" si="70"/>
        <v>3.0568839988498112E-4</v>
      </c>
      <c r="V336">
        <f t="shared" si="70"/>
        <v>1.9295947833284266E-4</v>
      </c>
      <c r="W336">
        <f t="shared" si="70"/>
        <v>1.219958509922246E-4</v>
      </c>
      <c r="X336">
        <f t="shared" si="70"/>
        <v>7.7238439638702459E-5</v>
      </c>
      <c r="Y336">
        <f t="shared" si="70"/>
        <v>4.8962430819592881E-5</v>
      </c>
      <c r="Z336">
        <f t="shared" si="70"/>
        <v>3.1072484178154658E-5</v>
      </c>
      <c r="AA336">
        <f t="shared" si="70"/>
        <v>1.9738933920320462E-5</v>
      </c>
      <c r="AB336">
        <f t="shared" si="70"/>
        <v>1.2550595940831244E-5</v>
      </c>
      <c r="AC336">
        <f t="shared" si="70"/>
        <v>7.9865995633541658E-6</v>
      </c>
      <c r="AD336">
        <f t="shared" si="70"/>
        <v>5.0861022650273113E-6</v>
      </c>
      <c r="AE336">
        <f t="shared" si="70"/>
        <v>3.2412052469399509E-6</v>
      </c>
      <c r="AF336">
        <f t="shared" si="73"/>
        <v>5.7186760015204285E-6</v>
      </c>
    </row>
    <row r="337" spans="1:32" x14ac:dyDescent="0.2">
      <c r="A337" t="s">
        <v>350</v>
      </c>
      <c r="B337">
        <v>2476</v>
      </c>
      <c r="C337">
        <v>99</v>
      </c>
      <c r="D337">
        <f t="shared" si="71"/>
        <v>2.1820729016399777E-3</v>
      </c>
      <c r="E337">
        <f t="shared" si="72"/>
        <v>-6.1274799816619243</v>
      </c>
      <c r="G337">
        <f t="shared" si="74"/>
        <v>6.7816763256649384E-2</v>
      </c>
      <c r="H337">
        <f t="shared" si="74"/>
        <v>4.1934113218423975E-2</v>
      </c>
      <c r="I337">
        <f t="shared" si="74"/>
        <v>3.3645241773381532E-2</v>
      </c>
      <c r="J337">
        <f t="shared" si="74"/>
        <v>2.9058262379549761E-2</v>
      </c>
      <c r="K337">
        <f t="shared" si="74"/>
        <v>2.5987721487355991E-2</v>
      </c>
      <c r="L337">
        <f t="shared" si="74"/>
        <v>2.3719791739970252E-2</v>
      </c>
      <c r="M337">
        <f t="shared" si="74"/>
        <v>2.1940731884755642E-2</v>
      </c>
      <c r="N337">
        <f t="shared" si="74"/>
        <v>2.0487340874307019E-2</v>
      </c>
      <c r="O337">
        <f t="shared" si="74"/>
        <v>1.9264849789177124E-2</v>
      </c>
      <c r="P337">
        <f t="shared" si="74"/>
        <v>1.8213765655648605E-2</v>
      </c>
      <c r="Q337">
        <f t="shared" si="74"/>
        <v>1.7294498954148738E-2</v>
      </c>
      <c r="R337">
        <f t="shared" si="70"/>
        <v>1.6479483828006642E-2</v>
      </c>
      <c r="S337">
        <f t="shared" si="70"/>
        <v>1.5748817523171876E-2</v>
      </c>
      <c r="T337">
        <f t="shared" si="70"/>
        <v>1.5087696789609372E-2</v>
      </c>
      <c r="U337">
        <f t="shared" si="70"/>
        <v>1.4484834868089786E-2</v>
      </c>
      <c r="V337">
        <f t="shared" si="70"/>
        <v>1.3931443385574867E-2</v>
      </c>
      <c r="W337">
        <f t="shared" si="70"/>
        <v>1.3420554718881367E-2</v>
      </c>
      <c r="X337">
        <f t="shared" si="70"/>
        <v>1.2946557549454608E-2</v>
      </c>
      <c r="Y337">
        <f t="shared" si="70"/>
        <v>1.2504870360654022E-2</v>
      </c>
      <c r="Z337">
        <f t="shared" si="70"/>
        <v>1.2091706764436935E-2</v>
      </c>
      <c r="AA337">
        <f t="shared" si="70"/>
        <v>1.1703903502735263E-2</v>
      </c>
      <c r="AB337">
        <f t="shared" si="70"/>
        <v>1.1338792178037939E-2</v>
      </c>
      <c r="AC337">
        <f t="shared" si="70"/>
        <v>1.0994102099065463E-2</v>
      </c>
      <c r="AD337">
        <f t="shared" si="70"/>
        <v>1.0667885658824029E-2</v>
      </c>
      <c r="AE337">
        <f t="shared" si="70"/>
        <v>1.0358460290473661E-2</v>
      </c>
      <c r="AF337">
        <f t="shared" si="73"/>
        <v>0.49887780946961613</v>
      </c>
    </row>
    <row r="338" spans="1:32" x14ac:dyDescent="0.2">
      <c r="A338" t="s">
        <v>351</v>
      </c>
      <c r="B338">
        <v>566</v>
      </c>
      <c r="C338">
        <v>4</v>
      </c>
      <c r="D338">
        <f t="shared" si="71"/>
        <v>5.3203606441492919E-2</v>
      </c>
      <c r="E338">
        <f t="shared" si="72"/>
        <v>-2.9336290946785675</v>
      </c>
      <c r="G338">
        <f t="shared" si="74"/>
        <v>0.1662907082485163</v>
      </c>
      <c r="H338">
        <f t="shared" si="74"/>
        <v>9.8289895714344516E-2</v>
      </c>
      <c r="I338">
        <f t="shared" si="74"/>
        <v>7.5383370278852085E-2</v>
      </c>
      <c r="J338">
        <f t="shared" si="74"/>
        <v>6.2234617329950455E-2</v>
      </c>
      <c r="K338">
        <f t="shared" si="74"/>
        <v>5.3203606441492919E-2</v>
      </c>
      <c r="L338">
        <f t="shared" si="74"/>
        <v>4.6418833870723569E-2</v>
      </c>
      <c r="M338">
        <f t="shared" si="74"/>
        <v>4.1043553142200935E-2</v>
      </c>
      <c r="N338">
        <f t="shared" si="74"/>
        <v>3.6634470560341185E-2</v>
      </c>
      <c r="O338">
        <f t="shared" si="74"/>
        <v>3.2929143832942646E-2</v>
      </c>
      <c r="P338">
        <f t="shared" si="74"/>
        <v>2.9759459718138793E-2</v>
      </c>
      <c r="Q338">
        <f t="shared" si="74"/>
        <v>2.7011193130073542E-2</v>
      </c>
      <c r="R338">
        <f t="shared" si="70"/>
        <v>2.4603102398052527E-2</v>
      </c>
      <c r="S338">
        <f t="shared" si="70"/>
        <v>2.2475259067379058E-2</v>
      </c>
      <c r="T338">
        <f t="shared" si="70"/>
        <v>2.0582123936601183E-2</v>
      </c>
      <c r="U338">
        <f t="shared" si="70"/>
        <v>1.888823057478731E-2</v>
      </c>
      <c r="V338">
        <f t="shared" si="70"/>
        <v>1.7365381449030902E-2</v>
      </c>
      <c r="W338">
        <f t="shared" si="70"/>
        <v>1.5990762243744353E-2</v>
      </c>
      <c r="X338">
        <f t="shared" si="70"/>
        <v>1.4745635388212304E-2</v>
      </c>
      <c r="Y338">
        <f t="shared" si="70"/>
        <v>1.3614411225837919E-2</v>
      </c>
      <c r="Z338">
        <f t="shared" si="70"/>
        <v>1.2583972575408164E-2</v>
      </c>
      <c r="AA338">
        <f t="shared" si="70"/>
        <v>1.1643173654255216E-2</v>
      </c>
      <c r="AB338">
        <f t="shared" si="70"/>
        <v>1.0782461689655361E-2</v>
      </c>
      <c r="AC338">
        <f t="shared" si="70"/>
        <v>9.9935865950667949E-3</v>
      </c>
      <c r="AD338">
        <f t="shared" si="70"/>
        <v>9.2693749995740472E-3</v>
      </c>
      <c r="AE338">
        <f t="shared" si="70"/>
        <v>8.6035520694619505E-3</v>
      </c>
      <c r="AF338">
        <f t="shared" si="73"/>
        <v>0.11966011986535607</v>
      </c>
    </row>
    <row r="339" spans="1:32" x14ac:dyDescent="0.2">
      <c r="A339" t="s">
        <v>352</v>
      </c>
      <c r="B339">
        <v>956</v>
      </c>
      <c r="C339">
        <v>19</v>
      </c>
      <c r="D339">
        <f t="shared" si="71"/>
        <v>1.4397018572179832E-2</v>
      </c>
      <c r="E339">
        <f t="shared" si="72"/>
        <v>-4.2407341374352896</v>
      </c>
      <c r="G339">
        <f t="shared" si="74"/>
        <v>0.12150146428055932</v>
      </c>
      <c r="H339">
        <f t="shared" si="74"/>
        <v>7.3531249148358707E-2</v>
      </c>
      <c r="I339">
        <f t="shared" si="74"/>
        <v>5.7741513123373112E-2</v>
      </c>
      <c r="J339">
        <f t="shared" si="74"/>
        <v>4.8808355406990842E-2</v>
      </c>
      <c r="K339">
        <f t="shared" si="74"/>
        <v>4.2722116877301847E-2</v>
      </c>
      <c r="L339">
        <f t="shared" si="74"/>
        <v>3.816413805621835E-2</v>
      </c>
      <c r="M339">
        <f t="shared" si="74"/>
        <v>3.4550610333974656E-2</v>
      </c>
      <c r="N339">
        <f t="shared" si="74"/>
        <v>3.157549976494569E-2</v>
      </c>
      <c r="O339">
        <f t="shared" si="74"/>
        <v>2.9059644252353693E-2</v>
      </c>
      <c r="P339">
        <f t="shared" si="74"/>
        <v>2.6889605909861659E-2</v>
      </c>
      <c r="Q339">
        <f t="shared" si="74"/>
        <v>2.4989220188360688E-2</v>
      </c>
      <c r="R339">
        <f t="shared" si="70"/>
        <v>2.330495938921389E-2</v>
      </c>
      <c r="S339">
        <f t="shared" si="70"/>
        <v>2.1797803008631593E-2</v>
      </c>
      <c r="T339">
        <f t="shared" si="70"/>
        <v>2.0438440105866464E-2</v>
      </c>
      <c r="U339">
        <f t="shared" si="70"/>
        <v>1.9204295239879859E-2</v>
      </c>
      <c r="V339">
        <f t="shared" si="70"/>
        <v>1.8077608072090624E-2</v>
      </c>
      <c r="W339">
        <f t="shared" si="70"/>
        <v>1.7044149928045916E-2</v>
      </c>
      <c r="X339">
        <f t="shared" si="70"/>
        <v>1.6092340429721352E-2</v>
      </c>
      <c r="Y339">
        <f t="shared" si="70"/>
        <v>1.5212623798246817E-2</v>
      </c>
      <c r="Z339">
        <f t="shared" si="70"/>
        <v>1.4397018572179832E-2</v>
      </c>
      <c r="AA339">
        <f t="shared" si="70"/>
        <v>1.3638786068449442E-2</v>
      </c>
      <c r="AB339">
        <f t="shared" si="70"/>
        <v>1.293218196647441E-2</v>
      </c>
      <c r="AC339">
        <f t="shared" si="70"/>
        <v>1.2272267237604858E-2</v>
      </c>
      <c r="AD339">
        <f t="shared" si="70"/>
        <v>1.1654762198416484E-2</v>
      </c>
      <c r="AE339">
        <f t="shared" si="70"/>
        <v>1.1075932403374239E-2</v>
      </c>
      <c r="AF339">
        <f t="shared" si="73"/>
        <v>0.24332341423950576</v>
      </c>
    </row>
    <row r="340" spans="1:32" x14ac:dyDescent="0.2">
      <c r="A340" t="s">
        <v>353</v>
      </c>
      <c r="B340">
        <v>900</v>
      </c>
      <c r="C340">
        <v>6</v>
      </c>
      <c r="D340">
        <f t="shared" si="71"/>
        <v>3.5374534230544916E-2</v>
      </c>
      <c r="E340">
        <f t="shared" si="72"/>
        <v>-3.3417630897331216</v>
      </c>
      <c r="G340">
        <f t="shared" si="74"/>
        <v>0.12601720443351841</v>
      </c>
      <c r="H340">
        <f t="shared" si="74"/>
        <v>7.6100010940508889E-2</v>
      </c>
      <c r="I340">
        <f t="shared" si="74"/>
        <v>5.9630078639198072E-2</v>
      </c>
      <c r="J340">
        <f t="shared" si="74"/>
        <v>5.0296277364704621E-2</v>
      </c>
      <c r="K340">
        <f t="shared" si="74"/>
        <v>4.3929764794780737E-2</v>
      </c>
      <c r="L340">
        <f t="shared" si="74"/>
        <v>3.9158497408212291E-2</v>
      </c>
      <c r="M340">
        <f t="shared" si="74"/>
        <v>3.5374534230544916E-2</v>
      </c>
      <c r="N340">
        <f t="shared" si="74"/>
        <v>3.2258909797181899E-2</v>
      </c>
      <c r="O340">
        <f t="shared" si="74"/>
        <v>2.9624715796873168E-2</v>
      </c>
      <c r="P340">
        <f t="shared" si="74"/>
        <v>2.7353492364472348E-2</v>
      </c>
      <c r="Q340">
        <f t="shared" si="74"/>
        <v>2.5365620792640837E-2</v>
      </c>
      <c r="R340">
        <f t="shared" si="70"/>
        <v>2.3605086084438093E-2</v>
      </c>
      <c r="S340">
        <f t="shared" si="70"/>
        <v>2.2031010011294924E-2</v>
      </c>
      <c r="T340">
        <f t="shared" si="70"/>
        <v>2.0612652291152049E-2</v>
      </c>
      <c r="U340">
        <f t="shared" si="70"/>
        <v>1.9326310421867433E-2</v>
      </c>
      <c r="V340">
        <f t="shared" si="70"/>
        <v>1.8153316924355622E-2</v>
      </c>
      <c r="W340">
        <f t="shared" si="70"/>
        <v>1.7078700211141405E-2</v>
      </c>
      <c r="X340">
        <f t="shared" si="70"/>
        <v>1.6090262418679568E-2</v>
      </c>
      <c r="Y340">
        <f t="shared" si="70"/>
        <v>1.5177927971159423E-2</v>
      </c>
      <c r="Z340">
        <f t="shared" si="70"/>
        <v>1.4333273013165176E-2</v>
      </c>
      <c r="AA340">
        <f t="shared" si="70"/>
        <v>1.3549178735460051E-2</v>
      </c>
      <c r="AB340">
        <f t="shared" si="70"/>
        <v>1.2819571463375912E-2</v>
      </c>
      <c r="AC340">
        <f t="shared" si="70"/>
        <v>1.213922471395878E-2</v>
      </c>
      <c r="AD340">
        <f t="shared" si="70"/>
        <v>1.1503606302165667E-2</v>
      </c>
      <c r="AE340">
        <f t="shared" si="70"/>
        <v>1.0908758722261243E-2</v>
      </c>
      <c r="AF340">
        <f t="shared" si="73"/>
        <v>0.22756201415288846</v>
      </c>
    </row>
    <row r="341" spans="1:32" x14ac:dyDescent="0.2">
      <c r="A341" t="s">
        <v>354</v>
      </c>
      <c r="B341">
        <v>2392</v>
      </c>
      <c r="C341">
        <v>25</v>
      </c>
      <c r="D341">
        <f t="shared" si="71"/>
        <v>1.0158763969303611E-2</v>
      </c>
      <c r="E341">
        <f t="shared" si="72"/>
        <v>-4.5894185007971666</v>
      </c>
      <c r="G341">
        <f t="shared" si="74"/>
        <v>6.9279301064256088E-2</v>
      </c>
      <c r="H341">
        <f t="shared" si="74"/>
        <v>4.2817906437123195E-2</v>
      </c>
      <c r="I341">
        <f t="shared" si="74"/>
        <v>3.4337853607106276E-2</v>
      </c>
      <c r="J341">
        <f t="shared" si="74"/>
        <v>2.9642215346582221E-2</v>
      </c>
      <c r="K341">
        <f t="shared" si="74"/>
        <v>2.6497246551225102E-2</v>
      </c>
      <c r="L341">
        <f t="shared" si="74"/>
        <v>2.4173244264182537E-2</v>
      </c>
      <c r="M341">
        <f t="shared" si="74"/>
        <v>2.2349443061097308E-2</v>
      </c>
      <c r="N341">
        <f t="shared" si="74"/>
        <v>2.0858963014721569E-2</v>
      </c>
      <c r="O341">
        <f t="shared" si="74"/>
        <v>1.9604883848431419E-2</v>
      </c>
      <c r="P341">
        <f t="shared" si="74"/>
        <v>1.8526352234723317E-2</v>
      </c>
      <c r="Q341">
        <f t="shared" si="74"/>
        <v>1.7582866661033435E-2</v>
      </c>
      <c r="R341">
        <f t="shared" si="70"/>
        <v>1.6746221400151421E-2</v>
      </c>
      <c r="S341">
        <f t="shared" si="70"/>
        <v>1.5996048084783252E-2</v>
      </c>
      <c r="T341">
        <f t="shared" si="70"/>
        <v>1.531719437279205E-2</v>
      </c>
      <c r="U341">
        <f t="shared" si="70"/>
        <v>1.4698105156755507E-2</v>
      </c>
      <c r="V341">
        <f t="shared" si="70"/>
        <v>1.4129781367869102E-2</v>
      </c>
      <c r="W341">
        <f t="shared" si="70"/>
        <v>1.3605086915270473E-2</v>
      </c>
      <c r="X341">
        <f t="shared" si="70"/>
        <v>1.3118273630977019E-2</v>
      </c>
      <c r="Y341">
        <f t="shared" si="70"/>
        <v>1.2664647281349197E-2</v>
      </c>
      <c r="Z341">
        <f t="shared" si="70"/>
        <v>1.2240327493574708E-2</v>
      </c>
      <c r="AA341">
        <f t="shared" si="70"/>
        <v>1.1842071784400001E-2</v>
      </c>
      <c r="AB341">
        <f t="shared" si="70"/>
        <v>1.1467144316976064E-2</v>
      </c>
      <c r="AC341">
        <f t="shared" si="70"/>
        <v>1.1113216485626633E-2</v>
      </c>
      <c r="AD341">
        <f t="shared" si="70"/>
        <v>1.0778290550711613E-2</v>
      </c>
      <c r="AE341">
        <f t="shared" si="70"/>
        <v>1.0460640233325781E-2</v>
      </c>
      <c r="AF341">
        <f t="shared" si="73"/>
        <v>0.49015267483495473</v>
      </c>
    </row>
    <row r="342" spans="1:32" x14ac:dyDescent="0.2">
      <c r="A342" t="s">
        <v>355</v>
      </c>
      <c r="B342">
        <v>349</v>
      </c>
      <c r="C342">
        <v>1</v>
      </c>
      <c r="D342">
        <f t="shared" si="71"/>
        <v>0.12574012876529955</v>
      </c>
      <c r="E342">
        <f t="shared" si="72"/>
        <v>-2.0735379719677849</v>
      </c>
      <c r="G342">
        <f t="shared" si="74"/>
        <v>0.22029460198831605</v>
      </c>
      <c r="H342">
        <f t="shared" si="74"/>
        <v>0.12574012876529955</v>
      </c>
      <c r="I342">
        <f t="shared" si="74"/>
        <v>9.3125738692111229E-2</v>
      </c>
      <c r="J342">
        <f t="shared" ref="I342:X357" si="75">EXP(GAMMALN($B$1+J$4)-GAMMALN($B$1)-GAMMALN(J$4+1)+$B$1*LN($B$2/($B$2+$B342))+J$4*LN($B342/($B$2+$B342)))</f>
        <v>7.4242973585237779E-2</v>
      </c>
      <c r="K342">
        <f t="shared" si="75"/>
        <v>6.1290555943198703E-2</v>
      </c>
      <c r="L342">
        <f t="shared" si="75"/>
        <v>5.1638767537068253E-2</v>
      </c>
      <c r="M342">
        <f t="shared" si="75"/>
        <v>4.4091588653699505E-2</v>
      </c>
      <c r="N342">
        <f t="shared" si="75"/>
        <v>3.8004049051346724E-2</v>
      </c>
      <c r="O342">
        <f t="shared" si="75"/>
        <v>3.298751065570682E-2</v>
      </c>
      <c r="P342">
        <f t="shared" si="75"/>
        <v>2.8788782643212687E-2</v>
      </c>
      <c r="Q342">
        <f t="shared" si="75"/>
        <v>2.5233133218205677E-2</v>
      </c>
      <c r="R342">
        <f t="shared" si="75"/>
        <v>2.2194554934077865E-2</v>
      </c>
      <c r="S342">
        <f t="shared" si="75"/>
        <v>1.9578996414967045E-2</v>
      </c>
      <c r="T342">
        <f t="shared" si="75"/>
        <v>1.7314304994111893E-2</v>
      </c>
      <c r="U342">
        <f t="shared" si="75"/>
        <v>1.534388391210674E-2</v>
      </c>
      <c r="V342">
        <f t="shared" si="75"/>
        <v>1.362252174703891E-2</v>
      </c>
      <c r="W342">
        <f t="shared" si="75"/>
        <v>1.2113551847212542E-2</v>
      </c>
      <c r="X342">
        <f t="shared" si="75"/>
        <v>1.0786858490363357E-2</v>
      </c>
      <c r="Y342">
        <f t="shared" ref="R342:AF357" si="76">EXP(GAMMALN($B$1+Y$4)-GAMMALN($B$1)-GAMMALN(Y$4+1)+$B$1*LN($B$2/($B$2+$B342))+Y$4*LN($B342/($B$2+$B342)))</f>
        <v>9.6174405142421954E-3</v>
      </c>
      <c r="Z342">
        <f t="shared" si="76"/>
        <v>8.5843528700835312E-3</v>
      </c>
      <c r="AA342">
        <f t="shared" si="76"/>
        <v>7.6699110480503169E-3</v>
      </c>
      <c r="AB342">
        <f t="shared" si="76"/>
        <v>6.8590825569295848E-3</v>
      </c>
      <c r="AC342">
        <f t="shared" si="76"/>
        <v>6.1390142342852951E-3</v>
      </c>
      <c r="AD342">
        <f t="shared" si="76"/>
        <v>5.4986599987371168E-3</v>
      </c>
      <c r="AE342">
        <f t="shared" si="76"/>
        <v>4.928484099830507E-3</v>
      </c>
      <c r="AF342">
        <f t="shared" si="73"/>
        <v>4.4310551604560211E-2</v>
      </c>
    </row>
    <row r="343" spans="1:32" x14ac:dyDescent="0.2">
      <c r="A343" t="s">
        <v>356</v>
      </c>
      <c r="B343">
        <v>764</v>
      </c>
      <c r="C343">
        <v>11</v>
      </c>
      <c r="D343">
        <f t="shared" si="71"/>
        <v>2.4249195088196843E-2</v>
      </c>
      <c r="E343">
        <f t="shared" si="72"/>
        <v>-3.7193718543888248</v>
      </c>
      <c r="G343">
        <f t="shared" si="74"/>
        <v>0.13907841859562287</v>
      </c>
      <c r="H343">
        <f t="shared" si="74"/>
        <v>8.344184146243315E-2</v>
      </c>
      <c r="I343">
        <f t="shared" si="75"/>
        <v>6.4958172859702054E-2</v>
      </c>
      <c r="J343">
        <f t="shared" si="75"/>
        <v>5.4434409819968575E-2</v>
      </c>
      <c r="K343">
        <f t="shared" si="75"/>
        <v>4.7235205829874977E-2</v>
      </c>
      <c r="L343">
        <f t="shared" si="75"/>
        <v>4.183138179559126E-2</v>
      </c>
      <c r="M343">
        <f t="shared" si="75"/>
        <v>3.7543622991792105E-2</v>
      </c>
      <c r="N343">
        <f t="shared" si="75"/>
        <v>3.4014523682897847E-2</v>
      </c>
      <c r="O343">
        <f t="shared" si="75"/>
        <v>3.1034028748007043E-2</v>
      </c>
      <c r="P343">
        <f t="shared" si="75"/>
        <v>2.8468593167039515E-2</v>
      </c>
      <c r="Q343">
        <f t="shared" si="75"/>
        <v>2.6228169201700836E-2</v>
      </c>
      <c r="R343">
        <f t="shared" si="76"/>
        <v>2.4249195088196843E-2</v>
      </c>
      <c r="S343">
        <f t="shared" si="76"/>
        <v>2.2485130089953016E-2</v>
      </c>
      <c r="T343">
        <f t="shared" si="76"/>
        <v>2.0900858828529191E-2</v>
      </c>
      <c r="U343">
        <f t="shared" si="76"/>
        <v>1.9469215997286259E-2</v>
      </c>
      <c r="V343">
        <f t="shared" si="76"/>
        <v>1.816873790171511E-2</v>
      </c>
      <c r="W343">
        <f t="shared" si="76"/>
        <v>1.6982156674476924E-2</v>
      </c>
      <c r="X343">
        <f t="shared" si="76"/>
        <v>1.5895361634933367E-2</v>
      </c>
      <c r="Y343">
        <f t="shared" si="76"/>
        <v>1.4896664307659452E-2</v>
      </c>
      <c r="Z343">
        <f t="shared" si="76"/>
        <v>1.3976266547489751E-2</v>
      </c>
      <c r="AA343">
        <f t="shared" si="76"/>
        <v>1.3125867960814224E-2</v>
      </c>
      <c r="AB343">
        <f t="shared" si="76"/>
        <v>1.2338371000514846E-2</v>
      </c>
      <c r="AC343">
        <f t="shared" si="76"/>
        <v>1.160765591495547E-2</v>
      </c>
      <c r="AD343">
        <f t="shared" si="76"/>
        <v>1.0928406548140032E-2</v>
      </c>
      <c r="AE343">
        <f t="shared" si="76"/>
        <v>1.0295973754404534E-2</v>
      </c>
      <c r="AF343">
        <f t="shared" si="73"/>
        <v>0.18641176959630079</v>
      </c>
    </row>
    <row r="344" spans="1:32" x14ac:dyDescent="0.2">
      <c r="A344" t="s">
        <v>357</v>
      </c>
      <c r="B344">
        <v>1999</v>
      </c>
      <c r="C344">
        <v>53</v>
      </c>
      <c r="D344">
        <f t="shared" si="71"/>
        <v>4.978503500091205E-3</v>
      </c>
      <c r="E344">
        <f t="shared" si="72"/>
        <v>-5.3026259350950635</v>
      </c>
      <c r="G344">
        <f t="shared" si="74"/>
        <v>7.7395273449731794E-2</v>
      </c>
      <c r="H344">
        <f t="shared" si="74"/>
        <v>4.7701302250484141E-2</v>
      </c>
      <c r="I344">
        <f t="shared" si="75"/>
        <v>3.8148003747748002E-2</v>
      </c>
      <c r="J344">
        <f t="shared" si="75"/>
        <v>3.2840003529279564E-2</v>
      </c>
      <c r="K344">
        <f t="shared" si="75"/>
        <v>2.9274342462778869E-2</v>
      </c>
      <c r="L344">
        <f t="shared" si="75"/>
        <v>2.6632700671016599E-2</v>
      </c>
      <c r="M344">
        <f t="shared" si="75"/>
        <v>2.4555050853497001E-2</v>
      </c>
      <c r="N344">
        <f t="shared" si="75"/>
        <v>2.2853920483914096E-2</v>
      </c>
      <c r="O344">
        <f t="shared" si="75"/>
        <v>2.1420328989765286E-2</v>
      </c>
      <c r="P344">
        <f t="shared" si="75"/>
        <v>2.0185785093277401E-2</v>
      </c>
      <c r="Q344">
        <f t="shared" si="75"/>
        <v>1.9104658379834962E-2</v>
      </c>
      <c r="R344">
        <f t="shared" si="76"/>
        <v>1.8145138500394835E-2</v>
      </c>
      <c r="S344">
        <f t="shared" si="76"/>
        <v>1.7284229530108105E-2</v>
      </c>
      <c r="T344">
        <f t="shared" si="76"/>
        <v>1.6504805575490021E-2</v>
      </c>
      <c r="U344">
        <f t="shared" si="76"/>
        <v>1.5793791653594277E-2</v>
      </c>
      <c r="V344">
        <f t="shared" si="76"/>
        <v>1.5140993104721948E-2</v>
      </c>
      <c r="W344">
        <f t="shared" si="76"/>
        <v>1.45383160393136E-2</v>
      </c>
      <c r="X344">
        <f t="shared" si="76"/>
        <v>1.3979232743427199E-2</v>
      </c>
      <c r="Y344">
        <f t="shared" si="76"/>
        <v>1.3458405649805258E-2</v>
      </c>
      <c r="Z344">
        <f t="shared" si="76"/>
        <v>1.2971416913234541E-2</v>
      </c>
      <c r="AA344">
        <f t="shared" si="76"/>
        <v>1.2514570093811973E-2</v>
      </c>
      <c r="AB344">
        <f t="shared" si="76"/>
        <v>1.2084742173460401E-2</v>
      </c>
      <c r="AC344">
        <f t="shared" si="76"/>
        <v>1.1679271402633282E-2</v>
      </c>
      <c r="AD344">
        <f t="shared" si="76"/>
        <v>1.1295871105643601E-2</v>
      </c>
      <c r="AE344">
        <f t="shared" si="76"/>
        <v>1.0932562593344252E-2</v>
      </c>
      <c r="AF344">
        <f t="shared" si="73"/>
        <v>0.44356528300968889</v>
      </c>
    </row>
    <row r="345" spans="1:32" x14ac:dyDescent="0.2">
      <c r="A345" t="s">
        <v>358</v>
      </c>
      <c r="B345">
        <v>948</v>
      </c>
      <c r="C345">
        <v>0</v>
      </c>
      <c r="D345">
        <f t="shared" si="71"/>
        <v>0.12212086080643952</v>
      </c>
      <c r="E345">
        <f t="shared" si="72"/>
        <v>-2.1027440622831173</v>
      </c>
      <c r="G345">
        <f t="shared" si="74"/>
        <v>0.12212086080643952</v>
      </c>
      <c r="H345">
        <f t="shared" si="74"/>
        <v>7.3884491250100881E-2</v>
      </c>
      <c r="I345">
        <f t="shared" si="75"/>
        <v>5.800193766318687E-2</v>
      </c>
      <c r="J345">
        <f t="shared" si="75"/>
        <v>4.9014154405811763E-2</v>
      </c>
      <c r="K345">
        <f t="shared" si="75"/>
        <v>4.2889709271840826E-2</v>
      </c>
      <c r="L345">
        <f t="shared" si="75"/>
        <v>3.8302647631880231E-2</v>
      </c>
      <c r="M345">
        <f t="shared" si="75"/>
        <v>3.4665866397563819E-2</v>
      </c>
      <c r="N345">
        <f t="shared" si="75"/>
        <v>3.1671568135874469E-2</v>
      </c>
      <c r="O345">
        <f t="shared" si="75"/>
        <v>2.9139535560727809E-2</v>
      </c>
      <c r="P345">
        <f t="shared" si="75"/>
        <v>2.6955647462000097E-2</v>
      </c>
      <c r="Q345">
        <f t="shared" si="75"/>
        <v>2.5043269820408914E-2</v>
      </c>
      <c r="R345">
        <f t="shared" si="76"/>
        <v>2.3348537245234311E-2</v>
      </c>
      <c r="S345">
        <f t="shared" si="76"/>
        <v>2.1832177277466926E-2</v>
      </c>
      <c r="T345">
        <f t="shared" si="76"/>
        <v>2.046468530921661E-2</v>
      </c>
      <c r="U345">
        <f t="shared" si="76"/>
        <v>1.9223333325501992E-2</v>
      </c>
      <c r="V345">
        <f t="shared" si="76"/>
        <v>1.8090238283447472E-2</v>
      </c>
      <c r="W345">
        <f t="shared" si="76"/>
        <v>1.7051071089089289E-2</v>
      </c>
      <c r="X345">
        <f t="shared" si="76"/>
        <v>1.6094167948931041E-2</v>
      </c>
      <c r="Y345">
        <f t="shared" si="76"/>
        <v>1.5209902899919617E-2</v>
      </c>
      <c r="Z345">
        <f t="shared" si="76"/>
        <v>1.4390234770638622E-2</v>
      </c>
      <c r="AA345">
        <f t="shared" si="76"/>
        <v>1.3628373586692956E-2</v>
      </c>
      <c r="AB345">
        <f t="shared" si="76"/>
        <v>1.2918530594731595E-2</v>
      </c>
      <c r="AC345">
        <f t="shared" si="76"/>
        <v>1.2255727988755584E-2</v>
      </c>
      <c r="AD345">
        <f t="shared" si="76"/>
        <v>1.1635652022092356E-2</v>
      </c>
      <c r="AE345">
        <f t="shared" si="76"/>
        <v>1.1054538153892464E-2</v>
      </c>
      <c r="AF345">
        <f t="shared" si="73"/>
        <v>0.24111314109855386</v>
      </c>
    </row>
    <row r="346" spans="1:32" x14ac:dyDescent="0.2">
      <c r="A346" t="s">
        <v>359</v>
      </c>
      <c r="B346">
        <v>1072</v>
      </c>
      <c r="C346">
        <v>24</v>
      </c>
      <c r="D346">
        <f t="shared" si="71"/>
        <v>1.1308003188474981E-2</v>
      </c>
      <c r="E346">
        <f t="shared" si="72"/>
        <v>-4.4822445571845275</v>
      </c>
      <c r="G346">
        <f t="shared" si="74"/>
        <v>0.11335055916696887</v>
      </c>
      <c r="H346">
        <f t="shared" si="74"/>
        <v>6.8856653237744481E-2</v>
      </c>
      <c r="I346">
        <f t="shared" si="75"/>
        <v>5.4274263397268409E-2</v>
      </c>
      <c r="J346">
        <f t="shared" si="75"/>
        <v>4.6050225713766595E-2</v>
      </c>
      <c r="K346">
        <f t="shared" si="75"/>
        <v>4.0459653947345513E-2</v>
      </c>
      <c r="L346">
        <f t="shared" si="75"/>
        <v>3.6279113776024365E-2</v>
      </c>
      <c r="M346">
        <f t="shared" si="75"/>
        <v>3.2967707339853325E-2</v>
      </c>
      <c r="N346">
        <f t="shared" si="75"/>
        <v>3.024231739811583E-2</v>
      </c>
      <c r="O346">
        <f t="shared" si="75"/>
        <v>2.793746128197833E-2</v>
      </c>
      <c r="P346">
        <f t="shared" si="75"/>
        <v>2.5948538005396184E-2</v>
      </c>
      <c r="Q346">
        <f t="shared" si="75"/>
        <v>2.420543944413317E-2</v>
      </c>
      <c r="R346">
        <f t="shared" si="76"/>
        <v>2.2658983832454169E-2</v>
      </c>
      <c r="S346">
        <f t="shared" si="76"/>
        <v>2.1273385680256572E-2</v>
      </c>
      <c r="T346">
        <f t="shared" si="76"/>
        <v>2.0021815188958954E-2</v>
      </c>
      <c r="U346">
        <f t="shared" si="76"/>
        <v>1.8883647589331556E-2</v>
      </c>
      <c r="V346">
        <f t="shared" si="76"/>
        <v>1.7842688382072678E-2</v>
      </c>
      <c r="W346">
        <f t="shared" si="76"/>
        <v>1.6885988192546289E-2</v>
      </c>
      <c r="X346">
        <f t="shared" si="76"/>
        <v>1.6003027743074095E-2</v>
      </c>
      <c r="Y346">
        <f t="shared" si="76"/>
        <v>1.5185142910343671E-2</v>
      </c>
      <c r="Z346">
        <f t="shared" si="76"/>
        <v>1.4425110019997783E-2</v>
      </c>
      <c r="AA346">
        <f t="shared" si="76"/>
        <v>1.3716840790800369E-2</v>
      </c>
      <c r="AB346">
        <f t="shared" si="76"/>
        <v>1.3055153986524423E-2</v>
      </c>
      <c r="AC346">
        <f t="shared" si="76"/>
        <v>1.2435601796117416E-2</v>
      </c>
      <c r="AD346">
        <f t="shared" si="76"/>
        <v>1.1854335955180749E-2</v>
      </c>
      <c r="AE346">
        <f t="shared" si="76"/>
        <v>1.1308003188474981E-2</v>
      </c>
      <c r="AF346">
        <f t="shared" si="73"/>
        <v>0.27387834203527106</v>
      </c>
    </row>
    <row r="347" spans="1:32" x14ac:dyDescent="0.2">
      <c r="A347" t="s">
        <v>360</v>
      </c>
      <c r="B347">
        <v>545</v>
      </c>
      <c r="C347">
        <v>1</v>
      </c>
      <c r="D347">
        <f t="shared" si="71"/>
        <v>0.10028775841170287</v>
      </c>
      <c r="E347">
        <f t="shared" si="72"/>
        <v>-2.299711641196692</v>
      </c>
      <c r="G347">
        <f t="shared" si="74"/>
        <v>0.17004456159036196</v>
      </c>
      <c r="H347">
        <f t="shared" si="74"/>
        <v>0.10028775841170287</v>
      </c>
      <c r="I347">
        <f t="shared" si="75"/>
        <v>7.6746554371425774E-2</v>
      </c>
      <c r="J347">
        <f t="shared" si="75"/>
        <v>6.3220750330070505E-2</v>
      </c>
      <c r="K347">
        <f t="shared" si="75"/>
        <v>5.3927834446360026E-2</v>
      </c>
      <c r="L347">
        <f t="shared" si="75"/>
        <v>4.6947278418423617E-2</v>
      </c>
      <c r="M347">
        <f t="shared" si="75"/>
        <v>4.1419555294523451E-2</v>
      </c>
      <c r="N347">
        <f t="shared" si="75"/>
        <v>3.6888813512373851E-2</v>
      </c>
      <c r="O347">
        <f t="shared" si="75"/>
        <v>3.3084874580516163E-2</v>
      </c>
      <c r="P347">
        <f t="shared" si="75"/>
        <v>2.9834473777668492E-2</v>
      </c>
      <c r="Q347">
        <f t="shared" si="75"/>
        <v>2.7019754215018375E-2</v>
      </c>
      <c r="R347">
        <f t="shared" si="76"/>
        <v>2.4556800747015935E-2</v>
      </c>
      <c r="S347">
        <f t="shared" si="76"/>
        <v>2.2383649924022839E-2</v>
      </c>
      <c r="T347">
        <f t="shared" si="76"/>
        <v>2.0453172148427637E-2</v>
      </c>
      <c r="U347">
        <f t="shared" si="76"/>
        <v>1.8728631583443515E-2</v>
      </c>
      <c r="V347">
        <f t="shared" si="76"/>
        <v>1.7180800093118721E-2</v>
      </c>
      <c r="W347">
        <f t="shared" si="76"/>
        <v>1.5786014938777446E-2</v>
      </c>
      <c r="X347">
        <f t="shared" si="76"/>
        <v>1.4524832091471946E-2</v>
      </c>
      <c r="Y347">
        <f t="shared" si="76"/>
        <v>1.3381068077992983E-2</v>
      </c>
      <c r="Z347">
        <f t="shared" si="76"/>
        <v>1.2341102664881426E-2</v>
      </c>
      <c r="AA347">
        <f t="shared" si="76"/>
        <v>1.139336112803763E-2</v>
      </c>
      <c r="AB347">
        <f t="shared" si="76"/>
        <v>1.0527922960332484E-2</v>
      </c>
      <c r="AC347">
        <f t="shared" si="76"/>
        <v>9.7362213915293625E-3</v>
      </c>
      <c r="AD347">
        <f t="shared" si="76"/>
        <v>9.0108093119072499E-3</v>
      </c>
      <c r="AE347">
        <f t="shared" si="76"/>
        <v>8.3451745439697394E-3</v>
      </c>
      <c r="AF347">
        <f t="shared" si="73"/>
        <v>0.11222822944662603</v>
      </c>
    </row>
    <row r="348" spans="1:32" x14ac:dyDescent="0.2">
      <c r="A348" t="s">
        <v>361</v>
      </c>
      <c r="B348">
        <v>2329</v>
      </c>
      <c r="C348">
        <v>6</v>
      </c>
      <c r="D348">
        <f t="shared" si="71"/>
        <v>2.2669014450018933E-2</v>
      </c>
      <c r="E348">
        <f t="shared" si="72"/>
        <v>-3.7867562891607349</v>
      </c>
      <c r="G348">
        <f t="shared" si="74"/>
        <v>7.0431404291340344E-2</v>
      </c>
      <c r="H348">
        <f t="shared" si="74"/>
        <v>4.3513310548863891E-2</v>
      </c>
      <c r="I348">
        <f t="shared" si="75"/>
        <v>3.4882185677961565E-2</v>
      </c>
      <c r="J348">
        <f t="shared" si="75"/>
        <v>3.0100592902352882E-2</v>
      </c>
      <c r="K348">
        <f t="shared" si="75"/>
        <v>2.689669921024896E-2</v>
      </c>
      <c r="L348">
        <f t="shared" si="75"/>
        <v>2.4528276165617046E-2</v>
      </c>
      <c r="M348">
        <f t="shared" si="75"/>
        <v>2.2669014450018933E-2</v>
      </c>
      <c r="N348">
        <f t="shared" si="75"/>
        <v>2.1149129454385192E-2</v>
      </c>
      <c r="O348">
        <f t="shared" si="75"/>
        <v>1.9870001616981877E-2</v>
      </c>
      <c r="P348">
        <f t="shared" si="75"/>
        <v>1.8769702671161868E-2</v>
      </c>
      <c r="Q348">
        <f t="shared" si="75"/>
        <v>1.7807010147878503E-2</v>
      </c>
      <c r="R348">
        <f t="shared" si="76"/>
        <v>1.6953212259800711E-2</v>
      </c>
      <c r="S348">
        <f t="shared" si="76"/>
        <v>1.6187572227253175E-2</v>
      </c>
      <c r="T348">
        <f t="shared" si="76"/>
        <v>1.5494661361767532E-2</v>
      </c>
      <c r="U348">
        <f t="shared" si="76"/>
        <v>1.4862712024856249E-2</v>
      </c>
      <c r="V348">
        <f t="shared" si="76"/>
        <v>1.4282558194719018E-2</v>
      </c>
      <c r="W348">
        <f t="shared" si="76"/>
        <v>1.374693022137434E-2</v>
      </c>
      <c r="X348">
        <f t="shared" si="76"/>
        <v>1.3249971388891156E-2</v>
      </c>
      <c r="Y348">
        <f t="shared" si="76"/>
        <v>1.2786898011208593E-2</v>
      </c>
      <c r="Z348">
        <f t="shared" si="76"/>
        <v>1.2353755090262515E-2</v>
      </c>
      <c r="AA348">
        <f t="shared" si="76"/>
        <v>1.1947237204056837E-2</v>
      </c>
      <c r="AB348">
        <f t="shared" si="76"/>
        <v>1.1564554912060016E-2</v>
      </c>
      <c r="AC348">
        <f t="shared" si="76"/>
        <v>1.1203333551801021E-2</v>
      </c>
      <c r="AD348">
        <f t="shared" si="76"/>
        <v>1.086153549472291E-2</v>
      </c>
      <c r="AE348">
        <f t="shared" si="76"/>
        <v>1.0537399663840879E-2</v>
      </c>
      <c r="AF348">
        <f t="shared" si="73"/>
        <v>0.48335034125657395</v>
      </c>
    </row>
    <row r="349" spans="1:32" x14ac:dyDescent="0.2">
      <c r="A349" t="s">
        <v>362</v>
      </c>
      <c r="B349">
        <v>1656</v>
      </c>
      <c r="C349">
        <v>114</v>
      </c>
      <c r="D349">
        <f t="shared" si="71"/>
        <v>1.0000187220986965E-3</v>
      </c>
      <c r="E349">
        <f t="shared" si="72"/>
        <v>-6.9077365570586968</v>
      </c>
      <c r="G349">
        <f t="shared" si="74"/>
        <v>8.6899263465422455E-2</v>
      </c>
      <c r="H349">
        <f t="shared" si="74"/>
        <v>5.3372323332280064E-2</v>
      </c>
      <c r="I349">
        <f t="shared" si="75"/>
        <v>4.2534556204964047E-2</v>
      </c>
      <c r="J349">
        <f t="shared" si="75"/>
        <v>3.6488625212844177E-2</v>
      </c>
      <c r="K349">
        <f t="shared" si="75"/>
        <v>3.2413480778578016E-2</v>
      </c>
      <c r="L349">
        <f t="shared" si="75"/>
        <v>2.9385828949946142E-2</v>
      </c>
      <c r="M349">
        <f t="shared" si="75"/>
        <v>2.6999007066895668E-2</v>
      </c>
      <c r="N349">
        <f t="shared" si="75"/>
        <v>2.504101238530251E-2</v>
      </c>
      <c r="O349">
        <f t="shared" si="75"/>
        <v>2.3388454468451732E-2</v>
      </c>
      <c r="P349">
        <f t="shared" si="75"/>
        <v>2.1963687149790804E-2</v>
      </c>
      <c r="Q349">
        <f t="shared" si="75"/>
        <v>2.071491217516537E-2</v>
      </c>
      <c r="R349">
        <f t="shared" si="76"/>
        <v>1.9605969557111483E-2</v>
      </c>
      <c r="S349">
        <f t="shared" si="76"/>
        <v>1.8610681546549088E-2</v>
      </c>
      <c r="T349">
        <f t="shared" si="76"/>
        <v>1.7709523741643619E-2</v>
      </c>
      <c r="U349">
        <f t="shared" si="76"/>
        <v>1.6887567200144258E-2</v>
      </c>
      <c r="V349">
        <f t="shared" si="76"/>
        <v>1.6133153412536887E-2</v>
      </c>
      <c r="W349">
        <f t="shared" si="76"/>
        <v>1.5437011360348848E-2</v>
      </c>
      <c r="X349">
        <f t="shared" si="76"/>
        <v>1.4791651643739653E-2</v>
      </c>
      <c r="Y349">
        <f t="shared" si="76"/>
        <v>1.4190940045938955E-2</v>
      </c>
      <c r="Z349">
        <f t="shared" si="76"/>
        <v>1.3629790659843408E-2</v>
      </c>
      <c r="AA349">
        <f t="shared" si="76"/>
        <v>1.3103940693003989E-2</v>
      </c>
      <c r="AB349">
        <f t="shared" si="76"/>
        <v>1.2609782314523818E-2</v>
      </c>
      <c r="AC349">
        <f t="shared" si="76"/>
        <v>1.2144235128118278E-2</v>
      </c>
      <c r="AD349">
        <f t="shared" si="76"/>
        <v>1.1704648093381953E-2</v>
      </c>
      <c r="AE349">
        <f t="shared" si="76"/>
        <v>1.1288723134140116E-2</v>
      </c>
      <c r="AF349">
        <f t="shared" si="73"/>
        <v>0.39295123027933476</v>
      </c>
    </row>
    <row r="350" spans="1:32" x14ac:dyDescent="0.2">
      <c r="A350" t="s">
        <v>363</v>
      </c>
      <c r="B350">
        <v>1394</v>
      </c>
      <c r="C350">
        <v>24</v>
      </c>
      <c r="D350">
        <f t="shared" si="71"/>
        <v>1.144977001666257E-2</v>
      </c>
      <c r="E350">
        <f t="shared" si="72"/>
        <v>-4.4697856350646106</v>
      </c>
      <c r="G350">
        <f t="shared" si="74"/>
        <v>9.6576349575494144E-2</v>
      </c>
      <c r="H350">
        <f t="shared" si="74"/>
        <v>5.9090343883289993E-2</v>
      </c>
      <c r="I350">
        <f t="shared" si="75"/>
        <v>4.6912441270384485E-2</v>
      </c>
      <c r="J350">
        <f t="shared" si="75"/>
        <v>4.0091226932508842E-2</v>
      </c>
      <c r="K350">
        <f t="shared" si="75"/>
        <v>3.5478335517879545E-2</v>
      </c>
      <c r="L350">
        <f t="shared" si="75"/>
        <v>3.2042119120058728E-2</v>
      </c>
      <c r="M350">
        <f t="shared" si="75"/>
        <v>2.9327618325686915E-2</v>
      </c>
      <c r="N350">
        <f t="shared" si="75"/>
        <v>2.7097336527078245E-2</v>
      </c>
      <c r="O350">
        <f t="shared" si="75"/>
        <v>2.5212851442322617E-2</v>
      </c>
      <c r="P350">
        <f t="shared" si="75"/>
        <v>2.3586929477476183E-2</v>
      </c>
      <c r="Q350">
        <f t="shared" si="75"/>
        <v>2.2161286826959156E-2</v>
      </c>
      <c r="R350">
        <f t="shared" si="76"/>
        <v>2.0895170590611887E-2</v>
      </c>
      <c r="S350">
        <f t="shared" si="76"/>
        <v>1.9759028780287125E-2</v>
      </c>
      <c r="T350">
        <f t="shared" si="76"/>
        <v>1.8730782320559421E-2</v>
      </c>
      <c r="U350">
        <f t="shared" si="76"/>
        <v>1.7793518893297378E-2</v>
      </c>
      <c r="V350">
        <f t="shared" si="76"/>
        <v>1.6934007040517233E-2</v>
      </c>
      <c r="W350">
        <f t="shared" si="76"/>
        <v>1.6141705332249675E-2</v>
      </c>
      <c r="X350">
        <f t="shared" si="76"/>
        <v>1.5408081972663043E-2</v>
      </c>
      <c r="Y350">
        <f t="shared" si="76"/>
        <v>1.4726135561966692E-2</v>
      </c>
      <c r="Z350">
        <f t="shared" si="76"/>
        <v>1.4090049965580314E-2</v>
      </c>
      <c r="AA350">
        <f t="shared" si="76"/>
        <v>1.3494940849073555E-2</v>
      </c>
      <c r="AB350">
        <f t="shared" si="76"/>
        <v>1.2936666266107757E-2</v>
      </c>
      <c r="AC350">
        <f t="shared" si="76"/>
        <v>1.2411682892169358E-2</v>
      </c>
      <c r="AD350">
        <f t="shared" si="76"/>
        <v>1.1916935364370541E-2</v>
      </c>
      <c r="AE350">
        <f t="shared" si="76"/>
        <v>1.144977001666257E-2</v>
      </c>
      <c r="AF350">
        <f t="shared" si="73"/>
        <v>0.34573468525474449</v>
      </c>
    </row>
    <row r="351" spans="1:32" x14ac:dyDescent="0.2">
      <c r="A351" t="s">
        <v>364</v>
      </c>
      <c r="B351">
        <v>987</v>
      </c>
      <c r="C351">
        <v>18</v>
      </c>
      <c r="D351">
        <f t="shared" si="71"/>
        <v>1.5216903523788785E-2</v>
      </c>
      <c r="E351">
        <f t="shared" si="72"/>
        <v>-4.1853483950925954</v>
      </c>
      <c r="G351">
        <f t="shared" si="74"/>
        <v>0.11917617944349169</v>
      </c>
      <c r="H351">
        <f t="shared" si="74"/>
        <v>7.2202610948209942E-2</v>
      </c>
      <c r="I351">
        <f t="shared" si="75"/>
        <v>5.6759966583344368E-2</v>
      </c>
      <c r="J351">
        <f t="shared" si="75"/>
        <v>4.8030947832297645E-2</v>
      </c>
      <c r="K351">
        <f t="shared" si="75"/>
        <v>4.208746404223445E-2</v>
      </c>
      <c r="L351">
        <f t="shared" si="75"/>
        <v>3.7638166983598405E-2</v>
      </c>
      <c r="M351">
        <f t="shared" si="75"/>
        <v>3.4111572632675946E-2</v>
      </c>
      <c r="N351">
        <f t="shared" si="75"/>
        <v>3.1208239017565576E-2</v>
      </c>
      <c r="O351">
        <f t="shared" si="75"/>
        <v>2.8752945136430761E-2</v>
      </c>
      <c r="P351">
        <f t="shared" si="75"/>
        <v>2.6634803159929825E-2</v>
      </c>
      <c r="Q351">
        <f t="shared" si="75"/>
        <v>2.4779399066994324E-2</v>
      </c>
      <c r="R351">
        <f t="shared" si="76"/>
        <v>2.3134463294882068E-2</v>
      </c>
      <c r="S351">
        <f t="shared" si="76"/>
        <v>2.1661913311627274E-2</v>
      </c>
      <c r="T351">
        <f t="shared" si="76"/>
        <v>2.0333158622825743E-2</v>
      </c>
      <c r="U351">
        <f t="shared" si="76"/>
        <v>1.912619097829495E-2</v>
      </c>
      <c r="V351">
        <f t="shared" si="76"/>
        <v>1.8023705907446751E-2</v>
      </c>
      <c r="W351">
        <f t="shared" si="76"/>
        <v>1.7011847606145561E-2</v>
      </c>
      <c r="X351">
        <f t="shared" si="76"/>
        <v>1.607934528025378E-2</v>
      </c>
      <c r="Y351">
        <f t="shared" si="76"/>
        <v>1.5216903523788785E-2</v>
      </c>
      <c r="Z351">
        <f t="shared" si="76"/>
        <v>1.4416762318048951E-2</v>
      </c>
      <c r="AA351">
        <f t="shared" si="76"/>
        <v>1.3672373153417208E-2</v>
      </c>
      <c r="AB351">
        <f t="shared" si="76"/>
        <v>1.2978156424588232E-2</v>
      </c>
      <c r="AC351">
        <f t="shared" si="76"/>
        <v>1.2329316838950052E-2</v>
      </c>
      <c r="AD351">
        <f t="shared" si="76"/>
        <v>1.172170097212373E-2</v>
      </c>
      <c r="AE351">
        <f t="shared" si="76"/>
        <v>1.1151685935152514E-2</v>
      </c>
      <c r="AF351">
        <f t="shared" si="73"/>
        <v>0.25176018098568143</v>
      </c>
    </row>
    <row r="352" spans="1:32" x14ac:dyDescent="0.2">
      <c r="A352" t="s">
        <v>365</v>
      </c>
      <c r="B352">
        <v>2047</v>
      </c>
      <c r="C352">
        <v>34</v>
      </c>
      <c r="D352">
        <f t="shared" si="71"/>
        <v>8.0996198006305867E-3</v>
      </c>
      <c r="E352">
        <f t="shared" si="72"/>
        <v>-4.8159381565991302</v>
      </c>
      <c r="G352">
        <f t="shared" si="74"/>
        <v>7.6271419595761572E-2</v>
      </c>
      <c r="H352">
        <f t="shared" si="74"/>
        <v>4.7027247884197987E-2</v>
      </c>
      <c r="I352">
        <f t="shared" si="75"/>
        <v>3.7623836858110209E-2</v>
      </c>
      <c r="J352">
        <f t="shared" si="75"/>
        <v>3.2401595700668195E-2</v>
      </c>
      <c r="K352">
        <f t="shared" si="75"/>
        <v>2.8894972818427542E-2</v>
      </c>
      <c r="L352">
        <f t="shared" si="75"/>
        <v>2.629797370627758E-2</v>
      </c>
      <c r="M352">
        <f t="shared" si="75"/>
        <v>2.4256037440590308E-2</v>
      </c>
      <c r="N352">
        <f t="shared" si="75"/>
        <v>2.2584561670544932E-2</v>
      </c>
      <c r="O352">
        <f t="shared" si="75"/>
        <v>2.1176248681477744E-2</v>
      </c>
      <c r="P352">
        <f t="shared" si="75"/>
        <v>1.9963674236617011E-2</v>
      </c>
      <c r="Q352">
        <f t="shared" si="75"/>
        <v>1.8901925327122406E-2</v>
      </c>
      <c r="R352">
        <f t="shared" si="76"/>
        <v>1.7959696446616217E-2</v>
      </c>
      <c r="S352">
        <f t="shared" si="76"/>
        <v>1.7114360157234946E-2</v>
      </c>
      <c r="T352">
        <f t="shared" si="76"/>
        <v>1.6349067710687185E-2</v>
      </c>
      <c r="U352">
        <f t="shared" si="76"/>
        <v>1.5650957855714822E-2</v>
      </c>
      <c r="V352">
        <f t="shared" si="76"/>
        <v>1.501000429917947E-2</v>
      </c>
      <c r="W352">
        <f t="shared" si="76"/>
        <v>1.4418248224202811E-2</v>
      </c>
      <c r="X352">
        <f t="shared" si="76"/>
        <v>1.3869272009921026E-2</v>
      </c>
      <c r="Y352">
        <f t="shared" si="76"/>
        <v>1.3357829076593686E-2</v>
      </c>
      <c r="Z352">
        <f t="shared" si="76"/>
        <v>1.2879577704236754E-2</v>
      </c>
      <c r="AA352">
        <f t="shared" si="76"/>
        <v>1.2430885841804075E-2</v>
      </c>
      <c r="AB352">
        <f t="shared" si="76"/>
        <v>1.2008685466956496E-2</v>
      </c>
      <c r="AC352">
        <f t="shared" si="76"/>
        <v>1.161036221691971E-2</v>
      </c>
      <c r="AD352">
        <f t="shared" si="76"/>
        <v>1.1233670571470884E-2</v>
      </c>
      <c r="AE352">
        <f t="shared" si="76"/>
        <v>1.0876667843001479E-2</v>
      </c>
      <c r="AF352">
        <f t="shared" si="73"/>
        <v>0.44983122065566505</v>
      </c>
    </row>
    <row r="353" spans="1:32" x14ac:dyDescent="0.2">
      <c r="A353" t="s">
        <v>366</v>
      </c>
      <c r="B353">
        <v>2188</v>
      </c>
      <c r="C353">
        <v>3</v>
      </c>
      <c r="D353">
        <f t="shared" si="71"/>
        <v>3.1196427994563545E-2</v>
      </c>
      <c r="E353">
        <f t="shared" si="72"/>
        <v>-3.4674516780746103</v>
      </c>
      <c r="G353">
        <f t="shared" si="74"/>
        <v>7.3200656128250899E-2</v>
      </c>
      <c r="H353">
        <f t="shared" si="74"/>
        <v>4.5181899336660107E-2</v>
      </c>
      <c r="I353">
        <f t="shared" si="75"/>
        <v>3.6185933281914863E-2</v>
      </c>
      <c r="J353">
        <f t="shared" si="75"/>
        <v>3.1196427994563545E-2</v>
      </c>
      <c r="K353">
        <f t="shared" si="75"/>
        <v>2.7849829276598948E-2</v>
      </c>
      <c r="L353">
        <f t="shared" si="75"/>
        <v>2.5373729721965287E-2</v>
      </c>
      <c r="M353">
        <f t="shared" si="75"/>
        <v>2.3428455157428581E-2</v>
      </c>
      <c r="N353">
        <f t="shared" si="75"/>
        <v>2.1837214504821123E-2</v>
      </c>
      <c r="O353">
        <f t="shared" si="75"/>
        <v>2.0497286819489983E-2</v>
      </c>
      <c r="P353">
        <f t="shared" si="75"/>
        <v>1.9344147723922272E-2</v>
      </c>
      <c r="Q353">
        <f t="shared" si="75"/>
        <v>1.8334832400240218E-2</v>
      </c>
      <c r="R353">
        <f t="shared" si="76"/>
        <v>1.7439405218346329E-2</v>
      </c>
      <c r="S353">
        <f t="shared" si="76"/>
        <v>1.6636237808722074E-2</v>
      </c>
      <c r="T353">
        <f t="shared" si="76"/>
        <v>1.5909232213521314E-2</v>
      </c>
      <c r="U353">
        <f t="shared" si="76"/>
        <v>1.5246105691438564E-2</v>
      </c>
      <c r="V353">
        <f t="shared" si="76"/>
        <v>1.4637287275037415E-2</v>
      </c>
      <c r="W353">
        <f t="shared" si="76"/>
        <v>1.4075183114657929E-2</v>
      </c>
      <c r="X353">
        <f t="shared" si="76"/>
        <v>1.3553672799639555E-2</v>
      </c>
      <c r="Y353">
        <f t="shared" si="76"/>
        <v>1.3067755165727226E-2</v>
      </c>
      <c r="Z353">
        <f t="shared" si="76"/>
        <v>1.2613293640328375E-2</v>
      </c>
      <c r="AA353">
        <f t="shared" si="76"/>
        <v>1.2186829539931382E-2</v>
      </c>
      <c r="AB353">
        <f t="shared" si="76"/>
        <v>1.1785442790428258E-2</v>
      </c>
      <c r="AC353">
        <f t="shared" si="76"/>
        <v>1.1406646399019487E-2</v>
      </c>
      <c r="AD353">
        <f t="shared" si="76"/>
        <v>1.1048305373795839E-2</v>
      </c>
      <c r="AE353">
        <f t="shared" si="76"/>
        <v>1.0708573634776831E-2</v>
      </c>
      <c r="AF353">
        <f t="shared" si="73"/>
        <v>0.4672556169887736</v>
      </c>
    </row>
    <row r="354" spans="1:32" x14ac:dyDescent="0.2">
      <c r="A354" t="s">
        <v>367</v>
      </c>
      <c r="B354">
        <v>444</v>
      </c>
      <c r="C354">
        <v>14</v>
      </c>
      <c r="D354">
        <f t="shared" si="71"/>
        <v>1.7509312604774129E-2</v>
      </c>
      <c r="E354">
        <f t="shared" si="72"/>
        <v>-4.0450223907494172</v>
      </c>
      <c r="G354">
        <f t="shared" si="74"/>
        <v>0.19174403443877772</v>
      </c>
      <c r="H354">
        <f t="shared" si="74"/>
        <v>0.11158171544172331</v>
      </c>
      <c r="I354">
        <f t="shared" si="75"/>
        <v>8.425389583915581E-2</v>
      </c>
      <c r="J354">
        <f t="shared" si="75"/>
        <v>6.848204905027741E-2</v>
      </c>
      <c r="K354">
        <f t="shared" si="75"/>
        <v>5.7638952125690514E-2</v>
      </c>
      <c r="L354">
        <f t="shared" si="75"/>
        <v>4.9510750790998329E-2</v>
      </c>
      <c r="M354">
        <f t="shared" si="75"/>
        <v>4.3100322362223047E-2</v>
      </c>
      <c r="N354">
        <f t="shared" si="75"/>
        <v>3.7875272745131326E-2</v>
      </c>
      <c r="O354">
        <f t="shared" si="75"/>
        <v>3.3517882188298556E-2</v>
      </c>
      <c r="P354">
        <f t="shared" si="75"/>
        <v>2.9823008687635936E-2</v>
      </c>
      <c r="Q354">
        <f t="shared" si="75"/>
        <v>2.6650199377352395E-2</v>
      </c>
      <c r="R354">
        <f t="shared" si="76"/>
        <v>2.3898841562403642E-2</v>
      </c>
      <c r="S354">
        <f t="shared" si="76"/>
        <v>2.1494233577210409E-2</v>
      </c>
      <c r="T354">
        <f t="shared" si="76"/>
        <v>1.9379284042017629E-2</v>
      </c>
      <c r="U354">
        <f t="shared" si="76"/>
        <v>1.7509312604774129E-2</v>
      </c>
      <c r="V354">
        <f t="shared" si="76"/>
        <v>1.58486556699453E-2</v>
      </c>
      <c r="W354">
        <f t="shared" si="76"/>
        <v>1.4368371561736813E-2</v>
      </c>
      <c r="X354">
        <f t="shared" si="76"/>
        <v>1.3044641760268543E-2</v>
      </c>
      <c r="Y354">
        <f t="shared" si="76"/>
        <v>1.1857627736295758E-2</v>
      </c>
      <c r="Z354">
        <f t="shared" si="76"/>
        <v>1.0790634742818521E-2</v>
      </c>
      <c r="AA354">
        <f t="shared" si="76"/>
        <v>9.8294877440763158E-3</v>
      </c>
      <c r="AB354">
        <f t="shared" si="76"/>
        <v>8.9620572944659801E-3</v>
      </c>
      <c r="AC354">
        <f t="shared" si="76"/>
        <v>8.1778935646754126E-3</v>
      </c>
      <c r="AD354">
        <f t="shared" si="76"/>
        <v>7.467939789189592E-3</v>
      </c>
      <c r="AE354">
        <f t="shared" si="76"/>
        <v>6.8243050000507113E-3</v>
      </c>
      <c r="AF354">
        <f t="shared" si="73"/>
        <v>7.6368630302806939E-2</v>
      </c>
    </row>
    <row r="355" spans="1:32" x14ac:dyDescent="0.2">
      <c r="A355" t="s">
        <v>368</v>
      </c>
      <c r="B355">
        <v>1665</v>
      </c>
      <c r="C355">
        <v>5</v>
      </c>
      <c r="D355">
        <f t="shared" si="71"/>
        <v>2.9304241426606745E-2</v>
      </c>
      <c r="E355">
        <f t="shared" si="72"/>
        <v>-3.5300230148483678</v>
      </c>
      <c r="G355">
        <f t="shared" si="74"/>
        <v>8.6610446998858753E-2</v>
      </c>
      <c r="H355">
        <f t="shared" si="74"/>
        <v>5.3200775552363404E-2</v>
      </c>
      <c r="I355">
        <f t="shared" si="75"/>
        <v>4.2402496940565429E-2</v>
      </c>
      <c r="J355">
        <f t="shared" si="75"/>
        <v>3.6379330044660048E-2</v>
      </c>
      <c r="K355">
        <f t="shared" si="75"/>
        <v>3.2319939399505351E-2</v>
      </c>
      <c r="L355">
        <f t="shared" si="75"/>
        <v>2.9304241426606745E-2</v>
      </c>
      <c r="M355">
        <f t="shared" si="75"/>
        <v>2.692700186798069E-2</v>
      </c>
      <c r="N355">
        <f t="shared" si="75"/>
        <v>2.4976970534753753E-2</v>
      </c>
      <c r="O355">
        <f t="shared" si="75"/>
        <v>2.3331199820396609E-2</v>
      </c>
      <c r="P355">
        <f t="shared" si="75"/>
        <v>2.1912325400757902E-2</v>
      </c>
      <c r="Q355">
        <f t="shared" si="75"/>
        <v>2.0668739258245097E-2</v>
      </c>
      <c r="R355">
        <f t="shared" si="76"/>
        <v>1.9564415820755975E-2</v>
      </c>
      <c r="S355">
        <f t="shared" si="76"/>
        <v>1.8573275860215656E-2</v>
      </c>
      <c r="T355">
        <f t="shared" si="76"/>
        <v>1.7675869390979176E-2</v>
      </c>
      <c r="U355">
        <f t="shared" si="76"/>
        <v>1.6857325109070821E-2</v>
      </c>
      <c r="V355">
        <f t="shared" si="76"/>
        <v>1.610603010838289E-2</v>
      </c>
      <c r="W355">
        <f t="shared" si="76"/>
        <v>1.5412750116826862E-2</v>
      </c>
      <c r="X355">
        <f t="shared" si="76"/>
        <v>1.4770025816659624E-2</v>
      </c>
      <c r="Y355">
        <f t="shared" si="76"/>
        <v>1.4171747960951704E-2</v>
      </c>
      <c r="Z355">
        <f t="shared" si="76"/>
        <v>1.361285162346146E-2</v>
      </c>
      <c r="AA355">
        <f t="shared" si="76"/>
        <v>1.3089091832724716E-2</v>
      </c>
      <c r="AB355">
        <f t="shared" si="76"/>
        <v>1.2596876041708971E-2</v>
      </c>
      <c r="AC355">
        <f t="shared" si="76"/>
        <v>1.2133137076014686E-2</v>
      </c>
      <c r="AD355">
        <f t="shared" si="76"/>
        <v>1.1695235422803639E-2</v>
      </c>
      <c r="AE355">
        <f t="shared" si="76"/>
        <v>1.1280883127299784E-2</v>
      </c>
      <c r="AF355">
        <f t="shared" si="73"/>
        <v>0.39442701744745023</v>
      </c>
    </row>
    <row r="356" spans="1:32" x14ac:dyDescent="0.2">
      <c r="A356" t="s">
        <v>369</v>
      </c>
      <c r="B356">
        <v>166</v>
      </c>
      <c r="C356">
        <v>0</v>
      </c>
      <c r="D356">
        <f t="shared" si="71"/>
        <v>0.33089501290756423</v>
      </c>
      <c r="E356">
        <f t="shared" si="72"/>
        <v>-1.1059541354659248</v>
      </c>
      <c r="G356">
        <f t="shared" si="74"/>
        <v>0.33089501290756423</v>
      </c>
      <c r="H356">
        <f t="shared" si="74"/>
        <v>0.17190049502984889</v>
      </c>
      <c r="I356">
        <f t="shared" si="75"/>
        <v>0.11587501880478103</v>
      </c>
      <c r="J356">
        <f t="shared" si="75"/>
        <v>8.4079922994486703E-2</v>
      </c>
      <c r="K356">
        <f t="shared" si="75"/>
        <v>6.3175308064006508E-2</v>
      </c>
      <c r="L356">
        <f t="shared" si="75"/>
        <v>4.8444729629016879E-2</v>
      </c>
      <c r="M356">
        <f t="shared" si="75"/>
        <v>3.7648118384015328E-2</v>
      </c>
      <c r="N356">
        <f t="shared" si="75"/>
        <v>2.9534815261490339E-2</v>
      </c>
      <c r="O356">
        <f t="shared" si="75"/>
        <v>2.3333011367982121E-2</v>
      </c>
      <c r="P356">
        <f t="shared" si="75"/>
        <v>1.8533669330131067E-2</v>
      </c>
      <c r="Q356">
        <f t="shared" si="75"/>
        <v>1.4785164143966221E-2</v>
      </c>
      <c r="R356">
        <f t="shared" si="76"/>
        <v>1.1836362865074305E-2</v>
      </c>
      <c r="S356">
        <f t="shared" si="76"/>
        <v>9.5034023685091409E-3</v>
      </c>
      <c r="T356">
        <f t="shared" si="76"/>
        <v>7.6491048551000865E-3</v>
      </c>
      <c r="U356">
        <f t="shared" si="76"/>
        <v>6.1696100504810532E-3</v>
      </c>
      <c r="V356">
        <f t="shared" si="76"/>
        <v>4.9853629470288383E-3</v>
      </c>
      <c r="W356">
        <f t="shared" si="76"/>
        <v>4.0348522343970896E-3</v>
      </c>
      <c r="X356">
        <f t="shared" si="76"/>
        <v>3.2701522573702255E-3</v>
      </c>
      <c r="Y356">
        <f t="shared" si="76"/>
        <v>2.653684950710662E-3</v>
      </c>
      <c r="Z356">
        <f t="shared" si="76"/>
        <v>2.1558288257601805E-3</v>
      </c>
      <c r="AA356">
        <f t="shared" si="76"/>
        <v>1.7531291084132863E-3</v>
      </c>
      <c r="AB356">
        <f t="shared" si="76"/>
        <v>1.4269424697082333E-3</v>
      </c>
      <c r="AC356">
        <f t="shared" si="76"/>
        <v>1.1624008919572974E-3</v>
      </c>
      <c r="AD356">
        <f t="shared" si="76"/>
        <v>9.4761302416811058E-4</v>
      </c>
      <c r="AE356">
        <f t="shared" si="76"/>
        <v>7.7304428649928693E-4</v>
      </c>
      <c r="AF356">
        <f t="shared" si="73"/>
        <v>3.4732429475329285E-3</v>
      </c>
    </row>
    <row r="357" spans="1:32" x14ac:dyDescent="0.2">
      <c r="A357" t="s">
        <v>370</v>
      </c>
      <c r="B357">
        <v>1907</v>
      </c>
      <c r="C357">
        <v>34</v>
      </c>
      <c r="D357">
        <f t="shared" si="71"/>
        <v>8.1200340765576681E-3</v>
      </c>
      <c r="E357">
        <f t="shared" si="72"/>
        <v>-4.8134209281969538</v>
      </c>
      <c r="G357">
        <f t="shared" si="74"/>
        <v>7.9674771383815346E-2</v>
      </c>
      <c r="H357">
        <f t="shared" si="74"/>
        <v>4.9066275841708099E-2</v>
      </c>
      <c r="I357">
        <f t="shared" si="75"/>
        <v>3.9207680522192749E-2</v>
      </c>
      <c r="J357">
        <f t="shared" si="75"/>
        <v>3.3724770488165606E-2</v>
      </c>
      <c r="K357">
        <f t="shared" si="75"/>
        <v>3.0038582191887455E-2</v>
      </c>
      <c r="L357">
        <f t="shared" si="75"/>
        <v>2.7305740764593734E-2</v>
      </c>
      <c r="M357">
        <f t="shared" si="75"/>
        <v>2.5155101049123482E-2</v>
      </c>
      <c r="N357">
        <f t="shared" si="75"/>
        <v>2.3393349748858341E-2</v>
      </c>
      <c r="O357">
        <f t="shared" si="75"/>
        <v>2.1908079702870727E-2</v>
      </c>
      <c r="P357">
        <f t="shared" si="75"/>
        <v>2.0628625628328519E-2</v>
      </c>
      <c r="Q357">
        <f t="shared" si="75"/>
        <v>1.9507894527724515E-2</v>
      </c>
      <c r="R357">
        <f t="shared" si="76"/>
        <v>1.851304614497826E-2</v>
      </c>
      <c r="S357">
        <f t="shared" si="76"/>
        <v>1.7620332310075836E-2</v>
      </c>
      <c r="T357">
        <f t="shared" si="76"/>
        <v>1.6812060958806187E-2</v>
      </c>
      <c r="U357">
        <f t="shared" si="76"/>
        <v>1.6074720172223941E-2</v>
      </c>
      <c r="V357">
        <f t="shared" si="76"/>
        <v>1.5397770847047309E-2</v>
      </c>
      <c r="W357">
        <f t="shared" si="76"/>
        <v>1.4772842561304915E-2</v>
      </c>
      <c r="X357">
        <f t="shared" si="76"/>
        <v>1.4193182044143215E-2</v>
      </c>
      <c r="Y357">
        <f t="shared" si="76"/>
        <v>1.3653265178272806E-2</v>
      </c>
      <c r="Z357">
        <f t="shared" si="76"/>
        <v>1.3148517926836556E-2</v>
      </c>
      <c r="AA357">
        <f t="shared" si="76"/>
        <v>1.2675111643556284E-2</v>
      </c>
      <c r="AB357">
        <f t="shared" si="76"/>
        <v>1.2229810310293583E-2</v>
      </c>
      <c r="AC357">
        <f t="shared" si="76"/>
        <v>1.1809854743866397E-2</v>
      </c>
      <c r="AD357">
        <f t="shared" si="76"/>
        <v>1.1412873589844861E-2</v>
      </c>
      <c r="AE357">
        <f t="shared" si="76"/>
        <v>1.1036814035745638E-2</v>
      </c>
      <c r="AF357">
        <f t="shared" si="73"/>
        <v>0.4310389256837357</v>
      </c>
    </row>
    <row r="358" spans="1:32" x14ac:dyDescent="0.2">
      <c r="A358" t="s">
        <v>371</v>
      </c>
      <c r="B358">
        <v>1732</v>
      </c>
      <c r="C358">
        <v>83</v>
      </c>
      <c r="D358">
        <f t="shared" si="71"/>
        <v>2.2264333027268855E-3</v>
      </c>
      <c r="E358">
        <f t="shared" si="72"/>
        <v>-6.1073543897586049</v>
      </c>
      <c r="G358">
        <f t="shared" si="74"/>
        <v>8.4536007677413177E-2</v>
      </c>
      <c r="H358">
        <f t="shared" si="74"/>
        <v>5.1967147309863571E-2</v>
      </c>
      <c r="I358">
        <f t="shared" ref="I358:X373" si="77">EXP(GAMMALN($B$1+I$4)-GAMMALN($B$1)-GAMMALN(I$4+1)+$B$1*LN($B$2/($B$2+$B358))+I$4*LN($B358/($B$2+$B358)))</f>
        <v>4.1451648362919091E-2</v>
      </c>
      <c r="J358">
        <f t="shared" si="77"/>
        <v>3.5591355689728203E-2</v>
      </c>
      <c r="K358">
        <f t="shared" si="77"/>
        <v>3.164461612300213E-2</v>
      </c>
      <c r="L358">
        <f t="shared" si="77"/>
        <v>2.8714366386310437E-2</v>
      </c>
      <c r="M358">
        <f t="shared" si="77"/>
        <v>2.6405610590950791E-2</v>
      </c>
      <c r="N358">
        <f t="shared" si="77"/>
        <v>2.4512490333154783E-2</v>
      </c>
      <c r="O358">
        <f t="shared" si="77"/>
        <v>2.2915229287948639E-2</v>
      </c>
      <c r="P358">
        <f t="shared" si="77"/>
        <v>2.1538480557791971E-2</v>
      </c>
      <c r="Q358">
        <f t="shared" si="77"/>
        <v>2.0331997164878369E-2</v>
      </c>
      <c r="R358">
        <f t="shared" si="77"/>
        <v>1.9260714715713487E-2</v>
      </c>
      <c r="S358">
        <f t="shared" si="77"/>
        <v>1.8299258118656677E-2</v>
      </c>
      <c r="T358">
        <f t="shared" si="77"/>
        <v>1.7428708962648764E-2</v>
      </c>
      <c r="U358">
        <f t="shared" si="77"/>
        <v>1.6634607447819694E-2</v>
      </c>
      <c r="V358">
        <f t="shared" si="77"/>
        <v>1.5905666074486537E-2</v>
      </c>
      <c r="W358">
        <f t="shared" si="77"/>
        <v>1.5232912636083423E-2</v>
      </c>
      <c r="X358">
        <f t="shared" si="77"/>
        <v>1.4609102238244142E-2</v>
      </c>
      <c r="Y358">
        <f t="shared" ref="R358:AF373" si="78">EXP(GAMMALN($B$1+Y$4)-GAMMALN($B$1)-GAMMALN(Y$4+1)+$B$1*LN($B$2/($B$2+$B358))+Y$4*LN($B358/($B$2+$B358)))</f>
        <v>1.4028303524335806E-2</v>
      </c>
      <c r="Z358">
        <f t="shared" si="78"/>
        <v>1.3485600963547267E-2</v>
      </c>
      <c r="AA358">
        <f t="shared" si="78"/>
        <v>1.2976876416594273E-2</v>
      </c>
      <c r="AB358">
        <f t="shared" si="78"/>
        <v>1.2498646059597185E-2</v>
      </c>
      <c r="AC358">
        <f t="shared" si="78"/>
        <v>1.2047936729804533E-2</v>
      </c>
      <c r="AD358">
        <f t="shared" si="78"/>
        <v>1.1622190842791907E-2</v>
      </c>
      <c r="AE358">
        <f t="shared" si="78"/>
        <v>1.121919234825771E-2</v>
      </c>
      <c r="AF358">
        <f t="shared" si="73"/>
        <v>0.4051413334374574</v>
      </c>
    </row>
    <row r="359" spans="1:32" x14ac:dyDescent="0.2">
      <c r="A359" t="s">
        <v>372</v>
      </c>
      <c r="B359">
        <v>991</v>
      </c>
      <c r="C359">
        <v>24</v>
      </c>
      <c r="D359">
        <f t="shared" si="71"/>
        <v>1.1160668996401077E-2</v>
      </c>
      <c r="E359">
        <f t="shared" si="72"/>
        <v>-4.4953593779115817</v>
      </c>
      <c r="G359">
        <f t="shared" si="74"/>
        <v>0.11888449406651218</v>
      </c>
      <c r="H359">
        <f t="shared" si="74"/>
        <v>7.2035665388195988E-2</v>
      </c>
      <c r="I359">
        <f t="shared" si="77"/>
        <v>5.6636409723944084E-2</v>
      </c>
      <c r="J359">
        <f t="shared" si="77"/>
        <v>4.7932894475560706E-2</v>
      </c>
      <c r="K359">
        <f t="shared" si="77"/>
        <v>4.2007242194606685E-2</v>
      </c>
      <c r="L359">
        <f t="shared" si="77"/>
        <v>3.7571522253325086E-2</v>
      </c>
      <c r="M359">
        <f t="shared" si="77"/>
        <v>3.4055791863684064E-2</v>
      </c>
      <c r="N359">
        <f t="shared" si="77"/>
        <v>3.1161432831911442E-2</v>
      </c>
      <c r="O359">
        <f t="shared" si="77"/>
        <v>2.8713716305477005E-2</v>
      </c>
      <c r="P359">
        <f t="shared" si="77"/>
        <v>2.6602072661187536E-2</v>
      </c>
      <c r="Q359">
        <f t="shared" si="77"/>
        <v>2.475230615418E-2</v>
      </c>
      <c r="R359">
        <f t="shared" si="78"/>
        <v>2.3112303986874857E-2</v>
      </c>
      <c r="S359">
        <f t="shared" si="78"/>
        <v>2.1644100417938475E-2</v>
      </c>
      <c r="T359">
        <f t="shared" si="78"/>
        <v>2.0319194599261639E-2</v>
      </c>
      <c r="U359">
        <f t="shared" si="78"/>
        <v>1.9115648813704755E-2</v>
      </c>
      <c r="V359">
        <f t="shared" si="78"/>
        <v>1.8016215248325734E-2</v>
      </c>
      <c r="W359">
        <f t="shared" si="78"/>
        <v>1.7007084417965748E-2</v>
      </c>
      <c r="X359">
        <f t="shared" si="78"/>
        <v>1.6077023968947449E-2</v>
      </c>
      <c r="Y359">
        <f t="shared" si="78"/>
        <v>1.5216770813217366E-2</v>
      </c>
      <c r="Z359">
        <f t="shared" si="78"/>
        <v>1.4418592409482603E-2</v>
      </c>
      <c r="AA359">
        <f t="shared" si="78"/>
        <v>1.3675963839866544E-2</v>
      </c>
      <c r="AB359">
        <f t="shared" si="78"/>
        <v>1.2983325929082967E-2</v>
      </c>
      <c r="AC359">
        <f t="shared" si="78"/>
        <v>1.2335901210524745E-2</v>
      </c>
      <c r="AD359">
        <f t="shared" si="78"/>
        <v>1.1729551917671818E-2</v>
      </c>
      <c r="AE359">
        <f t="shared" si="78"/>
        <v>1.1160668996401077E-2</v>
      </c>
      <c r="AF359">
        <f t="shared" si="73"/>
        <v>0.25283410551214935</v>
      </c>
    </row>
    <row r="360" spans="1:32" x14ac:dyDescent="0.2">
      <c r="A360" t="s">
        <v>373</v>
      </c>
      <c r="B360">
        <v>2141</v>
      </c>
      <c r="C360">
        <v>6</v>
      </c>
      <c r="D360">
        <f t="shared" si="71"/>
        <v>2.3696284767940938E-2</v>
      </c>
      <c r="E360">
        <f t="shared" si="72"/>
        <v>-3.7424370039756911</v>
      </c>
      <c r="G360">
        <f t="shared" si="74"/>
        <v>7.418821202256852E-2</v>
      </c>
      <c r="H360">
        <f t="shared" si="74"/>
        <v>4.5775931836531496E-2</v>
      </c>
      <c r="I360">
        <f t="shared" si="77"/>
        <v>3.6649264867949907E-2</v>
      </c>
      <c r="J360">
        <f t="shared" si="77"/>
        <v>3.1585164205482845E-2</v>
      </c>
      <c r="K360">
        <f t="shared" si="77"/>
        <v>2.8187307015428723E-2</v>
      </c>
      <c r="L360">
        <f t="shared" si="77"/>
        <v>2.5672498526056131E-2</v>
      </c>
      <c r="M360">
        <f t="shared" si="77"/>
        <v>2.3696284767940938E-2</v>
      </c>
      <c r="N360">
        <f t="shared" si="77"/>
        <v>2.2079367453374497E-2</v>
      </c>
      <c r="O360">
        <f t="shared" si="77"/>
        <v>2.0717557116791262E-2</v>
      </c>
      <c r="P360">
        <f t="shared" si="77"/>
        <v>1.9545399251536151E-2</v>
      </c>
      <c r="Q360">
        <f t="shared" si="77"/>
        <v>1.8519304389963045E-2</v>
      </c>
      <c r="R360">
        <f t="shared" si="78"/>
        <v>1.7608897846831308E-2</v>
      </c>
      <c r="S360">
        <f t="shared" si="78"/>
        <v>1.6792231171458557E-2</v>
      </c>
      <c r="T360">
        <f t="shared" si="78"/>
        <v>1.6052965966364408E-2</v>
      </c>
      <c r="U360">
        <f t="shared" si="78"/>
        <v>1.537863430068177E-2</v>
      </c>
      <c r="V360">
        <f t="shared" si="78"/>
        <v>1.475951951255814E-2</v>
      </c>
      <c r="W360">
        <f t="shared" si="78"/>
        <v>1.418791102106493E-2</v>
      </c>
      <c r="X360">
        <f t="shared" si="78"/>
        <v>1.3657593397073337E-2</v>
      </c>
      <c r="Y360">
        <f t="shared" si="78"/>
        <v>1.3163487050987795E-2</v>
      </c>
      <c r="Z360">
        <f t="shared" si="78"/>
        <v>1.2701389881662591E-2</v>
      </c>
      <c r="AA360">
        <f t="shared" si="78"/>
        <v>1.2267787852318635E-2</v>
      </c>
      <c r="AB360">
        <f t="shared" si="78"/>
        <v>1.185971367192098E-2</v>
      </c>
      <c r="AC360">
        <f t="shared" si="78"/>
        <v>1.1474639715527177E-2</v>
      </c>
      <c r="AD360">
        <f t="shared" si="78"/>
        <v>1.1110395746522048E-2</v>
      </c>
      <c r="AE360">
        <f t="shared" si="78"/>
        <v>1.0765104891850452E-2</v>
      </c>
      <c r="AF360">
        <f t="shared" si="73"/>
        <v>0.46160343651955438</v>
      </c>
    </row>
    <row r="361" spans="1:32" x14ac:dyDescent="0.2">
      <c r="A361" t="s">
        <v>374</v>
      </c>
      <c r="B361">
        <v>1647</v>
      </c>
      <c r="C361">
        <v>13</v>
      </c>
      <c r="D361">
        <f t="shared" si="71"/>
        <v>1.7743283637082986E-2</v>
      </c>
      <c r="E361">
        <f t="shared" si="72"/>
        <v>-4.031748221310214</v>
      </c>
      <c r="G361">
        <f t="shared" si="74"/>
        <v>8.7190592663178357E-2</v>
      </c>
      <c r="H361">
        <f t="shared" si="74"/>
        <v>5.3545312349997744E-2</v>
      </c>
      <c r="I361">
        <f t="shared" si="77"/>
        <v>4.2667683760752514E-2</v>
      </c>
      <c r="J361">
        <f t="shared" si="77"/>
        <v>3.6598768835918456E-2</v>
      </c>
      <c r="K361">
        <f t="shared" si="77"/>
        <v>3.2507716249723088E-2</v>
      </c>
      <c r="L361">
        <f t="shared" si="77"/>
        <v>2.9467992410394019E-2</v>
      </c>
      <c r="M361">
        <f t="shared" si="77"/>
        <v>2.7071493090152107E-2</v>
      </c>
      <c r="N361">
        <f t="shared" si="77"/>
        <v>2.5105455972398012E-2</v>
      </c>
      <c r="O361">
        <f t="shared" si="77"/>
        <v>2.3446043610753337E-2</v>
      </c>
      <c r="P361">
        <f t="shared" si="77"/>
        <v>2.2015325302631939E-2</v>
      </c>
      <c r="Q361">
        <f t="shared" si="77"/>
        <v>2.0761310715598634E-2</v>
      </c>
      <c r="R361">
        <f t="shared" si="78"/>
        <v>1.9647704128318431E-2</v>
      </c>
      <c r="S361">
        <f t="shared" si="78"/>
        <v>1.8648228291370798E-2</v>
      </c>
      <c r="T361">
        <f t="shared" si="78"/>
        <v>1.7743283637082986E-2</v>
      </c>
      <c r="U361">
        <f t="shared" si="78"/>
        <v>1.6917882996538271E-2</v>
      </c>
      <c r="V361">
        <f t="shared" si="78"/>
        <v>1.6160321785129439E-2</v>
      </c>
      <c r="W361">
        <f t="shared" si="78"/>
        <v>1.5461291852989516E-2</v>
      </c>
      <c r="X361">
        <f t="shared" si="78"/>
        <v>1.48132733990023E-2</v>
      </c>
      <c r="Y361">
        <f t="shared" si="78"/>
        <v>1.421010696836463E-2</v>
      </c>
      <c r="Z361">
        <f t="shared" si="78"/>
        <v>1.3646685445093494E-2</v>
      </c>
      <c r="AA361">
        <f t="shared" si="78"/>
        <v>1.3118728019878522E-2</v>
      </c>
      <c r="AB361">
        <f t="shared" si="78"/>
        <v>1.2622611408149848E-2</v>
      </c>
      <c r="AC361">
        <f t="shared" si="78"/>
        <v>1.2155241843331622E-2</v>
      </c>
      <c r="AD361">
        <f t="shared" si="78"/>
        <v>1.1713956626812424E-2</v>
      </c>
      <c r="AE361">
        <f t="shared" si="78"/>
        <v>1.1296447445278079E-2</v>
      </c>
      <c r="AF361">
        <f t="shared" si="73"/>
        <v>0.39146654119116153</v>
      </c>
    </row>
    <row r="362" spans="1:32" x14ac:dyDescent="0.2">
      <c r="A362" t="s">
        <v>375</v>
      </c>
      <c r="B362">
        <v>461</v>
      </c>
      <c r="C362">
        <v>3</v>
      </c>
      <c r="D362">
        <f t="shared" si="71"/>
        <v>6.7533666216943761E-2</v>
      </c>
      <c r="E362">
        <f t="shared" si="72"/>
        <v>-2.6951290466729292</v>
      </c>
      <c r="G362">
        <f t="shared" si="74"/>
        <v>0.18759155318237331</v>
      </c>
      <c r="H362">
        <f t="shared" si="74"/>
        <v>0.10945489102249993</v>
      </c>
      <c r="I362">
        <f t="shared" si="77"/>
        <v>8.2867235599430808E-2</v>
      </c>
      <c r="J362">
        <f t="shared" si="77"/>
        <v>6.7533666216943761E-2</v>
      </c>
      <c r="K362">
        <f t="shared" si="77"/>
        <v>5.6991538130831895E-2</v>
      </c>
      <c r="L362">
        <f t="shared" si="77"/>
        <v>4.908451841873708E-2</v>
      </c>
      <c r="M362">
        <f t="shared" si="77"/>
        <v>4.2842643641034496E-2</v>
      </c>
      <c r="N362">
        <f t="shared" si="77"/>
        <v>3.7748720248739855E-2</v>
      </c>
      <c r="O362">
        <f t="shared" si="77"/>
        <v>3.3494519723446116E-2</v>
      </c>
      <c r="P362">
        <f t="shared" si="77"/>
        <v>2.9881291249138797E-2</v>
      </c>
      <c r="Q362">
        <f t="shared" si="77"/>
        <v>2.6773126425893409E-2</v>
      </c>
      <c r="R362">
        <f t="shared" si="78"/>
        <v>2.4072777250668097E-2</v>
      </c>
      <c r="S362">
        <f t="shared" si="78"/>
        <v>2.1708110920757882E-2</v>
      </c>
      <c r="T362">
        <f t="shared" si="78"/>
        <v>1.9624044363931017E-2</v>
      </c>
      <c r="U362">
        <f t="shared" si="78"/>
        <v>1.7777496676691096E-2</v>
      </c>
      <c r="V362">
        <f t="shared" si="78"/>
        <v>1.613409687907497E-2</v>
      </c>
      <c r="W362">
        <f t="shared" si="78"/>
        <v>1.4665960177700494E-2</v>
      </c>
      <c r="X362">
        <f t="shared" si="78"/>
        <v>1.3350140268063361E-2</v>
      </c>
      <c r="Y362">
        <f t="shared" si="78"/>
        <v>1.2167523806847109E-2</v>
      </c>
      <c r="Z362">
        <f t="shared" si="78"/>
        <v>1.1102022568276717E-2</v>
      </c>
      <c r="AA362">
        <f t="shared" si="78"/>
        <v>1.0139971165249013E-2</v>
      </c>
      <c r="AB362">
        <f t="shared" si="78"/>
        <v>9.2696699529792956E-3</v>
      </c>
      <c r="AC362">
        <f t="shared" si="78"/>
        <v>8.4810325502842759E-3</v>
      </c>
      <c r="AD362">
        <f t="shared" si="78"/>
        <v>7.7653101209484649E-3</v>
      </c>
      <c r="AE362">
        <f t="shared" si="78"/>
        <v>7.1148729017386104E-3</v>
      </c>
      <c r="AF362">
        <f t="shared" si="73"/>
        <v>8.236326653771997E-2</v>
      </c>
    </row>
    <row r="363" spans="1:32" x14ac:dyDescent="0.2">
      <c r="A363" t="s">
        <v>376</v>
      </c>
      <c r="B363">
        <v>341</v>
      </c>
      <c r="C363">
        <v>3</v>
      </c>
      <c r="D363">
        <f t="shared" si="71"/>
        <v>7.4759034813101255E-2</v>
      </c>
      <c r="E363">
        <f t="shared" si="72"/>
        <v>-2.5934852069502767</v>
      </c>
      <c r="G363">
        <f t="shared" si="74"/>
        <v>0.22322674135142168</v>
      </c>
      <c r="H363">
        <f t="shared" si="74"/>
        <v>0.12714664920132115</v>
      </c>
      <c r="I363">
        <f t="shared" si="77"/>
        <v>9.3970038299426892E-2</v>
      </c>
      <c r="J363">
        <f t="shared" si="77"/>
        <v>7.4759034813101255E-2</v>
      </c>
      <c r="K363">
        <f t="shared" si="77"/>
        <v>6.158721180839595E-2</v>
      </c>
      <c r="L363">
        <f t="shared" si="77"/>
        <v>5.1779935528310839E-2</v>
      </c>
      <c r="M363">
        <f t="shared" si="77"/>
        <v>4.4119444797513188E-2</v>
      </c>
      <c r="N363">
        <f t="shared" si="77"/>
        <v>3.7948342890093148E-2</v>
      </c>
      <c r="O363">
        <f t="shared" si="77"/>
        <v>3.2870108999191988E-2</v>
      </c>
      <c r="P363">
        <f t="shared" si="77"/>
        <v>2.8626190434625047E-2</v>
      </c>
      <c r="Q363">
        <f t="shared" si="77"/>
        <v>2.5038026252175466E-2</v>
      </c>
      <c r="R363">
        <f t="shared" si="78"/>
        <v>2.1976777185670083E-2</v>
      </c>
      <c r="S363">
        <f t="shared" si="78"/>
        <v>1.9346243332931872E-2</v>
      </c>
      <c r="T363">
        <f t="shared" si="78"/>
        <v>1.7072610687309055E-2</v>
      </c>
      <c r="U363">
        <f t="shared" si="78"/>
        <v>1.5097979533935291E-2</v>
      </c>
      <c r="V363">
        <f t="shared" si="78"/>
        <v>1.3376105723282045E-2</v>
      </c>
      <c r="W363">
        <f t="shared" si="78"/>
        <v>1.186949768010411E-2</v>
      </c>
      <c r="X363">
        <f t="shared" si="78"/>
        <v>1.0547377095188819E-2</v>
      </c>
      <c r="Y363">
        <f t="shared" si="78"/>
        <v>9.3842086501935464E-3</v>
      </c>
      <c r="Z363">
        <f t="shared" si="78"/>
        <v>8.3586157841019412E-3</v>
      </c>
      <c r="AA363">
        <f t="shared" si="78"/>
        <v>7.4525651795002892E-3</v>
      </c>
      <c r="AB363">
        <f t="shared" si="78"/>
        <v>6.6507426091152507E-3</v>
      </c>
      <c r="AC363">
        <f t="shared" si="78"/>
        <v>5.940067844782149E-3</v>
      </c>
      <c r="AD363">
        <f t="shared" si="78"/>
        <v>5.3093124750829175E-3</v>
      </c>
      <c r="AE363">
        <f t="shared" si="78"/>
        <v>4.7487951304218965E-3</v>
      </c>
      <c r="AF363">
        <f t="shared" si="73"/>
        <v>4.1797376712804035E-2</v>
      </c>
    </row>
    <row r="364" spans="1:32" x14ac:dyDescent="0.2">
      <c r="A364" t="s">
        <v>377</v>
      </c>
      <c r="B364">
        <v>941</v>
      </c>
      <c r="C364">
        <v>5</v>
      </c>
      <c r="D364">
        <f t="shared" si="71"/>
        <v>3.8424795716202977E-2</v>
      </c>
      <c r="E364">
        <f t="shared" si="72"/>
        <v>-3.2590523060009402</v>
      </c>
      <c r="G364">
        <f t="shared" si="74"/>
        <v>0.12266960369425495</v>
      </c>
      <c r="H364">
        <f t="shared" si="74"/>
        <v>7.4197201605846919E-2</v>
      </c>
      <c r="I364">
        <f t="shared" si="77"/>
        <v>5.8232290679087841E-2</v>
      </c>
      <c r="J364">
        <f t="shared" si="77"/>
        <v>4.9196025727549171E-2</v>
      </c>
      <c r="K364">
        <f t="shared" si="77"/>
        <v>4.3037669002020135E-2</v>
      </c>
      <c r="L364">
        <f t="shared" si="77"/>
        <v>3.8424795716202977E-2</v>
      </c>
      <c r="M364">
        <f t="shared" si="77"/>
        <v>3.4767380000616882E-2</v>
      </c>
      <c r="N364">
        <f t="shared" si="77"/>
        <v>3.1756059404096197E-2</v>
      </c>
      <c r="O364">
        <f t="shared" si="77"/>
        <v>2.9209679897948093E-2</v>
      </c>
      <c r="P364">
        <f t="shared" si="77"/>
        <v>2.7013513449548724E-2</v>
      </c>
      <c r="Q364">
        <f t="shared" si="77"/>
        <v>2.5090508990031634E-2</v>
      </c>
      <c r="R364">
        <f t="shared" si="78"/>
        <v>2.338650104555615E-2</v>
      </c>
      <c r="S364">
        <f t="shared" si="78"/>
        <v>2.186199319272376E-2</v>
      </c>
      <c r="T364">
        <f t="shared" si="78"/>
        <v>2.0487308621621944E-2</v>
      </c>
      <c r="U364">
        <f t="shared" si="78"/>
        <v>1.923958361741215E-2</v>
      </c>
      <c r="V364">
        <f t="shared" si="78"/>
        <v>1.8100825977054473E-2</v>
      </c>
      <c r="W364">
        <f t="shared" si="78"/>
        <v>1.7056617252254543E-2</v>
      </c>
      <c r="X364">
        <f t="shared" si="78"/>
        <v>1.6095219411864675E-2</v>
      </c>
      <c r="Y364">
        <f t="shared" si="78"/>
        <v>1.5206944021092962E-2</v>
      </c>
      <c r="Z364">
        <f t="shared" si="78"/>
        <v>1.438369675348705E-2</v>
      </c>
      <c r="AA364">
        <f t="shared" si="78"/>
        <v>1.3618641969900624E-2</v>
      </c>
      <c r="AB364">
        <f t="shared" si="78"/>
        <v>1.2905951356021928E-2</v>
      </c>
      <c r="AC364">
        <f t="shared" si="78"/>
        <v>1.2240612579183777E-2</v>
      </c>
      <c r="AD364">
        <f t="shared" si="78"/>
        <v>1.1618281563377734E-2</v>
      </c>
      <c r="AE364">
        <f t="shared" si="78"/>
        <v>1.1035166972150448E-2</v>
      </c>
      <c r="AF364">
        <f t="shared" si="73"/>
        <v>0.23916792749909432</v>
      </c>
    </row>
    <row r="365" spans="1:32" x14ac:dyDescent="0.2">
      <c r="A365" t="s">
        <v>378</v>
      </c>
      <c r="B365">
        <v>336</v>
      </c>
      <c r="C365">
        <v>4</v>
      </c>
      <c r="D365">
        <f t="shared" si="71"/>
        <v>6.1770282280792788E-2</v>
      </c>
      <c r="E365">
        <f t="shared" si="72"/>
        <v>-2.7843328994160195</v>
      </c>
      <c r="G365">
        <f t="shared" si="74"/>
        <v>0.22511150349951331</v>
      </c>
      <c r="H365">
        <f t="shared" si="74"/>
        <v>0.12804593092527147</v>
      </c>
      <c r="I365">
        <f t="shared" si="77"/>
        <v>9.4506060494892671E-2</v>
      </c>
      <c r="J365">
        <f t="shared" si="77"/>
        <v>7.5083297076104782E-2</v>
      </c>
      <c r="K365">
        <f t="shared" si="77"/>
        <v>6.1770282280792788E-2</v>
      </c>
      <c r="L365">
        <f t="shared" si="77"/>
        <v>5.186327549766092E-2</v>
      </c>
      <c r="M365">
        <f t="shared" si="77"/>
        <v>4.4130400463505387E-2</v>
      </c>
      <c r="N365">
        <f t="shared" si="77"/>
        <v>3.7906181648073821E-2</v>
      </c>
      <c r="O365">
        <f t="shared" si="77"/>
        <v>3.2788968992394023E-2</v>
      </c>
      <c r="P365">
        <f t="shared" si="77"/>
        <v>2.8516719669201836E-2</v>
      </c>
      <c r="Q365">
        <f t="shared" si="77"/>
        <v>2.490838066167337E-2</v>
      </c>
      <c r="R365">
        <f t="shared" si="78"/>
        <v>2.1833270843433672E-2</v>
      </c>
      <c r="S365">
        <f t="shared" si="78"/>
        <v>1.919379432001499E-2</v>
      </c>
      <c r="T365">
        <f t="shared" si="78"/>
        <v>1.6915059165861515E-2</v>
      </c>
      <c r="U365">
        <f t="shared" si="78"/>
        <v>1.4938321772316847E-2</v>
      </c>
      <c r="V365">
        <f t="shared" si="78"/>
        <v>1.3216670527317889E-2</v>
      </c>
      <c r="W365">
        <f t="shared" si="78"/>
        <v>1.1712082002035318E-2</v>
      </c>
      <c r="X365">
        <f t="shared" si="78"/>
        <v>1.0393351886763049E-2</v>
      </c>
      <c r="Y365">
        <f t="shared" si="78"/>
        <v>9.2346025154110382E-3</v>
      </c>
      <c r="Z365">
        <f t="shared" si="78"/>
        <v>8.2141817435567848E-3</v>
      </c>
      <c r="AA365">
        <f t="shared" si="78"/>
        <v>7.3138343765733228E-3</v>
      </c>
      <c r="AB365">
        <f t="shared" si="78"/>
        <v>6.5180677809889877E-3</v>
      </c>
      <c r="AC365">
        <f t="shared" si="78"/>
        <v>5.8136586786915554E-3</v>
      </c>
      <c r="AD365">
        <f t="shared" si="78"/>
        <v>5.1892644689212775E-3</v>
      </c>
      <c r="AE365">
        <f t="shared" si="78"/>
        <v>4.6351132118148458E-3</v>
      </c>
      <c r="AF365">
        <f t="shared" si="73"/>
        <v>4.0247725497214448E-2</v>
      </c>
    </row>
    <row r="366" spans="1:32" x14ac:dyDescent="0.2">
      <c r="A366" t="s">
        <v>379</v>
      </c>
      <c r="B366">
        <v>2962</v>
      </c>
      <c r="C366">
        <v>170</v>
      </c>
      <c r="D366">
        <f t="shared" si="71"/>
        <v>8.8024777637367392E-4</v>
      </c>
      <c r="E366">
        <f t="shared" si="72"/>
        <v>-7.03530712606275</v>
      </c>
      <c r="G366">
        <f t="shared" si="74"/>
        <v>6.0694998538735299E-2</v>
      </c>
      <c r="H366">
        <f t="shared" si="74"/>
        <v>3.7614794894142191E-2</v>
      </c>
      <c r="I366">
        <f t="shared" si="77"/>
        <v>3.0247555025087476E-2</v>
      </c>
      <c r="J366">
        <f t="shared" si="77"/>
        <v>2.6182532434834791E-2</v>
      </c>
      <c r="K366">
        <f t="shared" si="77"/>
        <v>2.3468514486265628E-2</v>
      </c>
      <c r="L366">
        <f t="shared" si="77"/>
        <v>2.1468596602658936E-2</v>
      </c>
      <c r="M366">
        <f t="shared" si="77"/>
        <v>1.9903033856834465E-2</v>
      </c>
      <c r="N366">
        <f t="shared" si="77"/>
        <v>1.8626409735935621E-2</v>
      </c>
      <c r="O366">
        <f t="shared" si="77"/>
        <v>1.7554342727924846E-2</v>
      </c>
      <c r="P366">
        <f t="shared" si="77"/>
        <v>1.6633899681453679E-2</v>
      </c>
      <c r="Q366">
        <f t="shared" si="77"/>
        <v>1.582988300865629E-2</v>
      </c>
      <c r="R366">
        <f t="shared" si="78"/>
        <v>1.5117804077354434E-2</v>
      </c>
      <c r="S366">
        <f t="shared" si="78"/>
        <v>1.4479996153067411E-2</v>
      </c>
      <c r="T366">
        <f t="shared" si="78"/>
        <v>1.390332998432253E-2</v>
      </c>
      <c r="U366">
        <f t="shared" si="78"/>
        <v>1.3377803689152335E-2</v>
      </c>
      <c r="V366">
        <f t="shared" si="78"/>
        <v>1.2895636177614186E-2</v>
      </c>
      <c r="W366">
        <f t="shared" si="78"/>
        <v>1.2450663966810346E-2</v>
      </c>
      <c r="X366">
        <f t="shared" si="78"/>
        <v>1.2037927916560606E-2</v>
      </c>
      <c r="Y366">
        <f t="shared" si="78"/>
        <v>1.1653382815093989E-2</v>
      </c>
      <c r="Z366">
        <f t="shared" si="78"/>
        <v>1.1293688723046837E-2</v>
      </c>
      <c r="AA366">
        <f t="shared" si="78"/>
        <v>1.0956058102078097E-2</v>
      </c>
      <c r="AB366">
        <f t="shared" si="78"/>
        <v>1.0638141853817283E-2</v>
      </c>
      <c r="AC366">
        <f t="shared" si="78"/>
        <v>1.0337943036802872E-2</v>
      </c>
      <c r="AD366">
        <f t="shared" si="78"/>
        <v>1.005375062074047E-2</v>
      </c>
      <c r="AE366">
        <f t="shared" si="78"/>
        <v>9.7840879783984355E-3</v>
      </c>
      <c r="AF366">
        <f t="shared" si="73"/>
        <v>0.54279522391261104</v>
      </c>
    </row>
    <row r="367" spans="1:32" x14ac:dyDescent="0.2">
      <c r="A367" t="s">
        <v>380</v>
      </c>
      <c r="B367">
        <v>1484</v>
      </c>
      <c r="C367">
        <v>19</v>
      </c>
      <c r="D367">
        <f t="shared" si="71"/>
        <v>1.3941512232685525E-2</v>
      </c>
      <c r="E367">
        <f t="shared" si="72"/>
        <v>-4.2728843979921702</v>
      </c>
      <c r="G367">
        <f t="shared" si="74"/>
        <v>9.2946673208471553E-2</v>
      </c>
      <c r="H367">
        <f t="shared" si="74"/>
        <v>5.6952522601643248E-2</v>
      </c>
      <c r="I367">
        <f t="shared" si="77"/>
        <v>4.5281193463148156E-2</v>
      </c>
      <c r="J367">
        <f t="shared" si="77"/>
        <v>3.8753645487354549E-2</v>
      </c>
      <c r="K367">
        <f t="shared" si="77"/>
        <v>3.4344708504785028E-2</v>
      </c>
      <c r="L367">
        <f t="shared" si="77"/>
        <v>3.1063559022462189E-2</v>
      </c>
      <c r="M367">
        <f t="shared" si="77"/>
        <v>2.8473454528449273E-2</v>
      </c>
      <c r="N367">
        <f t="shared" si="77"/>
        <v>2.634652573213608E-2</v>
      </c>
      <c r="O367">
        <f t="shared" si="77"/>
        <v>2.4550033957450389E-2</v>
      </c>
      <c r="P367">
        <f t="shared" si="77"/>
        <v>2.3000375396727651E-2</v>
      </c>
      <c r="Q367">
        <f t="shared" si="77"/>
        <v>2.1641724992093263E-2</v>
      </c>
      <c r="R367">
        <f t="shared" si="78"/>
        <v>2.0435073492652611E-2</v>
      </c>
      <c r="S367">
        <f t="shared" si="78"/>
        <v>1.9352151716832848E-2</v>
      </c>
      <c r="T367">
        <f t="shared" si="78"/>
        <v>1.8371853202652215E-2</v>
      </c>
      <c r="U367">
        <f t="shared" si="78"/>
        <v>1.7478021819028484E-2</v>
      </c>
      <c r="V367">
        <f t="shared" si="78"/>
        <v>1.6658026662992036E-2</v>
      </c>
      <c r="W367">
        <f t="shared" si="78"/>
        <v>1.5901812025426228E-2</v>
      </c>
      <c r="X367">
        <f t="shared" si="78"/>
        <v>1.5201245194764363E-2</v>
      </c>
      <c r="Y367">
        <f t="shared" si="78"/>
        <v>1.4549657211520833E-2</v>
      </c>
      <c r="Z367">
        <f t="shared" si="78"/>
        <v>1.3941512232685525E-2</v>
      </c>
      <c r="AA367">
        <f t="shared" si="78"/>
        <v>1.3372164785297494E-2</v>
      </c>
      <c r="AB367">
        <f t="shared" si="78"/>
        <v>1.2837678420575153E-2</v>
      </c>
      <c r="AC367">
        <f t="shared" si="78"/>
        <v>1.2334688113854584E-2</v>
      </c>
      <c r="AD367">
        <f t="shared" si="78"/>
        <v>1.1860294385346396E-2</v>
      </c>
      <c r="AE367">
        <f t="shared" si="78"/>
        <v>1.1411980790110477E-2</v>
      </c>
      <c r="AF367">
        <f t="shared" si="73"/>
        <v>0.36293942305153937</v>
      </c>
    </row>
    <row r="368" spans="1:32" x14ac:dyDescent="0.2">
      <c r="A368" t="s">
        <v>381</v>
      </c>
      <c r="B368">
        <v>186</v>
      </c>
      <c r="C368">
        <v>0</v>
      </c>
      <c r="D368">
        <f t="shared" si="71"/>
        <v>0.31173127895593311</v>
      </c>
      <c r="E368">
        <f t="shared" si="72"/>
        <v>-1.1656137476896815</v>
      </c>
      <c r="G368">
        <f t="shared" si="74"/>
        <v>0.31173127895593311</v>
      </c>
      <c r="H368">
        <f t="shared" si="74"/>
        <v>0.16498448149975309</v>
      </c>
      <c r="I368">
        <f t="shared" si="77"/>
        <v>0.1133004398318596</v>
      </c>
      <c r="J368">
        <f t="shared" si="77"/>
        <v>8.3754836024970858E-2</v>
      </c>
      <c r="K368">
        <f t="shared" si="77"/>
        <v>6.4112212575531083E-2</v>
      </c>
      <c r="L368">
        <f t="shared" si="77"/>
        <v>5.0085930025535186E-2</v>
      </c>
      <c r="M368">
        <f t="shared" si="77"/>
        <v>3.9654117645956735E-2</v>
      </c>
      <c r="N368">
        <f t="shared" si="77"/>
        <v>3.1692396685777224E-2</v>
      </c>
      <c r="O368">
        <f t="shared" si="77"/>
        <v>2.5507472460609439E-2</v>
      </c>
      <c r="P368">
        <f t="shared" si="77"/>
        <v>2.0641148262315182E-2</v>
      </c>
      <c r="Q368">
        <f t="shared" si="77"/>
        <v>1.6775458646061246E-2</v>
      </c>
      <c r="R368">
        <f t="shared" si="78"/>
        <v>1.3681771481684774E-2</v>
      </c>
      <c r="S368">
        <f t="shared" si="78"/>
        <v>1.1191260070934862E-2</v>
      </c>
      <c r="T368">
        <f t="shared" si="78"/>
        <v>9.1766949350933907E-3</v>
      </c>
      <c r="U368">
        <f t="shared" si="78"/>
        <v>7.5406573161882996E-3</v>
      </c>
      <c r="V368">
        <f t="shared" si="78"/>
        <v>6.2076050854565903E-3</v>
      </c>
      <c r="W368">
        <f t="shared" si="78"/>
        <v>5.1183589831959673E-3</v>
      </c>
      <c r="X368">
        <f t="shared" si="78"/>
        <v>4.2261693014370681E-3</v>
      </c>
      <c r="Y368">
        <f t="shared" si="78"/>
        <v>3.4938486515727002E-3</v>
      </c>
      <c r="Z368">
        <f t="shared" si="78"/>
        <v>2.8916439064585681E-3</v>
      </c>
      <c r="AA368">
        <f t="shared" si="78"/>
        <v>2.39563277317384E-3</v>
      </c>
      <c r="AB368">
        <f t="shared" si="78"/>
        <v>1.9865002236439033E-3</v>
      </c>
      <c r="AC368">
        <f t="shared" si="78"/>
        <v>1.6485946956159424E-3</v>
      </c>
      <c r="AD368">
        <f t="shared" si="78"/>
        <v>1.369193390506067E-3</v>
      </c>
      <c r="AE368">
        <f t="shared" si="78"/>
        <v>1.1379258330834628E-3</v>
      </c>
      <c r="AF368">
        <f t="shared" si="73"/>
        <v>5.6943707376515551E-3</v>
      </c>
    </row>
    <row r="369" spans="1:32" x14ac:dyDescent="0.2">
      <c r="A369" t="s">
        <v>382</v>
      </c>
      <c r="B369">
        <v>2204</v>
      </c>
      <c r="C369">
        <v>19</v>
      </c>
      <c r="D369">
        <f t="shared" si="71"/>
        <v>1.2583473126951808E-2</v>
      </c>
      <c r="E369">
        <f t="shared" si="72"/>
        <v>-4.3753709825902884</v>
      </c>
      <c r="G369">
        <f t="shared" si="74"/>
        <v>7.2872181225474314E-2</v>
      </c>
      <c r="H369">
        <f t="shared" si="74"/>
        <v>4.4984197261286239E-2</v>
      </c>
      <c r="I369">
        <f t="shared" si="77"/>
        <v>3.6031634666110118E-2</v>
      </c>
      <c r="J369">
        <f t="shared" si="77"/>
        <v>3.1066888110286586E-2</v>
      </c>
      <c r="K369">
        <f t="shared" si="77"/>
        <v>2.7737295709238472E-2</v>
      </c>
      <c r="L369">
        <f t="shared" si="77"/>
        <v>2.5274035133892488E-2</v>
      </c>
      <c r="M369">
        <f t="shared" si="77"/>
        <v>2.3339020426765777E-2</v>
      </c>
      <c r="N369">
        <f t="shared" si="77"/>
        <v>2.1756293429922604E-2</v>
      </c>
      <c r="O369">
        <f t="shared" si="77"/>
        <v>2.0423620953135282E-2</v>
      </c>
      <c r="P369">
        <f t="shared" si="77"/>
        <v>1.9276787483680592E-2</v>
      </c>
      <c r="Q369">
        <f t="shared" si="77"/>
        <v>1.8273035581246929E-2</v>
      </c>
      <c r="R369">
        <f t="shared" si="78"/>
        <v>1.7382575342913861E-2</v>
      </c>
      <c r="S369">
        <f t="shared" si="78"/>
        <v>1.6583884611384086E-2</v>
      </c>
      <c r="T369">
        <f t="shared" si="78"/>
        <v>1.5860945193433638E-2</v>
      </c>
      <c r="U369">
        <f t="shared" si="78"/>
        <v>1.5201535767508994E-2</v>
      </c>
      <c r="V369">
        <f t="shared" si="78"/>
        <v>1.4596133674238707E-2</v>
      </c>
      <c r="W369">
        <f t="shared" si="78"/>
        <v>1.4037183758305751E-2</v>
      </c>
      <c r="X369">
        <f t="shared" si="78"/>
        <v>1.3518597097455528E-2</v>
      </c>
      <c r="Y369">
        <f t="shared" si="78"/>
        <v>1.3035398509923477E-2</v>
      </c>
      <c r="Z369">
        <f t="shared" si="78"/>
        <v>1.2583473126951808E-2</v>
      </c>
      <c r="AA369">
        <f t="shared" si="78"/>
        <v>1.215938059370021E-2</v>
      </c>
      <c r="AB369">
        <f t="shared" si="78"/>
        <v>1.176021646638605E-2</v>
      </c>
      <c r="AC369">
        <f t="shared" si="78"/>
        <v>1.1383507199160202E-2</v>
      </c>
      <c r="AD369">
        <f t="shared" si="78"/>
        <v>1.1027129461047901E-2</v>
      </c>
      <c r="AE369">
        <f t="shared" si="78"/>
        <v>1.0689247357511578E-2</v>
      </c>
      <c r="AF369">
        <f t="shared" si="73"/>
        <v>0.46914580185903887</v>
      </c>
    </row>
    <row r="370" spans="1:32" x14ac:dyDescent="0.2">
      <c r="A370" t="s">
        <v>383</v>
      </c>
      <c r="B370">
        <v>2133</v>
      </c>
      <c r="C370">
        <v>0</v>
      </c>
      <c r="D370">
        <f t="shared" si="71"/>
        <v>7.4359770422975438E-2</v>
      </c>
      <c r="E370">
        <f t="shared" si="72"/>
        <v>-2.5988402035062332</v>
      </c>
      <c r="G370">
        <f t="shared" si="74"/>
        <v>7.4359770422975438E-2</v>
      </c>
      <c r="H370">
        <f t="shared" si="74"/>
        <v>4.5879072520042898E-2</v>
      </c>
      <c r="I370">
        <f t="shared" si="77"/>
        <v>3.6729668091871587E-2</v>
      </c>
      <c r="J370">
        <f t="shared" si="77"/>
        <v>3.165258438879226E-2</v>
      </c>
      <c r="K370">
        <f t="shared" si="77"/>
        <v>2.8245802769932469E-2</v>
      </c>
      <c r="L370">
        <f t="shared" si="77"/>
        <v>2.5724253114892827E-2</v>
      </c>
      <c r="M370">
        <f t="shared" si="77"/>
        <v>2.3742650361422403E-2</v>
      </c>
      <c r="N370">
        <f t="shared" si="77"/>
        <v>2.2121260199990306E-2</v>
      </c>
      <c r="O370">
        <f t="shared" si="77"/>
        <v>2.0755637730827312E-2</v>
      </c>
      <c r="P370">
        <f t="shared" si="77"/>
        <v>1.958016662911951E-2</v>
      </c>
      <c r="Q370">
        <f t="shared" si="77"/>
        <v>1.8551148732300515E-2</v>
      </c>
      <c r="R370">
        <f t="shared" si="78"/>
        <v>1.7638132939234039E-2</v>
      </c>
      <c r="S370">
        <f t="shared" si="78"/>
        <v>1.6819115078132073E-2</v>
      </c>
      <c r="T370">
        <f t="shared" si="78"/>
        <v>1.6077714885340308E-2</v>
      </c>
      <c r="U370">
        <f t="shared" si="78"/>
        <v>1.5401432176735386E-2</v>
      </c>
      <c r="V370">
        <f t="shared" si="78"/>
        <v>1.4780524909878821E-2</v>
      </c>
      <c r="W370">
        <f t="shared" si="78"/>
        <v>1.4207262163932702E-2</v>
      </c>
      <c r="X370">
        <f t="shared" si="78"/>
        <v>1.3675411949252786E-2</v>
      </c>
      <c r="Y370">
        <f t="shared" si="78"/>
        <v>1.3179881004409779E-2</v>
      </c>
      <c r="Z370">
        <f t="shared" si="78"/>
        <v>1.2716455801960281E-2</v>
      </c>
      <c r="AA370">
        <f t="shared" si="78"/>
        <v>1.2281612650787865E-2</v>
      </c>
      <c r="AB370">
        <f t="shared" si="78"/>
        <v>1.1872376022642463E-2</v>
      </c>
      <c r="AC370">
        <f t="shared" si="78"/>
        <v>1.1486211202442791E-2</v>
      </c>
      <c r="AD370">
        <f t="shared" si="78"/>
        <v>1.1120941802092508E-2</v>
      </c>
      <c r="AE370">
        <f t="shared" si="78"/>
        <v>1.077468557280252E-2</v>
      </c>
      <c r="AF370">
        <f t="shared" si="73"/>
        <v>0.46062622687818822</v>
      </c>
    </row>
    <row r="371" spans="1:32" x14ac:dyDescent="0.2">
      <c r="A371" t="s">
        <v>384</v>
      </c>
      <c r="B371">
        <v>1091</v>
      </c>
      <c r="C371">
        <v>1</v>
      </c>
      <c r="D371">
        <f t="shared" si="71"/>
        <v>6.8162328323683005E-2</v>
      </c>
      <c r="E371">
        <f t="shared" si="72"/>
        <v>-2.6858632373660574</v>
      </c>
      <c r="G371">
        <f t="shared" si="74"/>
        <v>0.11214694909956845</v>
      </c>
      <c r="H371">
        <f t="shared" si="74"/>
        <v>6.8162328323683005E-2</v>
      </c>
      <c r="I371">
        <f t="shared" si="77"/>
        <v>5.3756025969979367E-2</v>
      </c>
      <c r="J371">
        <f t="shared" si="77"/>
        <v>4.5635171884869943E-2</v>
      </c>
      <c r="K371">
        <f t="shared" si="77"/>
        <v>4.0116663135353448E-2</v>
      </c>
      <c r="L371">
        <f t="shared" si="77"/>
        <v>3.5991008626707795E-2</v>
      </c>
      <c r="M371">
        <f t="shared" si="77"/>
        <v>3.2723579598436706E-2</v>
      </c>
      <c r="N371">
        <f t="shared" si="77"/>
        <v>3.0034598851787889E-2</v>
      </c>
      <c r="O371">
        <f t="shared" si="77"/>
        <v>2.7760572462279885E-2</v>
      </c>
      <c r="P371">
        <f t="shared" si="77"/>
        <v>2.5798180866420706E-2</v>
      </c>
      <c r="Q371">
        <f t="shared" si="77"/>
        <v>2.4078191892230032E-2</v>
      </c>
      <c r="R371">
        <f t="shared" si="78"/>
        <v>2.255205071799591E-2</v>
      </c>
      <c r="S371">
        <f t="shared" si="78"/>
        <v>2.1184437366501999E-2</v>
      </c>
      <c r="T371">
        <f t="shared" si="78"/>
        <v>1.9948878212583183E-2</v>
      </c>
      <c r="U371">
        <f t="shared" si="78"/>
        <v>1.8825027874340226E-2</v>
      </c>
      <c r="V371">
        <f t="shared" si="78"/>
        <v>1.7796915648440329E-2</v>
      </c>
      <c r="W371">
        <f t="shared" si="78"/>
        <v>1.6851774650264072E-2</v>
      </c>
      <c r="X371">
        <f t="shared" si="78"/>
        <v>1.5979236704420915E-2</v>
      </c>
      <c r="Y371">
        <f t="shared" si="78"/>
        <v>1.5170764467567259E-2</v>
      </c>
      <c r="Z371">
        <f t="shared" si="78"/>
        <v>1.4419241870745095E-2</v>
      </c>
      <c r="AA371">
        <f t="shared" si="78"/>
        <v>1.3718672889476416E-2</v>
      </c>
      <c r="AB371">
        <f t="shared" si="78"/>
        <v>1.30639560899952E-2</v>
      </c>
      <c r="AC371">
        <f t="shared" si="78"/>
        <v>1.2450713234065592E-2</v>
      </c>
      <c r="AD371">
        <f t="shared" si="78"/>
        <v>1.1875157135052562E-2</v>
      </c>
      <c r="AE371">
        <f t="shared" si="78"/>
        <v>1.1333988470598723E-2</v>
      </c>
      <c r="AF371">
        <f t="shared" si="73"/>
        <v>0.27862591395663527</v>
      </c>
    </row>
    <row r="372" spans="1:32" x14ac:dyDescent="0.2">
      <c r="A372" t="s">
        <v>385</v>
      </c>
      <c r="B372">
        <v>1050</v>
      </c>
      <c r="C372">
        <v>18</v>
      </c>
      <c r="D372">
        <f t="shared" si="71"/>
        <v>1.5198747286298915E-2</v>
      </c>
      <c r="E372">
        <f t="shared" si="72"/>
        <v>-4.1865422699013113</v>
      </c>
      <c r="G372">
        <f t="shared" si="74"/>
        <v>0.11478692607161443</v>
      </c>
      <c r="H372">
        <f t="shared" si="74"/>
        <v>6.968390103409379E-2</v>
      </c>
      <c r="I372">
        <f t="shared" si="77"/>
        <v>5.4890636825072114E-2</v>
      </c>
      <c r="J372">
        <f t="shared" si="77"/>
        <v>4.6542947254458948E-2</v>
      </c>
      <c r="K372">
        <f t="shared" si="77"/>
        <v>4.0865994073359946E-2</v>
      </c>
      <c r="L372">
        <f t="shared" si="77"/>
        <v>3.6619664370563063E-2</v>
      </c>
      <c r="M372">
        <f t="shared" si="77"/>
        <v>3.3255556701812503E-2</v>
      </c>
      <c r="N372">
        <f t="shared" si="77"/>
        <v>3.04865534432835E-2</v>
      </c>
      <c r="O372">
        <f t="shared" si="77"/>
        <v>2.8144788351610998E-2</v>
      </c>
      <c r="P372">
        <f t="shared" si="77"/>
        <v>2.6124123520643062E-2</v>
      </c>
      <c r="Q372">
        <f t="shared" si="77"/>
        <v>2.4353399464096901E-2</v>
      </c>
      <c r="R372">
        <f t="shared" si="78"/>
        <v>2.2782681386446284E-2</v>
      </c>
      <c r="S372">
        <f t="shared" si="78"/>
        <v>2.1375624271464673E-2</v>
      </c>
      <c r="T372">
        <f t="shared" si="78"/>
        <v>2.0104969925190674E-2</v>
      </c>
      <c r="U372">
        <f t="shared" si="78"/>
        <v>1.8949757322333165E-2</v>
      </c>
      <c r="V372">
        <f t="shared" si="78"/>
        <v>1.7893522451587984E-2</v>
      </c>
      <c r="W372">
        <f t="shared" si="78"/>
        <v>1.6923096047506091E-2</v>
      </c>
      <c r="X372">
        <f t="shared" si="78"/>
        <v>1.6027776669991629E-2</v>
      </c>
      <c r="Y372">
        <f t="shared" si="78"/>
        <v>1.5198747286298915E-2</v>
      </c>
      <c r="Z372">
        <f t="shared" si="78"/>
        <v>1.4428654387998899E-2</v>
      </c>
      <c r="AA372">
        <f t="shared" si="78"/>
        <v>1.3711298341807098E-2</v>
      </c>
      <c r="AB372">
        <f t="shared" si="78"/>
        <v>1.3041401565020328E-2</v>
      </c>
      <c r="AC372">
        <f t="shared" si="78"/>
        <v>1.2414432232375155E-2</v>
      </c>
      <c r="AD372">
        <f t="shared" si="78"/>
        <v>1.182646831212315E-2</v>
      </c>
      <c r="AE372">
        <f t="shared" si="78"/>
        <v>1.1274091360449993E-2</v>
      </c>
      <c r="AF372">
        <f t="shared" si="73"/>
        <v>0.26829298732879669</v>
      </c>
    </row>
    <row r="373" spans="1:32" x14ac:dyDescent="0.2">
      <c r="A373" t="s">
        <v>386</v>
      </c>
      <c r="B373">
        <v>2422</v>
      </c>
      <c r="C373">
        <v>24</v>
      </c>
      <c r="D373">
        <f t="shared" si="71"/>
        <v>1.0424110017046769E-2</v>
      </c>
      <c r="E373">
        <f t="shared" si="72"/>
        <v>-4.5636338850089597</v>
      </c>
      <c r="G373">
        <f t="shared" si="74"/>
        <v>6.8747630595806464E-2</v>
      </c>
      <c r="H373">
        <f t="shared" si="74"/>
        <v>4.2496755029206711E-2</v>
      </c>
      <c r="I373">
        <f t="shared" si="77"/>
        <v>3.4086278559988366E-2</v>
      </c>
      <c r="J373">
        <f t="shared" si="77"/>
        <v>2.9430199464785787E-2</v>
      </c>
      <c r="K373">
        <f t="shared" si="77"/>
        <v>2.6312335482670913E-2</v>
      </c>
      <c r="L373">
        <f t="shared" si="77"/>
        <v>2.4008758047822643E-2</v>
      </c>
      <c r="M373">
        <f t="shared" si="77"/>
        <v>2.2201256943030753E-2</v>
      </c>
      <c r="N373">
        <f t="shared" si="77"/>
        <v>2.0724290697301386E-2</v>
      </c>
      <c r="O373">
        <f t="shared" si="77"/>
        <v>1.9481721852972526E-2</v>
      </c>
      <c r="P373">
        <f t="shared" si="77"/>
        <v>1.8413192149051485E-2</v>
      </c>
      <c r="Q373">
        <f t="shared" si="77"/>
        <v>1.7478532019850571E-2</v>
      </c>
      <c r="R373">
        <f t="shared" si="78"/>
        <v>1.6649768674382507E-2</v>
      </c>
      <c r="S373">
        <f t="shared" si="78"/>
        <v>1.5906703272922377E-2</v>
      </c>
      <c r="T373">
        <f t="shared" si="78"/>
        <v>1.5234310597233786E-2</v>
      </c>
      <c r="U373">
        <f t="shared" si="78"/>
        <v>1.4621133277097936E-2</v>
      </c>
      <c r="V373">
        <f t="shared" si="78"/>
        <v>1.4058248996245257E-2</v>
      </c>
      <c r="W373">
        <f t="shared" si="78"/>
        <v>1.3538583044337471E-2</v>
      </c>
      <c r="X373">
        <f t="shared" si="78"/>
        <v>1.3056437122913659E-2</v>
      </c>
      <c r="Y373">
        <f t="shared" si="78"/>
        <v>1.2607158081199559E-2</v>
      </c>
      <c r="Z373">
        <f t="shared" si="78"/>
        <v>1.218689980804981E-2</v>
      </c>
      <c r="AA373">
        <f t="shared" si="78"/>
        <v>1.1792448706670204E-2</v>
      </c>
      <c r="AB373">
        <f t="shared" si="78"/>
        <v>1.142109353394535E-2</v>
      </c>
      <c r="AC373">
        <f t="shared" si="78"/>
        <v>1.1070526808271157E-2</v>
      </c>
      <c r="AD373">
        <f t="shared" si="78"/>
        <v>1.0738769079061461E-2</v>
      </c>
      <c r="AE373">
        <f t="shared" si="78"/>
        <v>1.0424110017046769E-2</v>
      </c>
      <c r="AF373">
        <f t="shared" si="73"/>
        <v>0.49331285813813519</v>
      </c>
    </row>
    <row r="374" spans="1:32" x14ac:dyDescent="0.2">
      <c r="A374" t="s">
        <v>387</v>
      </c>
      <c r="B374">
        <v>1015</v>
      </c>
      <c r="C374">
        <v>33</v>
      </c>
      <c r="D374">
        <f t="shared" si="71"/>
        <v>7.3898060150495359E-3</v>
      </c>
      <c r="E374">
        <f t="shared" si="72"/>
        <v>-4.9076537940215568</v>
      </c>
      <c r="G374">
        <f t="shared" si="74"/>
        <v>0.11717248818796741</v>
      </c>
      <c r="H374">
        <f t="shared" si="74"/>
        <v>7.1054551804479657E-2</v>
      </c>
      <c r="I374">
        <f t="shared" ref="I374:X389" si="79">EXP(GAMMALN($B$1+I$4)-GAMMALN($B$1)-GAMMALN(I$4+1)+$B$1*LN($B$2/($B$2+$B374))+I$4*LN($B374/($B$2+$B374)))</f>
        <v>5.5909285351831463E-2</v>
      </c>
      <c r="J374">
        <f t="shared" si="79"/>
        <v>4.7354992811971718E-2</v>
      </c>
      <c r="K374">
        <f t="shared" si="79"/>
        <v>4.1533658192844942E-2</v>
      </c>
      <c r="L374">
        <f t="shared" si="79"/>
        <v>3.7177373018741432E-2</v>
      </c>
      <c r="M374">
        <f t="shared" si="79"/>
        <v>3.3725219452501558E-2</v>
      </c>
      <c r="N374">
        <f t="shared" si="79"/>
        <v>3.0883400535483937E-2</v>
      </c>
      <c r="O374">
        <f t="shared" si="79"/>
        <v>2.8480066186492327E-2</v>
      </c>
      <c r="P374">
        <f t="shared" si="79"/>
        <v>2.6406507051179147E-2</v>
      </c>
      <c r="Q374">
        <f t="shared" si="79"/>
        <v>2.4589802735657893E-2</v>
      </c>
      <c r="R374">
        <f t="shared" si="79"/>
        <v>2.297875588865271E-2</v>
      </c>
      <c r="S374">
        <f t="shared" si="79"/>
        <v>2.1536082415350894E-2</v>
      </c>
      <c r="T374">
        <f t="shared" si="79"/>
        <v>2.0233804420952035E-2</v>
      </c>
      <c r="U374">
        <f t="shared" si="79"/>
        <v>1.9050395448808047E-2</v>
      </c>
      <c r="V374">
        <f t="shared" si="79"/>
        <v>1.7968937898499061E-2</v>
      </c>
      <c r="W374">
        <f t="shared" si="79"/>
        <v>1.6975892135408149E-2</v>
      </c>
      <c r="X374">
        <f t="shared" si="79"/>
        <v>1.6060249679139858E-2</v>
      </c>
      <c r="Y374">
        <f t="shared" ref="R374:AF389" si="80">EXP(GAMMALN($B$1+Y$4)-GAMMALN($B$1)-GAMMALN(Y$4+1)+$B$1*LN($B$2/($B$2+$B374))+Y$4*LN($B374/($B$2+$B374)))</f>
        <v>1.5212935601715655E-2</v>
      </c>
      <c r="Z374">
        <f t="shared" si="80"/>
        <v>1.4426377299757698E-2</v>
      </c>
      <c r="AA374">
        <f t="shared" si="80"/>
        <v>1.369418714857552E-2</v>
      </c>
      <c r="AB374">
        <f t="shared" si="80"/>
        <v>1.3010924848483887E-2</v>
      </c>
      <c r="AC374">
        <f t="shared" si="80"/>
        <v>1.2371916646137101E-2</v>
      </c>
      <c r="AD374">
        <f t="shared" si="80"/>
        <v>1.1773115869053418E-2</v>
      </c>
      <c r="AE374">
        <f t="shared" si="80"/>
        <v>1.1210993950776429E-2</v>
      </c>
      <c r="AF374">
        <f t="shared" si="73"/>
        <v>0.2592080854195381</v>
      </c>
    </row>
    <row r="375" spans="1:32" x14ac:dyDescent="0.2">
      <c r="A375" t="s">
        <v>388</v>
      </c>
      <c r="B375">
        <v>1628</v>
      </c>
      <c r="C375">
        <v>2</v>
      </c>
      <c r="D375">
        <f t="shared" si="71"/>
        <v>4.2952302166598635E-2</v>
      </c>
      <c r="E375">
        <f t="shared" si="72"/>
        <v>-3.1476650309034087</v>
      </c>
      <c r="G375">
        <f t="shared" si="74"/>
        <v>8.7814033228540242E-2</v>
      </c>
      <c r="H375">
        <f t="shared" si="74"/>
        <v>5.3915333131887247E-2</v>
      </c>
      <c r="I375">
        <f t="shared" si="79"/>
        <v>4.2952302166598635E-2</v>
      </c>
      <c r="J375">
        <f t="shared" si="79"/>
        <v>3.6834128323974091E-2</v>
      </c>
      <c r="K375">
        <f t="shared" si="79"/>
        <v>3.2708974092241806E-2</v>
      </c>
      <c r="L375">
        <f t="shared" si="79"/>
        <v>2.9643368570053234E-2</v>
      </c>
      <c r="M375">
        <f t="shared" si="79"/>
        <v>2.722612009096664E-2</v>
      </c>
      <c r="N375">
        <f t="shared" si="79"/>
        <v>2.5242839269953229E-2</v>
      </c>
      <c r="O375">
        <f t="shared" si="79"/>
        <v>2.3568730957337691E-2</v>
      </c>
      <c r="P375">
        <f t="shared" si="79"/>
        <v>2.212525472751594E-2</v>
      </c>
      <c r="Q375">
        <f t="shared" si="79"/>
        <v>2.0860008569625103E-2</v>
      </c>
      <c r="R375">
        <f t="shared" si="80"/>
        <v>1.973640578755784E-2</v>
      </c>
      <c r="S375">
        <f t="shared" si="80"/>
        <v>1.8727955787605569E-2</v>
      </c>
      <c r="T375">
        <f t="shared" si="80"/>
        <v>1.781489780108627E-2</v>
      </c>
      <c r="U375">
        <f t="shared" si="80"/>
        <v>1.6982119759565897E-2</v>
      </c>
      <c r="V375">
        <f t="shared" si="80"/>
        <v>1.6217818223862299E-2</v>
      </c>
      <c r="W375">
        <f t="shared" si="80"/>
        <v>1.5512605361596557E-2</v>
      </c>
      <c r="X375">
        <f t="shared" si="80"/>
        <v>1.4858896118175507E-2</v>
      </c>
      <c r="Y375">
        <f t="shared" si="80"/>
        <v>1.4250476856705756E-2</v>
      </c>
      <c r="Z375">
        <f t="shared" si="80"/>
        <v>1.3682194920035149E-2</v>
      </c>
      <c r="AA375">
        <f t="shared" si="80"/>
        <v>1.3149730804366634E-2</v>
      </c>
      <c r="AB375">
        <f t="shared" si="80"/>
        <v>1.2649428029413191E-2</v>
      </c>
      <c r="AC375">
        <f t="shared" si="80"/>
        <v>1.2178164103066066E-2</v>
      </c>
      <c r="AD375">
        <f t="shared" si="80"/>
        <v>1.1733251275312858E-2</v>
      </c>
      <c r="AE375">
        <f t="shared" si="80"/>
        <v>1.1312359231563318E-2</v>
      </c>
      <c r="AF375">
        <f t="shared" si="73"/>
        <v>0.38830260281139317</v>
      </c>
    </row>
    <row r="376" spans="1:32" x14ac:dyDescent="0.2">
      <c r="A376" t="s">
        <v>389</v>
      </c>
      <c r="B376">
        <v>1437</v>
      </c>
      <c r="C376">
        <v>13</v>
      </c>
      <c r="D376">
        <f t="shared" si="71"/>
        <v>1.8558438115496213E-2</v>
      </c>
      <c r="E376">
        <f t="shared" si="72"/>
        <v>-3.9868307084250691</v>
      </c>
      <c r="G376">
        <f t="shared" si="74"/>
        <v>9.4797112173943557E-2</v>
      </c>
      <c r="H376">
        <f t="shared" si="74"/>
        <v>5.804345264040725E-2</v>
      </c>
      <c r="I376">
        <f t="shared" si="79"/>
        <v>4.6114462727946719E-2</v>
      </c>
      <c r="J376">
        <f t="shared" si="79"/>
        <v>3.9437635213233478E-2</v>
      </c>
      <c r="K376">
        <f t="shared" si="79"/>
        <v>3.492505940728937E-2</v>
      </c>
      <c r="L376">
        <f t="shared" si="79"/>
        <v>3.1565127393855093E-2</v>
      </c>
      <c r="M376">
        <f t="shared" si="79"/>
        <v>2.8911825253813576E-2</v>
      </c>
      <c r="N376">
        <f t="shared" si="79"/>
        <v>2.6732385688252952E-2</v>
      </c>
      <c r="O376">
        <f t="shared" si="79"/>
        <v>2.4891179526286524E-2</v>
      </c>
      <c r="P376">
        <f t="shared" si="79"/>
        <v>2.3302757709121956E-2</v>
      </c>
      <c r="Q376">
        <f t="shared" si="79"/>
        <v>2.1910045759409406E-2</v>
      </c>
      <c r="R376">
        <f t="shared" si="80"/>
        <v>2.0673148762883009E-2</v>
      </c>
      <c r="S376">
        <f t="shared" si="80"/>
        <v>1.9563146234932941E-2</v>
      </c>
      <c r="T376">
        <f t="shared" si="80"/>
        <v>1.8558438115496213E-2</v>
      </c>
      <c r="U376">
        <f t="shared" si="80"/>
        <v>1.7642484677263565E-2</v>
      </c>
      <c r="V376">
        <f t="shared" si="80"/>
        <v>1.6802350499895244E-2</v>
      </c>
      <c r="W376">
        <f t="shared" si="80"/>
        <v>1.6027733687888363E-2</v>
      </c>
      <c r="X376">
        <f t="shared" si="80"/>
        <v>1.531029933712833E-2</v>
      </c>
      <c r="Y376">
        <f t="shared" si="80"/>
        <v>1.4643210126166284E-2</v>
      </c>
      <c r="Z376">
        <f t="shared" si="80"/>
        <v>1.4020788313511553E-2</v>
      </c>
      <c r="AA376">
        <f t="shared" si="80"/>
        <v>1.3438267544713819E-2</v>
      </c>
      <c r="AB376">
        <f t="shared" si="80"/>
        <v>1.2891607408717354E-2</v>
      </c>
      <c r="AC376">
        <f t="shared" si="80"/>
        <v>1.2377352705978301E-2</v>
      </c>
      <c r="AD376">
        <f t="shared" si="80"/>
        <v>1.1892525141551556E-2</v>
      </c>
      <c r="AE376">
        <f t="shared" si="80"/>
        <v>1.1434538908947406E-2</v>
      </c>
      <c r="AF376">
        <f t="shared" si="73"/>
        <v>0.35409306504136628</v>
      </c>
    </row>
    <row r="377" spans="1:32" x14ac:dyDescent="0.2">
      <c r="A377" t="s">
        <v>390</v>
      </c>
      <c r="B377">
        <v>214</v>
      </c>
      <c r="C377">
        <v>0</v>
      </c>
      <c r="D377">
        <f t="shared" si="71"/>
        <v>0.28920621389275308</v>
      </c>
      <c r="E377">
        <f t="shared" si="72"/>
        <v>-1.2406153024388944</v>
      </c>
      <c r="G377">
        <f t="shared" si="74"/>
        <v>0.28920621389275308</v>
      </c>
      <c r="H377">
        <f t="shared" si="74"/>
        <v>0.15624784092316374</v>
      </c>
      <c r="I377">
        <f t="shared" si="79"/>
        <v>0.10953331063678597</v>
      </c>
      <c r="J377">
        <f t="shared" si="79"/>
        <v>8.2654823202689826E-2</v>
      </c>
      <c r="K377">
        <f t="shared" si="79"/>
        <v>6.4586650685562158E-2</v>
      </c>
      <c r="L377">
        <f t="shared" si="79"/>
        <v>5.1506427833078045E-2</v>
      </c>
      <c r="M377">
        <f t="shared" si="79"/>
        <v>4.1627245012512137E-2</v>
      </c>
      <c r="N377">
        <f t="shared" si="79"/>
        <v>3.3961600717257574E-2</v>
      </c>
      <c r="O377">
        <f t="shared" si="79"/>
        <v>2.7902568622174682E-2</v>
      </c>
      <c r="P377">
        <f t="shared" si="79"/>
        <v>2.3049117494568512E-2</v>
      </c>
      <c r="Q377">
        <f t="shared" si="79"/>
        <v>1.9122230159423558E-2</v>
      </c>
      <c r="R377">
        <f t="shared" si="80"/>
        <v>1.5920260171782011E-2</v>
      </c>
      <c r="S377">
        <f t="shared" si="80"/>
        <v>1.3293229623099504E-2</v>
      </c>
      <c r="T377">
        <f t="shared" si="80"/>
        <v>1.1127087490328322E-2</v>
      </c>
      <c r="U377">
        <f t="shared" si="80"/>
        <v>9.3335767519390055E-3</v>
      </c>
      <c r="V377">
        <f t="shared" si="80"/>
        <v>7.8434416229894686E-3</v>
      </c>
      <c r="W377">
        <f t="shared" si="80"/>
        <v>6.6017187864383748E-3</v>
      </c>
      <c r="X377">
        <f t="shared" si="80"/>
        <v>5.5643810031908367E-3</v>
      </c>
      <c r="Y377">
        <f t="shared" si="80"/>
        <v>4.6958881743194977E-3</v>
      </c>
      <c r="Z377">
        <f t="shared" si="80"/>
        <v>3.9673650086524464E-3</v>
      </c>
      <c r="AA377">
        <f t="shared" si="80"/>
        <v>3.355222179031708E-3</v>
      </c>
      <c r="AB377">
        <f t="shared" si="80"/>
        <v>2.840098133645485E-3</v>
      </c>
      <c r="AC377">
        <f t="shared" si="80"/>
        <v>2.4060370812475163E-3</v>
      </c>
      <c r="AD377">
        <f t="shared" si="80"/>
        <v>2.0398437497296295E-3</v>
      </c>
      <c r="AE377">
        <f t="shared" si="80"/>
        <v>1.7305723276291338E-3</v>
      </c>
      <c r="AF377">
        <f t="shared" si="73"/>
        <v>9.8832487160076532E-3</v>
      </c>
    </row>
    <row r="378" spans="1:32" x14ac:dyDescent="0.2">
      <c r="A378" t="s">
        <v>391</v>
      </c>
      <c r="B378">
        <v>2080</v>
      </c>
      <c r="C378">
        <v>86</v>
      </c>
      <c r="D378">
        <f t="shared" si="71"/>
        <v>2.448907346091616E-3</v>
      </c>
      <c r="E378">
        <f t="shared" si="72"/>
        <v>-6.0121133350917848</v>
      </c>
      <c r="G378">
        <f t="shared" si="74"/>
        <v>7.5522930428722101E-2</v>
      </c>
      <c r="H378">
        <f t="shared" si="74"/>
        <v>4.6577932625376378E-2</v>
      </c>
      <c r="I378">
        <f t="shared" si="79"/>
        <v>3.727411736257847E-2</v>
      </c>
      <c r="J378">
        <f t="shared" si="79"/>
        <v>3.2108818529150387E-2</v>
      </c>
      <c r="K378">
        <f t="shared" si="79"/>
        <v>2.8641374663312073E-2</v>
      </c>
      <c r="L378">
        <f t="shared" si="79"/>
        <v>2.607399009287455E-2</v>
      </c>
      <c r="M378">
        <f t="shared" si="79"/>
        <v>2.4055739098278076E-2</v>
      </c>
      <c r="N378">
        <f t="shared" si="79"/>
        <v>2.2403927459300043E-2</v>
      </c>
      <c r="O378">
        <f t="shared" si="79"/>
        <v>2.1012375896350577E-2</v>
      </c>
      <c r="P378">
        <f t="shared" si="79"/>
        <v>1.9814369099964643E-2</v>
      </c>
      <c r="Q378">
        <f t="shared" si="79"/>
        <v>1.8765470532516145E-2</v>
      </c>
      <c r="R378">
        <f t="shared" si="80"/>
        <v>1.7834709864104122E-2</v>
      </c>
      <c r="S378">
        <f t="shared" si="80"/>
        <v>1.6999704214043444E-2</v>
      </c>
      <c r="T378">
        <f t="shared" si="80"/>
        <v>1.6243788700364692E-2</v>
      </c>
      <c r="U378">
        <f t="shared" si="80"/>
        <v>1.5554243813261464E-2</v>
      </c>
      <c r="V378">
        <f t="shared" si="80"/>
        <v>1.4921154872460094E-2</v>
      </c>
      <c r="W378">
        <f t="shared" si="80"/>
        <v>1.4336652567572631E-2</v>
      </c>
      <c r="X378">
        <f t="shared" si="80"/>
        <v>1.3794392202420772E-2</v>
      </c>
      <c r="Y378">
        <f t="shared" si="80"/>
        <v>1.3289187442631736E-2</v>
      </c>
      <c r="Z378">
        <f t="shared" si="80"/>
        <v>1.2816746952876885E-2</v>
      </c>
      <c r="AA378">
        <f t="shared" si="80"/>
        <v>1.2373481282102841E-2</v>
      </c>
      <c r="AB378">
        <f t="shared" si="80"/>
        <v>1.1956358779284986E-2</v>
      </c>
      <c r="AC378">
        <f t="shared" si="80"/>
        <v>1.1562796408803457E-2</v>
      </c>
      <c r="AD378">
        <f t="shared" si="80"/>
        <v>1.1190575847906807E-2</v>
      </c>
      <c r="AE378">
        <f t="shared" si="80"/>
        <v>1.0837778191799813E-2</v>
      </c>
      <c r="AF378">
        <f t="shared" si="73"/>
        <v>0.45403738307194275</v>
      </c>
    </row>
    <row r="379" spans="1:32" x14ac:dyDescent="0.2">
      <c r="A379" t="s">
        <v>392</v>
      </c>
      <c r="B379">
        <v>1878</v>
      </c>
      <c r="C379">
        <v>52</v>
      </c>
      <c r="D379">
        <f t="shared" si="71"/>
        <v>5.0086009554942803E-3</v>
      </c>
      <c r="E379">
        <f t="shared" si="72"/>
        <v>-5.2965986532833602</v>
      </c>
      <c r="G379">
        <f t="shared" si="74"/>
        <v>8.0430115974115673E-2</v>
      </c>
      <c r="H379">
        <f t="shared" si="74"/>
        <v>4.9517922042164486E-2</v>
      </c>
      <c r="I379">
        <f t="shared" si="79"/>
        <v>3.9557780224918349E-2</v>
      </c>
      <c r="J379">
        <f t="shared" si="79"/>
        <v>3.4016624199086735E-2</v>
      </c>
      <c r="K379">
        <f t="shared" si="79"/>
        <v>3.0290265949388075E-2</v>
      </c>
      <c r="L379">
        <f t="shared" si="79"/>
        <v>2.75270115935695E-2</v>
      </c>
      <c r="M379">
        <f t="shared" si="79"/>
        <v>2.5352022757281711E-2</v>
      </c>
      <c r="N379">
        <f t="shared" si="79"/>
        <v>2.3570044936101667E-2</v>
      </c>
      <c r="O379">
        <f t="shared" si="79"/>
        <v>2.2067531523491508E-2</v>
      </c>
      <c r="P379">
        <f t="shared" si="79"/>
        <v>2.077309391241677E-2</v>
      </c>
      <c r="Q379">
        <f t="shared" si="79"/>
        <v>1.9639152200743693E-2</v>
      </c>
      <c r="R379">
        <f t="shared" si="80"/>
        <v>1.8632523063368E-2</v>
      </c>
      <c r="S379">
        <f t="shared" si="80"/>
        <v>1.7729207597666542E-2</v>
      </c>
      <c r="T379">
        <f t="shared" si="80"/>
        <v>1.6911324908440661E-2</v>
      </c>
      <c r="U379">
        <f t="shared" si="80"/>
        <v>1.6165217254700659E-2</v>
      </c>
      <c r="V379">
        <f t="shared" si="80"/>
        <v>1.5480230504382034E-2</v>
      </c>
      <c r="W379">
        <f t="shared" si="80"/>
        <v>1.4847901825378701E-2</v>
      </c>
      <c r="X379">
        <f t="shared" si="80"/>
        <v>1.4261402521822005E-2</v>
      </c>
      <c r="Y379">
        <f t="shared" si="80"/>
        <v>1.3715146054174442E-2</v>
      </c>
      <c r="Z379">
        <f t="shared" si="80"/>
        <v>1.3204506087662785E-2</v>
      </c>
      <c r="AA379">
        <f t="shared" si="80"/>
        <v>1.2725609680687616E-2</v>
      </c>
      <c r="AB379">
        <f t="shared" si="80"/>
        <v>1.2275182930912147E-2</v>
      </c>
      <c r="AC379">
        <f t="shared" si="80"/>
        <v>1.1850433969572168E-2</v>
      </c>
      <c r="AD379">
        <f t="shared" si="80"/>
        <v>1.1448963018416993E-2</v>
      </c>
      <c r="AE379">
        <f t="shared" si="80"/>
        <v>1.1068692369763346E-2</v>
      </c>
      <c r="AF379">
        <f t="shared" si="73"/>
        <v>0.4269420928997737</v>
      </c>
    </row>
    <row r="380" spans="1:32" x14ac:dyDescent="0.2">
      <c r="A380" t="s">
        <v>393</v>
      </c>
      <c r="B380">
        <v>2084</v>
      </c>
      <c r="C380">
        <v>85</v>
      </c>
      <c r="D380">
        <f t="shared" si="71"/>
        <v>2.503825753536052E-3</v>
      </c>
      <c r="E380">
        <f t="shared" si="72"/>
        <v>-5.9899354154115754</v>
      </c>
      <c r="G380">
        <f t="shared" si="74"/>
        <v>7.5433495101466838E-2</v>
      </c>
      <c r="H380">
        <f t="shared" si="74"/>
        <v>4.6524223994134667E-2</v>
      </c>
      <c r="I380">
        <f t="shared" si="79"/>
        <v>3.7232296981424148E-2</v>
      </c>
      <c r="J380">
        <f t="shared" si="79"/>
        <v>3.2073792816644409E-2</v>
      </c>
      <c r="K380">
        <f t="shared" si="79"/>
        <v>2.8611022863644722E-2</v>
      </c>
      <c r="L380">
        <f t="shared" si="79"/>
        <v>2.6047170585616116E-2</v>
      </c>
      <c r="M380">
        <f t="shared" si="79"/>
        <v>2.4031744338251726E-2</v>
      </c>
      <c r="N380">
        <f t="shared" si="79"/>
        <v>2.2382277718712793E-2</v>
      </c>
      <c r="O380">
        <f t="shared" si="79"/>
        <v>2.0992724962120485E-2</v>
      </c>
      <c r="P380">
        <f t="shared" si="79"/>
        <v>1.9796455375844648E-2</v>
      </c>
      <c r="Q380">
        <f t="shared" si="79"/>
        <v>1.8749089284738427E-2</v>
      </c>
      <c r="R380">
        <f t="shared" si="80"/>
        <v>1.7819696352846338E-2</v>
      </c>
      <c r="S380">
        <f t="shared" si="80"/>
        <v>1.6985922875804877E-2</v>
      </c>
      <c r="T380">
        <f t="shared" si="80"/>
        <v>1.6231125903724559E-2</v>
      </c>
      <c r="U380">
        <f t="shared" si="80"/>
        <v>1.5542602831225622E-2</v>
      </c>
      <c r="V380">
        <f t="shared" si="80"/>
        <v>1.4910452286945555E-2</v>
      </c>
      <c r="W380">
        <f t="shared" si="80"/>
        <v>1.4326815631533039E-2</v>
      </c>
      <c r="X380">
        <f t="shared" si="80"/>
        <v>1.3785356861414473E-2</v>
      </c>
      <c r="Y380">
        <f t="shared" si="80"/>
        <v>1.32808968221786E-2</v>
      </c>
      <c r="Z380">
        <f t="shared" si="80"/>
        <v>1.2809150182210804E-2</v>
      </c>
      <c r="AA380">
        <f t="shared" si="80"/>
        <v>1.2366532565678845E-2</v>
      </c>
      <c r="AB380">
        <f t="shared" si="80"/>
        <v>1.1950016653962428E-2</v>
      </c>
      <c r="AC380">
        <f t="shared" si="80"/>
        <v>1.1557023142367246E-2</v>
      </c>
      <c r="AD380">
        <f t="shared" si="80"/>
        <v>1.118533694669629E-2</v>
      </c>
      <c r="AE380">
        <f t="shared" si="80"/>
        <v>1.0833041993641426E-2</v>
      </c>
      <c r="AF380">
        <f t="shared" si="73"/>
        <v>0.45454173492717087</v>
      </c>
    </row>
    <row r="381" spans="1:32" x14ac:dyDescent="0.2">
      <c r="A381" t="s">
        <v>394</v>
      </c>
      <c r="B381">
        <v>241</v>
      </c>
      <c r="C381">
        <v>2</v>
      </c>
      <c r="D381">
        <f t="shared" si="71"/>
        <v>0.10592531102637237</v>
      </c>
      <c r="E381">
        <f t="shared" si="72"/>
        <v>-2.2450210461852023</v>
      </c>
      <c r="G381">
        <f t="shared" si="74"/>
        <v>0.27108516629843138</v>
      </c>
      <c r="H381">
        <f t="shared" si="74"/>
        <v>0.14876126354059502</v>
      </c>
      <c r="I381">
        <f t="shared" si="79"/>
        <v>0.10592531102637237</v>
      </c>
      <c r="J381">
        <f t="shared" si="79"/>
        <v>8.1189419200052959E-2</v>
      </c>
      <c r="K381">
        <f t="shared" si="79"/>
        <v>6.4439430983706011E-2</v>
      </c>
      <c r="L381">
        <f t="shared" si="79"/>
        <v>5.219730301809436E-2</v>
      </c>
      <c r="M381">
        <f t="shared" si="79"/>
        <v>4.2849129372212462E-2</v>
      </c>
      <c r="N381">
        <f t="shared" si="79"/>
        <v>3.5508324860025628E-2</v>
      </c>
      <c r="O381">
        <f t="shared" si="79"/>
        <v>2.9632201453332906E-2</v>
      </c>
      <c r="P381">
        <f t="shared" si="79"/>
        <v>2.4862897198227627E-2</v>
      </c>
      <c r="Q381">
        <f t="shared" si="79"/>
        <v>2.0951430157846132E-2</v>
      </c>
      <c r="R381">
        <f t="shared" si="80"/>
        <v>1.7717522502335027E-2</v>
      </c>
      <c r="S381">
        <f t="shared" si="80"/>
        <v>1.5026610826385517E-2</v>
      </c>
      <c r="T381">
        <f t="shared" si="80"/>
        <v>1.277584795979358E-2</v>
      </c>
      <c r="U381">
        <f t="shared" si="80"/>
        <v>1.088514039633977E-2</v>
      </c>
      <c r="V381">
        <f t="shared" si="80"/>
        <v>9.2911677280734517E-3</v>
      </c>
      <c r="W381">
        <f t="shared" si="80"/>
        <v>7.9432522102093218E-3</v>
      </c>
      <c r="X381">
        <f t="shared" si="80"/>
        <v>6.8004224225285976E-3</v>
      </c>
      <c r="Y381">
        <f t="shared" si="80"/>
        <v>5.8292741086561012E-3</v>
      </c>
      <c r="Z381">
        <f t="shared" si="80"/>
        <v>5.002378968026867E-3</v>
      </c>
      <c r="AA381">
        <f t="shared" si="80"/>
        <v>4.2970797603171422E-3</v>
      </c>
      <c r="AB381">
        <f t="shared" si="80"/>
        <v>3.6945638566025546E-3</v>
      </c>
      <c r="AC381">
        <f t="shared" si="80"/>
        <v>3.1791414171824534E-3</v>
      </c>
      <c r="AD381">
        <f t="shared" si="80"/>
        <v>2.7376765292432314E-3</v>
      </c>
      <c r="AE381">
        <f t="shared" si="80"/>
        <v>2.3591344107645527E-3</v>
      </c>
      <c r="AF381">
        <f t="shared" si="73"/>
        <v>1.5058909794644748E-2</v>
      </c>
    </row>
    <row r="382" spans="1:32" x14ac:dyDescent="0.2">
      <c r="A382" t="s">
        <v>395</v>
      </c>
      <c r="B382">
        <v>199</v>
      </c>
      <c r="C382">
        <v>0</v>
      </c>
      <c r="D382">
        <f t="shared" si="71"/>
        <v>0.30072642840041175</v>
      </c>
      <c r="E382">
        <f t="shared" si="72"/>
        <v>-1.2015543032573939</v>
      </c>
      <c r="G382">
        <f t="shared" si="74"/>
        <v>0.30072642840041175</v>
      </c>
      <c r="H382">
        <f t="shared" si="74"/>
        <v>0.16079654526609677</v>
      </c>
      <c r="I382">
        <f t="shared" si="79"/>
        <v>0.11155977137199545</v>
      </c>
      <c r="J382">
        <f t="shared" si="79"/>
        <v>8.3315981492614433E-2</v>
      </c>
      <c r="K382">
        <f t="shared" si="79"/>
        <v>6.443199663222067E-2</v>
      </c>
      <c r="L382">
        <f t="shared" si="79"/>
        <v>5.0853279933802398E-2</v>
      </c>
      <c r="M382">
        <f t="shared" si="79"/>
        <v>4.0675595510574813E-2</v>
      </c>
      <c r="N382">
        <f t="shared" si="79"/>
        <v>3.2843022272251804E-2</v>
      </c>
      <c r="O382">
        <f t="shared" si="79"/>
        <v>2.6705324553388279E-2</v>
      </c>
      <c r="P382">
        <f t="shared" si="79"/>
        <v>2.1832661914199018E-2</v>
      </c>
      <c r="Q382">
        <f t="shared" si="79"/>
        <v>1.7926257949859227E-2</v>
      </c>
      <c r="R382">
        <f t="shared" si="80"/>
        <v>1.4770662449447572E-2</v>
      </c>
      <c r="S382">
        <f t="shared" si="80"/>
        <v>1.2206159248548237E-2</v>
      </c>
      <c r="T382">
        <f t="shared" si="80"/>
        <v>1.0111806265273202E-2</v>
      </c>
      <c r="U382">
        <f t="shared" si="80"/>
        <v>8.3944849132074426E-3</v>
      </c>
      <c r="V382">
        <f t="shared" si="80"/>
        <v>6.9815416094363919E-3</v>
      </c>
      <c r="W382">
        <f t="shared" si="80"/>
        <v>5.8156785707850185E-3</v>
      </c>
      <c r="X382">
        <f t="shared" si="80"/>
        <v>4.8513090971343958E-3</v>
      </c>
      <c r="Y382">
        <f t="shared" si="80"/>
        <v>4.051898386788739E-3</v>
      </c>
      <c r="Z382">
        <f t="shared" si="80"/>
        <v>3.3879864937696874E-3</v>
      </c>
      <c r="AA382">
        <f t="shared" si="80"/>
        <v>2.8356949387990087E-3</v>
      </c>
      <c r="AB382">
        <f t="shared" si="80"/>
        <v>2.375583405856052E-3</v>
      </c>
      <c r="AC382">
        <f t="shared" si="80"/>
        <v>1.9917643976163635E-3</v>
      </c>
      <c r="AD382">
        <f t="shared" si="80"/>
        <v>1.6712109147887946E-3</v>
      </c>
      <c r="AE382">
        <f t="shared" si="80"/>
        <v>1.4032105090486769E-3</v>
      </c>
      <c r="AF382">
        <f t="shared" si="73"/>
        <v>7.484143502085594E-3</v>
      </c>
    </row>
    <row r="383" spans="1:32" x14ac:dyDescent="0.2">
      <c r="A383" t="s">
        <v>396</v>
      </c>
      <c r="B383">
        <v>465</v>
      </c>
      <c r="C383">
        <v>4</v>
      </c>
      <c r="D383">
        <f t="shared" si="71"/>
        <v>5.6840293571600045E-2</v>
      </c>
      <c r="E383">
        <f t="shared" si="72"/>
        <v>-2.867509810889727</v>
      </c>
      <c r="G383">
        <f t="shared" si="74"/>
        <v>0.186648031126951</v>
      </c>
      <c r="H383">
        <f t="shared" si="74"/>
        <v>0.10896932403425515</v>
      </c>
      <c r="I383">
        <f t="shared" si="79"/>
        <v>8.2548822985445372E-2</v>
      </c>
      <c r="J383">
        <f t="shared" si="79"/>
        <v>6.7314296458138315E-2</v>
      </c>
      <c r="K383">
        <f t="shared" si="79"/>
        <v>5.6840293571600045E-2</v>
      </c>
      <c r="L383">
        <f t="shared" si="79"/>
        <v>4.8983455468346142E-2</v>
      </c>
      <c r="M383">
        <f t="shared" si="79"/>
        <v>4.2779932573304313E-2</v>
      </c>
      <c r="N383">
        <f t="shared" si="79"/>
        <v>3.7715947030704411E-2</v>
      </c>
      <c r="O383">
        <f t="shared" si="79"/>
        <v>3.3485399848027848E-2</v>
      </c>
      <c r="P383">
        <f t="shared" si="79"/>
        <v>2.989097249802505E-2</v>
      </c>
      <c r="Q383">
        <f t="shared" si="79"/>
        <v>2.6797774191475957E-2</v>
      </c>
      <c r="R383">
        <f t="shared" si="80"/>
        <v>2.4109310032719787E-2</v>
      </c>
      <c r="S383">
        <f t="shared" si="80"/>
        <v>2.175402215986616E-2</v>
      </c>
      <c r="T383">
        <f t="shared" si="80"/>
        <v>1.9677277106902862E-2</v>
      </c>
      <c r="U383">
        <f t="shared" si="80"/>
        <v>1.7836352257802057E-2</v>
      </c>
      <c r="V383">
        <f t="shared" si="80"/>
        <v>1.6197166446787068E-2</v>
      </c>
      <c r="W383">
        <f t="shared" si="80"/>
        <v>1.4732072119880589E-2</v>
      </c>
      <c r="X383">
        <f t="shared" si="80"/>
        <v>1.3418319040964879E-2</v>
      </c>
      <c r="Y383">
        <f t="shared" si="80"/>
        <v>1.2236957158828374E-2</v>
      </c>
      <c r="Z383">
        <f t="shared" si="80"/>
        <v>1.1172035083093435E-2</v>
      </c>
      <c r="AA383">
        <f t="shared" si="80"/>
        <v>1.021000265594549E-2</v>
      </c>
      <c r="AB383">
        <f t="shared" si="80"/>
        <v>9.3392576422333846E-3</v>
      </c>
      <c r="AC383">
        <f t="shared" si="80"/>
        <v>8.5497962503464486E-3</v>
      </c>
      <c r="AD383">
        <f t="shared" si="80"/>
        <v>7.8329398205988967E-3</v>
      </c>
      <c r="AE383">
        <f t="shared" si="80"/>
        <v>7.1811183066262992E-3</v>
      </c>
      <c r="AF383">
        <f t="shared" si="73"/>
        <v>8.3779124131130644E-2</v>
      </c>
    </row>
    <row r="384" spans="1:32" x14ac:dyDescent="0.2">
      <c r="A384" t="s">
        <v>397</v>
      </c>
      <c r="B384">
        <v>1612</v>
      </c>
      <c r="C384">
        <v>21</v>
      </c>
      <c r="D384">
        <f t="shared" si="71"/>
        <v>1.267171168765676E-2</v>
      </c>
      <c r="E384">
        <f t="shared" si="72"/>
        <v>-4.3683831960899218</v>
      </c>
      <c r="G384">
        <f t="shared" si="74"/>
        <v>8.8348097679736226E-2</v>
      </c>
      <c r="H384">
        <f t="shared" si="74"/>
        <v>5.4232119363656031E-2</v>
      </c>
      <c r="I384">
        <f t="shared" si="79"/>
        <v>4.3195821270828418E-2</v>
      </c>
      <c r="J384">
        <f t="shared" si="79"/>
        <v>3.7035370329298774E-2</v>
      </c>
      <c r="K384">
        <f t="shared" si="79"/>
        <v>3.2880939893873064E-2</v>
      </c>
      <c r="L384">
        <f t="shared" si="79"/>
        <v>2.9793111353661139E-2</v>
      </c>
      <c r="M384">
        <f t="shared" si="79"/>
        <v>2.7358045488911856E-2</v>
      </c>
      <c r="N384">
        <f t="shared" si="79"/>
        <v>2.535995736419373E-2</v>
      </c>
      <c r="O384">
        <f t="shared" si="79"/>
        <v>2.3673230213001457E-2</v>
      </c>
      <c r="P384">
        <f t="shared" si="79"/>
        <v>2.2218800401738348E-2</v>
      </c>
      <c r="Q384">
        <f t="shared" si="79"/>
        <v>2.0943912567599317E-2</v>
      </c>
      <c r="R384">
        <f t="shared" si="80"/>
        <v>1.9811730201081693E-2</v>
      </c>
      <c r="S384">
        <f t="shared" si="80"/>
        <v>1.8795579496006697E-2</v>
      </c>
      <c r="T384">
        <f t="shared" si="80"/>
        <v>1.7875561213223652E-2</v>
      </c>
      <c r="U384">
        <f t="shared" si="80"/>
        <v>1.7036455967804901E-2</v>
      </c>
      <c r="V384">
        <f t="shared" si="80"/>
        <v>1.6266375359715406E-2</v>
      </c>
      <c r="W384">
        <f t="shared" si="80"/>
        <v>1.5555863054973782E-2</v>
      </c>
      <c r="X384">
        <f t="shared" si="80"/>
        <v>1.4897277887023717E-2</v>
      </c>
      <c r="Y384">
        <f t="shared" si="80"/>
        <v>1.4284359615379653E-2</v>
      </c>
      <c r="Z384">
        <f t="shared" si="80"/>
        <v>1.37119164017815E-2</v>
      </c>
      <c r="AA384">
        <f t="shared" si="80"/>
        <v>1.3175595443754498E-2</v>
      </c>
      <c r="AB384">
        <f t="shared" si="80"/>
        <v>1.267171168765676E-2</v>
      </c>
      <c r="AC384">
        <f t="shared" si="80"/>
        <v>1.2197117910247579E-2</v>
      </c>
      <c r="AD384">
        <f t="shared" si="80"/>
        <v>1.174910478905462E-2</v>
      </c>
      <c r="AE384">
        <f t="shared" si="80"/>
        <v>1.1325323059804554E-2</v>
      </c>
      <c r="AF384">
        <f t="shared" si="73"/>
        <v>0.38560662198599271</v>
      </c>
    </row>
    <row r="385" spans="1:32" x14ac:dyDescent="0.2">
      <c r="A385" t="s">
        <v>398</v>
      </c>
      <c r="B385">
        <v>1212</v>
      </c>
      <c r="C385">
        <v>6</v>
      </c>
      <c r="D385">
        <f t="shared" si="71"/>
        <v>3.126091146391926E-2</v>
      </c>
      <c r="E385">
        <f t="shared" si="72"/>
        <v>-3.465386796898867</v>
      </c>
      <c r="G385">
        <f t="shared" si="74"/>
        <v>0.10519172948534608</v>
      </c>
      <c r="H385">
        <f t="shared" si="74"/>
        <v>6.4130259755519198E-2</v>
      </c>
      <c r="I385">
        <f t="shared" si="79"/>
        <v>5.0730621998572402E-2</v>
      </c>
      <c r="J385">
        <f t="shared" si="79"/>
        <v>4.3198351371719075E-2</v>
      </c>
      <c r="K385">
        <f t="shared" si="79"/>
        <v>3.809050527030082E-2</v>
      </c>
      <c r="L385">
        <f t="shared" si="79"/>
        <v>3.4277599451599916E-2</v>
      </c>
      <c r="M385">
        <f t="shared" si="79"/>
        <v>3.126091146391926E-2</v>
      </c>
      <c r="N385">
        <f t="shared" si="79"/>
        <v>2.877975666076683E-2</v>
      </c>
      <c r="O385">
        <f t="shared" si="79"/>
        <v>2.6681985839255629E-2</v>
      </c>
      <c r="P385">
        <f t="shared" si="79"/>
        <v>2.4871573674744921E-2</v>
      </c>
      <c r="Q385">
        <f t="shared" si="79"/>
        <v>2.3284263362458944E-2</v>
      </c>
      <c r="R385">
        <f t="shared" si="80"/>
        <v>2.187505336012284E-2</v>
      </c>
      <c r="S385">
        <f t="shared" si="80"/>
        <v>2.0611256387100346E-2</v>
      </c>
      <c r="T385">
        <f t="shared" si="80"/>
        <v>1.9468408949474048E-2</v>
      </c>
      <c r="U385">
        <f t="shared" si="80"/>
        <v>1.8427739285882903E-2</v>
      </c>
      <c r="V385">
        <f t="shared" si="80"/>
        <v>1.7474534813524907E-2</v>
      </c>
      <c r="W385">
        <f t="shared" si="80"/>
        <v>1.6597052742586278E-2</v>
      </c>
      <c r="X385">
        <f t="shared" si="80"/>
        <v>1.578577146997457E-2</v>
      </c>
      <c r="Y385">
        <f t="shared" si="80"/>
        <v>1.5032862905963453E-2</v>
      </c>
      <c r="Z385">
        <f t="shared" si="80"/>
        <v>1.4331812172699821E-2</v>
      </c>
      <c r="AA385">
        <f t="shared" si="80"/>
        <v>1.3677138090627946E-2</v>
      </c>
      <c r="AB385">
        <f t="shared" si="80"/>
        <v>1.3064184131731674E-2</v>
      </c>
      <c r="AC385">
        <f t="shared" si="80"/>
        <v>1.2488959618016958E-2</v>
      </c>
      <c r="AD385">
        <f t="shared" si="80"/>
        <v>1.1948017383307696E-2</v>
      </c>
      <c r="AE385">
        <f t="shared" si="80"/>
        <v>1.1438358320452272E-2</v>
      </c>
      <c r="AF385">
        <f t="shared" si="73"/>
        <v>0.30728129203433086</v>
      </c>
    </row>
    <row r="386" spans="1:32" x14ac:dyDescent="0.2">
      <c r="A386" t="s">
        <v>399</v>
      </c>
      <c r="B386">
        <v>799</v>
      </c>
      <c r="C386">
        <v>1</v>
      </c>
      <c r="D386">
        <f t="shared" si="71"/>
        <v>8.1380463747739426E-2</v>
      </c>
      <c r="E386">
        <f t="shared" si="72"/>
        <v>-2.5086200378780195</v>
      </c>
      <c r="G386">
        <f t="shared" si="74"/>
        <v>0.13538711492935274</v>
      </c>
      <c r="H386">
        <f t="shared" si="74"/>
        <v>8.1380463747739426E-2</v>
      </c>
      <c r="I386">
        <f t="shared" si="79"/>
        <v>6.3472962934545366E-2</v>
      </c>
      <c r="J386">
        <f t="shared" si="79"/>
        <v>5.3290179184344547E-2</v>
      </c>
      <c r="K386">
        <f t="shared" si="79"/>
        <v>4.6329558836757594E-2</v>
      </c>
      <c r="L386">
        <f t="shared" si="79"/>
        <v>4.1106760619554664E-2</v>
      </c>
      <c r="M386">
        <f t="shared" si="79"/>
        <v>3.6962889510452616E-2</v>
      </c>
      <c r="N386">
        <f t="shared" si="79"/>
        <v>3.355156778086079E-2</v>
      </c>
      <c r="O386">
        <f t="shared" si="79"/>
        <v>3.0669399559338784E-2</v>
      </c>
      <c r="P386">
        <f t="shared" si="79"/>
        <v>2.8187191904524438E-2</v>
      </c>
      <c r="Q386">
        <f t="shared" si="79"/>
        <v>2.6017913981964201E-2</v>
      </c>
      <c r="R386">
        <f t="shared" si="80"/>
        <v>2.4100192695318511E-2</v>
      </c>
      <c r="S386">
        <f t="shared" si="80"/>
        <v>2.2389133339572313E-2</v>
      </c>
      <c r="T386">
        <f t="shared" si="80"/>
        <v>2.0850894978730793E-2</v>
      </c>
      <c r="U386">
        <f t="shared" si="80"/>
        <v>1.9459322826710077E-2</v>
      </c>
      <c r="V386">
        <f t="shared" si="80"/>
        <v>1.8193770422963204E-2</v>
      </c>
      <c r="W386">
        <f t="shared" si="80"/>
        <v>1.7037641838468207E-2</v>
      </c>
      <c r="X386">
        <f t="shared" si="80"/>
        <v>1.5977386634977817E-2</v>
      </c>
      <c r="Y386">
        <f t="shared" si="80"/>
        <v>1.5001789028666272E-2</v>
      </c>
      <c r="Z386">
        <f t="shared" si="80"/>
        <v>1.4101453767072728E-2</v>
      </c>
      <c r="AA386">
        <f t="shared" si="80"/>
        <v>1.3268426868114863E-2</v>
      </c>
      <c r="AB386">
        <f t="shared" si="80"/>
        <v>1.2495910887391612E-2</v>
      </c>
      <c r="AC386">
        <f t="shared" si="80"/>
        <v>1.1778047763151884E-2</v>
      </c>
      <c r="AD386">
        <f t="shared" si="80"/>
        <v>1.1109750834923517E-2</v>
      </c>
      <c r="AE386">
        <f t="shared" si="80"/>
        <v>1.0486573220136707E-2</v>
      </c>
      <c r="AF386">
        <f t="shared" si="73"/>
        <v>0.19739370190436645</v>
      </c>
    </row>
    <row r="387" spans="1:32" x14ac:dyDescent="0.2">
      <c r="A387" t="s">
        <v>400</v>
      </c>
      <c r="B387">
        <v>104</v>
      </c>
      <c r="C387">
        <v>0</v>
      </c>
      <c r="D387">
        <f t="shared" si="71"/>
        <v>0.41736999395027341</v>
      </c>
      <c r="E387">
        <f t="shared" si="72"/>
        <v>-0.87378217491957255</v>
      </c>
      <c r="G387">
        <f t="shared" si="74"/>
        <v>0.41736999395027341</v>
      </c>
      <c r="H387">
        <f t="shared" si="74"/>
        <v>0.1967296973991377</v>
      </c>
      <c r="I387">
        <f t="shared" si="79"/>
        <v>0.12032182471621229</v>
      </c>
      <c r="J387">
        <f t="shared" si="79"/>
        <v>7.9215230893984051E-2</v>
      </c>
      <c r="K387">
        <f t="shared" si="79"/>
        <v>5.400395302007456E-2</v>
      </c>
      <c r="L387">
        <f t="shared" si="79"/>
        <v>3.7573920672900933E-2</v>
      </c>
      <c r="M387">
        <f t="shared" si="79"/>
        <v>2.6493848493158573E-2</v>
      </c>
      <c r="N387">
        <f t="shared" si="79"/>
        <v>1.8858095336440079E-2</v>
      </c>
      <c r="O387">
        <f t="shared" si="79"/>
        <v>1.3517493087529715E-2</v>
      </c>
      <c r="P387">
        <f t="shared" si="79"/>
        <v>9.7420099557677855E-3</v>
      </c>
      <c r="Q387">
        <f t="shared" si="79"/>
        <v>7.0513959924139247E-3</v>
      </c>
      <c r="R387">
        <f t="shared" si="80"/>
        <v>5.1218755292869993E-3</v>
      </c>
      <c r="S387">
        <f t="shared" si="80"/>
        <v>3.7312269197017208E-3</v>
      </c>
      <c r="T387">
        <f t="shared" si="80"/>
        <v>2.724864772077229E-3</v>
      </c>
      <c r="U387">
        <f t="shared" si="80"/>
        <v>1.9941317605058542E-3</v>
      </c>
      <c r="V387">
        <f t="shared" si="80"/>
        <v>1.4620247073254022E-3</v>
      </c>
      <c r="W387">
        <f t="shared" si="80"/>
        <v>1.0736120078154363E-3</v>
      </c>
      <c r="X387">
        <f t="shared" si="80"/>
        <v>7.894952015616159E-4</v>
      </c>
      <c r="Y387">
        <f t="shared" si="80"/>
        <v>5.8128976712139031E-4</v>
      </c>
      <c r="Z387">
        <f t="shared" si="80"/>
        <v>4.2846898052481384E-4</v>
      </c>
      <c r="AA387">
        <f t="shared" si="80"/>
        <v>3.161409889655089E-4</v>
      </c>
      <c r="AB387">
        <f t="shared" si="80"/>
        <v>2.3347219483175588E-4</v>
      </c>
      <c r="AC387">
        <f t="shared" si="80"/>
        <v>1.7256250315970592E-4</v>
      </c>
      <c r="AD387">
        <f t="shared" si="80"/>
        <v>1.2763897671492016E-4</v>
      </c>
      <c r="AE387">
        <f t="shared" si="80"/>
        <v>9.4475339801729932E-5</v>
      </c>
      <c r="AF387">
        <f t="shared" si="73"/>
        <v>2.7125683271289613E-4</v>
      </c>
    </row>
    <row r="388" spans="1:32" x14ac:dyDescent="0.2">
      <c r="A388" t="s">
        <v>401</v>
      </c>
      <c r="B388">
        <v>1665</v>
      </c>
      <c r="C388">
        <v>24</v>
      </c>
      <c r="D388">
        <f t="shared" si="71"/>
        <v>1.1280883127299784E-2</v>
      </c>
      <c r="E388">
        <f t="shared" si="72"/>
        <v>-4.4846457445495522</v>
      </c>
      <c r="G388">
        <f t="shared" si="74"/>
        <v>8.6610446998858753E-2</v>
      </c>
      <c r="H388">
        <f t="shared" si="74"/>
        <v>5.3200775552363404E-2</v>
      </c>
      <c r="I388">
        <f t="shared" si="79"/>
        <v>4.2402496940565429E-2</v>
      </c>
      <c r="J388">
        <f t="shared" si="79"/>
        <v>3.6379330044660048E-2</v>
      </c>
      <c r="K388">
        <f t="shared" si="79"/>
        <v>3.2319939399505351E-2</v>
      </c>
      <c r="L388">
        <f t="shared" si="79"/>
        <v>2.9304241426606745E-2</v>
      </c>
      <c r="M388">
        <f t="shared" si="79"/>
        <v>2.692700186798069E-2</v>
      </c>
      <c r="N388">
        <f t="shared" si="79"/>
        <v>2.4976970534753753E-2</v>
      </c>
      <c r="O388">
        <f t="shared" si="79"/>
        <v>2.3331199820396609E-2</v>
      </c>
      <c r="P388">
        <f t="shared" si="79"/>
        <v>2.1912325400757902E-2</v>
      </c>
      <c r="Q388">
        <f t="shared" si="79"/>
        <v>2.0668739258245097E-2</v>
      </c>
      <c r="R388">
        <f t="shared" si="80"/>
        <v>1.9564415820755975E-2</v>
      </c>
      <c r="S388">
        <f t="shared" si="80"/>
        <v>1.8573275860215656E-2</v>
      </c>
      <c r="T388">
        <f t="shared" si="80"/>
        <v>1.7675869390979176E-2</v>
      </c>
      <c r="U388">
        <f t="shared" si="80"/>
        <v>1.6857325109070821E-2</v>
      </c>
      <c r="V388">
        <f t="shared" si="80"/>
        <v>1.610603010838289E-2</v>
      </c>
      <c r="W388">
        <f t="shared" si="80"/>
        <v>1.5412750116826862E-2</v>
      </c>
      <c r="X388">
        <f t="shared" si="80"/>
        <v>1.4770025816659624E-2</v>
      </c>
      <c r="Y388">
        <f t="shared" si="80"/>
        <v>1.4171747960951704E-2</v>
      </c>
      <c r="Z388">
        <f t="shared" si="80"/>
        <v>1.361285162346146E-2</v>
      </c>
      <c r="AA388">
        <f t="shared" si="80"/>
        <v>1.3089091832724716E-2</v>
      </c>
      <c r="AB388">
        <f t="shared" si="80"/>
        <v>1.2596876041708971E-2</v>
      </c>
      <c r="AC388">
        <f t="shared" si="80"/>
        <v>1.2133137076014686E-2</v>
      </c>
      <c r="AD388">
        <f t="shared" si="80"/>
        <v>1.1695235422803639E-2</v>
      </c>
      <c r="AE388">
        <f t="shared" si="80"/>
        <v>1.1280883127299784E-2</v>
      </c>
      <c r="AF388">
        <f t="shared" si="73"/>
        <v>0.39442701744745023</v>
      </c>
    </row>
    <row r="389" spans="1:32" x14ac:dyDescent="0.2">
      <c r="A389" t="s">
        <v>402</v>
      </c>
      <c r="B389">
        <v>2301</v>
      </c>
      <c r="C389">
        <v>7</v>
      </c>
      <c r="D389">
        <f t="shared" si="71"/>
        <v>2.1281404130879217E-2</v>
      </c>
      <c r="E389">
        <f t="shared" si="72"/>
        <v>-3.8499216330915669</v>
      </c>
      <c r="G389">
        <f t="shared" si="74"/>
        <v>7.0959630164045648E-2</v>
      </c>
      <c r="H389">
        <f t="shared" si="74"/>
        <v>4.3831908146035464E-2</v>
      </c>
      <c r="I389">
        <f t="shared" si="79"/>
        <v>3.5131378890844965E-2</v>
      </c>
      <c r="J389">
        <f t="shared" si="79"/>
        <v>3.0310270487382121E-2</v>
      </c>
      <c r="K389">
        <f t="shared" si="79"/>
        <v>2.7079273178636593E-2</v>
      </c>
      <c r="L389">
        <f t="shared" si="79"/>
        <v>2.4690409898842029E-2</v>
      </c>
      <c r="M389">
        <f t="shared" si="79"/>
        <v>2.2814826338010873E-2</v>
      </c>
      <c r="N389">
        <f t="shared" si="79"/>
        <v>2.1281404130879217E-2</v>
      </c>
      <c r="O389">
        <f t="shared" si="79"/>
        <v>1.9990743246730242E-2</v>
      </c>
      <c r="P389">
        <f t="shared" si="79"/>
        <v>1.8880421574948819E-2</v>
      </c>
      <c r="Q389">
        <f t="shared" si="79"/>
        <v>1.7908885335230461E-2</v>
      </c>
      <c r="R389">
        <f t="shared" si="80"/>
        <v>1.7047190115960075E-2</v>
      </c>
      <c r="S389">
        <f t="shared" si="80"/>
        <v>1.6274429736005066E-2</v>
      </c>
      <c r="T389">
        <f t="shared" si="80"/>
        <v>1.5575048399616011E-2</v>
      </c>
      <c r="U389">
        <f t="shared" si="80"/>
        <v>1.4937180682386232E-2</v>
      </c>
      <c r="V389">
        <f t="shared" si="80"/>
        <v>1.4351583722365193E-2</v>
      </c>
      <c r="W389">
        <f t="shared" si="80"/>
        <v>1.3810926378787022E-2</v>
      </c>
      <c r="X389">
        <f t="shared" si="80"/>
        <v>1.3309301943491617E-2</v>
      </c>
      <c r="Y389">
        <f t="shared" si="80"/>
        <v>1.2841885518886762E-2</v>
      </c>
      <c r="Z389">
        <f t="shared" si="80"/>
        <v>1.2404687714777976E-2</v>
      </c>
      <c r="AA389">
        <f t="shared" si="80"/>
        <v>1.1994374093120529E-2</v>
      </c>
      <c r="AB389">
        <f t="shared" si="80"/>
        <v>1.1608130492636084E-2</v>
      </c>
      <c r="AC389">
        <f t="shared" si="80"/>
        <v>1.124356100340778E-2</v>
      </c>
      <c r="AD389">
        <f t="shared" si="80"/>
        <v>1.0898609588728441E-2</v>
      </c>
      <c r="AE389">
        <f t="shared" si="80"/>
        <v>1.0571499107511975E-2</v>
      </c>
      <c r="AF389">
        <f t="shared" si="73"/>
        <v>0.48025244011073287</v>
      </c>
    </row>
    <row r="390" spans="1:32" x14ac:dyDescent="0.2">
      <c r="A390" t="s">
        <v>403</v>
      </c>
      <c r="B390">
        <v>389</v>
      </c>
      <c r="C390">
        <v>4</v>
      </c>
      <c r="D390">
        <f t="shared" si="71"/>
        <v>5.9763742561509008E-2</v>
      </c>
      <c r="E390">
        <f t="shared" si="72"/>
        <v>-2.8173561135872593</v>
      </c>
      <c r="G390">
        <f t="shared" si="74"/>
        <v>0.20700430971445166</v>
      </c>
      <c r="H390">
        <f t="shared" si="74"/>
        <v>0.11925225663334614</v>
      </c>
      <c r="I390">
        <f t="shared" ref="I390:X391" si="81">EXP(GAMMALN($B$1+I$4)-GAMMALN($B$1)-GAMMALN(I$4+1)+$B$1*LN($B$2/($B$2+$B390))+I$4*LN($B390/($B$2+$B390)))</f>
        <v>8.9141432602175164E-2</v>
      </c>
      <c r="J390">
        <f t="shared" si="81"/>
        <v>7.1726957618779244E-2</v>
      </c>
      <c r="K390">
        <f t="shared" si="81"/>
        <v>5.9763742561509008E-2</v>
      </c>
      <c r="L390">
        <f t="shared" si="81"/>
        <v>5.0820305038059711E-2</v>
      </c>
      <c r="M390">
        <f t="shared" si="81"/>
        <v>4.379598714240758E-2</v>
      </c>
      <c r="N390">
        <f t="shared" si="81"/>
        <v>3.8100056169036459E-2</v>
      </c>
      <c r="O390">
        <f t="shared" si="81"/>
        <v>3.3378165441369428E-2</v>
      </c>
      <c r="P390">
        <f t="shared" si="81"/>
        <v>2.9400410460124458E-2</v>
      </c>
      <c r="Q390">
        <f t="shared" si="81"/>
        <v>2.6008688118910883E-2</v>
      </c>
      <c r="R390">
        <f t="shared" si="81"/>
        <v>2.3089306048726745E-2</v>
      </c>
      <c r="S390">
        <f t="shared" si="81"/>
        <v>2.0557582418886253E-2</v>
      </c>
      <c r="T390">
        <f t="shared" si="81"/>
        <v>1.8348638740667986E-2</v>
      </c>
      <c r="U390">
        <f t="shared" si="81"/>
        <v>1.6411612880425353E-2</v>
      </c>
      <c r="V390">
        <f t="shared" si="81"/>
        <v>1.470586732443387E-2</v>
      </c>
      <c r="W390">
        <f t="shared" si="81"/>
        <v>1.319841590177305E-2</v>
      </c>
      <c r="X390">
        <f t="shared" si="81"/>
        <v>1.1862124062364188E-2</v>
      </c>
      <c r="Y390">
        <f t="shared" ref="R390:AF405" si="82">EXP(GAMMALN($B$1+Y$4)-GAMMALN($B$1)-GAMMALN(Y$4+1)+$B$1*LN($B$2/($B$2+$B390))+Y$4*LN($B390/($B$2+$B390)))</f>
        <v>1.0674416952259326E-2</v>
      </c>
      <c r="Z390">
        <f t="shared" si="82"/>
        <v>9.6163306747369167E-3</v>
      </c>
      <c r="AA390">
        <f t="shared" si="82"/>
        <v>8.6718014979220489E-3</v>
      </c>
      <c r="AB390">
        <f t="shared" si="82"/>
        <v>7.8271238251244584E-3</v>
      </c>
      <c r="AC390">
        <f t="shared" si="82"/>
        <v>7.0705303060698884E-3</v>
      </c>
      <c r="AD390">
        <f t="shared" si="82"/>
        <v>6.3918619670162843E-3</v>
      </c>
      <c r="AE390">
        <f t="shared" si="82"/>
        <v>5.7823057815414537E-3</v>
      </c>
      <c r="AF390">
        <f t="shared" si="73"/>
        <v>5.7399770117882665E-2</v>
      </c>
    </row>
    <row r="391" spans="1:32" x14ac:dyDescent="0.2">
      <c r="A391" t="s">
        <v>404</v>
      </c>
      <c r="B391">
        <v>1919</v>
      </c>
      <c r="C391">
        <v>0</v>
      </c>
      <c r="D391">
        <f t="shared" ref="D391:D454" si="83">EXP(GAMMALN($B$1+C391)-GAMMALN($B$1)-GAMMALN(C391+1)+$B$1*LN($B$2/($B$2+B391))+C391*LN(B391/($B$2+B391)))</f>
        <v>7.9367560778869237E-2</v>
      </c>
      <c r="E391">
        <f t="shared" ref="E391:E454" si="84">LN(D391)</f>
        <v>-2.5336655486324453</v>
      </c>
      <c r="G391">
        <f t="shared" si="74"/>
        <v>7.9367560778869237E-2</v>
      </c>
      <c r="H391">
        <f t="shared" si="74"/>
        <v>4.8882490086599742E-2</v>
      </c>
      <c r="I391">
        <f t="shared" si="81"/>
        <v>3.9065140729780082E-2</v>
      </c>
      <c r="J391">
        <f t="shared" si="81"/>
        <v>3.3605879267979623E-2</v>
      </c>
      <c r="K391">
        <f t="shared" si="81"/>
        <v>2.9935995710246809E-2</v>
      </c>
      <c r="L391">
        <f t="shared" si="81"/>
        <v>2.7215496270159449E-2</v>
      </c>
      <c r="M391">
        <f t="shared" si="81"/>
        <v>2.5074736566713749E-2</v>
      </c>
      <c r="N391">
        <f t="shared" si="81"/>
        <v>2.332119199268309E-2</v>
      </c>
      <c r="O391">
        <f t="shared" si="81"/>
        <v>2.1842918243589662E-2</v>
      </c>
      <c r="P391">
        <f t="shared" si="81"/>
        <v>2.0569543801933196E-2</v>
      </c>
      <c r="Q391">
        <f t="shared" si="81"/>
        <v>1.9454173377487859E-2</v>
      </c>
      <c r="R391">
        <f t="shared" si="82"/>
        <v>1.8464105987604118E-2</v>
      </c>
      <c r="S391">
        <f t="shared" si="82"/>
        <v>1.7575695228297942E-2</v>
      </c>
      <c r="T391">
        <f t="shared" si="82"/>
        <v>1.6771325659964559E-2</v>
      </c>
      <c r="U391">
        <f t="shared" si="82"/>
        <v>1.6037544522466467E-2</v>
      </c>
      <c r="V391">
        <f t="shared" si="82"/>
        <v>1.5363859368016307E-2</v>
      </c>
      <c r="W391">
        <f t="shared" si="82"/>
        <v>1.4741937247366547E-2</v>
      </c>
      <c r="X391">
        <f t="shared" si="82"/>
        <v>1.4165055467752289E-2</v>
      </c>
      <c r="Y391">
        <f t="shared" si="82"/>
        <v>1.3627715212670458E-2</v>
      </c>
      <c r="Z391">
        <f t="shared" si="82"/>
        <v>1.3125363637637309E-2</v>
      </c>
      <c r="AA391">
        <f t="shared" si="82"/>
        <v>1.2654190041853948E-2</v>
      </c>
      <c r="AB391">
        <f t="shared" si="82"/>
        <v>1.2210973751908516E-2</v>
      </c>
      <c r="AC391">
        <f t="shared" si="82"/>
        <v>1.1792968820820662E-2</v>
      </c>
      <c r="AD391">
        <f t="shared" si="82"/>
        <v>1.1397815402121038E-2</v>
      </c>
      <c r="AE391">
        <f t="shared" si="82"/>
        <v>1.1023470760604927E-2</v>
      </c>
      <c r="AF391">
        <f t="shared" ref="AF391:AF454" si="85">1-SUM(G391:AE391)</f>
        <v>0.43271285206487242</v>
      </c>
    </row>
    <row r="392" spans="1:32" x14ac:dyDescent="0.2">
      <c r="A392" t="s">
        <v>405</v>
      </c>
      <c r="B392">
        <v>206</v>
      </c>
      <c r="C392">
        <v>8</v>
      </c>
      <c r="D392">
        <f t="shared" si="83"/>
        <v>2.7287293267919115E-2</v>
      </c>
      <c r="E392">
        <f t="shared" si="84"/>
        <v>-3.6013341332073665</v>
      </c>
      <c r="G392">
        <f t="shared" ref="G392:Q455" si="86">EXP(GAMMALN($B$1+G$4)-GAMMALN($B$1)-GAMMALN(G$4+1)+$B$1*LN($B$2/($B$2+$B392))+G$4*LN($B392/($B$2+$B392)))</f>
        <v>0.29520477584917998</v>
      </c>
      <c r="H392">
        <f t="shared" si="86"/>
        <v>0.15863713154579634</v>
      </c>
      <c r="I392">
        <f t="shared" si="86"/>
        <v>0.1106145106107491</v>
      </c>
      <c r="J392">
        <f t="shared" si="86"/>
        <v>8.3025051451907875E-2</v>
      </c>
      <c r="K392">
        <f t="shared" si="86"/>
        <v>6.4529571321599338E-2</v>
      </c>
      <c r="L392">
        <f t="shared" si="86"/>
        <v>5.1186155495218419E-2</v>
      </c>
      <c r="M392">
        <f t="shared" si="86"/>
        <v>4.1147534138084078E-2</v>
      </c>
      <c r="N392">
        <f t="shared" si="86"/>
        <v>3.3390995034817454E-2</v>
      </c>
      <c r="O392">
        <f t="shared" si="86"/>
        <v>2.7287293267919115E-2</v>
      </c>
      <c r="P392">
        <f t="shared" si="86"/>
        <v>2.2420517864355491E-2</v>
      </c>
      <c r="Q392">
        <f t="shared" si="86"/>
        <v>1.8501414936258814E-2</v>
      </c>
      <c r="R392">
        <f t="shared" si="82"/>
        <v>1.5321159267581938E-2</v>
      </c>
      <c r="S392">
        <f t="shared" si="82"/>
        <v>1.2724684918850341E-2</v>
      </c>
      <c r="T392">
        <f t="shared" si="82"/>
        <v>1.0594320274192081E-2</v>
      </c>
      <c r="U392">
        <f t="shared" si="82"/>
        <v>8.8392366729688147E-3</v>
      </c>
      <c r="V392">
        <f t="shared" si="82"/>
        <v>7.388365847202827E-3</v>
      </c>
      <c r="W392">
        <f t="shared" si="82"/>
        <v>6.1854857198047836E-3</v>
      </c>
      <c r="X392">
        <f t="shared" si="82"/>
        <v>5.1857157948649946E-3</v>
      </c>
      <c r="Y392">
        <f t="shared" si="82"/>
        <v>4.3529598630048421E-3</v>
      </c>
      <c r="Z392">
        <f t="shared" si="82"/>
        <v>3.6580036908649225E-3</v>
      </c>
      <c r="AA392">
        <f t="shared" si="82"/>
        <v>3.0770767512773986E-3</v>
      </c>
      <c r="AB392">
        <f t="shared" si="82"/>
        <v>2.5907496952227325E-3</v>
      </c>
      <c r="AC392">
        <f t="shared" si="82"/>
        <v>2.1830791904262838E-3</v>
      </c>
      <c r="AD392">
        <f t="shared" si="82"/>
        <v>1.8409379051016923E-3</v>
      </c>
      <c r="AE392">
        <f t="shared" si="82"/>
        <v>1.5534849745957224E-3</v>
      </c>
      <c r="AF392">
        <f t="shared" si="85"/>
        <v>8.5597879181545933E-3</v>
      </c>
    </row>
    <row r="393" spans="1:32" x14ac:dyDescent="0.2">
      <c r="A393" t="s">
        <v>406</v>
      </c>
      <c r="B393">
        <v>8</v>
      </c>
      <c r="C393">
        <v>0</v>
      </c>
      <c r="D393">
        <f t="shared" si="83"/>
        <v>0.8769118958716321</v>
      </c>
      <c r="E393">
        <f t="shared" si="84"/>
        <v>-0.13134875246419606</v>
      </c>
      <c r="G393">
        <f t="shared" si="86"/>
        <v>0.8769118958716321</v>
      </c>
      <c r="H393">
        <f t="shared" si="86"/>
        <v>0.10391546937315933</v>
      </c>
      <c r="I393">
        <f t="shared" si="86"/>
        <v>1.5978287465061591E-2</v>
      </c>
      <c r="J393">
        <f t="shared" si="86"/>
        <v>2.6446612644918151E-3</v>
      </c>
      <c r="K393">
        <f t="shared" si="86"/>
        <v>4.5327571724162503E-4</v>
      </c>
      <c r="L393">
        <f t="shared" si="86"/>
        <v>7.9286447301369392E-5</v>
      </c>
      <c r="M393">
        <f t="shared" si="86"/>
        <v>1.4055070671402961E-5</v>
      </c>
      <c r="N393">
        <f t="shared" si="86"/>
        <v>2.5151353040354314E-6</v>
      </c>
      <c r="O393">
        <f t="shared" si="86"/>
        <v>4.5324729783148603E-7</v>
      </c>
      <c r="P393">
        <f t="shared" si="86"/>
        <v>8.2122692077019099E-8</v>
      </c>
      <c r="Q393">
        <f t="shared" si="86"/>
        <v>1.4943944780990784E-8</v>
      </c>
      <c r="R393">
        <f t="shared" si="82"/>
        <v>2.728944547873009E-9</v>
      </c>
      <c r="S393">
        <f t="shared" si="82"/>
        <v>4.9979613569466619E-10</v>
      </c>
      <c r="T393">
        <f t="shared" si="82"/>
        <v>9.1761758405123526E-11</v>
      </c>
      <c r="U393">
        <f t="shared" si="82"/>
        <v>1.6882865657200661E-11</v>
      </c>
      <c r="V393">
        <f t="shared" si="82"/>
        <v>3.1118780351644006E-12</v>
      </c>
      <c r="W393">
        <f t="shared" si="82"/>
        <v>5.745009570962125E-13</v>
      </c>
      <c r="X393">
        <f t="shared" si="82"/>
        <v>1.0621073938992729E-13</v>
      </c>
      <c r="Y393">
        <f t="shared" si="82"/>
        <v>1.9660164908734331E-14</v>
      </c>
      <c r="Z393">
        <f t="shared" si="82"/>
        <v>3.6432536261828554E-15</v>
      </c>
      <c r="AA393">
        <f t="shared" si="82"/>
        <v>6.7581273025535736E-16</v>
      </c>
      <c r="AB393">
        <f t="shared" si="82"/>
        <v>1.254747294527248E-16</v>
      </c>
      <c r="AC393">
        <f t="shared" si="82"/>
        <v>2.3315410967627861E-17</v>
      </c>
      <c r="AD393">
        <f t="shared" si="82"/>
        <v>4.3356627967422343E-18</v>
      </c>
      <c r="AE393">
        <f t="shared" si="82"/>
        <v>8.0680055415369864E-19</v>
      </c>
      <c r="AF393">
        <f t="shared" si="85"/>
        <v>0</v>
      </c>
    </row>
    <row r="394" spans="1:32" x14ac:dyDescent="0.2">
      <c r="A394" t="s">
        <v>407</v>
      </c>
      <c r="B394">
        <v>50</v>
      </c>
      <c r="C394">
        <v>0</v>
      </c>
      <c r="D394">
        <f t="shared" si="83"/>
        <v>0.56921449005874658</v>
      </c>
      <c r="E394">
        <f t="shared" si="84"/>
        <v>-0.56349795620580401</v>
      </c>
      <c r="G394">
        <f t="shared" si="86"/>
        <v>0.56921449005874658</v>
      </c>
      <c r="H394">
        <f t="shared" si="86"/>
        <v>0.21159720567195986</v>
      </c>
      <c r="I394">
        <f t="shared" si="86"/>
        <v>0.10206332061408113</v>
      </c>
      <c r="J394">
        <f t="shared" si="86"/>
        <v>5.2993091623681154E-2</v>
      </c>
      <c r="K394">
        <f t="shared" si="86"/>
        <v>2.8491898965239744E-2</v>
      </c>
      <c r="L394">
        <f t="shared" si="86"/>
        <v>1.5633911140293791E-2</v>
      </c>
      <c r="M394">
        <f t="shared" si="86"/>
        <v>8.693836205715252E-3</v>
      </c>
      <c r="N394">
        <f t="shared" si="86"/>
        <v>4.8803336313916514E-3</v>
      </c>
      <c r="O394">
        <f t="shared" si="86"/>
        <v>2.7588819755459955E-3</v>
      </c>
      <c r="P394">
        <f t="shared" si="86"/>
        <v>1.5680893850930058E-3</v>
      </c>
      <c r="Q394">
        <f t="shared" si="86"/>
        <v>8.9512282314960353E-4</v>
      </c>
      <c r="R394">
        <f t="shared" si="82"/>
        <v>5.1276907659023475E-4</v>
      </c>
      <c r="S394">
        <f t="shared" si="82"/>
        <v>2.9459796909799186E-4</v>
      </c>
      <c r="T394">
        <f t="shared" si="82"/>
        <v>1.6967127406056131E-4</v>
      </c>
      <c r="U394">
        <f t="shared" si="82"/>
        <v>9.792701069039769E-5</v>
      </c>
      <c r="V394">
        <f t="shared" si="82"/>
        <v>5.6622447677511633E-5</v>
      </c>
      <c r="W394">
        <f t="shared" si="82"/>
        <v>3.2791898992176279E-5</v>
      </c>
      <c r="X394">
        <f t="shared" si="82"/>
        <v>1.9017524408334114E-5</v>
      </c>
      <c r="Y394">
        <f t="shared" si="82"/>
        <v>1.1042882358300596E-5</v>
      </c>
      <c r="Z394">
        <f t="shared" si="82"/>
        <v>6.4193999445655627E-6</v>
      </c>
      <c r="AA394">
        <f t="shared" si="82"/>
        <v>3.7354345874131332E-6</v>
      </c>
      <c r="AB394">
        <f t="shared" si="82"/>
        <v>2.1756086379336987E-6</v>
      </c>
      <c r="AC394">
        <f t="shared" si="82"/>
        <v>1.2681695482405165E-6</v>
      </c>
      <c r="AD394">
        <f t="shared" si="82"/>
        <v>7.3977471372659996E-7</v>
      </c>
      <c r="AE394">
        <f t="shared" si="82"/>
        <v>4.3183706114783813E-7</v>
      </c>
      <c r="AF394">
        <f t="shared" si="85"/>
        <v>6.0759673359278565E-7</v>
      </c>
    </row>
    <row r="395" spans="1:32" x14ac:dyDescent="0.2">
      <c r="A395" t="s">
        <v>408</v>
      </c>
      <c r="B395">
        <v>537</v>
      </c>
      <c r="C395">
        <v>0</v>
      </c>
      <c r="D395">
        <f t="shared" si="83"/>
        <v>0.17153341455612928</v>
      </c>
      <c r="E395">
        <f t="shared" si="84"/>
        <v>-1.7629771942924395</v>
      </c>
      <c r="G395">
        <f t="shared" si="86"/>
        <v>0.17153341455612928</v>
      </c>
      <c r="H395">
        <f t="shared" si="86"/>
        <v>0.1010766310302572</v>
      </c>
      <c r="I395">
        <f t="shared" si="86"/>
        <v>7.7282038307819642E-2</v>
      </c>
      <c r="J395">
        <f t="shared" si="86"/>
        <v>6.3605720331946447E-2</v>
      </c>
      <c r="K395">
        <f t="shared" si="86"/>
        <v>5.4208371186594863E-2</v>
      </c>
      <c r="L395">
        <f t="shared" si="86"/>
        <v>4.7149885873736641E-2</v>
      </c>
      <c r="M395">
        <f t="shared" si="86"/>
        <v>4.1561623569426533E-2</v>
      </c>
      <c r="N395">
        <f t="shared" si="86"/>
        <v>3.6982699396675721E-2</v>
      </c>
      <c r="O395">
        <f t="shared" si="86"/>
        <v>3.3139828841247922E-2</v>
      </c>
      <c r="P395">
        <f t="shared" si="86"/>
        <v>2.9857675819355049E-2</v>
      </c>
      <c r="Q395">
        <f t="shared" si="86"/>
        <v>2.7016921330119171E-2</v>
      </c>
      <c r="R395">
        <f t="shared" si="82"/>
        <v>2.4532572909644657E-2</v>
      </c>
      <c r="S395">
        <f t="shared" si="82"/>
        <v>2.2341846545631639E-2</v>
      </c>
      <c r="T395">
        <f t="shared" si="82"/>
        <v>2.0396971126988642E-2</v>
      </c>
      <c r="U395">
        <f t="shared" si="82"/>
        <v>1.8660698747876122E-2</v>
      </c>
      <c r="V395">
        <f t="shared" si="82"/>
        <v>1.710338562190224E-2</v>
      </c>
      <c r="W395">
        <f t="shared" si="82"/>
        <v>1.5701026994902091E-2</v>
      </c>
      <c r="X395">
        <f t="shared" si="82"/>
        <v>1.443389425396157E-2</v>
      </c>
      <c r="Y395">
        <f t="shared" si="82"/>
        <v>1.3285564942794776E-2</v>
      </c>
      <c r="Z395">
        <f t="shared" si="82"/>
        <v>1.2242216607836195E-2</v>
      </c>
      <c r="AA395">
        <f t="shared" si="82"/>
        <v>1.1292102331899366E-2</v>
      </c>
      <c r="AB395">
        <f t="shared" si="82"/>
        <v>1.0425154216511147E-2</v>
      </c>
      <c r="AC395">
        <f t="shared" si="82"/>
        <v>9.6326787847834348E-3</v>
      </c>
      <c r="AD395">
        <f t="shared" si="82"/>
        <v>8.9071196160926021E-3</v>
      </c>
      <c r="AE395">
        <f t="shared" si="82"/>
        <v>8.2418699579973904E-3</v>
      </c>
      <c r="AF395">
        <f t="shared" si="85"/>
        <v>0.10938808709786974</v>
      </c>
    </row>
    <row r="396" spans="1:32" x14ac:dyDescent="0.2">
      <c r="A396" t="s">
        <v>409</v>
      </c>
      <c r="B396">
        <v>1206</v>
      </c>
      <c r="C396">
        <v>4</v>
      </c>
      <c r="D396">
        <f t="shared" si="83"/>
        <v>3.818498594995326E-2</v>
      </c>
      <c r="E396">
        <f t="shared" si="84"/>
        <v>-3.2653128785886096</v>
      </c>
      <c r="G396">
        <f t="shared" si="86"/>
        <v>0.10551045455846429</v>
      </c>
      <c r="H396">
        <f t="shared" si="86"/>
        <v>6.4315758868423098E-2</v>
      </c>
      <c r="I396">
        <f t="shared" si="86"/>
        <v>5.0870392343400433E-2</v>
      </c>
      <c r="J396">
        <f t="shared" si="86"/>
        <v>4.3311435036450713E-2</v>
      </c>
      <c r="K396">
        <f t="shared" si="86"/>
        <v>3.818498594995326E-2</v>
      </c>
      <c r="L396">
        <f t="shared" si="86"/>
        <v>3.4357915071788356E-2</v>
      </c>
      <c r="M396">
        <f t="shared" si="86"/>
        <v>3.1329866150842864E-2</v>
      </c>
      <c r="N396">
        <f t="shared" si="86"/>
        <v>2.8839287153189827E-2</v>
      </c>
      <c r="O396">
        <f t="shared" si="86"/>
        <v>2.6733514326069328E-2</v>
      </c>
      <c r="P396">
        <f t="shared" si="86"/>
        <v>2.4916192073281843E-2</v>
      </c>
      <c r="Q396">
        <f t="shared" si="86"/>
        <v>2.3322838706567973E-2</v>
      </c>
      <c r="R396">
        <f t="shared" si="82"/>
        <v>2.1908292360040143E-2</v>
      </c>
      <c r="S396">
        <f t="shared" si="82"/>
        <v>2.0639747173546427E-2</v>
      </c>
      <c r="T396">
        <f t="shared" si="82"/>
        <v>1.9492649269713745E-2</v>
      </c>
      <c r="U396">
        <f t="shared" si="82"/>
        <v>1.8448156248247787E-2</v>
      </c>
      <c r="V396">
        <f t="shared" si="82"/>
        <v>1.7491499139498549E-2</v>
      </c>
      <c r="W396">
        <f t="shared" si="82"/>
        <v>1.6610889324075305E-2</v>
      </c>
      <c r="X396">
        <f t="shared" si="82"/>
        <v>1.5796767366460782E-2</v>
      </c>
      <c r="Y396">
        <f t="shared" si="82"/>
        <v>1.5041273521732627E-2</v>
      </c>
      <c r="Z396">
        <f t="shared" si="82"/>
        <v>1.4337866110992338E-2</v>
      </c>
      <c r="AA396">
        <f t="shared" si="82"/>
        <v>1.3681041026673028E-2</v>
      </c>
      <c r="AB396">
        <f t="shared" si="82"/>
        <v>1.3066121945301282E-2</v>
      </c>
      <c r="AC396">
        <f t="shared" si="82"/>
        <v>1.2489100958212186E-2</v>
      </c>
      <c r="AD396">
        <f t="shared" si="82"/>
        <v>1.1946515791756965E-2</v>
      </c>
      <c r="AE396">
        <f t="shared" si="82"/>
        <v>1.1435354006591314E-2</v>
      </c>
      <c r="AF396">
        <f t="shared" si="85"/>
        <v>0.30592208551872546</v>
      </c>
    </row>
    <row r="397" spans="1:32" x14ac:dyDescent="0.2">
      <c r="A397" t="s">
        <v>410</v>
      </c>
      <c r="B397">
        <v>424</v>
      </c>
      <c r="C397">
        <v>0</v>
      </c>
      <c r="D397">
        <f t="shared" si="83"/>
        <v>0.19694769976279392</v>
      </c>
      <c r="E397">
        <f t="shared" si="84"/>
        <v>-1.6248170689287091</v>
      </c>
      <c r="G397">
        <f t="shared" si="86"/>
        <v>0.19694769976279392</v>
      </c>
      <c r="H397">
        <f t="shared" si="86"/>
        <v>0.11422327018718301</v>
      </c>
      <c r="I397">
        <f t="shared" si="86"/>
        <v>8.5957554510202538E-2</v>
      </c>
      <c r="J397">
        <f t="shared" si="86"/>
        <v>6.963110869549112E-2</v>
      </c>
      <c r="K397">
        <f t="shared" si="86"/>
        <v>5.8408377807986078E-2</v>
      </c>
      <c r="L397">
        <f t="shared" si="86"/>
        <v>5.0002426943664337E-2</v>
      </c>
      <c r="M397">
        <f t="shared" si="86"/>
        <v>4.3381502974688929E-2</v>
      </c>
      <c r="N397">
        <f t="shared" si="86"/>
        <v>3.7993766455674864E-2</v>
      </c>
      <c r="O397">
        <f t="shared" si="86"/>
        <v>3.3509323023214556E-2</v>
      </c>
      <c r="P397">
        <f t="shared" si="86"/>
        <v>2.9714815833602103E-2</v>
      </c>
      <c r="Q397">
        <f t="shared" si="86"/>
        <v>2.6463943115848446E-2</v>
      </c>
      <c r="R397">
        <f t="shared" si="82"/>
        <v>2.3651759050005963E-2</v>
      </c>
      <c r="S397">
        <f t="shared" si="82"/>
        <v>2.1200253986189466E-2</v>
      </c>
      <c r="T397">
        <f t="shared" si="82"/>
        <v>1.9049752262260706E-2</v>
      </c>
      <c r="U397">
        <f t="shared" si="82"/>
        <v>1.715351807377934E-2</v>
      </c>
      <c r="V397">
        <f t="shared" si="82"/>
        <v>1.547422979466671E-2</v>
      </c>
      <c r="W397">
        <f t="shared" si="82"/>
        <v>1.3981593333039111E-2</v>
      </c>
      <c r="X397">
        <f t="shared" si="82"/>
        <v>1.265067727176588E-2</v>
      </c>
      <c r="Y397">
        <f t="shared" si="82"/>
        <v>1.1460720882831961E-2</v>
      </c>
      <c r="Z397">
        <f t="shared" si="82"/>
        <v>1.0394261056366488E-2</v>
      </c>
      <c r="AA397">
        <f t="shared" si="82"/>
        <v>9.4364798630994715E-3</v>
      </c>
      <c r="AB397">
        <f t="shared" si="82"/>
        <v>8.5747082438429809E-3</v>
      </c>
      <c r="AC397">
        <f t="shared" si="82"/>
        <v>7.7980424298589642E-3</v>
      </c>
      <c r="AD397">
        <f t="shared" si="82"/>
        <v>7.0970432481188041E-3</v>
      </c>
      <c r="AE397">
        <f t="shared" si="82"/>
        <v>6.4634973725540782E-3</v>
      </c>
      <c r="AF397">
        <f t="shared" si="85"/>
        <v>6.9379673821270416E-2</v>
      </c>
    </row>
    <row r="398" spans="1:32" x14ac:dyDescent="0.2">
      <c r="A398" t="s">
        <v>411</v>
      </c>
      <c r="B398">
        <v>1976</v>
      </c>
      <c r="C398">
        <v>16</v>
      </c>
      <c r="D398">
        <f t="shared" si="83"/>
        <v>1.4596416795753801E-2</v>
      </c>
      <c r="E398">
        <f t="shared" si="84"/>
        <v>-4.2269792053378472</v>
      </c>
      <c r="G398">
        <f t="shared" si="86"/>
        <v>7.7949213506662451E-2</v>
      </c>
      <c r="H398">
        <f t="shared" si="86"/>
        <v>4.8033276509058087E-2</v>
      </c>
      <c r="I398">
        <f t="shared" si="86"/>
        <v>3.8405946420653744E-2</v>
      </c>
      <c r="J398">
        <f t="shared" si="86"/>
        <v>3.3055560717374304E-2</v>
      </c>
      <c r="K398">
        <f t="shared" si="86"/>
        <v>2.9460706713902218E-2</v>
      </c>
      <c r="L398">
        <f t="shared" si="86"/>
        <v>2.679698282031388E-2</v>
      </c>
      <c r="M398">
        <f t="shared" si="86"/>
        <v>2.4701663769390651E-2</v>
      </c>
      <c r="N398">
        <f t="shared" si="86"/>
        <v>2.2985860057604952E-2</v>
      </c>
      <c r="O398">
        <f t="shared" si="86"/>
        <v>2.1539760065840702E-2</v>
      </c>
      <c r="P398">
        <f t="shared" si="86"/>
        <v>2.0294345421839614E-2</v>
      </c>
      <c r="Q398">
        <f t="shared" si="86"/>
        <v>1.9203631218427247E-2</v>
      </c>
      <c r="R398">
        <f t="shared" si="82"/>
        <v>1.8235557567709483E-2</v>
      </c>
      <c r="S398">
        <f t="shared" si="82"/>
        <v>1.7366946344775272E-2</v>
      </c>
      <c r="T398">
        <f t="shared" si="82"/>
        <v>1.6580534573743755E-2</v>
      </c>
      <c r="U398">
        <f t="shared" si="82"/>
        <v>1.5863141518293742E-2</v>
      </c>
      <c r="V398">
        <f t="shared" si="82"/>
        <v>1.5204489182387138E-2</v>
      </c>
      <c r="W398">
        <f t="shared" si="82"/>
        <v>1.4596416795753801E-2</v>
      </c>
      <c r="X398">
        <f t="shared" si="82"/>
        <v>1.4032342112766331E-2</v>
      </c>
      <c r="Y398">
        <f t="shared" si="82"/>
        <v>1.3506882481768259E-2</v>
      </c>
      <c r="Z398">
        <f t="shared" si="82"/>
        <v>1.3015582323972083E-2</v>
      </c>
      <c r="AA398">
        <f t="shared" si="82"/>
        <v>1.2554713272078565E-2</v>
      </c>
      <c r="AB398">
        <f t="shared" si="82"/>
        <v>1.212112502871133E-2</v>
      </c>
      <c r="AC398">
        <f t="shared" si="82"/>
        <v>1.1712132331218031E-2</v>
      </c>
      <c r="AD398">
        <f t="shared" si="82"/>
        <v>1.1325428075913921E-2</v>
      </c>
      <c r="AE398">
        <f t="shared" si="82"/>
        <v>1.0959015698037733E-2</v>
      </c>
      <c r="AF398">
        <f t="shared" si="85"/>
        <v>0.44049874547180268</v>
      </c>
    </row>
    <row r="399" spans="1:32" x14ac:dyDescent="0.2">
      <c r="A399" t="s">
        <v>412</v>
      </c>
      <c r="B399">
        <v>126</v>
      </c>
      <c r="C399">
        <v>2</v>
      </c>
      <c r="D399">
        <f t="shared" si="83"/>
        <v>0.11984767048180435</v>
      </c>
      <c r="E399">
        <f t="shared" si="84"/>
        <v>-2.1215337552384588</v>
      </c>
      <c r="G399">
        <f t="shared" si="86"/>
        <v>0.38048275282882404</v>
      </c>
      <c r="H399">
        <f t="shared" si="86"/>
        <v>0.18746465359499212</v>
      </c>
      <c r="I399">
        <f t="shared" si="86"/>
        <v>0.11984767048180435</v>
      </c>
      <c r="J399">
        <f t="shared" si="86"/>
        <v>8.2476381253287295E-2</v>
      </c>
      <c r="K399">
        <f t="shared" si="86"/>
        <v>5.8773583847166501E-2</v>
      </c>
      <c r="L399">
        <f t="shared" si="86"/>
        <v>4.2744363515677224E-2</v>
      </c>
      <c r="M399">
        <f t="shared" si="86"/>
        <v>3.1504537370937752E-2</v>
      </c>
      <c r="N399">
        <f t="shared" si="86"/>
        <v>2.3440215645839108E-2</v>
      </c>
      <c r="O399">
        <f t="shared" si="86"/>
        <v>1.7562876590501975E-2</v>
      </c>
      <c r="P399">
        <f t="shared" si="86"/>
        <v>1.3230729189191378E-2</v>
      </c>
      <c r="Q399">
        <f t="shared" si="86"/>
        <v>1.0010275573189953E-2</v>
      </c>
      <c r="R399">
        <f t="shared" si="82"/>
        <v>7.6003863040444127E-3</v>
      </c>
      <c r="S399">
        <f t="shared" si="82"/>
        <v>5.7875402755191395E-3</v>
      </c>
      <c r="T399">
        <f t="shared" si="82"/>
        <v>4.4179727839702828E-3</v>
      </c>
      <c r="U399">
        <f t="shared" si="82"/>
        <v>3.3796182772427132E-3</v>
      </c>
      <c r="V399">
        <f t="shared" si="82"/>
        <v>2.5900266291663718E-3</v>
      </c>
      <c r="W399">
        <f t="shared" si="82"/>
        <v>1.9880742267048925E-3</v>
      </c>
      <c r="X399">
        <f t="shared" si="82"/>
        <v>1.528165699238223E-3</v>
      </c>
      <c r="Y399">
        <f t="shared" si="82"/>
        <v>1.1761138062493404E-3</v>
      </c>
      <c r="Z399">
        <f t="shared" si="82"/>
        <v>9.0617436923139875E-4</v>
      </c>
      <c r="AA399">
        <f t="shared" si="82"/>
        <v>6.9889013961503424E-4</v>
      </c>
      <c r="AB399">
        <f t="shared" si="82"/>
        <v>5.3950936710040018E-4</v>
      </c>
      <c r="AC399">
        <f t="shared" si="82"/>
        <v>4.1681752738525791E-4</v>
      </c>
      <c r="AD399">
        <f t="shared" si="82"/>
        <v>3.2226903045650708E-4</v>
      </c>
      <c r="AE399">
        <f t="shared" si="82"/>
        <v>2.4933855543805052E-4</v>
      </c>
      <c r="AF399">
        <f t="shared" si="85"/>
        <v>8.6106311722655704E-4</v>
      </c>
    </row>
    <row r="400" spans="1:32" x14ac:dyDescent="0.2">
      <c r="A400" t="s">
        <v>413</v>
      </c>
      <c r="B400">
        <v>2139</v>
      </c>
      <c r="C400">
        <v>54</v>
      </c>
      <c r="D400">
        <f t="shared" si="83"/>
        <v>4.9486855808899641E-3</v>
      </c>
      <c r="E400">
        <f t="shared" si="84"/>
        <v>-5.3086332768774662</v>
      </c>
      <c r="G400">
        <f t="shared" si="86"/>
        <v>7.4231005292136887E-2</v>
      </c>
      <c r="H400">
        <f t="shared" si="86"/>
        <v>4.5801660615124591E-2</v>
      </c>
      <c r="I400">
        <f t="shared" si="86"/>
        <v>3.6669322939489199E-2</v>
      </c>
      <c r="J400">
        <f t="shared" si="86"/>
        <v>3.1601984481857991E-2</v>
      </c>
      <c r="K400">
        <f t="shared" si="86"/>
        <v>2.8201901744865195E-2</v>
      </c>
      <c r="L400">
        <f t="shared" si="86"/>
        <v>2.5685412210607821E-2</v>
      </c>
      <c r="M400">
        <f t="shared" si="86"/>
        <v>2.3707854623865928E-2</v>
      </c>
      <c r="N400">
        <f t="shared" si="86"/>
        <v>2.2089821949354202E-2</v>
      </c>
      <c r="O400">
        <f t="shared" si="86"/>
        <v>2.072706101536155E-2</v>
      </c>
      <c r="P400">
        <f t="shared" si="86"/>
        <v>1.9554076958125648E-2</v>
      </c>
      <c r="Q400">
        <f t="shared" si="86"/>
        <v>1.8527253202335048E-2</v>
      </c>
      <c r="R400">
        <f t="shared" si="82"/>
        <v>1.7616196005671676E-2</v>
      </c>
      <c r="S400">
        <f t="shared" si="82"/>
        <v>1.6798943021712379E-2</v>
      </c>
      <c r="T400">
        <f t="shared" si="82"/>
        <v>1.6059145412643791E-2</v>
      </c>
      <c r="U400">
        <f t="shared" si="82"/>
        <v>1.5384327204683646E-2</v>
      </c>
      <c r="V400">
        <f t="shared" si="82"/>
        <v>1.4764765407050585E-2</v>
      </c>
      <c r="W400">
        <f t="shared" si="82"/>
        <v>1.4192744366969857E-2</v>
      </c>
      <c r="X400">
        <f t="shared" si="82"/>
        <v>1.3662044525985391E-2</v>
      </c>
      <c r="Y400">
        <f t="shared" si="82"/>
        <v>1.3167582885552176E-2</v>
      </c>
      <c r="Z400">
        <f t="shared" si="82"/>
        <v>1.2705154495555903E-2</v>
      </c>
      <c r="AA400">
        <f t="shared" si="82"/>
        <v>1.2271242912123908E-2</v>
      </c>
      <c r="AB400">
        <f t="shared" si="82"/>
        <v>1.1862878790509925E-2</v>
      </c>
      <c r="AC400">
        <f t="shared" si="82"/>
        <v>1.1477532738096912E-2</v>
      </c>
      <c r="AD400">
        <f t="shared" si="82"/>
        <v>1.1113032984655631E-2</v>
      </c>
      <c r="AE400">
        <f t="shared" si="82"/>
        <v>1.0767501316950914E-2</v>
      </c>
      <c r="AF400">
        <f t="shared" si="85"/>
        <v>0.46135955289871322</v>
      </c>
    </row>
    <row r="401" spans="1:32" x14ac:dyDescent="0.2">
      <c r="A401" t="s">
        <v>414</v>
      </c>
      <c r="B401">
        <v>8</v>
      </c>
      <c r="C401">
        <v>0</v>
      </c>
      <c r="D401">
        <f t="shared" si="83"/>
        <v>0.8769118958716321</v>
      </c>
      <c r="E401">
        <f t="shared" si="84"/>
        <v>-0.13134875246419606</v>
      </c>
      <c r="G401">
        <f t="shared" si="86"/>
        <v>0.8769118958716321</v>
      </c>
      <c r="H401">
        <f t="shared" si="86"/>
        <v>0.10391546937315933</v>
      </c>
      <c r="I401">
        <f t="shared" si="86"/>
        <v>1.5978287465061591E-2</v>
      </c>
      <c r="J401">
        <f t="shared" si="86"/>
        <v>2.6446612644918151E-3</v>
      </c>
      <c r="K401">
        <f t="shared" si="86"/>
        <v>4.5327571724162503E-4</v>
      </c>
      <c r="L401">
        <f t="shared" si="86"/>
        <v>7.9286447301369392E-5</v>
      </c>
      <c r="M401">
        <f t="shared" si="86"/>
        <v>1.4055070671402961E-5</v>
      </c>
      <c r="N401">
        <f t="shared" si="86"/>
        <v>2.5151353040354314E-6</v>
      </c>
      <c r="O401">
        <f t="shared" si="86"/>
        <v>4.5324729783148603E-7</v>
      </c>
      <c r="P401">
        <f t="shared" si="86"/>
        <v>8.2122692077019099E-8</v>
      </c>
      <c r="Q401">
        <f t="shared" si="86"/>
        <v>1.4943944780990784E-8</v>
      </c>
      <c r="R401">
        <f t="shared" si="82"/>
        <v>2.728944547873009E-9</v>
      </c>
      <c r="S401">
        <f t="shared" si="82"/>
        <v>4.9979613569466619E-10</v>
      </c>
      <c r="T401">
        <f t="shared" si="82"/>
        <v>9.1761758405123526E-11</v>
      </c>
      <c r="U401">
        <f t="shared" si="82"/>
        <v>1.6882865657200661E-11</v>
      </c>
      <c r="V401">
        <f t="shared" si="82"/>
        <v>3.1118780351644006E-12</v>
      </c>
      <c r="W401">
        <f t="shared" si="82"/>
        <v>5.745009570962125E-13</v>
      </c>
      <c r="X401">
        <f t="shared" si="82"/>
        <v>1.0621073938992729E-13</v>
      </c>
      <c r="Y401">
        <f t="shared" si="82"/>
        <v>1.9660164908734331E-14</v>
      </c>
      <c r="Z401">
        <f t="shared" si="82"/>
        <v>3.6432536261828554E-15</v>
      </c>
      <c r="AA401">
        <f t="shared" si="82"/>
        <v>6.7581273025535736E-16</v>
      </c>
      <c r="AB401">
        <f t="shared" si="82"/>
        <v>1.254747294527248E-16</v>
      </c>
      <c r="AC401">
        <f t="shared" si="82"/>
        <v>2.3315410967627861E-17</v>
      </c>
      <c r="AD401">
        <f t="shared" si="82"/>
        <v>4.3356627967422343E-18</v>
      </c>
      <c r="AE401">
        <f t="shared" si="82"/>
        <v>8.0680055415369864E-19</v>
      </c>
      <c r="AF401">
        <f t="shared" si="85"/>
        <v>0</v>
      </c>
    </row>
    <row r="402" spans="1:32" x14ac:dyDescent="0.2">
      <c r="A402" t="s">
        <v>415</v>
      </c>
      <c r="B402">
        <v>188</v>
      </c>
      <c r="C402">
        <v>10</v>
      </c>
      <c r="D402">
        <f t="shared" si="83"/>
        <v>1.69596733703694E-2</v>
      </c>
      <c r="E402">
        <f t="shared" si="84"/>
        <v>-4.0769169076263925</v>
      </c>
      <c r="G402">
        <f t="shared" si="86"/>
        <v>0.3099702488277854</v>
      </c>
      <c r="H402">
        <f t="shared" si="86"/>
        <v>0.16432478467618264</v>
      </c>
      <c r="I402">
        <f t="shared" si="86"/>
        <v>0.11303473395899616</v>
      </c>
      <c r="J402">
        <f t="shared" si="86"/>
        <v>8.3697128512544058E-2</v>
      </c>
      <c r="K402">
        <f t="shared" si="86"/>
        <v>6.4174393933263421E-2</v>
      </c>
      <c r="L402">
        <f t="shared" si="86"/>
        <v>5.0217732419664957E-2</v>
      </c>
      <c r="M402">
        <f t="shared" si="86"/>
        <v>3.9824468795621439E-2</v>
      </c>
      <c r="N402">
        <f t="shared" si="86"/>
        <v>3.1881381278844607E-2</v>
      </c>
      <c r="O402">
        <f t="shared" si="86"/>
        <v>2.5702171517593402E-2</v>
      </c>
      <c r="P402">
        <f t="shared" si="86"/>
        <v>2.0833229081593407E-2</v>
      </c>
      <c r="Q402">
        <f t="shared" si="86"/>
        <v>1.69596733703694E-2</v>
      </c>
      <c r="R402">
        <f t="shared" si="82"/>
        <v>1.3854975384849139E-2</v>
      </c>
      <c r="S402">
        <f t="shared" si="82"/>
        <v>1.1351748469484687E-2</v>
      </c>
      <c r="T402">
        <f t="shared" si="82"/>
        <v>9.3237455042498602E-3</v>
      </c>
      <c r="U402">
        <f t="shared" si="82"/>
        <v>7.6742097681297998E-3</v>
      </c>
      <c r="V402">
        <f t="shared" si="82"/>
        <v>6.3280352045890914E-3</v>
      </c>
      <c r="W402">
        <f t="shared" si="82"/>
        <v>5.2263187537499771E-3</v>
      </c>
      <c r="X402">
        <f t="shared" si="82"/>
        <v>4.3224739783769084E-3</v>
      </c>
      <c r="Y402">
        <f t="shared" si="82"/>
        <v>3.579397492795967E-3</v>
      </c>
      <c r="Z402">
        <f t="shared" si="82"/>
        <v>2.9673651850327578E-3</v>
      </c>
      <c r="AA402">
        <f t="shared" si="82"/>
        <v>2.4624463511127106E-3</v>
      </c>
      <c r="AB402">
        <f t="shared" si="82"/>
        <v>2.0452928255521551E-3</v>
      </c>
      <c r="AC402">
        <f t="shared" si="82"/>
        <v>1.7002043377729592E-3</v>
      </c>
      <c r="AD402">
        <f t="shared" si="82"/>
        <v>1.4144003683324439E-3</v>
      </c>
      <c r="AE402">
        <f t="shared" si="82"/>
        <v>1.177448358729715E-3</v>
      </c>
      <c r="AF402">
        <f t="shared" si="85"/>
        <v>5.9519916447828836E-3</v>
      </c>
    </row>
    <row r="403" spans="1:32" x14ac:dyDescent="0.2">
      <c r="A403" t="s">
        <v>416</v>
      </c>
      <c r="B403">
        <v>128</v>
      </c>
      <c r="C403">
        <v>0</v>
      </c>
      <c r="D403">
        <f t="shared" si="83"/>
        <v>0.37753699318767492</v>
      </c>
      <c r="E403">
        <f t="shared" si="84"/>
        <v>-0.97408671989513462</v>
      </c>
      <c r="G403">
        <f t="shared" si="86"/>
        <v>0.37753699318767492</v>
      </c>
      <c r="H403">
        <f t="shared" si="86"/>
        <v>0.18663759161502741</v>
      </c>
      <c r="I403">
        <f t="shared" si="86"/>
        <v>0.11971939550952732</v>
      </c>
      <c r="J403">
        <f t="shared" si="86"/>
        <v>8.2664626215955841E-2</v>
      </c>
      <c r="K403">
        <f t="shared" si="86"/>
        <v>5.9105442464397993E-2</v>
      </c>
      <c r="L403">
        <f t="shared" si="86"/>
        <v>4.3129988691901253E-2</v>
      </c>
      <c r="M403">
        <f t="shared" si="86"/>
        <v>3.1895453883023644E-2</v>
      </c>
      <c r="N403">
        <f t="shared" si="86"/>
        <v>2.3810717001509652E-2</v>
      </c>
      <c r="O403">
        <f t="shared" si="86"/>
        <v>1.7900357745928703E-2</v>
      </c>
      <c r="P403">
        <f t="shared" si="86"/>
        <v>1.3530225401678794E-2</v>
      </c>
      <c r="Q403">
        <f t="shared" si="86"/>
        <v>1.0271230492347591E-2</v>
      </c>
      <c r="R403">
        <f t="shared" si="82"/>
        <v>7.824692852171744E-3</v>
      </c>
      <c r="S403">
        <f t="shared" si="82"/>
        <v>5.9783432810694244E-3</v>
      </c>
      <c r="T403">
        <f t="shared" si="82"/>
        <v>4.5789410167396257E-3</v>
      </c>
      <c r="U403">
        <f t="shared" si="82"/>
        <v>3.5145105686700982E-3</v>
      </c>
      <c r="V403">
        <f t="shared" si="82"/>
        <v>2.7024435016956504E-3</v>
      </c>
      <c r="W403">
        <f t="shared" si="82"/>
        <v>2.0813263356783997E-3</v>
      </c>
      <c r="X403">
        <f t="shared" si="82"/>
        <v>1.605215047389892E-3</v>
      </c>
      <c r="Y403">
        <f t="shared" si="82"/>
        <v>1.2395593150248076E-3</v>
      </c>
      <c r="Z403">
        <f t="shared" si="82"/>
        <v>9.5826346359482604E-4</v>
      </c>
      <c r="AA403">
        <f t="shared" si="82"/>
        <v>7.4154457027901836E-4</v>
      </c>
      <c r="AB403">
        <f t="shared" si="82"/>
        <v>5.7435780339282737E-4</v>
      </c>
      <c r="AC403">
        <f t="shared" si="82"/>
        <v>4.4523028712796666E-4</v>
      </c>
      <c r="AD403">
        <f t="shared" si="82"/>
        <v>3.4539217150846431E-4</v>
      </c>
      <c r="AE403">
        <f t="shared" si="82"/>
        <v>2.6812576385926753E-4</v>
      </c>
      <c r="AF403">
        <f t="shared" si="85"/>
        <v>9.4003181282498183E-4</v>
      </c>
    </row>
    <row r="404" spans="1:32" x14ac:dyDescent="0.2">
      <c r="A404" t="s">
        <v>417</v>
      </c>
      <c r="B404">
        <v>1564</v>
      </c>
      <c r="C404">
        <v>0</v>
      </c>
      <c r="D404">
        <f t="shared" si="83"/>
        <v>9.0002253815826244E-2</v>
      </c>
      <c r="E404">
        <f t="shared" si="84"/>
        <v>-2.4079205665673582</v>
      </c>
      <c r="G404">
        <f t="shared" si="86"/>
        <v>9.0002253815826244E-2</v>
      </c>
      <c r="H404">
        <f t="shared" si="86"/>
        <v>5.5212189257468194E-2</v>
      </c>
      <c r="I404">
        <f t="shared" si="86"/>
        <v>4.3948325819820826E-2</v>
      </c>
      <c r="J404">
        <f t="shared" si="86"/>
        <v>3.7656460865442283E-2</v>
      </c>
      <c r="K404">
        <f t="shared" si="86"/>
        <v>3.3410982039574738E-2</v>
      </c>
      <c r="L404">
        <f t="shared" si="86"/>
        <v>3.0254019766138524E-2</v>
      </c>
      <c r="M404">
        <f t="shared" si="86"/>
        <v>2.7763518420815512E-2</v>
      </c>
      <c r="N404">
        <f t="shared" si="86"/>
        <v>2.5719360341640966E-2</v>
      </c>
      <c r="O404">
        <f t="shared" si="86"/>
        <v>2.39933768016975E-2</v>
      </c>
      <c r="P404">
        <f t="shared" si="86"/>
        <v>2.2504878330368593E-2</v>
      </c>
      <c r="Q404">
        <f t="shared" si="86"/>
        <v>2.120001102442369E-2</v>
      </c>
      <c r="R404">
        <f t="shared" si="82"/>
        <v>2.0041161346453326E-2</v>
      </c>
      <c r="S404">
        <f t="shared" si="82"/>
        <v>1.9001085335107169E-2</v>
      </c>
      <c r="T404">
        <f t="shared" si="82"/>
        <v>1.8059452614048701E-2</v>
      </c>
      <c r="U404">
        <f t="shared" si="82"/>
        <v>1.7200709490533095E-2</v>
      </c>
      <c r="V404">
        <f t="shared" si="82"/>
        <v>1.6412702763018497E-2</v>
      </c>
      <c r="W404">
        <f t="shared" si="82"/>
        <v>1.5685762487295772E-2</v>
      </c>
      <c r="X404">
        <f t="shared" si="82"/>
        <v>1.5012072434287684E-2</v>
      </c>
      <c r="Y404">
        <f t="shared" si="82"/>
        <v>1.4385226895069408E-2</v>
      </c>
      <c r="Z404">
        <f t="shared" si="82"/>
        <v>1.3799911673554854E-2</v>
      </c>
      <c r="AA404">
        <f t="shared" si="82"/>
        <v>1.3251669932023492E-2</v>
      </c>
      <c r="AB404">
        <f t="shared" si="82"/>
        <v>1.2736727305823153E-2</v>
      </c>
      <c r="AC404">
        <f t="shared" si="82"/>
        <v>1.2251859237992125E-2</v>
      </c>
      <c r="AD404">
        <f t="shared" si="82"/>
        <v>1.1794288922831065E-2</v>
      </c>
      <c r="AE404">
        <f t="shared" si="82"/>
        <v>1.1361607795499429E-2</v>
      </c>
      <c r="AF404">
        <f t="shared" si="85"/>
        <v>0.37734038528324498</v>
      </c>
    </row>
    <row r="405" spans="1:32" x14ac:dyDescent="0.2">
      <c r="A405" t="s">
        <v>418</v>
      </c>
      <c r="B405">
        <v>2296</v>
      </c>
      <c r="C405">
        <v>8</v>
      </c>
      <c r="D405">
        <f t="shared" si="83"/>
        <v>2.0012497807094416E-2</v>
      </c>
      <c r="E405">
        <f t="shared" si="84"/>
        <v>-3.9113983102361036</v>
      </c>
      <c r="G405">
        <f t="shared" si="86"/>
        <v>7.105504170449542E-2</v>
      </c>
      <c r="H405">
        <f t="shared" si="86"/>
        <v>4.3889439312725112E-2</v>
      </c>
      <c r="I405">
        <f t="shared" si="86"/>
        <v>3.5176364394691378E-2</v>
      </c>
      <c r="J405">
        <f t="shared" si="86"/>
        <v>3.0348111263879245E-2</v>
      </c>
      <c r="K405">
        <f t="shared" si="86"/>
        <v>2.7112212464957916E-2</v>
      </c>
      <c r="L405">
        <f t="shared" si="86"/>
        <v>2.471965218340515E-2</v>
      </c>
      <c r="M405">
        <f t="shared" si="86"/>
        <v>2.2841116201750791E-2</v>
      </c>
      <c r="N405">
        <f t="shared" si="86"/>
        <v>2.1305245108449673E-2</v>
      </c>
      <c r="O405">
        <f t="shared" si="86"/>
        <v>2.0012497807094416E-2</v>
      </c>
      <c r="P405">
        <f t="shared" si="86"/>
        <v>1.8900362918383689E-2</v>
      </c>
      <c r="Q405">
        <f t="shared" si="86"/>
        <v>1.7927226766950431E-2</v>
      </c>
      <c r="R405">
        <f t="shared" si="82"/>
        <v>1.7064102882365925E-2</v>
      </c>
      <c r="S405">
        <f t="shared" si="82"/>
        <v>1.6290054452028923E-2</v>
      </c>
      <c r="T405">
        <f t="shared" si="82"/>
        <v>1.5589502693775494E-2</v>
      </c>
      <c r="U405">
        <f t="shared" si="82"/>
        <v>1.4950564497244377E-2</v>
      </c>
      <c r="V405">
        <f t="shared" si="82"/>
        <v>1.4363983101188024E-2</v>
      </c>
      <c r="W405">
        <f t="shared" si="82"/>
        <v>1.3822416240661106E-2</v>
      </c>
      <c r="X405">
        <f t="shared" si="82"/>
        <v>1.3319948162380904E-2</v>
      </c>
      <c r="Y405">
        <f t="shared" si="82"/>
        <v>1.2851746511393812E-2</v>
      </c>
      <c r="Z405">
        <f t="shared" si="82"/>
        <v>1.2413815673352176E-2</v>
      </c>
      <c r="AA405">
        <f t="shared" si="82"/>
        <v>1.2002815958337239E-2</v>
      </c>
      <c r="AB405">
        <f t="shared" si="82"/>
        <v>1.1615928730078015E-2</v>
      </c>
      <c r="AC405">
        <f t="shared" si="82"/>
        <v>1.1250754231926121E-2</v>
      </c>
      <c r="AD405">
        <f t="shared" si="82"/>
        <v>1.0905233094067776E-2</v>
      </c>
      <c r="AE405">
        <f t="shared" si="82"/>
        <v>1.0577585266383324E-2</v>
      </c>
      <c r="AF405">
        <f t="shared" si="85"/>
        <v>0.47969427837803358</v>
      </c>
    </row>
    <row r="406" spans="1:32" x14ac:dyDescent="0.2">
      <c r="A406" t="s">
        <v>419</v>
      </c>
      <c r="B406">
        <v>360</v>
      </c>
      <c r="C406">
        <v>2</v>
      </c>
      <c r="D406">
        <f t="shared" si="83"/>
        <v>9.1991212709311834E-2</v>
      </c>
      <c r="E406">
        <f t="shared" si="84"/>
        <v>-2.3860622205240714</v>
      </c>
      <c r="G406">
        <f t="shared" si="86"/>
        <v>0.2164216936584602</v>
      </c>
      <c r="H406">
        <f t="shared" si="86"/>
        <v>0.12386844208596354</v>
      </c>
      <c r="I406">
        <f t="shared" si="86"/>
        <v>9.1991212709311834E-2</v>
      </c>
      <c r="J406">
        <f t="shared" ref="I406:X421" si="87">EXP(GAMMALN($B$1+J$4)-GAMMALN($B$1)-GAMMALN(J$4+1)+$B$1*LN($B$2/($B$2+$B406))+J$4*LN($B406/($B$2+$B406)))</f>
        <v>7.3539692608588947E-2</v>
      </c>
      <c r="K406">
        <f t="shared" si="87"/>
        <v>6.0876524718804205E-2</v>
      </c>
      <c r="L406">
        <f t="shared" si="87"/>
        <v>5.1430648236899038E-2</v>
      </c>
      <c r="M406">
        <f t="shared" si="87"/>
        <v>4.4034362743212194E-2</v>
      </c>
      <c r="N406">
        <f t="shared" si="87"/>
        <v>3.805885140446847E-2</v>
      </c>
      <c r="O406">
        <f t="shared" si="87"/>
        <v>3.3125709559638464E-2</v>
      </c>
      <c r="P406">
        <f t="shared" si="87"/>
        <v>2.8988703066747737E-2</v>
      </c>
      <c r="Q406">
        <f t="shared" si="87"/>
        <v>2.5478068701160438E-2</v>
      </c>
      <c r="R406">
        <f t="shared" si="87"/>
        <v>2.247147620242319E-2</v>
      </c>
      <c r="S406">
        <f t="shared" si="87"/>
        <v>1.9877667796905713E-2</v>
      </c>
      <c r="T406">
        <f t="shared" si="87"/>
        <v>1.7626654970057623E-2</v>
      </c>
      <c r="U406">
        <f t="shared" si="87"/>
        <v>1.5663542256034339E-2</v>
      </c>
      <c r="V406">
        <f t="shared" si="87"/>
        <v>1.3944470492224694E-2</v>
      </c>
      <c r="W406">
        <f t="shared" si="87"/>
        <v>1.2433856733719766E-2</v>
      </c>
      <c r="X406">
        <f t="shared" si="87"/>
        <v>1.1102458965604873E-2</v>
      </c>
      <c r="Y406">
        <f t="shared" ref="R406:AF421" si="88">EXP(GAMMALN($B$1+Y$4)-GAMMALN($B$1)-GAMMALN(Y$4+1)+$B$1*LN($B$2/($B$2+$B406))+Y$4*LN($B406/($B$2+$B406)))</f>
        <v>9.925983362134563E-3</v>
      </c>
      <c r="Z406">
        <f t="shared" si="88"/>
        <v>8.8840590068697215E-3</v>
      </c>
      <c r="AA406">
        <f t="shared" si="88"/>
        <v>7.9594679610232276E-3</v>
      </c>
      <c r="AB406">
        <f t="shared" si="88"/>
        <v>7.1375568535923797E-3</v>
      </c>
      <c r="AC406">
        <f t="shared" si="88"/>
        <v>6.4057801541601784E-3</v>
      </c>
      <c r="AD406">
        <f t="shared" si="88"/>
        <v>5.75334072514416E-3</v>
      </c>
      <c r="AE406">
        <f t="shared" si="88"/>
        <v>5.1709034242558545E-3</v>
      </c>
      <c r="AF406">
        <f t="shared" si="85"/>
        <v>4.7828871602594636E-2</v>
      </c>
    </row>
    <row r="407" spans="1:32" x14ac:dyDescent="0.2">
      <c r="A407" t="s">
        <v>420</v>
      </c>
      <c r="B407">
        <v>298</v>
      </c>
      <c r="C407">
        <v>4</v>
      </c>
      <c r="D407">
        <f t="shared" si="83"/>
        <v>6.3073441611030387E-2</v>
      </c>
      <c r="E407">
        <f t="shared" si="84"/>
        <v>-2.7634554916800877</v>
      </c>
      <c r="G407">
        <f t="shared" si="86"/>
        <v>0.24092145038479701</v>
      </c>
      <c r="H407">
        <f t="shared" si="86"/>
        <v>0.13543810010975874</v>
      </c>
      <c r="I407">
        <f t="shared" si="87"/>
        <v>9.8794330294902533E-2</v>
      </c>
      <c r="J407">
        <f t="shared" si="87"/>
        <v>7.7573428722063645E-2</v>
      </c>
      <c r="K407">
        <f t="shared" si="87"/>
        <v>6.3073441611030387E-2</v>
      </c>
      <c r="L407">
        <f t="shared" si="87"/>
        <v>5.2338849926076722E-2</v>
      </c>
      <c r="M407">
        <f t="shared" si="87"/>
        <v>4.401486688420591E-2</v>
      </c>
      <c r="N407">
        <f t="shared" si="87"/>
        <v>3.7365332765623267E-2</v>
      </c>
      <c r="O407">
        <f t="shared" si="87"/>
        <v>3.1943600559925719E-2</v>
      </c>
      <c r="P407">
        <f t="shared" si="87"/>
        <v>2.7456992337641144E-2</v>
      </c>
      <c r="Q407">
        <f t="shared" si="87"/>
        <v>2.370261055922861E-2</v>
      </c>
      <c r="R407">
        <f t="shared" si="88"/>
        <v>2.0533679530380124E-2</v>
      </c>
      <c r="S407">
        <f t="shared" si="88"/>
        <v>1.7840462325365788E-2</v>
      </c>
      <c r="T407">
        <f t="shared" si="88"/>
        <v>1.5538750016281692E-2</v>
      </c>
      <c r="U407">
        <f t="shared" si="88"/>
        <v>1.3562559587264321E-2</v>
      </c>
      <c r="V407">
        <f t="shared" si="88"/>
        <v>1.1859304052270271E-2</v>
      </c>
      <c r="W407">
        <f t="shared" si="88"/>
        <v>1.0386483488710487E-2</v>
      </c>
      <c r="X407">
        <f t="shared" si="88"/>
        <v>9.1093492401143582E-3</v>
      </c>
      <c r="Y407">
        <f t="shared" si="88"/>
        <v>7.9992122186579619E-3</v>
      </c>
      <c r="Z407">
        <f t="shared" si="88"/>
        <v>7.0321902252521891E-3</v>
      </c>
      <c r="AA407">
        <f t="shared" si="88"/>
        <v>6.1882623121663231E-3</v>
      </c>
      <c r="AB407">
        <f t="shared" si="88"/>
        <v>5.4505428237777648E-3</v>
      </c>
      <c r="AC407">
        <f t="shared" si="88"/>
        <v>4.8047158103462313E-3</v>
      </c>
      <c r="AD407">
        <f t="shared" si="88"/>
        <v>4.2385886415931967E-3</v>
      </c>
      <c r="AE407">
        <f t="shared" si="88"/>
        <v>3.7417356510501508E-3</v>
      </c>
      <c r="AF407">
        <f t="shared" si="85"/>
        <v>2.9091159921515675E-2</v>
      </c>
    </row>
    <row r="408" spans="1:32" x14ac:dyDescent="0.2">
      <c r="A408" t="s">
        <v>421</v>
      </c>
      <c r="B408">
        <v>35</v>
      </c>
      <c r="C408">
        <v>1</v>
      </c>
      <c r="D408">
        <f t="shared" si="83"/>
        <v>0.20370788327408407</v>
      </c>
      <c r="E408">
        <f t="shared" si="84"/>
        <v>-1.5910682560854348</v>
      </c>
      <c r="G408">
        <f t="shared" si="86"/>
        <v>0.643586562268885</v>
      </c>
      <c r="H408">
        <f t="shared" si="86"/>
        <v>0.20370788327408407</v>
      </c>
      <c r="I408">
        <f t="shared" si="87"/>
        <v>8.3663203343989065E-2</v>
      </c>
      <c r="J408">
        <f t="shared" si="87"/>
        <v>3.6987156036580794E-2</v>
      </c>
      <c r="K408">
        <f t="shared" si="87"/>
        <v>1.6932456372166851E-2</v>
      </c>
      <c r="L408">
        <f t="shared" si="87"/>
        <v>7.9110311779891709E-3</v>
      </c>
      <c r="M408">
        <f t="shared" si="87"/>
        <v>3.7457932082665311E-3</v>
      </c>
      <c r="N408">
        <f t="shared" si="87"/>
        <v>1.7903945362838871E-3</v>
      </c>
      <c r="O408">
        <f t="shared" si="87"/>
        <v>8.6178561496663198E-4</v>
      </c>
      <c r="P408">
        <f t="shared" si="87"/>
        <v>4.170650724045543E-4</v>
      </c>
      <c r="Q408">
        <f t="shared" si="87"/>
        <v>2.0271343074646176E-4</v>
      </c>
      <c r="R408">
        <f t="shared" si="88"/>
        <v>9.88754804645904E-5</v>
      </c>
      <c r="S408">
        <f t="shared" si="88"/>
        <v>4.8368588761328795E-5</v>
      </c>
      <c r="T408">
        <f t="shared" si="88"/>
        <v>2.3719682742384368E-5</v>
      </c>
      <c r="U408">
        <f t="shared" si="88"/>
        <v>1.1656547551821138E-5</v>
      </c>
      <c r="V408">
        <f t="shared" si="88"/>
        <v>5.7388248287477656E-6</v>
      </c>
      <c r="W408">
        <f t="shared" si="88"/>
        <v>2.8298784652116078E-6</v>
      </c>
      <c r="X408">
        <f t="shared" si="88"/>
        <v>1.3974043353752742E-6</v>
      </c>
      <c r="Y408">
        <f t="shared" si="88"/>
        <v>6.9090357007538218E-7</v>
      </c>
      <c r="Z408">
        <f t="shared" si="88"/>
        <v>3.4197653895475541E-7</v>
      </c>
      <c r="AA408">
        <f t="shared" si="88"/>
        <v>1.6943764299818088E-7</v>
      </c>
      <c r="AB408">
        <f t="shared" si="88"/>
        <v>8.4026529681806876E-8</v>
      </c>
      <c r="AC408">
        <f t="shared" si="88"/>
        <v>4.1704206348853908E-8</v>
      </c>
      <c r="AD408">
        <f t="shared" si="88"/>
        <v>2.0714235531454903E-8</v>
      </c>
      <c r="AE408">
        <f t="shared" si="88"/>
        <v>1.0295708225123536E-8</v>
      </c>
      <c r="AF408">
        <f t="shared" si="85"/>
        <v>1.0198055511168036E-8</v>
      </c>
    </row>
    <row r="409" spans="1:32" x14ac:dyDescent="0.2">
      <c r="A409" t="s">
        <v>422</v>
      </c>
      <c r="B409">
        <v>176</v>
      </c>
      <c r="C409">
        <v>0</v>
      </c>
      <c r="D409">
        <f t="shared" si="83"/>
        <v>0.32094248311382345</v>
      </c>
      <c r="E409">
        <f t="shared" si="84"/>
        <v>-1.1364933522376026</v>
      </c>
      <c r="G409">
        <f t="shared" si="86"/>
        <v>0.32094248311382345</v>
      </c>
      <c r="H409">
        <f t="shared" si="86"/>
        <v>0.16836923082826621</v>
      </c>
      <c r="I409">
        <f t="shared" si="87"/>
        <v>0.11461040099701013</v>
      </c>
      <c r="J409">
        <f t="shared" si="87"/>
        <v>8.3979857530499552E-2</v>
      </c>
      <c r="K409">
        <f t="shared" si="87"/>
        <v>6.372044652624935E-2</v>
      </c>
      <c r="L409">
        <f t="shared" si="87"/>
        <v>4.9343118372125398E-2</v>
      </c>
      <c r="M409">
        <f t="shared" si="87"/>
        <v>3.8723262955490272E-2</v>
      </c>
      <c r="N409">
        <f t="shared" si="87"/>
        <v>3.0676905072255494E-2</v>
      </c>
      <c r="O409">
        <f t="shared" si="87"/>
        <v>2.447353421605418E-2</v>
      </c>
      <c r="P409">
        <f t="shared" si="87"/>
        <v>1.9630706128016512E-2</v>
      </c>
      <c r="Q409">
        <f t="shared" si="87"/>
        <v>1.5814274602666552E-2</v>
      </c>
      <c r="R409">
        <f t="shared" si="88"/>
        <v>1.2784684351754299E-2</v>
      </c>
      <c r="S409">
        <f t="shared" si="88"/>
        <v>1.0365719928947619E-2</v>
      </c>
      <c r="T409">
        <f t="shared" si="88"/>
        <v>8.4251876261722154E-3</v>
      </c>
      <c r="U409">
        <f t="shared" si="88"/>
        <v>6.8623884215430319E-3</v>
      </c>
      <c r="V409">
        <f t="shared" si="88"/>
        <v>5.5996769919259186E-3</v>
      </c>
      <c r="W409">
        <f t="shared" si="88"/>
        <v>4.5765945911117557E-3</v>
      </c>
      <c r="X409">
        <f t="shared" si="88"/>
        <v>3.7456862446626996E-3</v>
      </c>
      <c r="Y409">
        <f t="shared" si="88"/>
        <v>3.0694558976034052E-3</v>
      </c>
      <c r="Z409">
        <f t="shared" si="88"/>
        <v>2.5181113161464848E-3</v>
      </c>
      <c r="AA409">
        <f t="shared" si="88"/>
        <v>2.0678696762222908E-3</v>
      </c>
      <c r="AB409">
        <f t="shared" si="88"/>
        <v>1.6996689542405606E-3</v>
      </c>
      <c r="AC409">
        <f t="shared" si="88"/>
        <v>1.39817787734776E-3</v>
      </c>
      <c r="AD409">
        <f t="shared" si="88"/>
        <v>1.1510286313770673E-3</v>
      </c>
      <c r="AE409">
        <f t="shared" si="88"/>
        <v>9.482177791210627E-4</v>
      </c>
      <c r="AF409">
        <f t="shared" si="85"/>
        <v>4.5033113693671023E-3</v>
      </c>
    </row>
    <row r="410" spans="1:32" x14ac:dyDescent="0.2">
      <c r="A410" t="s">
        <v>423</v>
      </c>
      <c r="B410">
        <v>346</v>
      </c>
      <c r="C410">
        <v>27</v>
      </c>
      <c r="D410">
        <f t="shared" si="83"/>
        <v>3.5049735772650966E-3</v>
      </c>
      <c r="E410">
        <f t="shared" si="84"/>
        <v>-5.6535722971074236</v>
      </c>
      <c r="G410">
        <f t="shared" si="86"/>
        <v>0.22138239134347751</v>
      </c>
      <c r="H410">
        <f t="shared" si="86"/>
        <v>0.12626299330027693</v>
      </c>
      <c r="I410">
        <f t="shared" si="87"/>
        <v>9.3440439414190862E-2</v>
      </c>
      <c r="J410">
        <f t="shared" si="87"/>
        <v>7.4436074290440982E-2</v>
      </c>
      <c r="K410">
        <f t="shared" si="87"/>
        <v>6.1402297948173333E-2</v>
      </c>
      <c r="L410">
        <f t="shared" si="87"/>
        <v>5.1692780578316735E-2</v>
      </c>
      <c r="M410">
        <f t="shared" si="87"/>
        <v>4.4103467273246828E-2</v>
      </c>
      <c r="N410">
        <f t="shared" si="87"/>
        <v>3.7984797704842956E-2</v>
      </c>
      <c r="O410">
        <f t="shared" si="87"/>
        <v>3.2945223085552817E-2</v>
      </c>
      <c r="P410">
        <f t="shared" si="87"/>
        <v>2.8729572999658733E-2</v>
      </c>
      <c r="Q410">
        <f t="shared" si="87"/>
        <v>2.5161701871440227E-2</v>
      </c>
      <c r="R410">
        <f t="shared" si="88"/>
        <v>2.2114556471882884E-2</v>
      </c>
      <c r="S410">
        <f t="shared" si="88"/>
        <v>1.9493291678525693E-2</v>
      </c>
      <c r="T410">
        <f t="shared" si="88"/>
        <v>1.7225140739573708E-2</v>
      </c>
      <c r="U410">
        <f t="shared" si="88"/>
        <v>1.5253024961966502E-2</v>
      </c>
      <c r="V410">
        <f t="shared" si="88"/>
        <v>1.3531350638929494E-2</v>
      </c>
      <c r="W410">
        <f t="shared" si="88"/>
        <v>1.2023145476474734E-2</v>
      </c>
      <c r="X410">
        <f t="shared" si="88"/>
        <v>1.0698048000631673E-2</v>
      </c>
      <c r="Y410">
        <f t="shared" si="88"/>
        <v>9.5308586983776315E-3</v>
      </c>
      <c r="Z410">
        <f t="shared" si="88"/>
        <v>8.5004720730957085E-3</v>
      </c>
      <c r="AA410">
        <f t="shared" si="88"/>
        <v>7.5890737259519201E-3</v>
      </c>
      <c r="AB410">
        <f t="shared" si="88"/>
        <v>6.781526076984761E-3</v>
      </c>
      <c r="AC410">
        <f t="shared" si="88"/>
        <v>6.0648911063027515E-3</v>
      </c>
      <c r="AD410">
        <f t="shared" si="88"/>
        <v>5.428054445110137E-3</v>
      </c>
      <c r="AE410">
        <f t="shared" si="88"/>
        <v>4.861425667055384E-3</v>
      </c>
      <c r="AF410">
        <f t="shared" si="85"/>
        <v>4.3363400429519139E-2</v>
      </c>
    </row>
    <row r="411" spans="1:32" x14ac:dyDescent="0.2">
      <c r="A411" t="s">
        <v>424</v>
      </c>
      <c r="B411">
        <v>2292</v>
      </c>
      <c r="C411">
        <v>104</v>
      </c>
      <c r="D411">
        <f t="shared" si="83"/>
        <v>1.8715105296776718E-3</v>
      </c>
      <c r="E411">
        <f t="shared" si="84"/>
        <v>-6.2810094043050428</v>
      </c>
      <c r="G411">
        <f t="shared" si="86"/>
        <v>7.1131611067616229E-2</v>
      </c>
      <c r="H411">
        <f t="shared" si="86"/>
        <v>4.3935605498220023E-2</v>
      </c>
      <c r="I411">
        <f t="shared" si="87"/>
        <v>3.5212460391789692E-2</v>
      </c>
      <c r="J411">
        <f t="shared" si="87"/>
        <v>3.0378471910417943E-2</v>
      </c>
      <c r="K411">
        <f t="shared" si="87"/>
        <v>2.713863828505015E-2</v>
      </c>
      <c r="L411">
        <f t="shared" si="87"/>
        <v>2.4743110000321387E-2</v>
      </c>
      <c r="M411">
        <f t="shared" si="87"/>
        <v>2.2862203707608317E-2</v>
      </c>
      <c r="N411">
        <f t="shared" si="87"/>
        <v>2.1324366521776345E-2</v>
      </c>
      <c r="O411">
        <f t="shared" si="87"/>
        <v>2.0029944118319983E-2</v>
      </c>
      <c r="P411">
        <f t="shared" si="87"/>
        <v>1.8916353463344391E-2</v>
      </c>
      <c r="Q411">
        <f t="shared" si="87"/>
        <v>1.7941932803249634E-2</v>
      </c>
      <c r="R411">
        <f t="shared" si="88"/>
        <v>1.7077661905655385E-2</v>
      </c>
      <c r="S411">
        <f t="shared" si="88"/>
        <v>1.6302579368339693E-2</v>
      </c>
      <c r="T411">
        <f t="shared" si="88"/>
        <v>1.5601087956047702E-2</v>
      </c>
      <c r="U411">
        <f t="shared" si="88"/>
        <v>1.496129035997865E-2</v>
      </c>
      <c r="V411">
        <f t="shared" si="88"/>
        <v>1.4373918660034396E-2</v>
      </c>
      <c r="W411">
        <f t="shared" si="88"/>
        <v>1.3831621660078834E-2</v>
      </c>
      <c r="X411">
        <f t="shared" si="88"/>
        <v>1.3328476344586122E-2</v>
      </c>
      <c r="Y411">
        <f t="shared" si="88"/>
        <v>1.2859644370950231E-2</v>
      </c>
      <c r="Z411">
        <f t="shared" si="88"/>
        <v>1.242112512716235E-2</v>
      </c>
      <c r="AA411">
        <f t="shared" si="88"/>
        <v>1.2009574706183407E-2</v>
      </c>
      <c r="AB411">
        <f t="shared" si="88"/>
        <v>1.1622170878312819E-2</v>
      </c>
      <c r="AC411">
        <f t="shared" si="88"/>
        <v>1.1256510797860884E-2</v>
      </c>
      <c r="AD411">
        <f t="shared" si="88"/>
        <v>1.0910532418337025E-2</v>
      </c>
      <c r="AE411">
        <f t="shared" si="88"/>
        <v>1.0582453353420852E-2</v>
      </c>
      <c r="AF411">
        <f t="shared" si="85"/>
        <v>0.47924665432533742</v>
      </c>
    </row>
    <row r="412" spans="1:32" x14ac:dyDescent="0.2">
      <c r="A412" t="s">
        <v>425</v>
      </c>
      <c r="B412">
        <v>51</v>
      </c>
      <c r="C412">
        <v>0</v>
      </c>
      <c r="D412">
        <f t="shared" si="83"/>
        <v>0.56502295183804552</v>
      </c>
      <c r="E412">
        <f t="shared" si="84"/>
        <v>-0.5708889259385721</v>
      </c>
      <c r="G412">
        <f t="shared" si="86"/>
        <v>0.56502295183804552</v>
      </c>
      <c r="H412">
        <f t="shared" si="86"/>
        <v>0.21172891246212272</v>
      </c>
      <c r="I412">
        <f t="shared" si="87"/>
        <v>0.10294850127774439</v>
      </c>
      <c r="J412">
        <f t="shared" si="87"/>
        <v>5.3882741944568366E-2</v>
      </c>
      <c r="K412">
        <f t="shared" si="87"/>
        <v>2.9203299484967724E-2</v>
      </c>
      <c r="L412">
        <f t="shared" si="87"/>
        <v>1.6153188525691625E-2</v>
      </c>
      <c r="M412">
        <f t="shared" si="87"/>
        <v>9.0548690146851143E-3</v>
      </c>
      <c r="N412">
        <f t="shared" si="87"/>
        <v>5.1238962450966298E-3</v>
      </c>
      <c r="O412">
        <f t="shared" si="87"/>
        <v>2.9198734721984317E-3</v>
      </c>
      <c r="P412">
        <f t="shared" si="87"/>
        <v>1.6729456096883852E-3</v>
      </c>
      <c r="Q412">
        <f t="shared" si="87"/>
        <v>9.6266178785880897E-4</v>
      </c>
      <c r="R412">
        <f t="shared" si="88"/>
        <v>5.558953292472738E-4</v>
      </c>
      <c r="S412">
        <f t="shared" si="88"/>
        <v>3.2194452447333602E-4</v>
      </c>
      <c r="T412">
        <f t="shared" si="88"/>
        <v>1.8691308756839584E-4</v>
      </c>
      <c r="U412">
        <f t="shared" si="88"/>
        <v>1.0874617346731044E-4</v>
      </c>
      <c r="V412">
        <f t="shared" si="88"/>
        <v>6.3384084471720215E-5</v>
      </c>
      <c r="W412">
        <f t="shared" si="88"/>
        <v>3.7003111651665938E-5</v>
      </c>
      <c r="X412">
        <f t="shared" si="88"/>
        <v>2.1632452405990727E-5</v>
      </c>
      <c r="Y412">
        <f t="shared" si="88"/>
        <v>1.2662350071370601E-5</v>
      </c>
      <c r="Z412">
        <f t="shared" si="88"/>
        <v>7.4200426348858478E-6</v>
      </c>
      <c r="AA412">
        <f t="shared" si="88"/>
        <v>4.3524440623153978E-6</v>
      </c>
      <c r="AB412">
        <f t="shared" si="88"/>
        <v>2.5553649463514838E-6</v>
      </c>
      <c r="AC412">
        <f t="shared" si="88"/>
        <v>1.5015146541023486E-6</v>
      </c>
      <c r="AD412">
        <f t="shared" si="88"/>
        <v>8.8294130305211143E-7</v>
      </c>
      <c r="AE412">
        <f t="shared" si="88"/>
        <v>5.1955599236274789E-7</v>
      </c>
      <c r="AF412">
        <f t="shared" si="85"/>
        <v>7.4536038252581704E-7</v>
      </c>
    </row>
    <row r="413" spans="1:32" x14ac:dyDescent="0.2">
      <c r="A413" t="s">
        <v>426</v>
      </c>
      <c r="B413">
        <v>1793</v>
      </c>
      <c r="C413">
        <v>108</v>
      </c>
      <c r="D413">
        <f t="shared" si="83"/>
        <v>1.2995997892283851E-3</v>
      </c>
      <c r="E413">
        <f t="shared" si="84"/>
        <v>-6.6456989163512556</v>
      </c>
      <c r="G413">
        <f t="shared" si="86"/>
        <v>8.2755665155821986E-2</v>
      </c>
      <c r="H413">
        <f t="shared" si="86"/>
        <v>5.0906364335763128E-2</v>
      </c>
      <c r="I413">
        <f t="shared" si="87"/>
        <v>4.0632375543420203E-2</v>
      </c>
      <c r="J413">
        <f t="shared" si="87"/>
        <v>3.4910988302167108E-2</v>
      </c>
      <c r="K413">
        <f t="shared" si="87"/>
        <v>3.1060228667132397E-2</v>
      </c>
      <c r="L413">
        <f t="shared" si="87"/>
        <v>2.8202737090647575E-2</v>
      </c>
      <c r="M413">
        <f t="shared" si="87"/>
        <v>2.5952275328007497E-2</v>
      </c>
      <c r="N413">
        <f t="shared" si="87"/>
        <v>2.4107593805652684E-2</v>
      </c>
      <c r="O413">
        <f t="shared" si="87"/>
        <v>2.2551625004561648E-2</v>
      </c>
      <c r="P413">
        <f t="shared" si="87"/>
        <v>2.1210743937052978E-2</v>
      </c>
      <c r="Q413">
        <f t="shared" si="87"/>
        <v>2.0035864377158027E-2</v>
      </c>
      <c r="R413">
        <f t="shared" si="88"/>
        <v>1.8992740993578353E-2</v>
      </c>
      <c r="S413">
        <f t="shared" si="88"/>
        <v>1.8056598215676824E-2</v>
      </c>
      <c r="T413">
        <f t="shared" si="88"/>
        <v>1.7208969841766671E-2</v>
      </c>
      <c r="U413">
        <f t="shared" si="88"/>
        <v>1.6435745834047388E-2</v>
      </c>
      <c r="V413">
        <f t="shared" si="88"/>
        <v>1.5725915034104317E-2</v>
      </c>
      <c r="W413">
        <f t="shared" si="88"/>
        <v>1.5070727592436066E-2</v>
      </c>
      <c r="X413">
        <f t="shared" si="88"/>
        <v>1.4463120390986094E-2</v>
      </c>
      <c r="Y413">
        <f t="shared" si="88"/>
        <v>1.3897312749941102E-2</v>
      </c>
      <c r="Z413">
        <f t="shared" si="88"/>
        <v>1.3368515573561753E-2</v>
      </c>
      <c r="AA413">
        <f t="shared" si="88"/>
        <v>1.2872717974397235E-2</v>
      </c>
      <c r="AB413">
        <f t="shared" si="88"/>
        <v>1.2406527994198143E-2</v>
      </c>
      <c r="AC413">
        <f t="shared" si="88"/>
        <v>1.1967051844668709E-2</v>
      </c>
      <c r="AD413">
        <f t="shared" si="88"/>
        <v>1.1551801063248929E-2</v>
      </c>
      <c r="AE413">
        <f t="shared" si="88"/>
        <v>1.1158620222101E-2</v>
      </c>
      <c r="AF413">
        <f t="shared" si="85"/>
        <v>0.41449717312790213</v>
      </c>
    </row>
    <row r="414" spans="1:32" x14ac:dyDescent="0.2">
      <c r="A414" t="s">
        <v>427</v>
      </c>
      <c r="B414">
        <v>1685</v>
      </c>
      <c r="C414">
        <v>60</v>
      </c>
      <c r="D414">
        <f t="shared" si="83"/>
        <v>3.8831724632330624E-3</v>
      </c>
      <c r="E414">
        <f t="shared" si="84"/>
        <v>-5.5511028142735022</v>
      </c>
      <c r="G414">
        <f t="shared" si="86"/>
        <v>8.5977454446871007E-2</v>
      </c>
      <c r="H414">
        <f t="shared" si="86"/>
        <v>5.2824621717689327E-2</v>
      </c>
      <c r="I414">
        <f t="shared" si="87"/>
        <v>4.2112787934459286E-2</v>
      </c>
      <c r="J414">
        <f t="shared" si="87"/>
        <v>3.6139437480476252E-2</v>
      </c>
      <c r="K414">
        <f t="shared" si="87"/>
        <v>3.2114514352662923E-2</v>
      </c>
      <c r="L414">
        <f t="shared" si="87"/>
        <v>2.9124966485973507E-2</v>
      </c>
      <c r="M414">
        <f t="shared" si="87"/>
        <v>2.6768687681561834E-2</v>
      </c>
      <c r="N414">
        <f t="shared" si="87"/>
        <v>2.483607549471846E-2</v>
      </c>
      <c r="O414">
        <f t="shared" si="87"/>
        <v>2.320515173760624E-2</v>
      </c>
      <c r="P414">
        <f t="shared" si="87"/>
        <v>2.1799168964409574E-2</v>
      </c>
      <c r="Q414">
        <f t="shared" si="87"/>
        <v>2.0566935454164575E-2</v>
      </c>
      <c r="R414">
        <f t="shared" si="88"/>
        <v>1.9472719718346833E-2</v>
      </c>
      <c r="S414">
        <f t="shared" si="88"/>
        <v>1.8490658035944053E-2</v>
      </c>
      <c r="T414">
        <f t="shared" si="88"/>
        <v>1.7601463166957654E-2</v>
      </c>
      <c r="U414">
        <f t="shared" si="88"/>
        <v>1.679038983375046E-2</v>
      </c>
      <c r="V414">
        <f t="shared" si="88"/>
        <v>1.6045924821174038E-2</v>
      </c>
      <c r="W414">
        <f t="shared" si="88"/>
        <v>1.5358914169359552E-2</v>
      </c>
      <c r="X414">
        <f t="shared" si="88"/>
        <v>1.4721964293742599E-2</v>
      </c>
      <c r="Y414">
        <f t="shared" si="88"/>
        <v>1.4129020498472084E-2</v>
      </c>
      <c r="Z414">
        <f t="shared" si="88"/>
        <v>1.3575063684576706E-2</v>
      </c>
      <c r="AA414">
        <f t="shared" si="88"/>
        <v>1.3055887798368028E-2</v>
      </c>
      <c r="AB414">
        <f t="shared" si="88"/>
        <v>1.2567933663726707E-2</v>
      </c>
      <c r="AC414">
        <f t="shared" si="88"/>
        <v>1.2108162969836609E-2</v>
      </c>
      <c r="AD414">
        <f t="shared" si="88"/>
        <v>1.1673961364411596E-2</v>
      </c>
      <c r="AE414">
        <f t="shared" si="88"/>
        <v>1.1263062980484429E-2</v>
      </c>
      <c r="AF414">
        <f t="shared" si="85"/>
        <v>0.39767507125025559</v>
      </c>
    </row>
    <row r="415" spans="1:32" x14ac:dyDescent="0.2">
      <c r="A415" t="s">
        <v>428</v>
      </c>
      <c r="B415">
        <v>2</v>
      </c>
      <c r="C415">
        <v>0</v>
      </c>
      <c r="D415">
        <f t="shared" si="83"/>
        <v>0.96511712513494474</v>
      </c>
      <c r="E415">
        <f t="shared" si="84"/>
        <v>-3.5505811811447706E-2</v>
      </c>
      <c r="G415">
        <f t="shared" si="86"/>
        <v>0.96511712513494474</v>
      </c>
      <c r="H415">
        <f t="shared" si="86"/>
        <v>3.3314954890580742E-2</v>
      </c>
      <c r="I415">
        <f t="shared" si="87"/>
        <v>1.4921903322987959E-3</v>
      </c>
      <c r="J415">
        <f t="shared" si="87"/>
        <v>7.194473407065901E-5</v>
      </c>
      <c r="K415">
        <f t="shared" si="87"/>
        <v>3.5919176959667028E-6</v>
      </c>
      <c r="L415">
        <f t="shared" si="87"/>
        <v>1.8301970331133756E-7</v>
      </c>
      <c r="M415">
        <f t="shared" si="87"/>
        <v>9.4507633427107417E-9</v>
      </c>
      <c r="N415">
        <f t="shared" si="87"/>
        <v>4.9264056929983765E-10</v>
      </c>
      <c r="O415">
        <f t="shared" si="87"/>
        <v>2.5860624567066958E-11</v>
      </c>
      <c r="P415">
        <f t="shared" si="87"/>
        <v>1.3649034425549358E-12</v>
      </c>
      <c r="Q415">
        <f t="shared" si="87"/>
        <v>7.2350072620090326E-14</v>
      </c>
      <c r="R415">
        <f t="shared" si="88"/>
        <v>3.8486054792869424E-15</v>
      </c>
      <c r="S415">
        <f t="shared" si="88"/>
        <v>2.0532249952407035E-16</v>
      </c>
      <c r="T415">
        <f t="shared" si="88"/>
        <v>1.0980960809287874E-17</v>
      </c>
      <c r="U415">
        <f t="shared" si="88"/>
        <v>5.8851799222989974E-19</v>
      </c>
      <c r="V415">
        <f t="shared" si="88"/>
        <v>3.1598838039833498E-20</v>
      </c>
      <c r="W415">
        <f t="shared" si="88"/>
        <v>1.6993164750504435E-21</v>
      </c>
      <c r="X415">
        <f t="shared" si="88"/>
        <v>9.1513867439314418E-23</v>
      </c>
      <c r="Y415">
        <f t="shared" si="88"/>
        <v>4.9344709797106571E-24</v>
      </c>
      <c r="Z415">
        <f t="shared" si="88"/>
        <v>2.6636540222422299E-25</v>
      </c>
      <c r="AA415">
        <f t="shared" si="88"/>
        <v>1.4392947541704696E-26</v>
      </c>
      <c r="AB415">
        <f t="shared" si="88"/>
        <v>7.7842111500304752E-28</v>
      </c>
      <c r="AC415">
        <f t="shared" si="88"/>
        <v>4.2134357956655682E-29</v>
      </c>
      <c r="AD415">
        <f t="shared" si="88"/>
        <v>2.2823580124023258E-30</v>
      </c>
      <c r="AE415">
        <f t="shared" si="88"/>
        <v>1.2371701268793986E-31</v>
      </c>
      <c r="AF415">
        <f t="shared" si="85"/>
        <v>0</v>
      </c>
    </row>
    <row r="416" spans="1:32" x14ac:dyDescent="0.2">
      <c r="A416" t="s">
        <v>429</v>
      </c>
      <c r="B416">
        <v>5</v>
      </c>
      <c r="C416">
        <v>0</v>
      </c>
      <c r="D416">
        <f t="shared" si="83"/>
        <v>0.91827620169376833</v>
      </c>
      <c r="E416">
        <f t="shared" si="84"/>
        <v>-8.5257060310184027E-2</v>
      </c>
      <c r="G416">
        <f t="shared" si="86"/>
        <v>0.91827620169376833</v>
      </c>
      <c r="H416">
        <f t="shared" si="86"/>
        <v>7.3199395201062459E-2</v>
      </c>
      <c r="I416">
        <f t="shared" si="87"/>
        <v>7.5712474615763428E-3</v>
      </c>
      <c r="J416">
        <f t="shared" si="87"/>
        <v>8.4297983645364788E-4</v>
      </c>
      <c r="K416">
        <f t="shared" si="87"/>
        <v>9.7189535789964202E-5</v>
      </c>
      <c r="L416">
        <f t="shared" si="87"/>
        <v>1.1435783739253111E-5</v>
      </c>
      <c r="M416">
        <f t="shared" si="87"/>
        <v>1.3636720238141895E-6</v>
      </c>
      <c r="N416">
        <f t="shared" si="87"/>
        <v>1.6415275355930227E-7</v>
      </c>
      <c r="O416">
        <f t="shared" si="87"/>
        <v>1.9899032625203031E-8</v>
      </c>
      <c r="P416">
        <f t="shared" si="87"/>
        <v>2.4253244204833583E-9</v>
      </c>
      <c r="Q416">
        <f t="shared" si="87"/>
        <v>2.9688061282834185E-10</v>
      </c>
      <c r="R416">
        <f t="shared" si="88"/>
        <v>3.6468778422290602E-11</v>
      </c>
      <c r="S416">
        <f t="shared" si="88"/>
        <v>4.4929265708021262E-12</v>
      </c>
      <c r="T416">
        <f t="shared" si="88"/>
        <v>5.5489150453773778E-13</v>
      </c>
      <c r="U416">
        <f t="shared" si="88"/>
        <v>6.8675595629906299E-14</v>
      </c>
      <c r="V416">
        <f t="shared" si="88"/>
        <v>8.515080517564673E-15</v>
      </c>
      <c r="W416">
        <f t="shared" si="88"/>
        <v>1.0574671132639683E-15</v>
      </c>
      <c r="X416">
        <f t="shared" si="88"/>
        <v>1.3150869470397808E-16</v>
      </c>
      <c r="Y416">
        <f t="shared" si="88"/>
        <v>1.6375068030049698E-17</v>
      </c>
      <c r="Z416">
        <f t="shared" si="88"/>
        <v>2.0412457053962448E-18</v>
      </c>
      <c r="AA416">
        <f t="shared" si="88"/>
        <v>2.5470775507511545E-19</v>
      </c>
      <c r="AB416">
        <f t="shared" si="88"/>
        <v>3.1811341898895198E-20</v>
      </c>
      <c r="AC416">
        <f t="shared" si="88"/>
        <v>3.9762961066528704E-21</v>
      </c>
      <c r="AD416">
        <f t="shared" si="88"/>
        <v>4.9739459600831982E-22</v>
      </c>
      <c r="AE416">
        <f t="shared" si="88"/>
        <v>6.2261800291240062E-23</v>
      </c>
      <c r="AF416">
        <f t="shared" si="85"/>
        <v>0</v>
      </c>
    </row>
    <row r="417" spans="1:32" x14ac:dyDescent="0.2">
      <c r="A417" t="s">
        <v>430</v>
      </c>
      <c r="B417">
        <v>459</v>
      </c>
      <c r="C417">
        <v>0</v>
      </c>
      <c r="D417">
        <f t="shared" si="83"/>
        <v>0.18806797694624963</v>
      </c>
      <c r="E417">
        <f t="shared" si="84"/>
        <v>-1.6709518020049745</v>
      </c>
      <c r="G417">
        <f t="shared" si="86"/>
        <v>0.18806797694624963</v>
      </c>
      <c r="H417">
        <f t="shared" si="86"/>
        <v>0.1096997500271473</v>
      </c>
      <c r="I417">
        <f t="shared" si="87"/>
        <v>8.3027547107864863E-2</v>
      </c>
      <c r="J417">
        <f t="shared" si="87"/>
        <v>6.7643890026570688E-2</v>
      </c>
      <c r="K417">
        <f t="shared" si="87"/>
        <v>5.7067325218404748E-2</v>
      </c>
      <c r="L417">
        <f t="shared" si="87"/>
        <v>4.9134955257442825E-2</v>
      </c>
      <c r="M417">
        <f t="shared" si="87"/>
        <v>4.2873721587325393E-2</v>
      </c>
      <c r="N417">
        <f t="shared" si="87"/>
        <v>3.7764700615957512E-2</v>
      </c>
      <c r="O417">
        <f t="shared" si="87"/>
        <v>3.3498584764292835E-2</v>
      </c>
      <c r="P417">
        <f t="shared" si="87"/>
        <v>2.9875897213639629E-2</v>
      </c>
      <c r="Q417">
        <f t="shared" si="87"/>
        <v>2.6760213634903041E-2</v>
      </c>
      <c r="R417">
        <f t="shared" si="88"/>
        <v>2.4053904149808743E-2</v>
      </c>
      <c r="S417">
        <f t="shared" si="88"/>
        <v>2.1684544414048709E-2</v>
      </c>
      <c r="T417">
        <f t="shared" si="88"/>
        <v>1.959682338343877E-2</v>
      </c>
      <c r="U417">
        <f t="shared" si="88"/>
        <v>1.7747478513439635E-2</v>
      </c>
      <c r="V417">
        <f t="shared" si="88"/>
        <v>1.6101991931646433E-2</v>
      </c>
      <c r="W417">
        <f t="shared" si="88"/>
        <v>1.4632358637434421E-2</v>
      </c>
      <c r="X417">
        <f t="shared" si="88"/>
        <v>1.3315533018368794E-2</v>
      </c>
      <c r="Y417">
        <f t="shared" si="88"/>
        <v>1.213231906185E-2</v>
      </c>
      <c r="Z417">
        <f t="shared" si="88"/>
        <v>1.106655930303836E-2</v>
      </c>
      <c r="AA417">
        <f t="shared" si="88"/>
        <v>1.0104530082683555E-2</v>
      </c>
      <c r="AB417">
        <f t="shared" si="88"/>
        <v>9.2344825274429977E-3</v>
      </c>
      <c r="AC417">
        <f t="shared" si="88"/>
        <v>8.4462885472470529E-3</v>
      </c>
      <c r="AD417">
        <f t="shared" si="88"/>
        <v>7.7311638936407136E-3</v>
      </c>
      <c r="AE417">
        <f t="shared" si="88"/>
        <v>7.0814486951894431E-3</v>
      </c>
      <c r="AF417">
        <f t="shared" si="85"/>
        <v>8.165601144092427E-2</v>
      </c>
    </row>
    <row r="418" spans="1:32" x14ac:dyDescent="0.2">
      <c r="A418" t="s">
        <v>431</v>
      </c>
      <c r="B418">
        <v>863</v>
      </c>
      <c r="C418">
        <v>17</v>
      </c>
      <c r="D418">
        <f t="shared" si="83"/>
        <v>1.6067392213160853E-2</v>
      </c>
      <c r="E418">
        <f t="shared" si="84"/>
        <v>-4.1309633891178175</v>
      </c>
      <c r="G418">
        <f t="shared" si="86"/>
        <v>0.12925016762447972</v>
      </c>
      <c r="H418">
        <f t="shared" si="86"/>
        <v>7.7929613492650429E-2</v>
      </c>
      <c r="I418">
        <f t="shared" si="87"/>
        <v>6.0967686326249118E-2</v>
      </c>
      <c r="J418">
        <f t="shared" si="87"/>
        <v>5.134364577312614E-2</v>
      </c>
      <c r="K418">
        <f t="shared" si="87"/>
        <v>4.4774038488609308E-2</v>
      </c>
      <c r="L418">
        <f t="shared" si="87"/>
        <v>3.9848312812920672E-2</v>
      </c>
      <c r="M418">
        <f t="shared" si="87"/>
        <v>3.5941084593552976E-2</v>
      </c>
      <c r="N418">
        <f t="shared" si="87"/>
        <v>3.2724021066504232E-2</v>
      </c>
      <c r="O418">
        <f t="shared" si="87"/>
        <v>3.0004590169399426E-2</v>
      </c>
      <c r="P418">
        <f t="shared" si="87"/>
        <v>2.7660677833266454E-2</v>
      </c>
      <c r="Q418">
        <f t="shared" si="87"/>
        <v>2.5610146347248841E-2</v>
      </c>
      <c r="R418">
        <f t="shared" si="88"/>
        <v>2.3795162897482732E-2</v>
      </c>
      <c r="S418">
        <f t="shared" si="88"/>
        <v>2.2173488785559647E-2</v>
      </c>
      <c r="T418">
        <f t="shared" si="88"/>
        <v>2.0713334998927368E-2</v>
      </c>
      <c r="U418">
        <f t="shared" si="88"/>
        <v>1.9390170674446365E-2</v>
      </c>
      <c r="V418">
        <f t="shared" si="88"/>
        <v>1.8184660594521524E-2</v>
      </c>
      <c r="W418">
        <f t="shared" si="88"/>
        <v>1.7081285602220574E-2</v>
      </c>
      <c r="X418">
        <f t="shared" si="88"/>
        <v>1.6067392213160853E-2</v>
      </c>
      <c r="Y418">
        <f t="shared" si="88"/>
        <v>1.5132520975876168E-2</v>
      </c>
      <c r="Z418">
        <f t="shared" si="88"/>
        <v>1.4267921108248647E-2</v>
      </c>
      <c r="AA418">
        <f t="shared" si="88"/>
        <v>1.3466192767278888E-2</v>
      </c>
      <c r="AB418">
        <f t="shared" si="88"/>
        <v>1.2721018727097513E-2</v>
      </c>
      <c r="AC418">
        <f t="shared" si="88"/>
        <v>1.2026959934841194E-2</v>
      </c>
      <c r="AD418">
        <f t="shared" si="88"/>
        <v>1.1379297518135182E-2</v>
      </c>
      <c r="AE418">
        <f t="shared" si="88"/>
        <v>1.0773909115024507E-2</v>
      </c>
      <c r="AF418">
        <f t="shared" si="85"/>
        <v>0.21677269955917167</v>
      </c>
    </row>
    <row r="419" spans="1:32" x14ac:dyDescent="0.2">
      <c r="A419" t="s">
        <v>432</v>
      </c>
      <c r="B419">
        <v>1587</v>
      </c>
      <c r="C419">
        <v>7</v>
      </c>
      <c r="D419">
        <f t="shared" si="83"/>
        <v>2.554561914534759E-2</v>
      </c>
      <c r="E419">
        <f t="shared" si="84"/>
        <v>-3.6672894390553372</v>
      </c>
      <c r="G419">
        <f t="shared" si="86"/>
        <v>8.9199696033700399E-2</v>
      </c>
      <c r="H419">
        <f t="shared" si="86"/>
        <v>5.4736892764247883E-2</v>
      </c>
      <c r="I419">
        <f t="shared" si="87"/>
        <v>4.3583558929256881E-2</v>
      </c>
      <c r="J419">
        <f t="shared" si="87"/>
        <v>3.7355541708573393E-2</v>
      </c>
      <c r="K419">
        <f t="shared" si="87"/>
        <v>3.315430756538993E-2</v>
      </c>
      <c r="L419">
        <f t="shared" si="87"/>
        <v>3.0030944428520317E-2</v>
      </c>
      <c r="M419">
        <f t="shared" si="87"/>
        <v>2.7567386145215093E-2</v>
      </c>
      <c r="N419">
        <f t="shared" si="87"/>
        <v>2.554561914534759E-2</v>
      </c>
      <c r="O419">
        <f t="shared" si="87"/>
        <v>2.3838714215265393E-2</v>
      </c>
      <c r="P419">
        <f t="shared" si="87"/>
        <v>2.2366771710759955E-2</v>
      </c>
      <c r="Q419">
        <f t="shared" si="87"/>
        <v>2.1076471494871928E-2</v>
      </c>
      <c r="R419">
        <f t="shared" si="88"/>
        <v>1.9930577649850383E-2</v>
      </c>
      <c r="S419">
        <f t="shared" si="88"/>
        <v>1.8902123352138284E-2</v>
      </c>
      <c r="T419">
        <f t="shared" si="88"/>
        <v>1.7970987831552192E-2</v>
      </c>
      <c r="U419">
        <f t="shared" si="88"/>
        <v>1.7121779958239287E-2</v>
      </c>
      <c r="V419">
        <f t="shared" si="88"/>
        <v>1.6342475320467995E-2</v>
      </c>
      <c r="W419">
        <f t="shared" si="88"/>
        <v>1.5623507886688218E-2</v>
      </c>
      <c r="X419">
        <f t="shared" si="88"/>
        <v>1.4957146605061944E-2</v>
      </c>
      <c r="Y419">
        <f t="shared" si="88"/>
        <v>1.4337056558175115E-2</v>
      </c>
      <c r="Z419">
        <f t="shared" si="88"/>
        <v>1.3757983105695273E-2</v>
      </c>
      <c r="AA419">
        <f t="shared" si="88"/>
        <v>1.3215520056367494E-2</v>
      </c>
      <c r="AB419">
        <f t="shared" si="88"/>
        <v>1.2705936531295734E-2</v>
      </c>
      <c r="AC419">
        <f t="shared" si="88"/>
        <v>1.2226045633548841E-2</v>
      </c>
      <c r="AD419">
        <f t="shared" si="88"/>
        <v>1.1773103425437159E-2</v>
      </c>
      <c r="AE419">
        <f t="shared" si="88"/>
        <v>1.1344730228826904E-2</v>
      </c>
      <c r="AF419">
        <f t="shared" si="85"/>
        <v>0.38133512171550643</v>
      </c>
    </row>
    <row r="420" spans="1:32" x14ac:dyDescent="0.2">
      <c r="A420" t="s">
        <v>433</v>
      </c>
      <c r="B420">
        <v>1450</v>
      </c>
      <c r="C420">
        <v>20</v>
      </c>
      <c r="D420">
        <f t="shared" si="83"/>
        <v>1.3420386776694023E-2</v>
      </c>
      <c r="E420">
        <f t="shared" si="84"/>
        <v>-4.3109803269378189</v>
      </c>
      <c r="G420">
        <f t="shared" si="86"/>
        <v>9.4275759935322806E-2</v>
      </c>
      <c r="H420">
        <f t="shared" si="86"/>
        <v>5.7736308525935261E-2</v>
      </c>
      <c r="I420">
        <f t="shared" si="87"/>
        <v>4.5880037997021755E-2</v>
      </c>
      <c r="J420">
        <f t="shared" si="87"/>
        <v>3.9245360440380579E-2</v>
      </c>
      <c r="K420">
        <f t="shared" si="87"/>
        <v>3.4762055674641051E-2</v>
      </c>
      <c r="L420">
        <f t="shared" si="87"/>
        <v>3.1424377583447564E-2</v>
      </c>
      <c r="M420">
        <f t="shared" si="87"/>
        <v>2.8788927702058778E-2</v>
      </c>
      <c r="N420">
        <f t="shared" si="87"/>
        <v>2.6624320823092292E-2</v>
      </c>
      <c r="O420">
        <f t="shared" si="87"/>
        <v>2.4795743628679531E-2</v>
      </c>
      <c r="P420">
        <f t="shared" si="87"/>
        <v>2.3218268042829032E-2</v>
      </c>
      <c r="Q420">
        <f t="shared" si="87"/>
        <v>2.1835172453530838E-2</v>
      </c>
      <c r="R420">
        <f t="shared" si="88"/>
        <v>2.0606812157106146E-2</v>
      </c>
      <c r="S420">
        <f t="shared" si="88"/>
        <v>1.9504450728576626E-2</v>
      </c>
      <c r="T420">
        <f t="shared" si="88"/>
        <v>1.8506627644517638E-2</v>
      </c>
      <c r="U420">
        <f t="shared" si="88"/>
        <v>1.759691165223453E-2</v>
      </c>
      <c r="V420">
        <f t="shared" si="88"/>
        <v>1.6762453471077396E-2</v>
      </c>
      <c r="W420">
        <f t="shared" si="88"/>
        <v>1.5993020866596746E-2</v>
      </c>
      <c r="X420">
        <f t="shared" si="88"/>
        <v>1.5280336164476618E-2</v>
      </c>
      <c r="Y420">
        <f t="shared" si="88"/>
        <v>1.4617609711330349E-2</v>
      </c>
      <c r="Z420">
        <f t="shared" si="88"/>
        <v>1.399920395235944E-2</v>
      </c>
      <c r="AA420">
        <f t="shared" si="88"/>
        <v>1.3420386776694023E-2</v>
      </c>
      <c r="AB420">
        <f t="shared" si="88"/>
        <v>1.2877147231277022E-2</v>
      </c>
      <c r="AC420">
        <f t="shared" si="88"/>
        <v>1.2366055673801207E-2</v>
      </c>
      <c r="AD420">
        <f t="shared" si="88"/>
        <v>1.1884156151795749E-2</v>
      </c>
      <c r="AE420">
        <f t="shared" si="88"/>
        <v>1.1428882525202338E-2</v>
      </c>
      <c r="AF420">
        <f t="shared" si="85"/>
        <v>0.35656961248601482</v>
      </c>
    </row>
    <row r="421" spans="1:32" x14ac:dyDescent="0.2">
      <c r="A421" t="s">
        <v>434</v>
      </c>
      <c r="B421">
        <v>19</v>
      </c>
      <c r="C421">
        <v>0</v>
      </c>
      <c r="D421">
        <f t="shared" si="83"/>
        <v>0.75866877179881143</v>
      </c>
      <c r="E421">
        <f t="shared" si="84"/>
        <v>-0.27618999762912522</v>
      </c>
      <c r="G421">
        <f t="shared" si="86"/>
        <v>0.75866877179881143</v>
      </c>
      <c r="H421">
        <f t="shared" si="86"/>
        <v>0.16947344366357214</v>
      </c>
      <c r="I421">
        <f t="shared" si="87"/>
        <v>4.9122095513996974E-2</v>
      </c>
      <c r="J421">
        <f t="shared" si="87"/>
        <v>1.5326462025353474E-2</v>
      </c>
      <c r="K421">
        <f t="shared" si="87"/>
        <v>4.9517592007395023E-3</v>
      </c>
      <c r="L421">
        <f t="shared" si="87"/>
        <v>1.6327557651863547E-3</v>
      </c>
      <c r="M421">
        <f t="shared" si="87"/>
        <v>5.4560771859039165E-4</v>
      </c>
      <c r="N421">
        <f t="shared" si="87"/>
        <v>1.8404924041994449E-4</v>
      </c>
      <c r="O421">
        <f t="shared" si="87"/>
        <v>6.2522034820486943E-5</v>
      </c>
      <c r="P421">
        <f t="shared" si="87"/>
        <v>2.1354345360509646E-5</v>
      </c>
      <c r="Q421">
        <f t="shared" si="87"/>
        <v>7.325099748151922E-6</v>
      </c>
      <c r="R421">
        <f t="shared" si="88"/>
        <v>2.5215535983280979E-6</v>
      </c>
      <c r="S421">
        <f t="shared" si="88"/>
        <v>8.7054573322736583E-7</v>
      </c>
      <c r="T421">
        <f t="shared" si="88"/>
        <v>3.0129063227357775E-7</v>
      </c>
      <c r="U421">
        <f t="shared" si="88"/>
        <v>1.0449494228877332E-7</v>
      </c>
      <c r="V421">
        <f t="shared" si="88"/>
        <v>3.6307544410225862E-8</v>
      </c>
      <c r="W421">
        <f t="shared" si="88"/>
        <v>1.2635437119658069E-8</v>
      </c>
      <c r="X421">
        <f t="shared" si="88"/>
        <v>4.4034508244579576E-9</v>
      </c>
      <c r="Y421">
        <f t="shared" si="88"/>
        <v>1.5365159720969682E-9</v>
      </c>
      <c r="Z421">
        <f t="shared" si="88"/>
        <v>5.3674070566776418E-10</v>
      </c>
      <c r="AA421">
        <f t="shared" si="88"/>
        <v>1.8768376179249947E-10</v>
      </c>
      <c r="AB421">
        <f t="shared" si="88"/>
        <v>6.5687359340971683E-11</v>
      </c>
      <c r="AC421">
        <f t="shared" si="88"/>
        <v>2.3008791816972709E-11</v>
      </c>
      <c r="AD421">
        <f t="shared" si="88"/>
        <v>8.0655027168653704E-12</v>
      </c>
      <c r="AE421">
        <f t="shared" si="88"/>
        <v>2.8292240164083515E-12</v>
      </c>
      <c r="AF421">
        <f t="shared" si="85"/>
        <v>1.5308865286556284E-12</v>
      </c>
    </row>
    <row r="422" spans="1:32" x14ac:dyDescent="0.2">
      <c r="A422" t="s">
        <v>435</v>
      </c>
      <c r="B422">
        <v>120</v>
      </c>
      <c r="C422">
        <v>1</v>
      </c>
      <c r="D422">
        <f t="shared" si="83"/>
        <v>0.18996791799665613</v>
      </c>
      <c r="E422">
        <f t="shared" si="84"/>
        <v>-1.6609000737280426</v>
      </c>
      <c r="G422">
        <f t="shared" si="86"/>
        <v>0.38969062334946797</v>
      </c>
      <c r="H422">
        <f t="shared" si="86"/>
        <v>0.18996791799665613</v>
      </c>
      <c r="I422">
        <f t="shared" ref="I422:X437" si="89">EXP(GAMMALN($B$1+I$4)-GAMMALN($B$1)-GAMMALN(I$4+1)+$B$1*LN($B$2/($B$2+$B422))+I$4*LN($B422/($B$2+$B422)))</f>
        <v>0.12016178042965889</v>
      </c>
      <c r="J422">
        <f t="shared" si="89"/>
        <v>8.1816753682242213E-2</v>
      </c>
      <c r="K422">
        <f t="shared" si="89"/>
        <v>5.7686037513918757E-2</v>
      </c>
      <c r="L422">
        <f t="shared" si="89"/>
        <v>4.1509096212381684E-2</v>
      </c>
      <c r="M422">
        <f t="shared" si="89"/>
        <v>3.0270069483280527E-2</v>
      </c>
      <c r="N422">
        <f t="shared" si="89"/>
        <v>2.2283212529937025E-2</v>
      </c>
      <c r="O422">
        <f t="shared" si="89"/>
        <v>1.6519151558528313E-2</v>
      </c>
      <c r="P422">
        <f t="shared" si="89"/>
        <v>1.2312656303104522E-2</v>
      </c>
      <c r="Q422">
        <f t="shared" si="89"/>
        <v>9.2170065939194377E-3</v>
      </c>
      <c r="R422">
        <f t="shared" si="89"/>
        <v>6.923973864675045E-3</v>
      </c>
      <c r="S422">
        <f t="shared" si="89"/>
        <v>5.2166255954688512E-3</v>
      </c>
      <c r="T422">
        <f t="shared" si="89"/>
        <v>3.9399849796731522E-3</v>
      </c>
      <c r="U422">
        <f t="shared" si="89"/>
        <v>2.9820510132452524E-3</v>
      </c>
      <c r="V422">
        <f t="shared" si="89"/>
        <v>2.2611404334949617E-3</v>
      </c>
      <c r="W422">
        <f t="shared" si="89"/>
        <v>1.7172431408986053E-3</v>
      </c>
      <c r="X422">
        <f t="shared" si="89"/>
        <v>1.3060070790874964E-3</v>
      </c>
      <c r="Y422">
        <f t="shared" ref="R422:AF437" si="90">EXP(GAMMALN($B$1+Y$4)-GAMMALN($B$1)-GAMMALN(Y$4+1)+$B$1*LN($B$2/($B$2+$B422))+Y$4*LN($B422/($B$2+$B422)))</f>
        <v>9.9448977017649451E-4</v>
      </c>
      <c r="Z422">
        <f t="shared" si="90"/>
        <v>7.5812118810910712E-4</v>
      </c>
      <c r="AA422">
        <f t="shared" si="90"/>
        <v>5.785110543441586E-4</v>
      </c>
      <c r="AB422">
        <f t="shared" si="90"/>
        <v>4.4185281539877959E-4</v>
      </c>
      <c r="AC422">
        <f t="shared" si="90"/>
        <v>3.3775399804077697E-4</v>
      </c>
      <c r="AD422">
        <f t="shared" si="90"/>
        <v>2.5837410571173203E-4</v>
      </c>
      <c r="AE422">
        <f t="shared" si="90"/>
        <v>1.9778608832217871E-4</v>
      </c>
      <c r="AF422">
        <f t="shared" si="85"/>
        <v>6.5177922025794199E-4</v>
      </c>
    </row>
    <row r="423" spans="1:32" x14ac:dyDescent="0.2">
      <c r="A423" t="s">
        <v>436</v>
      </c>
      <c r="B423">
        <v>31</v>
      </c>
      <c r="C423">
        <v>0</v>
      </c>
      <c r="D423">
        <f t="shared" si="83"/>
        <v>0.66801846991289382</v>
      </c>
      <c r="E423">
        <f t="shared" si="84"/>
        <v>-0.4034394562575333</v>
      </c>
      <c r="G423">
        <f t="shared" si="86"/>
        <v>0.66801846991289382</v>
      </c>
      <c r="H423">
        <f t="shared" si="86"/>
        <v>0.19874410958449373</v>
      </c>
      <c r="I423">
        <f t="shared" si="89"/>
        <v>7.6723047661080124E-2</v>
      </c>
      <c r="J423">
        <f t="shared" si="89"/>
        <v>3.1882122300071439E-2</v>
      </c>
      <c r="K423">
        <f t="shared" si="89"/>
        <v>1.3718959573361528E-2</v>
      </c>
      <c r="L423">
        <f t="shared" si="89"/>
        <v>6.024752828529838E-3</v>
      </c>
      <c r="M423">
        <f t="shared" si="89"/>
        <v>2.6813583745913232E-3</v>
      </c>
      <c r="N423">
        <f t="shared" si="89"/>
        <v>1.2046606826222432E-3</v>
      </c>
      <c r="O423">
        <f t="shared" si="89"/>
        <v>5.4502968902513029E-4</v>
      </c>
      <c r="P423">
        <f t="shared" si="89"/>
        <v>2.479303351049498E-4</v>
      </c>
      <c r="Q423">
        <f t="shared" si="89"/>
        <v>1.1326958188134934E-4</v>
      </c>
      <c r="R423">
        <f t="shared" si="90"/>
        <v>5.1930715649727791E-5</v>
      </c>
      <c r="S423">
        <f t="shared" si="90"/>
        <v>2.3878335179016667E-5</v>
      </c>
      <c r="T423">
        <f t="shared" si="90"/>
        <v>1.1006631606419742E-5</v>
      </c>
      <c r="U423">
        <f t="shared" si="90"/>
        <v>5.0841741910044347E-6</v>
      </c>
      <c r="V423">
        <f t="shared" si="90"/>
        <v>2.3527640614328687E-6</v>
      </c>
      <c r="W423">
        <f t="shared" si="90"/>
        <v>1.0905061532748331E-6</v>
      </c>
      <c r="X423">
        <f t="shared" si="90"/>
        <v>5.0615945004215089E-7</v>
      </c>
      <c r="Y423">
        <f t="shared" si="90"/>
        <v>2.3522724774097761E-7</v>
      </c>
      <c r="Z423">
        <f t="shared" si="90"/>
        <v>1.0943882715207674E-7</v>
      </c>
      <c r="AA423">
        <f t="shared" si="90"/>
        <v>5.0967102680492951E-8</v>
      </c>
      <c r="AB423">
        <f t="shared" si="90"/>
        <v>2.3757536167740801E-8</v>
      </c>
      <c r="AC423">
        <f t="shared" si="90"/>
        <v>1.1083317117992744E-8</v>
      </c>
      <c r="AD423">
        <f t="shared" si="90"/>
        <v>5.1744445331324439E-9</v>
      </c>
      <c r="AE423">
        <f t="shared" si="90"/>
        <v>2.4174415334491267E-9</v>
      </c>
      <c r="AF423">
        <f t="shared" si="85"/>
        <v>2.12413642231013E-9</v>
      </c>
    </row>
    <row r="424" spans="1:32" x14ac:dyDescent="0.2">
      <c r="A424" t="s">
        <v>437</v>
      </c>
      <c r="B424">
        <v>265</v>
      </c>
      <c r="C424">
        <v>2</v>
      </c>
      <c r="D424">
        <f t="shared" si="83"/>
        <v>0.10282687345123981</v>
      </c>
      <c r="E424">
        <f t="shared" si="84"/>
        <v>-2.2747085452286635</v>
      </c>
      <c r="G424">
        <f t="shared" si="86"/>
        <v>0.25724692955418277</v>
      </c>
      <c r="H424">
        <f t="shared" si="86"/>
        <v>0.14277939027287329</v>
      </c>
      <c r="I424">
        <f t="shared" si="89"/>
        <v>0.10282687345123981</v>
      </c>
      <c r="J424">
        <f t="shared" si="89"/>
        <v>7.9714538490057565E-2</v>
      </c>
      <c r="K424">
        <f t="shared" si="89"/>
        <v>6.3991312330484634E-2</v>
      </c>
      <c r="L424">
        <f t="shared" si="89"/>
        <v>5.2426226852939739E-2</v>
      </c>
      <c r="M424">
        <f t="shared" si="89"/>
        <v>4.3528505758509341E-2</v>
      </c>
      <c r="N424">
        <f t="shared" si="89"/>
        <v>3.6483219811342997E-2</v>
      </c>
      <c r="O424">
        <f t="shared" si="89"/>
        <v>3.0793433175780524E-2</v>
      </c>
      <c r="P424">
        <f t="shared" si="89"/>
        <v>2.6132270590932725E-2</v>
      </c>
      <c r="Q424">
        <f t="shared" si="89"/>
        <v>2.2272568548038295E-2</v>
      </c>
      <c r="R424">
        <f t="shared" si="90"/>
        <v>1.9049818498106955E-2</v>
      </c>
      <c r="S424">
        <f t="shared" si="90"/>
        <v>1.6341055552634876E-2</v>
      </c>
      <c r="T424">
        <f t="shared" si="90"/>
        <v>1.4052060822018429E-2</v>
      </c>
      <c r="U424">
        <f t="shared" si="90"/>
        <v>1.2109202433494061E-2</v>
      </c>
      <c r="V424">
        <f t="shared" si="90"/>
        <v>1.0454012697098607E-2</v>
      </c>
      <c r="W424">
        <f t="shared" si="90"/>
        <v>9.0394559710752827E-3</v>
      </c>
      <c r="X424">
        <f t="shared" si="90"/>
        <v>7.8272832584657011E-3</v>
      </c>
      <c r="Y424">
        <f t="shared" si="90"/>
        <v>6.78610938836349E-3</v>
      </c>
      <c r="Z424">
        <f t="shared" si="90"/>
        <v>5.8899849707860783E-3</v>
      </c>
      <c r="AA424">
        <f t="shared" si="90"/>
        <v>5.1173159328811377E-3</v>
      </c>
      <c r="AB424">
        <f t="shared" si="90"/>
        <v>4.450032790095552E-3</v>
      </c>
      <c r="AC424">
        <f t="shared" si="90"/>
        <v>3.8729429461566507E-3</v>
      </c>
      <c r="AD424">
        <f t="shared" si="90"/>
        <v>3.3732195091246689E-3</v>
      </c>
      <c r="AE424">
        <f t="shared" si="90"/>
        <v>2.9399935292789879E-3</v>
      </c>
      <c r="AF424">
        <f t="shared" si="85"/>
        <v>2.0502242864038123E-2</v>
      </c>
    </row>
    <row r="425" spans="1:32" x14ac:dyDescent="0.2">
      <c r="A425" t="s">
        <v>438</v>
      </c>
      <c r="B425">
        <v>2854</v>
      </c>
      <c r="C425">
        <v>54</v>
      </c>
      <c r="D425">
        <f t="shared" si="83"/>
        <v>5.1288949750183388E-3</v>
      </c>
      <c r="E425">
        <f t="shared" si="84"/>
        <v>-5.2728650474821919</v>
      </c>
      <c r="G425">
        <f t="shared" si="86"/>
        <v>6.2108028768644054E-2</v>
      </c>
      <c r="H425">
        <f t="shared" si="86"/>
        <v>3.8473821251084533E-2</v>
      </c>
      <c r="I425">
        <f t="shared" si="89"/>
        <v>3.0924927135246173E-2</v>
      </c>
      <c r="J425">
        <f t="shared" si="89"/>
        <v>2.6757272677842874E-2</v>
      </c>
      <c r="K425">
        <f t="shared" si="89"/>
        <v>2.3973286709491649E-2</v>
      </c>
      <c r="L425">
        <f t="shared" si="89"/>
        <v>2.1920851463095026E-2</v>
      </c>
      <c r="M425">
        <f t="shared" si="89"/>
        <v>2.0313503351774301E-2</v>
      </c>
      <c r="N425">
        <f t="shared" si="89"/>
        <v>1.9002313778583108E-2</v>
      </c>
      <c r="O425">
        <f t="shared" si="89"/>
        <v>1.7900851545080681E-2</v>
      </c>
      <c r="P425">
        <f t="shared" si="89"/>
        <v>1.6954890149356555E-2</v>
      </c>
      <c r="Q425">
        <f t="shared" si="89"/>
        <v>1.6128366816690123E-2</v>
      </c>
      <c r="R425">
        <f t="shared" si="90"/>
        <v>1.5396187252992093E-2</v>
      </c>
      <c r="S425">
        <f t="shared" si="90"/>
        <v>1.4740245029775679E-2</v>
      </c>
      <c r="T425">
        <f t="shared" si="90"/>
        <v>1.4147082027523034E-2</v>
      </c>
      <c r="U425">
        <f t="shared" si="90"/>
        <v>1.3606444185521465E-2</v>
      </c>
      <c r="V425">
        <f t="shared" si="90"/>
        <v>1.3110352913364022E-2</v>
      </c>
      <c r="W425">
        <f t="shared" si="90"/>
        <v>1.2652487217970004E-2</v>
      </c>
      <c r="X425">
        <f t="shared" si="90"/>
        <v>1.2227760346126689E-2</v>
      </c>
      <c r="Y425">
        <f t="shared" si="90"/>
        <v>1.1832022256227022E-2</v>
      </c>
      <c r="Z425">
        <f t="shared" si="90"/>
        <v>1.1461845835678986E-2</v>
      </c>
      <c r="AA425">
        <f t="shared" si="90"/>
        <v>1.1114370262152E-2</v>
      </c>
      <c r="AB425">
        <f t="shared" si="90"/>
        <v>1.0787184225486015E-2</v>
      </c>
      <c r="AC425">
        <f t="shared" si="90"/>
        <v>1.0478237505206486E-2</v>
      </c>
      <c r="AD425">
        <f t="shared" si="90"/>
        <v>1.0185773077095417E-2</v>
      </c>
      <c r="AE425">
        <f t="shared" si="90"/>
        <v>9.9082743199515981E-3</v>
      </c>
      <c r="AF425">
        <f t="shared" si="85"/>
        <v>0.53389361989804041</v>
      </c>
    </row>
    <row r="426" spans="1:32" x14ac:dyDescent="0.2">
      <c r="A426" t="s">
        <v>439</v>
      </c>
      <c r="B426">
        <v>2058</v>
      </c>
      <c r="C426">
        <v>0</v>
      </c>
      <c r="D426">
        <f t="shared" si="83"/>
        <v>7.601978989804524E-2</v>
      </c>
      <c r="E426">
        <f t="shared" si="84"/>
        <v>-2.5767615791969498</v>
      </c>
      <c r="G426">
        <f t="shared" si="86"/>
        <v>7.601978989804524E-2</v>
      </c>
      <c r="H426">
        <f t="shared" si="86"/>
        <v>4.6876230498127607E-2</v>
      </c>
      <c r="I426">
        <f t="shared" si="89"/>
        <v>3.7506322350114113E-2</v>
      </c>
      <c r="J426">
        <f t="shared" si="89"/>
        <v>3.230323969876344E-2</v>
      </c>
      <c r="K426">
        <f t="shared" si="89"/>
        <v>2.8809800677311551E-2</v>
      </c>
      <c r="L426">
        <f t="shared" si="89"/>
        <v>2.6222767970932197E-2</v>
      </c>
      <c r="M426">
        <f t="shared" si="89"/>
        <v>2.4188803232013188E-2</v>
      </c>
      <c r="N426">
        <f t="shared" si="89"/>
        <v>2.2523945894382086E-2</v>
      </c>
      <c r="O426">
        <f t="shared" si="89"/>
        <v>2.1121274451280387E-2</v>
      </c>
      <c r="P426">
        <f t="shared" si="89"/>
        <v>1.9913603148398108E-2</v>
      </c>
      <c r="Q426">
        <f t="shared" si="89"/>
        <v>1.8856179275816131E-2</v>
      </c>
      <c r="R426">
        <f t="shared" si="90"/>
        <v>1.7917810100928942E-2</v>
      </c>
      <c r="S426">
        <f t="shared" si="90"/>
        <v>1.7075950477742883E-2</v>
      </c>
      <c r="T426">
        <f t="shared" si="90"/>
        <v>1.6313813533899265E-2</v>
      </c>
      <c r="U426">
        <f t="shared" si="90"/>
        <v>1.561858572275818E-2</v>
      </c>
      <c r="V426">
        <f t="shared" si="90"/>
        <v>1.4980278319564012E-2</v>
      </c>
      <c r="W426">
        <f t="shared" si="90"/>
        <v>1.4390962638052387E-2</v>
      </c>
      <c r="X426">
        <f t="shared" si="90"/>
        <v>1.3844245608604847E-2</v>
      </c>
      <c r="Y426">
        <f t="shared" si="90"/>
        <v>1.3334900936163853E-2</v>
      </c>
      <c r="Z426">
        <f t="shared" si="90"/>
        <v>1.2858603867092267E-2</v>
      </c>
      <c r="AA426">
        <f t="shared" si="90"/>
        <v>1.24117366968041E-2</v>
      </c>
      <c r="AB426">
        <f t="shared" si="90"/>
        <v>1.1991243653039713E-2</v>
      </c>
      <c r="AC426">
        <f t="shared" si="90"/>
        <v>1.1594520925269669E-2</v>
      </c>
      <c r="AD426">
        <f t="shared" si="90"/>
        <v>1.1219332155383179E-2</v>
      </c>
      <c r="AE426">
        <f t="shared" si="90"/>
        <v>1.0863742668353032E-2</v>
      </c>
      <c r="AF426">
        <f t="shared" si="85"/>
        <v>0.45124231560115957</v>
      </c>
    </row>
    <row r="427" spans="1:32" x14ac:dyDescent="0.2">
      <c r="A427" t="s">
        <v>440</v>
      </c>
      <c r="B427">
        <v>592</v>
      </c>
      <c r="C427">
        <v>9</v>
      </c>
      <c r="D427">
        <f t="shared" si="83"/>
        <v>2.964206428604774E-2</v>
      </c>
      <c r="E427">
        <f t="shared" si="84"/>
        <v>-3.5185608357011069</v>
      </c>
      <c r="G427">
        <f t="shared" si="86"/>
        <v>0.16192889030590002</v>
      </c>
      <c r="H427">
        <f t="shared" si="86"/>
        <v>9.5952683457023388E-2</v>
      </c>
      <c r="I427">
        <f t="shared" si="89"/>
        <v>7.3776100218811314E-2</v>
      </c>
      <c r="J427">
        <f t="shared" si="89"/>
        <v>6.1061021033090628E-2</v>
      </c>
      <c r="K427">
        <f t="shared" si="89"/>
        <v>5.2331719489582429E-2</v>
      </c>
      <c r="L427">
        <f t="shared" si="89"/>
        <v>4.5773071156407941E-2</v>
      </c>
      <c r="M427">
        <f t="shared" si="89"/>
        <v>4.0574452767532028E-2</v>
      </c>
      <c r="N427">
        <f t="shared" si="89"/>
        <v>3.6306930513348643E-2</v>
      </c>
      <c r="O427">
        <f t="shared" si="89"/>
        <v>3.2716885008748961E-2</v>
      </c>
      <c r="P427">
        <f t="shared" si="89"/>
        <v>2.964206428604774E-2</v>
      </c>
      <c r="Q427">
        <f t="shared" si="89"/>
        <v>2.697236726701437E-2</v>
      </c>
      <c r="R427">
        <f t="shared" si="90"/>
        <v>2.462958332071918E-2</v>
      </c>
      <c r="S427">
        <f t="shared" si="90"/>
        <v>2.2556088549788925E-2</v>
      </c>
      <c r="T427">
        <f t="shared" si="90"/>
        <v>2.0708143574521862E-2</v>
      </c>
      <c r="U427">
        <f t="shared" si="90"/>
        <v>1.9051718153452503E-2</v>
      </c>
      <c r="V427">
        <f t="shared" si="90"/>
        <v>1.755978094377204E-2</v>
      </c>
      <c r="W427">
        <f t="shared" si="90"/>
        <v>1.6210478197036908E-2</v>
      </c>
      <c r="X427">
        <f t="shared" si="90"/>
        <v>1.498587291431118E-2</v>
      </c>
      <c r="Y427">
        <f t="shared" si="90"/>
        <v>1.3871049216959752E-2</v>
      </c>
      <c r="Z427">
        <f t="shared" si="90"/>
        <v>1.2853461628906725E-2</v>
      </c>
      <c r="AA427">
        <f t="shared" si="90"/>
        <v>1.1922452781666435E-2</v>
      </c>
      <c r="AB427">
        <f t="shared" si="90"/>
        <v>1.106888955196924E-2</v>
      </c>
      <c r="AC427">
        <f t="shared" si="90"/>
        <v>1.0284884151839641E-2</v>
      </c>
      <c r="AD427">
        <f t="shared" si="90"/>
        <v>9.5635772533815121E-3</v>
      </c>
      <c r="AE427">
        <f t="shared" si="90"/>
        <v>8.8989671496661968E-3</v>
      </c>
      <c r="AF427">
        <f t="shared" si="85"/>
        <v>0.12879886710850019</v>
      </c>
    </row>
    <row r="428" spans="1:32" x14ac:dyDescent="0.2">
      <c r="A428" t="s">
        <v>441</v>
      </c>
      <c r="B428">
        <v>2837</v>
      </c>
      <c r="C428">
        <v>118</v>
      </c>
      <c r="D428">
        <f t="shared" si="83"/>
        <v>1.7764811809703293E-3</v>
      </c>
      <c r="E428">
        <f t="shared" si="84"/>
        <v>-6.3331207358774391</v>
      </c>
      <c r="G428">
        <f t="shared" si="86"/>
        <v>6.233830301112929E-2</v>
      </c>
      <c r="H428">
        <f t="shared" si="86"/>
        <v>3.8613718751702733E-2</v>
      </c>
      <c r="I428">
        <f t="shared" si="89"/>
        <v>3.1035165599790023E-2</v>
      </c>
      <c r="J428">
        <f t="shared" si="89"/>
        <v>2.6850742672102832E-2</v>
      </c>
      <c r="K428">
        <f t="shared" si="89"/>
        <v>2.4055318603275536E-2</v>
      </c>
      <c r="L428">
        <f t="shared" si="89"/>
        <v>2.1994294160513128E-2</v>
      </c>
      <c r="M428">
        <f t="shared" si="89"/>
        <v>2.0380109635507408E-2</v>
      </c>
      <c r="N428">
        <f t="shared" si="89"/>
        <v>1.9063263328454687E-2</v>
      </c>
      <c r="O428">
        <f t="shared" si="89"/>
        <v>1.7956989499095962E-2</v>
      </c>
      <c r="P428">
        <f t="shared" si="89"/>
        <v>1.7006850501747182E-2</v>
      </c>
      <c r="Q428">
        <f t="shared" si="89"/>
        <v>1.6176642283653956E-2</v>
      </c>
      <c r="R428">
        <f t="shared" si="90"/>
        <v>1.5441171626811138E-2</v>
      </c>
      <c r="S428">
        <f t="shared" si="90"/>
        <v>1.478226026851402E-2</v>
      </c>
      <c r="T428">
        <f t="shared" si="90"/>
        <v>1.4186396347024247E-2</v>
      </c>
      <c r="U428">
        <f t="shared" si="90"/>
        <v>1.3643284580617615E-2</v>
      </c>
      <c r="V428">
        <f t="shared" si="90"/>
        <v>1.3144914086702408E-2</v>
      </c>
      <c r="W428">
        <f t="shared" si="90"/>
        <v>1.2684938111374056E-2</v>
      </c>
      <c r="X428">
        <f t="shared" si="90"/>
        <v>1.2258249024311723E-2</v>
      </c>
      <c r="Y428">
        <f t="shared" si="90"/>
        <v>1.1860679629073926E-2</v>
      </c>
      <c r="Z428">
        <f t="shared" si="90"/>
        <v>1.1488788543433008E-2</v>
      </c>
      <c r="AA428">
        <f t="shared" si="90"/>
        <v>1.1139702945410538E-2</v>
      </c>
      <c r="AB428">
        <f t="shared" si="90"/>
        <v>1.0811001335110386E-2</v>
      </c>
      <c r="AC428">
        <f t="shared" si="90"/>
        <v>1.050062476278355E-2</v>
      </c>
      <c r="AD428">
        <f t="shared" si="90"/>
        <v>1.0206808666236087E-2</v>
      </c>
      <c r="AE428">
        <f t="shared" si="90"/>
        <v>9.9280298676262899E-3</v>
      </c>
      <c r="AF428">
        <f t="shared" si="85"/>
        <v>0.53245175215799823</v>
      </c>
    </row>
    <row r="429" spans="1:32" x14ac:dyDescent="0.2">
      <c r="A429" t="s">
        <v>442</v>
      </c>
      <c r="B429">
        <v>372</v>
      </c>
      <c r="C429">
        <v>0</v>
      </c>
      <c r="D429">
        <f t="shared" si="83"/>
        <v>0.21239230745360352</v>
      </c>
      <c r="E429">
        <f t="shared" si="84"/>
        <v>-1.5493202075319679</v>
      </c>
      <c r="G429">
        <f t="shared" si="86"/>
        <v>0.21239230745360352</v>
      </c>
      <c r="H429">
        <f t="shared" si="86"/>
        <v>0.12190451892682244</v>
      </c>
      <c r="I429">
        <f t="shared" si="89"/>
        <v>9.0787615859949072E-2</v>
      </c>
      <c r="J429">
        <f t="shared" si="89"/>
        <v>7.2781870902891968E-2</v>
      </c>
      <c r="K429">
        <f t="shared" si="89"/>
        <v>6.0418841613654344E-2</v>
      </c>
      <c r="L429">
        <f t="shared" si="89"/>
        <v>5.1187707393515948E-2</v>
      </c>
      <c r="M429">
        <f t="shared" si="89"/>
        <v>4.3949762638026586E-2</v>
      </c>
      <c r="N429">
        <f t="shared" si="89"/>
        <v>3.8092689201559712E-2</v>
      </c>
      <c r="O429">
        <f t="shared" si="89"/>
        <v>3.3248517334898461E-2</v>
      </c>
      <c r="P429">
        <f t="shared" si="89"/>
        <v>2.9178100591310981E-2</v>
      </c>
      <c r="Q429">
        <f t="shared" si="89"/>
        <v>2.5716737594877935E-2</v>
      </c>
      <c r="R429">
        <f t="shared" si="90"/>
        <v>2.274584681633483E-2</v>
      </c>
      <c r="S429">
        <f t="shared" si="90"/>
        <v>2.0177022247168764E-2</v>
      </c>
      <c r="T429">
        <f t="shared" si="90"/>
        <v>1.7942488887344319E-2</v>
      </c>
      <c r="U429">
        <f t="shared" si="90"/>
        <v>1.5989095744106743E-2</v>
      </c>
      <c r="V429">
        <f t="shared" si="90"/>
        <v>1.4274374460798827E-2</v>
      </c>
      <c r="W429">
        <f t="shared" si="90"/>
        <v>1.2763860663118154E-2</v>
      </c>
      <c r="X429">
        <f t="shared" si="90"/>
        <v>1.1429217829319474E-2</v>
      </c>
      <c r="Y429">
        <f t="shared" si="90"/>
        <v>1.0246888580585064E-2</v>
      </c>
      <c r="Z429">
        <f t="shared" si="90"/>
        <v>9.1971028504390737E-3</v>
      </c>
      <c r="AA429">
        <f t="shared" si="90"/>
        <v>8.2631338067235219E-3</v>
      </c>
      <c r="AB429">
        <f t="shared" si="90"/>
        <v>7.4307297194806596E-3</v>
      </c>
      <c r="AC429">
        <f t="shared" si="90"/>
        <v>6.6876733372105675E-3</v>
      </c>
      <c r="AD429">
        <f t="shared" si="90"/>
        <v>6.0234353634168814E-3</v>
      </c>
      <c r="AE429">
        <f t="shared" si="90"/>
        <v>5.4288985253792138E-3</v>
      </c>
      <c r="AF429">
        <f t="shared" si="85"/>
        <v>5.1741561657462909E-2</v>
      </c>
    </row>
    <row r="430" spans="1:32" x14ac:dyDescent="0.2">
      <c r="A430" t="s">
        <v>443</v>
      </c>
      <c r="B430">
        <v>1848</v>
      </c>
      <c r="C430">
        <v>178</v>
      </c>
      <c r="D430">
        <f t="shared" si="83"/>
        <v>3.1026991168077504E-4</v>
      </c>
      <c r="E430">
        <f t="shared" si="84"/>
        <v>-8.0780679564683027</v>
      </c>
      <c r="G430">
        <f t="shared" si="86"/>
        <v>8.1231372223556197E-2</v>
      </c>
      <c r="H430">
        <f t="shared" si="86"/>
        <v>4.9996659201573639E-2</v>
      </c>
      <c r="I430">
        <f t="shared" si="89"/>
        <v>3.9928589250271034E-2</v>
      </c>
      <c r="J430">
        <f t="shared" si="89"/>
        <v>3.4325489868707051E-2</v>
      </c>
      <c r="K430">
        <f t="shared" si="89"/>
        <v>3.0556393713281716E-2</v>
      </c>
      <c r="L430">
        <f t="shared" si="89"/>
        <v>2.7760773036919359E-2</v>
      </c>
      <c r="M430">
        <f t="shared" si="89"/>
        <v>2.5559866708960547E-2</v>
      </c>
      <c r="N430">
        <f t="shared" si="89"/>
        <v>2.3756357827314927E-2</v>
      </c>
      <c r="O430">
        <f t="shared" si="89"/>
        <v>2.2235488869386245E-2</v>
      </c>
      <c r="P430">
        <f t="shared" si="89"/>
        <v>2.0925102311418243E-2</v>
      </c>
      <c r="Q430">
        <f t="shared" si="89"/>
        <v>1.977710049973689E-2</v>
      </c>
      <c r="R430">
        <f t="shared" si="90"/>
        <v>1.8757935191554588E-2</v>
      </c>
      <c r="S430">
        <f t="shared" si="90"/>
        <v>1.7843340697564575E-2</v>
      </c>
      <c r="T430">
        <f t="shared" si="90"/>
        <v>1.7015235134727146E-2</v>
      </c>
      <c r="U430">
        <f t="shared" si="90"/>
        <v>1.625980549998518E-2</v>
      </c>
      <c r="V430">
        <f t="shared" si="90"/>
        <v>1.5566275144368074E-2</v>
      </c>
      <c r="W430">
        <f t="shared" si="90"/>
        <v>1.4926082776356165E-2</v>
      </c>
      <c r="X430">
        <f t="shared" si="90"/>
        <v>1.4332319310232287E-2</v>
      </c>
      <c r="Y430">
        <f t="shared" si="90"/>
        <v>1.3779331652697589E-2</v>
      </c>
      <c r="Z430">
        <f t="shared" si="90"/>
        <v>1.3262437690912638E-2</v>
      </c>
      <c r="AA430">
        <f t="shared" si="90"/>
        <v>1.277771722471022E-2</v>
      </c>
      <c r="AB430">
        <f t="shared" si="90"/>
        <v>1.2321855920097506E-2</v>
      </c>
      <c r="AC430">
        <f t="shared" si="90"/>
        <v>1.1892027013820387E-2</v>
      </c>
      <c r="AD430">
        <f t="shared" si="90"/>
        <v>1.148580037360886E-2</v>
      </c>
      <c r="AE430">
        <f t="shared" si="90"/>
        <v>1.110107169813305E-2</v>
      </c>
      <c r="AF430">
        <f t="shared" si="85"/>
        <v>0.4226255711601058</v>
      </c>
    </row>
    <row r="431" spans="1:32" x14ac:dyDescent="0.2">
      <c r="A431" t="s">
        <v>444</v>
      </c>
      <c r="B431">
        <v>44</v>
      </c>
      <c r="C431">
        <v>0</v>
      </c>
      <c r="D431">
        <f t="shared" si="83"/>
        <v>0.59617376355613794</v>
      </c>
      <c r="E431">
        <f t="shared" si="84"/>
        <v>-0.51722310481827494</v>
      </c>
      <c r="G431">
        <f t="shared" si="86"/>
        <v>0.59617376355613794</v>
      </c>
      <c r="H431">
        <f t="shared" si="86"/>
        <v>0.20996470702101269</v>
      </c>
      <c r="I431">
        <f t="shared" si="89"/>
        <v>9.5950120740524336E-2</v>
      </c>
      <c r="J431">
        <f t="shared" si="89"/>
        <v>4.719919028006412E-2</v>
      </c>
      <c r="K431">
        <f t="shared" si="89"/>
        <v>2.4042307436496477E-2</v>
      </c>
      <c r="L431">
        <f t="shared" si="89"/>
        <v>1.2498613816626928E-2</v>
      </c>
      <c r="M431">
        <f t="shared" si="89"/>
        <v>6.5848384320234873E-3</v>
      </c>
      <c r="N431">
        <f t="shared" si="89"/>
        <v>3.5020524135453137E-3</v>
      </c>
      <c r="O431">
        <f t="shared" si="89"/>
        <v>1.8756236949776257E-3</v>
      </c>
      <c r="P431">
        <f t="shared" si="89"/>
        <v>1.010003463859007E-3</v>
      </c>
      <c r="Q431">
        <f t="shared" si="89"/>
        <v>5.4622822611167436E-4</v>
      </c>
      <c r="R431">
        <f t="shared" si="90"/>
        <v>2.9645091404821735E-4</v>
      </c>
      <c r="S431">
        <f t="shared" si="90"/>
        <v>1.6136159401006296E-4</v>
      </c>
      <c r="T431">
        <f t="shared" si="90"/>
        <v>8.8047738843083115E-5</v>
      </c>
      <c r="U431">
        <f t="shared" si="90"/>
        <v>4.8145072313213327E-5</v>
      </c>
      <c r="V431">
        <f t="shared" si="90"/>
        <v>2.637408761094642E-5</v>
      </c>
      <c r="W431">
        <f t="shared" si="90"/>
        <v>1.4470876345619348E-5</v>
      </c>
      <c r="X431">
        <f t="shared" si="90"/>
        <v>7.9509991448815174E-6</v>
      </c>
      <c r="Y431">
        <f t="shared" si="90"/>
        <v>4.374109285432295E-6</v>
      </c>
      <c r="Z431">
        <f t="shared" si="90"/>
        <v>2.4090237277173983E-6</v>
      </c>
      <c r="AA431">
        <f t="shared" si="90"/>
        <v>1.3280891806054966E-6</v>
      </c>
      <c r="AB431">
        <f t="shared" si="90"/>
        <v>7.3283522611642074E-7</v>
      </c>
      <c r="AC431">
        <f t="shared" si="90"/>
        <v>4.0470851553698436E-7</v>
      </c>
      <c r="AD431">
        <f t="shared" si="90"/>
        <v>2.2366805651971769E-7</v>
      </c>
      <c r="AE431">
        <f t="shared" si="90"/>
        <v>1.2369833463045395E-7</v>
      </c>
      <c r="AF431">
        <f t="shared" si="85"/>
        <v>1.5350397764013479E-7</v>
      </c>
    </row>
    <row r="432" spans="1:32" x14ac:dyDescent="0.2">
      <c r="A432" t="s">
        <v>445</v>
      </c>
      <c r="B432">
        <v>1824</v>
      </c>
      <c r="C432">
        <v>85</v>
      </c>
      <c r="D432">
        <f t="shared" si="83"/>
        <v>2.2340668374550019E-3</v>
      </c>
      <c r="E432">
        <f t="shared" si="84"/>
        <v>-6.1039316604948457</v>
      </c>
      <c r="G432">
        <f t="shared" si="86"/>
        <v>8.1887490008784106E-2</v>
      </c>
      <c r="H432">
        <f t="shared" si="86"/>
        <v>5.0388400151800829E-2</v>
      </c>
      <c r="I432">
        <f t="shared" si="89"/>
        <v>4.0231790803421451E-2</v>
      </c>
      <c r="J432">
        <f t="shared" si="89"/>
        <v>3.4577847655002956E-2</v>
      </c>
      <c r="K432">
        <f t="shared" si="89"/>
        <v>3.0773658081670773E-2</v>
      </c>
      <c r="L432">
        <f t="shared" si="89"/>
        <v>2.7951453514920007E-2</v>
      </c>
      <c r="M432">
        <f t="shared" si="89"/>
        <v>2.5729256720186503E-2</v>
      </c>
      <c r="N432">
        <f t="shared" si="89"/>
        <v>2.3908059502372125E-2</v>
      </c>
      <c r="O432">
        <f t="shared" si="89"/>
        <v>2.2372111053487794E-2</v>
      </c>
      <c r="P432">
        <f t="shared" si="89"/>
        <v>2.1048622952880347E-2</v>
      </c>
      <c r="Q432">
        <f t="shared" si="89"/>
        <v>1.9889072609843399E-2</v>
      </c>
      <c r="R432">
        <f t="shared" si="90"/>
        <v>1.8859612192076627E-2</v>
      </c>
      <c r="S432">
        <f t="shared" si="90"/>
        <v>1.7935756917474916E-2</v>
      </c>
      <c r="T432">
        <f t="shared" si="90"/>
        <v>1.709925979466451E-2</v>
      </c>
      <c r="U432">
        <f t="shared" si="90"/>
        <v>1.6336180234872568E-2</v>
      </c>
      <c r="V432">
        <f t="shared" si="90"/>
        <v>1.5635640879355494E-2</v>
      </c>
      <c r="W432">
        <f t="shared" si="90"/>
        <v>1.4988999476243076E-2</v>
      </c>
      <c r="X432">
        <f t="shared" si="90"/>
        <v>1.4389280816333295E-2</v>
      </c>
      <c r="Y432">
        <f t="shared" si="90"/>
        <v>1.3830777046053856E-2</v>
      </c>
      <c r="Z432">
        <f t="shared" si="90"/>
        <v>1.330876014404395E-2</v>
      </c>
      <c r="AA432">
        <f t="shared" si="90"/>
        <v>1.2819271001595542E-2</v>
      </c>
      <c r="AB432">
        <f t="shared" si="90"/>
        <v>1.2358961986765065E-2</v>
      </c>
      <c r="AC432">
        <f t="shared" si="90"/>
        <v>1.192497759006869E-2</v>
      </c>
      <c r="AD432">
        <f t="shared" si="90"/>
        <v>1.1514862666325022E-2</v>
      </c>
      <c r="AE432">
        <f t="shared" si="90"/>
        <v>1.1126490993959516E-2</v>
      </c>
      <c r="AF432">
        <f t="shared" si="85"/>
        <v>0.41911340520579754</v>
      </c>
    </row>
    <row r="433" spans="1:32" x14ac:dyDescent="0.2">
      <c r="A433" t="s">
        <v>446</v>
      </c>
      <c r="B433">
        <v>2239</v>
      </c>
      <c r="C433">
        <v>0</v>
      </c>
      <c r="D433">
        <f t="shared" si="83"/>
        <v>7.2166786206546304E-2</v>
      </c>
      <c r="E433">
        <f t="shared" si="84"/>
        <v>-2.6287753637673239</v>
      </c>
      <c r="G433">
        <f t="shared" si="86"/>
        <v>7.2166786206546304E-2</v>
      </c>
      <c r="H433">
        <f t="shared" si="86"/>
        <v>4.4559436045177557E-2</v>
      </c>
      <c r="I433">
        <f t="shared" si="89"/>
        <v>3.5699965025813983E-2</v>
      </c>
      <c r="J433">
        <f t="shared" si="89"/>
        <v>3.0788298817595657E-2</v>
      </c>
      <c r="K433">
        <f t="shared" si="89"/>
        <v>2.7495154903234485E-2</v>
      </c>
      <c r="L433">
        <f t="shared" si="89"/>
        <v>2.5059404911746613E-2</v>
      </c>
      <c r="M433">
        <f t="shared" si="89"/>
        <v>2.3146370859494291E-2</v>
      </c>
      <c r="N433">
        <f t="shared" si="89"/>
        <v>2.1581881578978165E-2</v>
      </c>
      <c r="O433">
        <f t="shared" si="89"/>
        <v>2.0264750161950763E-2</v>
      </c>
      <c r="P433">
        <f t="shared" si="89"/>
        <v>1.9131423527794247E-2</v>
      </c>
      <c r="Q433">
        <f t="shared" si="89"/>
        <v>1.8139588925898644E-2</v>
      </c>
      <c r="R433">
        <f t="shared" si="90"/>
        <v>1.7259768885172552E-2</v>
      </c>
      <c r="S433">
        <f t="shared" si="90"/>
        <v>1.6470668918407851E-2</v>
      </c>
      <c r="T433">
        <f t="shared" si="90"/>
        <v>1.5756441777303166E-2</v>
      </c>
      <c r="U433">
        <f t="shared" si="90"/>
        <v>1.5104997743466211E-2</v>
      </c>
      <c r="V433">
        <f t="shared" si="90"/>
        <v>1.4506917645189112E-2</v>
      </c>
      <c r="W433">
        <f t="shared" si="90"/>
        <v>1.3954729202578377E-2</v>
      </c>
      <c r="X433">
        <f t="shared" si="90"/>
        <v>1.3442410920923228E-2</v>
      </c>
      <c r="Y433">
        <f t="shared" si="90"/>
        <v>1.2965043244125479E-2</v>
      </c>
      <c r="Z433">
        <f t="shared" si="90"/>
        <v>1.2518557759071399E-2</v>
      </c>
      <c r="AA433">
        <f t="shared" si="90"/>
        <v>1.2099553333910183E-2</v>
      </c>
      <c r="AB433">
        <f t="shared" si="90"/>
        <v>1.1705158966372016E-2</v>
      </c>
      <c r="AC433">
        <f t="shared" si="90"/>
        <v>1.133292987470276E-2</v>
      </c>
      <c r="AD433">
        <f t="shared" si="90"/>
        <v>1.0980767666433787E-2</v>
      </c>
      <c r="AE433">
        <f t="shared" si="90"/>
        <v>1.0646858225560418E-2</v>
      </c>
      <c r="AF433">
        <f t="shared" si="85"/>
        <v>0.47322213487255271</v>
      </c>
    </row>
    <row r="434" spans="1:32" x14ac:dyDescent="0.2">
      <c r="A434" t="s">
        <v>447</v>
      </c>
      <c r="B434">
        <v>3282</v>
      </c>
      <c r="C434">
        <v>300</v>
      </c>
      <c r="D434">
        <f t="shared" si="83"/>
        <v>2.0903229921298393E-4</v>
      </c>
      <c r="E434">
        <f t="shared" si="84"/>
        <v>-8.4730217762508815</v>
      </c>
      <c r="G434">
        <f t="shared" si="86"/>
        <v>5.6954212074711984E-2</v>
      </c>
      <c r="H434">
        <f t="shared" si="86"/>
        <v>3.5335965849143287E-2</v>
      </c>
      <c r="I434">
        <f t="shared" si="89"/>
        <v>2.8446829492975785E-2</v>
      </c>
      <c r="J434">
        <f t="shared" si="89"/>
        <v>2.465134218380793E-2</v>
      </c>
      <c r="K434">
        <f t="shared" si="89"/>
        <v>2.2120749925818264E-2</v>
      </c>
      <c r="L434">
        <f t="shared" si="89"/>
        <v>2.02583106743273E-2</v>
      </c>
      <c r="M434">
        <f t="shared" si="89"/>
        <v>1.8802005652708707E-2</v>
      </c>
      <c r="N434">
        <f t="shared" si="89"/>
        <v>1.7615678481118516E-2</v>
      </c>
      <c r="O434">
        <f t="shared" si="89"/>
        <v>1.6620348340886222E-2</v>
      </c>
      <c r="P434">
        <f t="shared" si="89"/>
        <v>1.5766487552349027E-2</v>
      </c>
      <c r="Q434">
        <f t="shared" si="89"/>
        <v>1.5021174982374107E-2</v>
      </c>
      <c r="R434">
        <f t="shared" si="90"/>
        <v>1.4361514415756576E-2</v>
      </c>
      <c r="S434">
        <f t="shared" si="90"/>
        <v>1.3770994283330989E-2</v>
      </c>
      <c r="T434">
        <f t="shared" si="90"/>
        <v>1.3237348654734585E-2</v>
      </c>
      <c r="U434">
        <f t="shared" si="90"/>
        <v>1.2751237112857156E-2</v>
      </c>
      <c r="V434">
        <f t="shared" si="90"/>
        <v>1.2305396180704423E-2</v>
      </c>
      <c r="W434">
        <f t="shared" si="90"/>
        <v>1.1894074829944206E-2</v>
      </c>
      <c r="X434">
        <f t="shared" si="90"/>
        <v>1.1512647796580922E-2</v>
      </c>
      <c r="Y434">
        <f t="shared" si="90"/>
        <v>1.1157343894660745E-2</v>
      </c>
      <c r="Z434">
        <f t="shared" si="90"/>
        <v>1.0825050851722416E-2</v>
      </c>
      <c r="AA434">
        <f t="shared" si="90"/>
        <v>1.0513172348376849E-2</v>
      </c>
      <c r="AB434">
        <f t="shared" si="90"/>
        <v>1.0219521465511392E-2</v>
      </c>
      <c r="AC434">
        <f t="shared" si="90"/>
        <v>9.9422400254591745E-3</v>
      </c>
      <c r="AD434">
        <f t="shared" si="90"/>
        <v>9.67973667619864E-3</v>
      </c>
      <c r="AE434">
        <f t="shared" si="90"/>
        <v>9.430638759189626E-3</v>
      </c>
      <c r="AF434">
        <f t="shared" si="85"/>
        <v>0.56680597749475115</v>
      </c>
    </row>
    <row r="435" spans="1:32" x14ac:dyDescent="0.2">
      <c r="A435" t="s">
        <v>448</v>
      </c>
      <c r="B435">
        <v>960</v>
      </c>
      <c r="C435">
        <v>50</v>
      </c>
      <c r="D435">
        <f t="shared" si="83"/>
        <v>3.3907882921739236E-3</v>
      </c>
      <c r="E435">
        <f t="shared" si="84"/>
        <v>-5.6866928500571703</v>
      </c>
      <c r="G435">
        <f t="shared" si="86"/>
        <v>0.12119480945121015</v>
      </c>
      <c r="H435">
        <f t="shared" si="86"/>
        <v>7.3356258607294597E-2</v>
      </c>
      <c r="I435">
        <f t="shared" si="89"/>
        <v>5.7612418959860169E-2</v>
      </c>
      <c r="J435">
        <f t="shared" si="89"/>
        <v>4.8706266974230507E-2</v>
      </c>
      <c r="K435">
        <f t="shared" si="89"/>
        <v>4.2638915991486288E-2</v>
      </c>
      <c r="L435">
        <f t="shared" si="89"/>
        <v>3.8095315109914853E-2</v>
      </c>
      <c r="M435">
        <f t="shared" si="89"/>
        <v>3.4493284964830596E-2</v>
      </c>
      <c r="N435">
        <f t="shared" si="89"/>
        <v>3.1527663504446607E-2</v>
      </c>
      <c r="O435">
        <f t="shared" si="89"/>
        <v>2.901981019738446E-2</v>
      </c>
      <c r="P435">
        <f t="shared" si="89"/>
        <v>2.6856624825457785E-2</v>
      </c>
      <c r="Q435">
        <f t="shared" si="89"/>
        <v>2.4962174769679761E-2</v>
      </c>
      <c r="R435">
        <f t="shared" si="90"/>
        <v>2.3283099116909775E-2</v>
      </c>
      <c r="S435">
        <f t="shared" si="90"/>
        <v>2.1780501772894284E-2</v>
      </c>
      <c r="T435">
        <f t="shared" si="90"/>
        <v>2.0425167402967431E-2</v>
      </c>
      <c r="U435">
        <f t="shared" si="90"/>
        <v>1.9194595869899599E-2</v>
      </c>
      <c r="V435">
        <f t="shared" si="90"/>
        <v>1.8071087384832329E-2</v>
      </c>
      <c r="W435">
        <f t="shared" si="90"/>
        <v>1.704046281786769E-2</v>
      </c>
      <c r="X435">
        <f t="shared" si="90"/>
        <v>1.6091182940052018E-2</v>
      </c>
      <c r="Y435">
        <f t="shared" si="90"/>
        <v>1.5213726590257839E-2</v>
      </c>
      <c r="Z435">
        <f t="shared" si="90"/>
        <v>1.4400141755536902E-2</v>
      </c>
      <c r="AA435">
        <f t="shared" si="90"/>
        <v>1.3643715047398705E-2</v>
      </c>
      <c r="AB435">
        <f t="shared" si="90"/>
        <v>1.2938724056396303E-2</v>
      </c>
      <c r="AC435">
        <f t="shared" si="90"/>
        <v>1.2280248875639469E-2</v>
      </c>
      <c r="AD435">
        <f t="shared" si="90"/>
        <v>1.1664026618798989E-2</v>
      </c>
      <c r="AE435">
        <f t="shared" si="90"/>
        <v>1.1086337681068386E-2</v>
      </c>
      <c r="AF435">
        <f t="shared" si="85"/>
        <v>0.24442343871368455</v>
      </c>
    </row>
    <row r="436" spans="1:32" x14ac:dyDescent="0.2">
      <c r="A436" t="s">
        <v>449</v>
      </c>
      <c r="B436">
        <v>690</v>
      </c>
      <c r="C436">
        <v>80</v>
      </c>
      <c r="D436">
        <f t="shared" si="83"/>
        <v>4.1395110789851024E-4</v>
      </c>
      <c r="E436">
        <f t="shared" si="84"/>
        <v>-7.7897626879764452</v>
      </c>
      <c r="G436">
        <f t="shared" si="86"/>
        <v>0.14782390500067771</v>
      </c>
      <c r="H436">
        <f t="shared" si="86"/>
        <v>8.8281745602409034E-2</v>
      </c>
      <c r="I436">
        <f t="shared" si="89"/>
        <v>6.8410527285497347E-2</v>
      </c>
      <c r="J436">
        <f t="shared" si="89"/>
        <v>5.7064335069301468E-2</v>
      </c>
      <c r="K436">
        <f t="shared" si="89"/>
        <v>4.9290038778392338E-2</v>
      </c>
      <c r="L436">
        <f t="shared" si="89"/>
        <v>4.3450788656154357E-2</v>
      </c>
      <c r="M436">
        <f t="shared" si="89"/>
        <v>3.8818052065462016E-2</v>
      </c>
      <c r="N436">
        <f t="shared" si="89"/>
        <v>3.5007738567508974E-2</v>
      </c>
      <c r="O436">
        <f t="shared" si="89"/>
        <v>3.1793616151490796E-2</v>
      </c>
      <c r="P436">
        <f t="shared" si="89"/>
        <v>2.9031527029447578E-2</v>
      </c>
      <c r="Q436">
        <f t="shared" si="89"/>
        <v>2.662403991235673E-2</v>
      </c>
      <c r="R436">
        <f t="shared" si="90"/>
        <v>2.4502218685153183E-2</v>
      </c>
      <c r="S436">
        <f t="shared" si="90"/>
        <v>2.2615468759427312E-2</v>
      </c>
      <c r="T436">
        <f t="shared" si="90"/>
        <v>2.0925528069191759E-2</v>
      </c>
      <c r="U436">
        <f t="shared" si="90"/>
        <v>1.940273102306064E-2</v>
      </c>
      <c r="V436">
        <f t="shared" si="90"/>
        <v>1.8023588566375173E-2</v>
      </c>
      <c r="W436">
        <f t="shared" si="90"/>
        <v>1.67691656010109E-2</v>
      </c>
      <c r="X436">
        <f t="shared" si="90"/>
        <v>1.5623960361399469E-2</v>
      </c>
      <c r="Y436">
        <f t="shared" si="90"/>
        <v>1.4575110360548791E-2</v>
      </c>
      <c r="Z436">
        <f t="shared" si="90"/>
        <v>1.3611816964202363E-2</v>
      </c>
      <c r="AA436">
        <f t="shared" si="90"/>
        <v>1.2724920047823026E-2</v>
      </c>
      <c r="AB436">
        <f t="shared" si="90"/>
        <v>1.1906577994371391E-2</v>
      </c>
      <c r="AC436">
        <f t="shared" si="90"/>
        <v>1.115002310703587E-2</v>
      </c>
      <c r="AD436">
        <f t="shared" si="90"/>
        <v>1.0449371980227707E-2</v>
      </c>
      <c r="AE436">
        <f t="shared" si="90"/>
        <v>9.7994765686722409E-3</v>
      </c>
      <c r="AF436">
        <f t="shared" si="85"/>
        <v>0.16232372779280191</v>
      </c>
    </row>
    <row r="437" spans="1:32" x14ac:dyDescent="0.2">
      <c r="A437" t="s">
        <v>450</v>
      </c>
      <c r="B437">
        <v>607</v>
      </c>
      <c r="C437">
        <v>11</v>
      </c>
      <c r="D437">
        <f t="shared" si="83"/>
        <v>2.4631288591660899E-2</v>
      </c>
      <c r="E437">
        <f t="shared" si="84"/>
        <v>-3.7037377502458</v>
      </c>
      <c r="G437">
        <f t="shared" si="86"/>
        <v>0.15954404929306765</v>
      </c>
      <c r="H437">
        <f t="shared" si="86"/>
        <v>9.4667721112916325E-2</v>
      </c>
      <c r="I437">
        <f t="shared" si="89"/>
        <v>7.2886822844930643E-2</v>
      </c>
      <c r="J437">
        <f t="shared" si="89"/>
        <v>6.0406811679910667E-2</v>
      </c>
      <c r="K437">
        <f t="shared" si="89"/>
        <v>5.1841240324187778E-2</v>
      </c>
      <c r="L437">
        <f t="shared" si="89"/>
        <v>4.5405551853243339E-2</v>
      </c>
      <c r="M437">
        <f t="shared" si="89"/>
        <v>4.0303253304069066E-2</v>
      </c>
      <c r="N437">
        <f t="shared" si="89"/>
        <v>3.6113160161423963E-2</v>
      </c>
      <c r="O437">
        <f t="shared" si="89"/>
        <v>3.2586403778195015E-2</v>
      </c>
      <c r="P437">
        <f t="shared" si="89"/>
        <v>2.9563881907579491E-2</v>
      </c>
      <c r="Q437">
        <f t="shared" si="89"/>
        <v>2.6937705810045853E-2</v>
      </c>
      <c r="R437">
        <f t="shared" si="90"/>
        <v>2.4631288591660899E-2</v>
      </c>
      <c r="S437">
        <f t="shared" si="90"/>
        <v>2.258823960948067E-2</v>
      </c>
      <c r="T437">
        <f t="shared" si="90"/>
        <v>2.0765781955057527E-2</v>
      </c>
      <c r="U437">
        <f t="shared" si="90"/>
        <v>1.9130653125240489E-2</v>
      </c>
      <c r="V437">
        <f t="shared" si="90"/>
        <v>1.7656445166464169E-2</v>
      </c>
      <c r="W437">
        <f t="shared" si="90"/>
        <v>1.6321817953870058E-2</v>
      </c>
      <c r="X437">
        <f t="shared" si="90"/>
        <v>1.51092628164828E-2</v>
      </c>
      <c r="Y437">
        <f t="shared" si="90"/>
        <v>1.4004224683814249E-2</v>
      </c>
      <c r="Z437">
        <f t="shared" si="90"/>
        <v>1.2994464581374361E-2</v>
      </c>
      <c r="AA437">
        <f t="shared" si="90"/>
        <v>1.2069587358168465E-2</v>
      </c>
      <c r="AB437">
        <f t="shared" si="90"/>
        <v>1.1220685563770087E-2</v>
      </c>
      <c r="AC437">
        <f t="shared" si="90"/>
        <v>1.0440066610641013E-2</v>
      </c>
      <c r="AD437">
        <f t="shared" si="90"/>
        <v>9.7210407311028521E-3</v>
      </c>
      <c r="AE437">
        <f t="shared" si="90"/>
        <v>9.0577540326405373E-3</v>
      </c>
      <c r="AF437">
        <f t="shared" si="85"/>
        <v>0.13403208515066212</v>
      </c>
    </row>
    <row r="438" spans="1:32" x14ac:dyDescent="0.2">
      <c r="A438" t="s">
        <v>451</v>
      </c>
      <c r="B438">
        <v>28</v>
      </c>
      <c r="C438">
        <v>0</v>
      </c>
      <c r="D438">
        <f t="shared" si="83"/>
        <v>0.68800045285645284</v>
      </c>
      <c r="E438">
        <f t="shared" si="84"/>
        <v>-0.3739657828274216</v>
      </c>
      <c r="G438">
        <f t="shared" si="86"/>
        <v>0.68800045285645284</v>
      </c>
      <c r="H438">
        <f t="shared" si="86"/>
        <v>0.19377987458216531</v>
      </c>
      <c r="I438">
        <f t="shared" ref="I438:X453" si="91">EXP(GAMMALN($B$1+I$4)-GAMMALN($B$1)-GAMMALN(I$4+1)+$B$1*LN($B$2/($B$2+$B438))+I$4*LN($B438/($B$2+$B438)))</f>
        <v>7.0819751992187652E-2</v>
      </c>
      <c r="J438">
        <f t="shared" si="91"/>
        <v>2.7860565671790041E-2</v>
      </c>
      <c r="K438">
        <f t="shared" si="91"/>
        <v>1.134953409407278E-2</v>
      </c>
      <c r="L438">
        <f t="shared" si="91"/>
        <v>4.7185682667963899E-3</v>
      </c>
      <c r="M438">
        <f t="shared" si="91"/>
        <v>1.9881082269766694E-3</v>
      </c>
      <c r="N438">
        <f t="shared" si="91"/>
        <v>8.4559819348773758E-4</v>
      </c>
      <c r="O438">
        <f t="shared" si="91"/>
        <v>3.6218763638027777E-4</v>
      </c>
      <c r="P438">
        <f t="shared" si="91"/>
        <v>1.5597582074588207E-4</v>
      </c>
      <c r="Q438">
        <f t="shared" si="91"/>
        <v>6.7461355075957715E-5</v>
      </c>
      <c r="R438">
        <f t="shared" si="91"/>
        <v>2.9280616845696057E-5</v>
      </c>
      <c r="S438">
        <f t="shared" si="91"/>
        <v>1.2746005720444253E-5</v>
      </c>
      <c r="T438">
        <f t="shared" si="91"/>
        <v>5.5620981306159567E-6</v>
      </c>
      <c r="U438">
        <f t="shared" si="91"/>
        <v>2.4323092338589608E-6</v>
      </c>
      <c r="V438">
        <f t="shared" si="91"/>
        <v>1.0655918629231464E-6</v>
      </c>
      <c r="W438">
        <f t="shared" si="91"/>
        <v>4.6757877540032134E-7</v>
      </c>
      <c r="X438">
        <f t="shared" si="91"/>
        <v>2.0546041890556382E-7</v>
      </c>
      <c r="Y438">
        <f t="shared" ref="R438:AF453" si="92">EXP(GAMMALN($B$1+Y$4)-GAMMALN($B$1)-GAMMALN(Y$4+1)+$B$1*LN($B$2/($B$2+$B438))+Y$4*LN($B438/($B$2+$B438)))</f>
        <v>9.0394622989285859E-8</v>
      </c>
      <c r="Z438">
        <f t="shared" si="92"/>
        <v>3.9814434499164484E-8</v>
      </c>
      <c r="AA438">
        <f t="shared" si="92"/>
        <v>1.7553883772894038E-8</v>
      </c>
      <c r="AB438">
        <f t="shared" si="92"/>
        <v>7.7463804450154444E-9</v>
      </c>
      <c r="AC438">
        <f t="shared" si="92"/>
        <v>3.4212226129621244E-9</v>
      </c>
      <c r="AD438">
        <f t="shared" si="92"/>
        <v>1.5121311543468213E-9</v>
      </c>
      <c r="AE438">
        <f t="shared" si="92"/>
        <v>6.687993703675853E-10</v>
      </c>
      <c r="AF438">
        <f t="shared" si="85"/>
        <v>5.3140547517926962E-10</v>
      </c>
    </row>
    <row r="439" spans="1:32" x14ac:dyDescent="0.2">
      <c r="A439" t="s">
        <v>452</v>
      </c>
      <c r="B439">
        <v>478</v>
      </c>
      <c r="C439">
        <v>4</v>
      </c>
      <c r="D439">
        <f t="shared" si="83"/>
        <v>5.6351973727929508E-2</v>
      </c>
      <c r="E439">
        <f t="shared" si="84"/>
        <v>-2.8761380128820804</v>
      </c>
      <c r="G439">
        <f t="shared" si="86"/>
        <v>0.18366465953142594</v>
      </c>
      <c r="H439">
        <f t="shared" si="86"/>
        <v>0.10742839824744659</v>
      </c>
      <c r="I439">
        <f t="shared" si="91"/>
        <v>8.1533932133384515E-2</v>
      </c>
      <c r="J439">
        <f t="shared" si="91"/>
        <v>6.661123288482837E-2</v>
      </c>
      <c r="K439">
        <f t="shared" si="91"/>
        <v>5.6351973727929508E-2</v>
      </c>
      <c r="L439">
        <f t="shared" si="91"/>
        <v>4.8653590629320745E-2</v>
      </c>
      <c r="M439">
        <f t="shared" si="91"/>
        <v>4.2571429395622237E-2</v>
      </c>
      <c r="N439">
        <f t="shared" si="91"/>
        <v>3.760242143162161E-2</v>
      </c>
      <c r="O439">
        <f t="shared" si="91"/>
        <v>3.3447136547862306E-2</v>
      </c>
      <c r="P439">
        <f t="shared" si="91"/>
        <v>2.991273734554771E-2</v>
      </c>
      <c r="Q439">
        <f t="shared" si="91"/>
        <v>2.6867514659293216E-2</v>
      </c>
      <c r="R439">
        <f t="shared" si="92"/>
        <v>2.4217327316921607E-2</v>
      </c>
      <c r="S439">
        <f t="shared" si="92"/>
        <v>2.1892414138368444E-2</v>
      </c>
      <c r="T439">
        <f t="shared" si="92"/>
        <v>1.9839546870621068E-2</v>
      </c>
      <c r="U439">
        <f t="shared" si="92"/>
        <v>1.8017123131235806E-2</v>
      </c>
      <c r="V439">
        <f t="shared" si="92"/>
        <v>1.639196845097218E-2</v>
      </c>
      <c r="W439">
        <f t="shared" si="92"/>
        <v>1.4937178100372598E-2</v>
      </c>
      <c r="X439">
        <f t="shared" si="92"/>
        <v>1.3630616383538914E-2</v>
      </c>
      <c r="Y439">
        <f t="shared" si="92"/>
        <v>1.2453845677649959E-2</v>
      </c>
      <c r="Z439">
        <f t="shared" si="92"/>
        <v>1.139134459446319E-2</v>
      </c>
      <c r="AA439">
        <f t="shared" si="92"/>
        <v>1.0429925650150633E-2</v>
      </c>
      <c r="AB439">
        <f t="shared" si="92"/>
        <v>9.558293733536536E-3</v>
      </c>
      <c r="AC439">
        <f t="shared" si="92"/>
        <v>8.7667059525935401E-3</v>
      </c>
      <c r="AD439">
        <f t="shared" si="92"/>
        <v>8.0467058031969425E-3</v>
      </c>
      <c r="AE439">
        <f t="shared" si="92"/>
        <v>7.3909127195426489E-3</v>
      </c>
      <c r="AF439">
        <f t="shared" si="85"/>
        <v>8.839106494255311E-2</v>
      </c>
    </row>
    <row r="440" spans="1:32" x14ac:dyDescent="0.2">
      <c r="A440" t="s">
        <v>453</v>
      </c>
      <c r="B440">
        <v>52</v>
      </c>
      <c r="C440">
        <v>0</v>
      </c>
      <c r="D440">
        <f t="shared" si="83"/>
        <v>0.56091058296016361</v>
      </c>
      <c r="E440">
        <f t="shared" si="84"/>
        <v>-0.57819377482597356</v>
      </c>
      <c r="G440">
        <f t="shared" si="86"/>
        <v>0.56091058296016361</v>
      </c>
      <c r="H440">
        <f t="shared" si="86"/>
        <v>0.21182658415928313</v>
      </c>
      <c r="I440">
        <f t="shared" si="91"/>
        <v>0.10379897777009764</v>
      </c>
      <c r="J440">
        <f t="shared" si="91"/>
        <v>5.475143262649166E-2</v>
      </c>
      <c r="K440">
        <f t="shared" si="91"/>
        <v>2.9905459086100993E-2</v>
      </c>
      <c r="L440">
        <f t="shared" si="91"/>
        <v>1.6670536052643549E-2</v>
      </c>
      <c r="M440">
        <f t="shared" si="91"/>
        <v>9.4177298268411126E-3</v>
      </c>
      <c r="N440">
        <f t="shared" si="91"/>
        <v>5.3707771664247561E-3</v>
      </c>
      <c r="O440">
        <f t="shared" si="91"/>
        <v>3.0844205718886233E-3</v>
      </c>
      <c r="P440">
        <f t="shared" si="91"/>
        <v>1.7810008712300697E-3</v>
      </c>
      <c r="Q440">
        <f t="shared" si="91"/>
        <v>1.0328298838735337E-3</v>
      </c>
      <c r="R440">
        <f t="shared" si="92"/>
        <v>6.0106416846935772E-4</v>
      </c>
      <c r="S440">
        <f t="shared" si="92"/>
        <v>3.5081779038413099E-4</v>
      </c>
      <c r="T440">
        <f t="shared" si="92"/>
        <v>2.0526411400404118E-4</v>
      </c>
      <c r="U440">
        <f t="shared" si="92"/>
        <v>1.2035386823375145E-4</v>
      </c>
      <c r="V440">
        <f t="shared" si="92"/>
        <v>7.0696683810304281E-5</v>
      </c>
      <c r="W440">
        <f t="shared" si="92"/>
        <v>4.1593916812518915E-5</v>
      </c>
      <c r="X440">
        <f t="shared" si="92"/>
        <v>2.4505867523543677E-5</v>
      </c>
      <c r="Y440">
        <f t="shared" si="92"/>
        <v>1.4456108276605238E-5</v>
      </c>
      <c r="Z440">
        <f t="shared" si="92"/>
        <v>8.5372151968259518E-6</v>
      </c>
      <c r="AA440">
        <f t="shared" si="92"/>
        <v>5.0467963247035984E-6</v>
      </c>
      <c r="AB440">
        <f t="shared" si="92"/>
        <v>2.9861269331857372E-6</v>
      </c>
      <c r="AC440">
        <f t="shared" si="92"/>
        <v>1.7683069688099091E-6</v>
      </c>
      <c r="AD440">
        <f t="shared" si="92"/>
        <v>1.0479309527034994E-6</v>
      </c>
      <c r="AE440">
        <f t="shared" si="92"/>
        <v>6.2144964620648819E-7</v>
      </c>
      <c r="AF440">
        <f t="shared" si="85"/>
        <v>9.0868142477162905E-7</v>
      </c>
    </row>
    <row r="441" spans="1:32" x14ac:dyDescent="0.2">
      <c r="A441" t="s">
        <v>454</v>
      </c>
      <c r="B441">
        <v>1235</v>
      </c>
      <c r="C441">
        <v>22</v>
      </c>
      <c r="D441">
        <f t="shared" si="83"/>
        <v>1.248674145244243E-2</v>
      </c>
      <c r="E441">
        <f t="shared" si="84"/>
        <v>-4.3830878814016447</v>
      </c>
      <c r="G441">
        <f t="shared" si="86"/>
        <v>0.10399271499194811</v>
      </c>
      <c r="H441">
        <f t="shared" si="86"/>
        <v>6.3431811947624664E-2</v>
      </c>
      <c r="I441">
        <f t="shared" si="91"/>
        <v>5.0203859165383342E-2</v>
      </c>
      <c r="J441">
        <f t="shared" si="91"/>
        <v>4.2771736754956997E-2</v>
      </c>
      <c r="K441">
        <f t="shared" si="91"/>
        <v>3.7733687056919228E-2</v>
      </c>
      <c r="L441">
        <f t="shared" si="91"/>
        <v>3.3973923645238852E-2</v>
      </c>
      <c r="M441">
        <f t="shared" si="91"/>
        <v>3.0999860564975903E-2</v>
      </c>
      <c r="N441">
        <f t="shared" si="91"/>
        <v>2.8554069921549196E-2</v>
      </c>
      <c r="O441">
        <f t="shared" si="91"/>
        <v>2.6486333771241519E-2</v>
      </c>
      <c r="P441">
        <f t="shared" si="91"/>
        <v>2.4701865926911228E-2</v>
      </c>
      <c r="Q441">
        <f t="shared" si="91"/>
        <v>2.3137252990363406E-2</v>
      </c>
      <c r="R441">
        <f t="shared" si="92"/>
        <v>2.1748094463105661E-2</v>
      </c>
      <c r="S441">
        <f t="shared" si="92"/>
        <v>2.0502147437621004E-2</v>
      </c>
      <c r="T441">
        <f t="shared" si="92"/>
        <v>1.937528699814578E-2</v>
      </c>
      <c r="U441">
        <f t="shared" si="92"/>
        <v>1.8349005898336501E-2</v>
      </c>
      <c r="V441">
        <f t="shared" si="92"/>
        <v>1.7408802625285234E-2</v>
      </c>
      <c r="W441">
        <f t="shared" si="92"/>
        <v>1.6543105881297641E-2</v>
      </c>
      <c r="X441">
        <f t="shared" si="92"/>
        <v>1.5742535584382961E-2</v>
      </c>
      <c r="Y441">
        <f t="shared" si="92"/>
        <v>1.4999382022720244E-2</v>
      </c>
      <c r="Z441">
        <f t="shared" si="92"/>
        <v>1.4307230515928282E-2</v>
      </c>
      <c r="AA441">
        <f t="shared" si="92"/>
        <v>1.3660685580779805E-2</v>
      </c>
      <c r="AB441">
        <f t="shared" si="92"/>
        <v>1.3055164660696521E-2</v>
      </c>
      <c r="AC441">
        <f t="shared" si="92"/>
        <v>1.248674145244243E-2</v>
      </c>
      <c r="AD441">
        <f t="shared" si="92"/>
        <v>1.1952025222763337E-2</v>
      </c>
      <c r="AE441">
        <f t="shared" si="92"/>
        <v>1.1448066659086095E-2</v>
      </c>
      <c r="AF441">
        <f t="shared" si="85"/>
        <v>0.31243460826029612</v>
      </c>
    </row>
    <row r="442" spans="1:32" x14ac:dyDescent="0.2">
      <c r="A442" t="s">
        <v>455</v>
      </c>
      <c r="B442">
        <v>735</v>
      </c>
      <c r="C442">
        <v>14</v>
      </c>
      <c r="D442">
        <f t="shared" si="83"/>
        <v>1.945887262997175E-2</v>
      </c>
      <c r="E442">
        <f t="shared" si="84"/>
        <v>-3.939452136586318</v>
      </c>
      <c r="G442">
        <f t="shared" si="86"/>
        <v>0.14234238509252917</v>
      </c>
      <c r="H442">
        <f t="shared" si="86"/>
        <v>8.5255475903883118E-2</v>
      </c>
      <c r="I442">
        <f t="shared" si="91"/>
        <v>6.6257662763130401E-2</v>
      </c>
      <c r="J442">
        <f t="shared" si="91"/>
        <v>5.5429343964898882E-2</v>
      </c>
      <c r="K442">
        <f t="shared" si="91"/>
        <v>4.8017101457194636E-2</v>
      </c>
      <c r="L442">
        <f t="shared" si="91"/>
        <v>4.2451813468140177E-2</v>
      </c>
      <c r="M442">
        <f t="shared" si="91"/>
        <v>3.8035937500321165E-2</v>
      </c>
      <c r="N442">
        <f t="shared" si="91"/>
        <v>3.4402202441204871E-2</v>
      </c>
      <c r="O442">
        <f t="shared" si="91"/>
        <v>3.1334583026594191E-2</v>
      </c>
      <c r="P442">
        <f t="shared" si="91"/>
        <v>2.8695624208214237E-2</v>
      </c>
      <c r="Q442">
        <f t="shared" si="91"/>
        <v>2.6392562289553619E-2</v>
      </c>
      <c r="R442">
        <f t="shared" si="92"/>
        <v>2.4359861479406161E-2</v>
      </c>
      <c r="S442">
        <f t="shared" si="92"/>
        <v>2.2549493941456937E-2</v>
      </c>
      <c r="T442">
        <f t="shared" si="92"/>
        <v>2.0925191227409479E-2</v>
      </c>
      <c r="U442">
        <f t="shared" si="92"/>
        <v>1.945887262997175E-2</v>
      </c>
      <c r="V442">
        <f t="shared" si="92"/>
        <v>1.8128333424031702E-2</v>
      </c>
      <c r="W442">
        <f t="shared" si="92"/>
        <v>1.6915696016795691E-2</v>
      </c>
      <c r="X442">
        <f t="shared" si="92"/>
        <v>1.5806341113807763E-2</v>
      </c>
      <c r="Y442">
        <f t="shared" si="92"/>
        <v>1.4788151008251475E-2</v>
      </c>
      <c r="Z442">
        <f t="shared" si="92"/>
        <v>1.3850961706216398E-2</v>
      </c>
      <c r="AA442">
        <f t="shared" si="92"/>
        <v>1.2986158326242458E-2</v>
      </c>
      <c r="AB442">
        <f t="shared" si="92"/>
        <v>1.2186370997446594E-2</v>
      </c>
      <c r="AC442">
        <f t="shared" si="92"/>
        <v>1.1445242658586327E-2</v>
      </c>
      <c r="AD442">
        <f t="shared" si="92"/>
        <v>1.0757249218508694E-2</v>
      </c>
      <c r="AE442">
        <f t="shared" si="92"/>
        <v>1.0117558463787776E-2</v>
      </c>
      <c r="AF442">
        <f t="shared" si="85"/>
        <v>0.17710982567241629</v>
      </c>
    </row>
    <row r="443" spans="1:32" x14ac:dyDescent="0.2">
      <c r="A443" t="s">
        <v>456</v>
      </c>
      <c r="B443">
        <v>1088</v>
      </c>
      <c r="C443">
        <v>32</v>
      </c>
      <c r="D443">
        <f t="shared" si="83"/>
        <v>7.9476069675542636E-3</v>
      </c>
      <c r="E443">
        <f t="shared" si="84"/>
        <v>-4.8348844059991443</v>
      </c>
      <c r="G443">
        <f t="shared" si="86"/>
        <v>0.11233478729655746</v>
      </c>
      <c r="H443">
        <f t="shared" si="86"/>
        <v>6.8270753788752511E-2</v>
      </c>
      <c r="I443">
        <f t="shared" si="91"/>
        <v>5.383700768253704E-2</v>
      </c>
      <c r="J443">
        <f t="shared" si="91"/>
        <v>4.5700076392557812E-2</v>
      </c>
      <c r="K443">
        <f t="shared" si="91"/>
        <v>4.0170340610576033E-2</v>
      </c>
      <c r="L443">
        <f t="shared" si="91"/>
        <v>3.6036135175828217E-2</v>
      </c>
      <c r="M443">
        <f t="shared" si="91"/>
        <v>3.2761854062572114E-2</v>
      </c>
      <c r="N443">
        <f t="shared" si="91"/>
        <v>3.0067199536970481E-2</v>
      </c>
      <c r="O443">
        <f t="shared" si="91"/>
        <v>2.7788367816783479E-2</v>
      </c>
      <c r="P443">
        <f t="shared" si="91"/>
        <v>2.5821839739905459E-2</v>
      </c>
      <c r="Q443">
        <f t="shared" si="91"/>
        <v>2.4098246730794602E-2</v>
      </c>
      <c r="R443">
        <f t="shared" si="92"/>
        <v>2.2568936366691553E-2</v>
      </c>
      <c r="S443">
        <f t="shared" si="92"/>
        <v>2.1198516220108893E-2</v>
      </c>
      <c r="T443">
        <f t="shared" si="92"/>
        <v>1.9960457247194665E-2</v>
      </c>
      <c r="U443">
        <f t="shared" si="92"/>
        <v>1.8834370605706773E-2</v>
      </c>
      <c r="V443">
        <f t="shared" si="92"/>
        <v>1.7804250787688807E-2</v>
      </c>
      <c r="W443">
        <f t="shared" si="92"/>
        <v>1.6857302533932302E-2</v>
      </c>
      <c r="X443">
        <f t="shared" si="92"/>
        <v>1.5983134179445406E-2</v>
      </c>
      <c r="Y443">
        <f t="shared" si="92"/>
        <v>1.517318867579859E-2</v>
      </c>
      <c r="Z443">
        <f t="shared" si="92"/>
        <v>1.4420333231802838E-2</v>
      </c>
      <c r="AA443">
        <f t="shared" si="92"/>
        <v>1.3718557487888909E-2</v>
      </c>
      <c r="AB443">
        <f t="shared" si="92"/>
        <v>1.3062747611753231E-2</v>
      </c>
      <c r="AC443">
        <f t="shared" si="92"/>
        <v>1.2448514556907011E-2</v>
      </c>
      <c r="AD443">
        <f t="shared" si="92"/>
        <v>1.1872061648805226E-2</v>
      </c>
      <c r="AE443">
        <f t="shared" si="92"/>
        <v>1.1330081184333514E-2</v>
      </c>
      <c r="AF443">
        <f t="shared" si="85"/>
        <v>0.27788093882810716</v>
      </c>
    </row>
    <row r="444" spans="1:32" x14ac:dyDescent="0.2">
      <c r="A444" t="s">
        <v>457</v>
      </c>
      <c r="B444">
        <v>2</v>
      </c>
      <c r="C444">
        <v>0</v>
      </c>
      <c r="D444">
        <f t="shared" si="83"/>
        <v>0.96511712513494474</v>
      </c>
      <c r="E444">
        <f t="shared" si="84"/>
        <v>-3.5505811811447706E-2</v>
      </c>
      <c r="G444">
        <f t="shared" si="86"/>
        <v>0.96511712513494474</v>
      </c>
      <c r="H444">
        <f t="shared" si="86"/>
        <v>3.3314954890580742E-2</v>
      </c>
      <c r="I444">
        <f t="shared" si="91"/>
        <v>1.4921903322987959E-3</v>
      </c>
      <c r="J444">
        <f t="shared" si="91"/>
        <v>7.194473407065901E-5</v>
      </c>
      <c r="K444">
        <f t="shared" si="91"/>
        <v>3.5919176959667028E-6</v>
      </c>
      <c r="L444">
        <f t="shared" si="91"/>
        <v>1.8301970331133756E-7</v>
      </c>
      <c r="M444">
        <f t="shared" si="91"/>
        <v>9.4507633427107417E-9</v>
      </c>
      <c r="N444">
        <f t="shared" si="91"/>
        <v>4.9264056929983765E-10</v>
      </c>
      <c r="O444">
        <f t="shared" si="91"/>
        <v>2.5860624567066958E-11</v>
      </c>
      <c r="P444">
        <f t="shared" si="91"/>
        <v>1.3649034425549358E-12</v>
      </c>
      <c r="Q444">
        <f t="shared" si="91"/>
        <v>7.2350072620090326E-14</v>
      </c>
      <c r="R444">
        <f t="shared" si="92"/>
        <v>3.8486054792869424E-15</v>
      </c>
      <c r="S444">
        <f t="shared" si="92"/>
        <v>2.0532249952407035E-16</v>
      </c>
      <c r="T444">
        <f t="shared" si="92"/>
        <v>1.0980960809287874E-17</v>
      </c>
      <c r="U444">
        <f t="shared" si="92"/>
        <v>5.8851799222989974E-19</v>
      </c>
      <c r="V444">
        <f t="shared" si="92"/>
        <v>3.1598838039833498E-20</v>
      </c>
      <c r="W444">
        <f t="shared" si="92"/>
        <v>1.6993164750504435E-21</v>
      </c>
      <c r="X444">
        <f t="shared" si="92"/>
        <v>9.1513867439314418E-23</v>
      </c>
      <c r="Y444">
        <f t="shared" si="92"/>
        <v>4.9344709797106571E-24</v>
      </c>
      <c r="Z444">
        <f t="shared" si="92"/>
        <v>2.6636540222422299E-25</v>
      </c>
      <c r="AA444">
        <f t="shared" si="92"/>
        <v>1.4392947541704696E-26</v>
      </c>
      <c r="AB444">
        <f t="shared" si="92"/>
        <v>7.7842111500304752E-28</v>
      </c>
      <c r="AC444">
        <f t="shared" si="92"/>
        <v>4.2134357956655682E-29</v>
      </c>
      <c r="AD444">
        <f t="shared" si="92"/>
        <v>2.2823580124023258E-30</v>
      </c>
      <c r="AE444">
        <f t="shared" si="92"/>
        <v>1.2371701268793986E-31</v>
      </c>
      <c r="AF444">
        <f t="shared" si="85"/>
        <v>0</v>
      </c>
    </row>
    <row r="445" spans="1:32" x14ac:dyDescent="0.2">
      <c r="A445" t="s">
        <v>458</v>
      </c>
      <c r="B445">
        <v>267</v>
      </c>
      <c r="C445">
        <v>13</v>
      </c>
      <c r="D445">
        <f t="shared" si="83"/>
        <v>1.4150714366876496E-2</v>
      </c>
      <c r="E445">
        <f t="shared" si="84"/>
        <v>-4.2579901708756047</v>
      </c>
      <c r="G445">
        <f t="shared" si="86"/>
        <v>0.2561751721837689</v>
      </c>
      <c r="H445">
        <f t="shared" si="86"/>
        <v>0.1423067671905533</v>
      </c>
      <c r="I445">
        <f t="shared" si="91"/>
        <v>0.10257460506591237</v>
      </c>
      <c r="J445">
        <f t="shared" si="91"/>
        <v>7.9587332997026139E-2</v>
      </c>
      <c r="K445">
        <f t="shared" si="91"/>
        <v>6.3944121487215913E-2</v>
      </c>
      <c r="L445">
        <f t="shared" si="91"/>
        <v>5.2432601178335349E-2</v>
      </c>
      <c r="M445">
        <f t="shared" si="91"/>
        <v>4.3571223270914498E-2</v>
      </c>
      <c r="N445">
        <f t="shared" si="91"/>
        <v>3.6550417886434053E-2</v>
      </c>
      <c r="O445">
        <f t="shared" si="91"/>
        <v>3.0876672473673199E-2</v>
      </c>
      <c r="P445">
        <f t="shared" si="91"/>
        <v>2.6225436117183105E-2</v>
      </c>
      <c r="Q445">
        <f t="shared" si="91"/>
        <v>2.2371189139109942E-2</v>
      </c>
      <c r="R445">
        <f t="shared" si="92"/>
        <v>1.9150618307137705E-2</v>
      </c>
      <c r="S445">
        <f t="shared" si="92"/>
        <v>1.64416446430138E-2</v>
      </c>
      <c r="T445">
        <f t="shared" si="92"/>
        <v>1.4150714366876496E-2</v>
      </c>
      <c r="U445">
        <f t="shared" si="92"/>
        <v>1.2204699089737328E-2</v>
      </c>
      <c r="V445">
        <f t="shared" si="92"/>
        <v>1.0545514005674876E-2</v>
      </c>
      <c r="W445">
        <f t="shared" si="92"/>
        <v>9.1264150605739822E-3</v>
      </c>
      <c r="X445">
        <f t="shared" si="92"/>
        <v>7.9093749824262344E-3</v>
      </c>
      <c r="Y445">
        <f t="shared" si="92"/>
        <v>6.8631764413204684E-3</v>
      </c>
      <c r="Z445">
        <f t="shared" si="92"/>
        <v>5.9619960993345256E-3</v>
      </c>
      <c r="AA445">
        <f t="shared" si="92"/>
        <v>5.1843334142210431E-3</v>
      </c>
      <c r="AB445">
        <f t="shared" si="92"/>
        <v>4.5121870806471157E-3</v>
      </c>
      <c r="AC445">
        <f t="shared" si="92"/>
        <v>3.9304129199603565E-3</v>
      </c>
      <c r="AD445">
        <f t="shared" si="92"/>
        <v>3.4262170797550269E-3</v>
      </c>
      <c r="AE445">
        <f t="shared" si="92"/>
        <v>2.9887517244539742E-3</v>
      </c>
      <c r="AF445">
        <f t="shared" si="85"/>
        <v>2.0988405794740039E-2</v>
      </c>
    </row>
    <row r="446" spans="1:32" x14ac:dyDescent="0.2">
      <c r="A446" t="s">
        <v>459</v>
      </c>
      <c r="B446">
        <v>1215</v>
      </c>
      <c r="C446">
        <v>40</v>
      </c>
      <c r="D446">
        <f t="shared" si="83"/>
        <v>6.066232776472954E-3</v>
      </c>
      <c r="E446">
        <f t="shared" si="84"/>
        <v>-5.1050174964868011</v>
      </c>
      <c r="G446">
        <f t="shared" si="86"/>
        <v>0.1050333013838549</v>
      </c>
      <c r="H446">
        <f t="shared" si="86"/>
        <v>6.4038028356262683E-2</v>
      </c>
      <c r="I446">
        <f t="shared" si="91"/>
        <v>5.0661106672234238E-2</v>
      </c>
      <c r="J446">
        <f t="shared" si="91"/>
        <v>4.3142090978739812E-2</v>
      </c>
      <c r="K446">
        <f t="shared" si="91"/>
        <v>3.8043484093140033E-2</v>
      </c>
      <c r="L446">
        <f t="shared" si="91"/>
        <v>3.4237613250482982E-2</v>
      </c>
      <c r="M446">
        <f t="shared" si="91"/>
        <v>3.1226567704091209E-2</v>
      </c>
      <c r="N446">
        <f t="shared" si="91"/>
        <v>2.8750093696261081E-2</v>
      </c>
      <c r="O446">
        <f t="shared" si="91"/>
        <v>2.6656297605665374E-2</v>
      </c>
      <c r="P446">
        <f t="shared" si="91"/>
        <v>2.4849318136881758E-2</v>
      </c>
      <c r="Q446">
        <f t="shared" si="91"/>
        <v>2.3265010159709998E-2</v>
      </c>
      <c r="R446">
        <f t="shared" si="92"/>
        <v>2.1858451736880412E-2</v>
      </c>
      <c r="S446">
        <f t="shared" si="92"/>
        <v>2.0597014458404662E-2</v>
      </c>
      <c r="T446">
        <f t="shared" si="92"/>
        <v>1.9456279697169364E-2</v>
      </c>
      <c r="U446">
        <f t="shared" si="92"/>
        <v>1.8417510753175124E-2</v>
      </c>
      <c r="V446">
        <f t="shared" si="92"/>
        <v>1.7466023027818335E-2</v>
      </c>
      <c r="W446">
        <f t="shared" si="92"/>
        <v>1.6590096473551297E-2</v>
      </c>
      <c r="X446">
        <f t="shared" si="92"/>
        <v>1.5780228259160155E-2</v>
      </c>
      <c r="Y446">
        <f t="shared" si="92"/>
        <v>1.5028606000260843E-2</v>
      </c>
      <c r="Z446">
        <f t="shared" si="92"/>
        <v>1.4328728114859237E-2</v>
      </c>
      <c r="AA446">
        <f t="shared" si="92"/>
        <v>1.367512479697363E-2</v>
      </c>
      <c r="AB446">
        <f t="shared" si="92"/>
        <v>1.3063149337554847E-2</v>
      </c>
      <c r="AC446">
        <f t="shared" si="92"/>
        <v>1.2488819604867163E-2</v>
      </c>
      <c r="AD446">
        <f t="shared" si="92"/>
        <v>1.1948695925517406E-2</v>
      </c>
      <c r="AE446">
        <f t="shared" si="92"/>
        <v>1.1439785804377206E-2</v>
      </c>
      <c r="AF446">
        <f t="shared" si="85"/>
        <v>0.30795857397210669</v>
      </c>
    </row>
    <row r="447" spans="1:32" x14ac:dyDescent="0.2">
      <c r="A447" t="s">
        <v>460</v>
      </c>
      <c r="B447">
        <v>120</v>
      </c>
      <c r="C447">
        <v>5</v>
      </c>
      <c r="D447">
        <f t="shared" si="83"/>
        <v>4.1509096212381684E-2</v>
      </c>
      <c r="E447">
        <f t="shared" si="84"/>
        <v>-3.1818426899226688</v>
      </c>
      <c r="G447">
        <f t="shared" si="86"/>
        <v>0.38969062334946797</v>
      </c>
      <c r="H447">
        <f t="shared" si="86"/>
        <v>0.18996791799665613</v>
      </c>
      <c r="I447">
        <f t="shared" si="91"/>
        <v>0.12016178042965889</v>
      </c>
      <c r="J447">
        <f t="shared" si="91"/>
        <v>8.1816753682242213E-2</v>
      </c>
      <c r="K447">
        <f t="shared" si="91"/>
        <v>5.7686037513918757E-2</v>
      </c>
      <c r="L447">
        <f t="shared" si="91"/>
        <v>4.1509096212381684E-2</v>
      </c>
      <c r="M447">
        <f t="shared" si="91"/>
        <v>3.0270069483280527E-2</v>
      </c>
      <c r="N447">
        <f t="shared" si="91"/>
        <v>2.2283212529937025E-2</v>
      </c>
      <c r="O447">
        <f t="shared" si="91"/>
        <v>1.6519151558528313E-2</v>
      </c>
      <c r="P447">
        <f t="shared" si="91"/>
        <v>1.2312656303104522E-2</v>
      </c>
      <c r="Q447">
        <f t="shared" si="91"/>
        <v>9.2170065939194377E-3</v>
      </c>
      <c r="R447">
        <f t="shared" si="92"/>
        <v>6.923973864675045E-3</v>
      </c>
      <c r="S447">
        <f t="shared" si="92"/>
        <v>5.2166255954688512E-3</v>
      </c>
      <c r="T447">
        <f t="shared" si="92"/>
        <v>3.9399849796731522E-3</v>
      </c>
      <c r="U447">
        <f t="shared" si="92"/>
        <v>2.9820510132452524E-3</v>
      </c>
      <c r="V447">
        <f t="shared" si="92"/>
        <v>2.2611404334949617E-3</v>
      </c>
      <c r="W447">
        <f t="shared" si="92"/>
        <v>1.7172431408986053E-3</v>
      </c>
      <c r="X447">
        <f t="shared" si="92"/>
        <v>1.3060070790874964E-3</v>
      </c>
      <c r="Y447">
        <f t="shared" si="92"/>
        <v>9.9448977017649451E-4</v>
      </c>
      <c r="Z447">
        <f t="shared" si="92"/>
        <v>7.5812118810910712E-4</v>
      </c>
      <c r="AA447">
        <f t="shared" si="92"/>
        <v>5.785110543441586E-4</v>
      </c>
      <c r="AB447">
        <f t="shared" si="92"/>
        <v>4.4185281539877959E-4</v>
      </c>
      <c r="AC447">
        <f t="shared" si="92"/>
        <v>3.3775399804077697E-4</v>
      </c>
      <c r="AD447">
        <f t="shared" si="92"/>
        <v>2.5837410571173203E-4</v>
      </c>
      <c r="AE447">
        <f t="shared" si="92"/>
        <v>1.9778608832217871E-4</v>
      </c>
      <c r="AF447">
        <f t="shared" si="85"/>
        <v>6.5177922025794199E-4</v>
      </c>
    </row>
    <row r="448" spans="1:32" x14ac:dyDescent="0.2">
      <c r="A448" t="s">
        <v>461</v>
      </c>
      <c r="B448">
        <v>1142</v>
      </c>
      <c r="C448">
        <v>9</v>
      </c>
      <c r="D448">
        <f t="shared" si="83"/>
        <v>2.5400890930091648E-2</v>
      </c>
      <c r="E448">
        <f t="shared" si="84"/>
        <v>-3.672971029584934</v>
      </c>
      <c r="G448">
        <f t="shared" si="86"/>
        <v>0.109073615597165</v>
      </c>
      <c r="H448">
        <f t="shared" si="86"/>
        <v>6.6384795360401705E-2</v>
      </c>
      <c r="I448">
        <f t="shared" si="91"/>
        <v>5.2425588806918964E-2</v>
      </c>
      <c r="J448">
        <f t="shared" si="91"/>
        <v>4.4566426302347494E-2</v>
      </c>
      <c r="K448">
        <f t="shared" si="91"/>
        <v>3.9230593559682732E-2</v>
      </c>
      <c r="L448">
        <f t="shared" si="91"/>
        <v>3.5244069816532414E-2</v>
      </c>
      <c r="M448">
        <f t="shared" si="91"/>
        <v>3.2088158756082341E-2</v>
      </c>
      <c r="N448">
        <f t="shared" si="91"/>
        <v>2.949156277238105E-2</v>
      </c>
      <c r="O448">
        <f t="shared" si="91"/>
        <v>2.7295831358414919E-2</v>
      </c>
      <c r="P448">
        <f t="shared" si="91"/>
        <v>2.5400890930091648E-2</v>
      </c>
      <c r="Q448">
        <f t="shared" si="91"/>
        <v>2.3739725642070393E-2</v>
      </c>
      <c r="R448">
        <f t="shared" si="92"/>
        <v>2.2265365136863918E-2</v>
      </c>
      <c r="S448">
        <f t="shared" si="92"/>
        <v>2.094366458814307E-2</v>
      </c>
      <c r="T448">
        <f t="shared" si="92"/>
        <v>1.9749048515735699E-2</v>
      </c>
      <c r="U448">
        <f t="shared" si="92"/>
        <v>1.8661875315454008E-2</v>
      </c>
      <c r="V448">
        <f t="shared" si="92"/>
        <v>1.7666737468732503E-2</v>
      </c>
      <c r="W448">
        <f t="shared" si="92"/>
        <v>1.6751326906206464E-2</v>
      </c>
      <c r="X448">
        <f t="shared" si="92"/>
        <v>1.5905655032671499E-2</v>
      </c>
      <c r="Y448">
        <f t="shared" si="92"/>
        <v>1.512150274359572E-2</v>
      </c>
      <c r="Z448">
        <f t="shared" si="92"/>
        <v>1.4392023896008736E-2</v>
      </c>
      <c r="AA448">
        <f t="shared" si="92"/>
        <v>1.3711453755145422E-2</v>
      </c>
      <c r="AB448">
        <f t="shared" si="92"/>
        <v>1.3074890855911932E-2</v>
      </c>
      <c r="AC448">
        <f t="shared" si="92"/>
        <v>1.2478131226256069E-2</v>
      </c>
      <c r="AD448">
        <f t="shared" si="92"/>
        <v>1.1917540620816958E-2</v>
      </c>
      <c r="AE448">
        <f t="shared" si="92"/>
        <v>1.1389954788839782E-2</v>
      </c>
      <c r="AF448">
        <f t="shared" si="85"/>
        <v>0.29102957024752962</v>
      </c>
    </row>
    <row r="449" spans="1:32" x14ac:dyDescent="0.2">
      <c r="A449" t="s">
        <v>462</v>
      </c>
      <c r="B449">
        <v>562</v>
      </c>
      <c r="C449">
        <v>3</v>
      </c>
      <c r="D449">
        <f t="shared" si="83"/>
        <v>6.2419767698890939E-2</v>
      </c>
      <c r="E449">
        <f t="shared" si="84"/>
        <v>-2.7738732637277979</v>
      </c>
      <c r="G449">
        <f t="shared" si="86"/>
        <v>0.16698912356688397</v>
      </c>
      <c r="H449">
        <f t="shared" si="86"/>
        <v>9.8662560931876614E-2</v>
      </c>
      <c r="I449">
        <f t="shared" si="91"/>
        <v>7.5638405895534111E-2</v>
      </c>
      <c r="J449">
        <f t="shared" si="91"/>
        <v>6.2419767698890939E-2</v>
      </c>
      <c r="K449">
        <f t="shared" si="91"/>
        <v>5.3340183353909623E-2</v>
      </c>
      <c r="L449">
        <f t="shared" si="91"/>
        <v>4.6519063738644104E-2</v>
      </c>
      <c r="M449">
        <f t="shared" si="91"/>
        <v>4.111544522476647E-2</v>
      </c>
      <c r="N449">
        <f t="shared" si="91"/>
        <v>3.6683711878849709E-2</v>
      </c>
      <c r="O449">
        <f t="shared" si="91"/>
        <v>3.2959992236494491E-2</v>
      </c>
      <c r="P449">
        <f t="shared" si="91"/>
        <v>2.9775222219679206E-2</v>
      </c>
      <c r="Q449">
        <f t="shared" si="91"/>
        <v>2.7014506894484733E-2</v>
      </c>
      <c r="R449">
        <f t="shared" si="92"/>
        <v>2.4596111778195297E-2</v>
      </c>
      <c r="S449">
        <f t="shared" si="92"/>
        <v>2.2459733448620019E-2</v>
      </c>
      <c r="T449">
        <f t="shared" si="92"/>
        <v>2.0559539726533474E-2</v>
      </c>
      <c r="U449">
        <f t="shared" si="92"/>
        <v>1.8859830350617661E-2</v>
      </c>
      <c r="V449">
        <f t="shared" si="92"/>
        <v>1.7332217928656374E-2</v>
      </c>
      <c r="W449">
        <f t="shared" si="92"/>
        <v>1.5953731809316897E-2</v>
      </c>
      <c r="X449">
        <f t="shared" si="92"/>
        <v>1.4705504195430742E-2</v>
      </c>
      <c r="Y449">
        <f t="shared" si="92"/>
        <v>1.3571835911265717E-2</v>
      </c>
      <c r="Z449">
        <f t="shared" si="92"/>
        <v>1.2539516936592303E-2</v>
      </c>
      <c r="AA449">
        <f t="shared" si="92"/>
        <v>1.1597322266467425E-2</v>
      </c>
      <c r="AB449">
        <f t="shared" si="92"/>
        <v>1.0735631150643113E-2</v>
      </c>
      <c r="AC449">
        <f t="shared" si="92"/>
        <v>9.9461349040394827E-3</v>
      </c>
      <c r="AD449">
        <f t="shared" si="92"/>
        <v>9.2216094479608424E-3</v>
      </c>
      <c r="AE449">
        <f t="shared" si="92"/>
        <v>8.5557359297188506E-3</v>
      </c>
      <c r="AF449">
        <f t="shared" si="85"/>
        <v>0.11824756057592789</v>
      </c>
    </row>
    <row r="450" spans="1:32" x14ac:dyDescent="0.2">
      <c r="A450" t="s">
        <v>463</v>
      </c>
      <c r="B450">
        <v>974</v>
      </c>
      <c r="C450">
        <v>88</v>
      </c>
      <c r="D450">
        <f t="shared" si="83"/>
        <v>7.4914652199203999E-4</v>
      </c>
      <c r="E450">
        <f t="shared" si="84"/>
        <v>-7.1965759700914642</v>
      </c>
      <c r="G450">
        <f t="shared" si="86"/>
        <v>0.12013713416279148</v>
      </c>
      <c r="H450">
        <f t="shared" si="86"/>
        <v>7.2752170589253748E-2</v>
      </c>
      <c r="I450">
        <f t="shared" si="91"/>
        <v>5.7166345176512534E-2</v>
      </c>
      <c r="J450">
        <f t="shared" si="91"/>
        <v>4.8353141647980345E-2</v>
      </c>
      <c r="K450">
        <f t="shared" si="91"/>
        <v>4.2350792506455001E-2</v>
      </c>
      <c r="L450">
        <f t="shared" si="91"/>
        <v>3.7856677169140873E-2</v>
      </c>
      <c r="M450">
        <f t="shared" si="91"/>
        <v>3.4294226540774346E-2</v>
      </c>
      <c r="N450">
        <f t="shared" si="91"/>
        <v>3.1361279819185489E-2</v>
      </c>
      <c r="O450">
        <f t="shared" si="91"/>
        <v>2.8880991132091062E-2</v>
      </c>
      <c r="P450">
        <f t="shared" si="91"/>
        <v>2.6741421696310535E-2</v>
      </c>
      <c r="Q450">
        <f t="shared" si="91"/>
        <v>2.4867436325457955E-2</v>
      </c>
      <c r="R450">
        <f t="shared" si="92"/>
        <v>2.320624733885443E-2</v>
      </c>
      <c r="S450">
        <f t="shared" si="92"/>
        <v>2.1719386075573097E-2</v>
      </c>
      <c r="T450">
        <f t="shared" si="92"/>
        <v>2.037796556188113E-2</v>
      </c>
      <c r="U450">
        <f t="shared" si="92"/>
        <v>1.9159744210960429E-2</v>
      </c>
      <c r="V450">
        <f t="shared" si="92"/>
        <v>1.8047230067401891E-2</v>
      </c>
      <c r="W450">
        <f t="shared" si="92"/>
        <v>1.7026414016635003E-2</v>
      </c>
      <c r="X450">
        <f t="shared" si="92"/>
        <v>1.608589800402993E-2</v>
      </c>
      <c r="Y450">
        <f t="shared" si="92"/>
        <v>1.521627961286569E-2</v>
      </c>
      <c r="Z450">
        <f t="shared" si="92"/>
        <v>1.4409707827939693E-2</v>
      </c>
      <c r="AA450">
        <f t="shared" si="92"/>
        <v>1.3659556002020245E-2</v>
      </c>
      <c r="AB450">
        <f t="shared" si="92"/>
        <v>1.2960176858206583E-2</v>
      </c>
      <c r="AC450">
        <f t="shared" si="92"/>
        <v>1.2306716054479763E-2</v>
      </c>
      <c r="AD450">
        <f t="shared" si="92"/>
        <v>1.1694968297871122E-2</v>
      </c>
      <c r="AE450">
        <f t="shared" si="92"/>
        <v>1.1121264870089985E-2</v>
      </c>
      <c r="AF450">
        <f t="shared" si="85"/>
        <v>0.24824682843523749</v>
      </c>
    </row>
    <row r="451" spans="1:32" x14ac:dyDescent="0.2">
      <c r="A451" t="s">
        <v>464</v>
      </c>
      <c r="B451">
        <v>367</v>
      </c>
      <c r="C451">
        <v>30</v>
      </c>
      <c r="D451">
        <f t="shared" si="83"/>
        <v>2.8667752644769714E-3</v>
      </c>
      <c r="E451">
        <f t="shared" si="84"/>
        <v>-5.8545674821512428</v>
      </c>
      <c r="G451">
        <f t="shared" si="86"/>
        <v>0.21404738916749078</v>
      </c>
      <c r="H451">
        <f t="shared" si="86"/>
        <v>0.12271324457076047</v>
      </c>
      <c r="I451">
        <f t="shared" si="91"/>
        <v>9.1284854568078014E-2</v>
      </c>
      <c r="J451">
        <f t="shared" si="91"/>
        <v>7.3096370671293709E-2</v>
      </c>
      <c r="K451">
        <f t="shared" si="91"/>
        <v>6.0610166339510996E-2</v>
      </c>
      <c r="L451">
        <f t="shared" si="91"/>
        <v>5.129077279013456E-2</v>
      </c>
      <c r="M451">
        <f t="shared" si="91"/>
        <v>4.3987631704129136E-2</v>
      </c>
      <c r="N451">
        <f t="shared" si="91"/>
        <v>3.8081685495172775E-2</v>
      </c>
      <c r="O451">
        <f t="shared" si="91"/>
        <v>3.3200704135398315E-2</v>
      </c>
      <c r="P451">
        <f t="shared" si="91"/>
        <v>2.9102648283355965E-2</v>
      </c>
      <c r="Q451">
        <f t="shared" si="91"/>
        <v>2.5620750630633338E-2</v>
      </c>
      <c r="R451">
        <f t="shared" si="92"/>
        <v>2.263489938870648E-2</v>
      </c>
      <c r="S451">
        <f t="shared" si="92"/>
        <v>2.0055524008032642E-2</v>
      </c>
      <c r="T451">
        <f t="shared" si="92"/>
        <v>1.7813945083615758E-2</v>
      </c>
      <c r="U451">
        <f t="shared" si="92"/>
        <v>1.585629834702517E-2</v>
      </c>
      <c r="V451">
        <f t="shared" si="92"/>
        <v>1.4139546273180922E-2</v>
      </c>
      <c r="W451">
        <f t="shared" si="92"/>
        <v>1.2628766256674013E-2</v>
      </c>
      <c r="X451">
        <f t="shared" si="92"/>
        <v>1.1295250396070473E-2</v>
      </c>
      <c r="Y451">
        <f t="shared" si="92"/>
        <v>1.0115138863536927E-2</v>
      </c>
      <c r="Z451">
        <f t="shared" si="92"/>
        <v>9.0684144636518482E-3</v>
      </c>
      <c r="AA451">
        <f t="shared" si="92"/>
        <v>8.1381480367699686E-3</v>
      </c>
      <c r="AB451">
        <f t="shared" si="92"/>
        <v>7.3099220768934204E-3</v>
      </c>
      <c r="AC451">
        <f t="shared" si="92"/>
        <v>6.5713835554911757E-3</v>
      </c>
      <c r="AD451">
        <f t="shared" si="92"/>
        <v>5.9118921379945717E-3</v>
      </c>
      <c r="AE451">
        <f t="shared" si="92"/>
        <v>5.3222399914426852E-3</v>
      </c>
      <c r="AF451">
        <f t="shared" si="85"/>
        <v>5.0102412764956084E-2</v>
      </c>
    </row>
    <row r="452" spans="1:32" x14ac:dyDescent="0.2">
      <c r="A452" t="s">
        <v>465</v>
      </c>
      <c r="B452">
        <v>2932</v>
      </c>
      <c r="C452">
        <v>16</v>
      </c>
      <c r="D452">
        <f t="shared" si="83"/>
        <v>1.2505983918875857E-2</v>
      </c>
      <c r="E452">
        <f t="shared" si="84"/>
        <v>-4.3815480357105701</v>
      </c>
      <c r="G452">
        <f t="shared" si="86"/>
        <v>6.1079102469493093E-2</v>
      </c>
      <c r="H452">
        <f t="shared" si="86"/>
        <v>3.7848401332614218E-2</v>
      </c>
      <c r="I452">
        <f t="shared" si="91"/>
        <v>3.0431840454308471E-2</v>
      </c>
      <c r="J452">
        <f t="shared" si="91"/>
        <v>2.6338964316459979E-2</v>
      </c>
      <c r="K452">
        <f t="shared" si="91"/>
        <v>2.360596424162947E-2</v>
      </c>
      <c r="L452">
        <f t="shared" si="91"/>
        <v>2.1591802590675863E-2</v>
      </c>
      <c r="M452">
        <f t="shared" si="91"/>
        <v>2.0014909366616741E-2</v>
      </c>
      <c r="N452">
        <f t="shared" si="91"/>
        <v>1.8728914152555121E-2</v>
      </c>
      <c r="O452">
        <f t="shared" si="91"/>
        <v>1.7648878804832655E-2</v>
      </c>
      <c r="P452">
        <f t="shared" si="91"/>
        <v>1.6721518987806307E-2</v>
      </c>
      <c r="Q452">
        <f t="shared" si="91"/>
        <v>1.591140222344364E-2</v>
      </c>
      <c r="R452">
        <f t="shared" si="92"/>
        <v>1.5193875473044191E-2</v>
      </c>
      <c r="S452">
        <f t="shared" si="92"/>
        <v>1.4551152666254411E-2</v>
      </c>
      <c r="T452">
        <f t="shared" si="92"/>
        <v>1.3970015309095038E-2</v>
      </c>
      <c r="U452">
        <f t="shared" si="92"/>
        <v>1.3440393099102941E-2</v>
      </c>
      <c r="V452">
        <f t="shared" si="92"/>
        <v>1.2954451370163008E-2</v>
      </c>
      <c r="W452">
        <f t="shared" si="92"/>
        <v>1.2505983918875857E-2</v>
      </c>
      <c r="X452">
        <f t="shared" si="92"/>
        <v>1.2089996999542782E-2</v>
      </c>
      <c r="Y452">
        <f t="shared" si="92"/>
        <v>1.1702416978269905E-2</v>
      </c>
      <c r="Z452">
        <f t="shared" si="92"/>
        <v>1.1339880285088718E-2</v>
      </c>
      <c r="AA452">
        <f t="shared" si="92"/>
        <v>1.0999579519797647E-2</v>
      </c>
      <c r="AB452">
        <f t="shared" si="92"/>
        <v>1.0679148726189787E-2</v>
      </c>
      <c r="AC452">
        <f t="shared" si="92"/>
        <v>1.0376576528261152E-2</v>
      </c>
      <c r="AD452">
        <f t="shared" si="92"/>
        <v>1.0090139437250307E-2</v>
      </c>
      <c r="AE452">
        <f t="shared" si="92"/>
        <v>9.8183499947467022E-3</v>
      </c>
      <c r="AF452">
        <f t="shared" si="85"/>
        <v>0.54036634075388212</v>
      </c>
    </row>
    <row r="453" spans="1:32" x14ac:dyDescent="0.2">
      <c r="A453" t="s">
        <v>466</v>
      </c>
      <c r="B453">
        <v>1462</v>
      </c>
      <c r="C453">
        <v>14</v>
      </c>
      <c r="D453">
        <f t="shared" si="83"/>
        <v>1.755489624920898E-2</v>
      </c>
      <c r="E453">
        <f t="shared" si="84"/>
        <v>-4.0424223794214171</v>
      </c>
      <c r="G453">
        <f t="shared" si="86"/>
        <v>9.3801062445559982E-2</v>
      </c>
      <c r="H453">
        <f t="shared" si="86"/>
        <v>5.7456499617310301E-2</v>
      </c>
      <c r="I453">
        <f t="shared" si="91"/>
        <v>4.5666355759101614E-2</v>
      </c>
      <c r="J453">
        <f t="shared" si="91"/>
        <v>3.9069993992044492E-2</v>
      </c>
      <c r="K453">
        <f t="shared" si="91"/>
        <v>3.4613292203455791E-2</v>
      </c>
      <c r="L453">
        <f t="shared" si="91"/>
        <v>3.1295837486320532E-2</v>
      </c>
      <c r="M453">
        <f t="shared" si="91"/>
        <v>2.867661053321852E-2</v>
      </c>
      <c r="N453">
        <f t="shared" si="91"/>
        <v>2.6525483108936723E-2</v>
      </c>
      <c r="O453">
        <f t="shared" si="91"/>
        <v>2.4708383732807069E-2</v>
      </c>
      <c r="P453">
        <f t="shared" si="91"/>
        <v>2.3140857941791982E-2</v>
      </c>
      <c r="Q453">
        <f t="shared" si="91"/>
        <v>2.1766504831439288E-2</v>
      </c>
      <c r="R453">
        <f t="shared" si="92"/>
        <v>2.0545907052436869E-2</v>
      </c>
      <c r="S453">
        <f t="shared" si="92"/>
        <v>1.945049538584975E-2</v>
      </c>
      <c r="T453">
        <f t="shared" si="92"/>
        <v>1.8458936037493153E-2</v>
      </c>
      <c r="U453">
        <f t="shared" si="92"/>
        <v>1.755489624920898E-2</v>
      </c>
      <c r="V453">
        <f t="shared" si="92"/>
        <v>1.672560493624824E-2</v>
      </c>
      <c r="W453">
        <f t="shared" si="92"/>
        <v>1.5960893086337007E-2</v>
      </c>
      <c r="X453">
        <f t="shared" si="92"/>
        <v>1.525253495334726E-2</v>
      </c>
      <c r="Y453">
        <f t="shared" si="92"/>
        <v>1.4593784126664722E-2</v>
      </c>
      <c r="Z453">
        <f t="shared" si="92"/>
        <v>1.3979039499811829E-2</v>
      </c>
      <c r="AA453">
        <f t="shared" si="92"/>
        <v>1.3403600013830971E-2</v>
      </c>
      <c r="AB453">
        <f t="shared" si="92"/>
        <v>1.2863481423056331E-2</v>
      </c>
      <c r="AC453">
        <f t="shared" si="92"/>
        <v>1.2355277252014457E-2</v>
      </c>
      <c r="AD453">
        <f t="shared" si="92"/>
        <v>1.1876051797739968E-2</v>
      </c>
      <c r="AE453">
        <f t="shared" si="92"/>
        <v>1.1423256741710259E-2</v>
      </c>
      <c r="AF453">
        <f t="shared" si="85"/>
        <v>0.35883535979226389</v>
      </c>
    </row>
    <row r="454" spans="1:32" x14ac:dyDescent="0.2">
      <c r="A454" t="s">
        <v>467</v>
      </c>
      <c r="B454">
        <v>78</v>
      </c>
      <c r="C454">
        <v>0</v>
      </c>
      <c r="D454">
        <f t="shared" si="83"/>
        <v>0.47556578742383532</v>
      </c>
      <c r="E454">
        <f t="shared" si="84"/>
        <v>-0.74325005236310271</v>
      </c>
      <c r="G454">
        <f t="shared" si="86"/>
        <v>0.47556578742383532</v>
      </c>
      <c r="H454">
        <f t="shared" si="86"/>
        <v>0.20703623854467668</v>
      </c>
      <c r="I454">
        <f t="shared" ref="I454:X455" si="93">EXP(GAMMALN($B$1+I$4)-GAMMALN($B$1)-GAMMALN(I$4+1)+$B$1*LN($B$2/($B$2+$B454))+I$4*LN($B454/($B$2+$B454)))</f>
        <v>0.11695207149662444</v>
      </c>
      <c r="J454">
        <f t="shared" si="93"/>
        <v>7.1114680921316009E-2</v>
      </c>
      <c r="K454">
        <f t="shared" si="93"/>
        <v>4.4777844973634517E-2</v>
      </c>
      <c r="L454">
        <f t="shared" si="93"/>
        <v>2.8774727271803132E-2</v>
      </c>
      <c r="M454">
        <f t="shared" si="93"/>
        <v>1.8739448894206392E-2</v>
      </c>
      <c r="N454">
        <f t="shared" si="93"/>
        <v>1.2319601427033724E-2</v>
      </c>
      <c r="O454">
        <f t="shared" si="93"/>
        <v>8.1560907787005029E-3</v>
      </c>
      <c r="P454">
        <f t="shared" si="93"/>
        <v>5.4290210815786553E-3</v>
      </c>
      <c r="Q454">
        <f t="shared" si="93"/>
        <v>3.6294024476282447E-3</v>
      </c>
      <c r="R454">
        <f t="shared" si="93"/>
        <v>2.4348718441052474E-3</v>
      </c>
      <c r="S454">
        <f t="shared" si="93"/>
        <v>1.6382712651423458E-3</v>
      </c>
      <c r="T454">
        <f t="shared" si="93"/>
        <v>1.1050099035669182E-3</v>
      </c>
      <c r="U454">
        <f t="shared" si="93"/>
        <v>7.468994350642009E-4</v>
      </c>
      <c r="V454">
        <f t="shared" si="93"/>
        <v>5.0576649613576251E-4</v>
      </c>
      <c r="W454">
        <f t="shared" si="93"/>
        <v>3.430281563618899E-4</v>
      </c>
      <c r="X454">
        <f t="shared" si="93"/>
        <v>2.3298017545871107E-4</v>
      </c>
      <c r="Y454">
        <f t="shared" ref="R454:AF469" si="94">EXP(GAMMALN($B$1+Y$4)-GAMMALN($B$1)-GAMMALN(Y$4+1)+$B$1*LN($B$2/($B$2+$B454))+Y$4*LN($B454/($B$2+$B454)))</f>
        <v>1.5843430216693681E-4</v>
      </c>
      <c r="Z454">
        <f t="shared" si="94"/>
        <v>1.07860638776833E-4</v>
      </c>
      <c r="AA454">
        <f t="shared" si="94"/>
        <v>7.3504084637512961E-5</v>
      </c>
      <c r="AB454">
        <f t="shared" si="94"/>
        <v>5.0136371113583531E-5</v>
      </c>
      <c r="AC454">
        <f t="shared" si="94"/>
        <v>3.4225612307037408E-5</v>
      </c>
      <c r="AD454">
        <f t="shared" si="94"/>
        <v>2.3381650936636107E-5</v>
      </c>
      <c r="AE454">
        <f t="shared" si="94"/>
        <v>1.5984438528370316E-5</v>
      </c>
      <c r="AF454">
        <f t="shared" si="85"/>
        <v>3.4730364660617852E-5</v>
      </c>
    </row>
    <row r="455" spans="1:32" x14ac:dyDescent="0.2">
      <c r="A455" t="s">
        <v>468</v>
      </c>
      <c r="B455">
        <v>2476</v>
      </c>
      <c r="C455">
        <v>31</v>
      </c>
      <c r="D455">
        <f t="shared" ref="D455:D518" si="95">EXP(GAMMALN($B$1+C455)-GAMMALN($B$1)-GAMMALN(C455+1)+$B$1*LN($B$2/($B$2+B455))+C455*LN(B455/($B$2+B455)))</f>
        <v>8.5595402530449938E-3</v>
      </c>
      <c r="E455">
        <f t="shared" ref="E455:E518" si="96">LN(D455)</f>
        <v>-4.7607087990272792</v>
      </c>
      <c r="G455">
        <f t="shared" si="86"/>
        <v>6.7816763256649384E-2</v>
      </c>
      <c r="H455">
        <f t="shared" si="86"/>
        <v>4.1934113218423975E-2</v>
      </c>
      <c r="I455">
        <f t="shared" si="93"/>
        <v>3.3645241773381532E-2</v>
      </c>
      <c r="J455">
        <f t="shared" si="93"/>
        <v>2.9058262379549761E-2</v>
      </c>
      <c r="K455">
        <f t="shared" si="93"/>
        <v>2.5987721487355991E-2</v>
      </c>
      <c r="L455">
        <f t="shared" si="93"/>
        <v>2.3719791739970252E-2</v>
      </c>
      <c r="M455">
        <f t="shared" si="93"/>
        <v>2.1940731884755642E-2</v>
      </c>
      <c r="N455">
        <f t="shared" si="93"/>
        <v>2.0487340874307019E-2</v>
      </c>
      <c r="O455">
        <f t="shared" si="93"/>
        <v>1.9264849789177124E-2</v>
      </c>
      <c r="P455">
        <f t="shared" si="93"/>
        <v>1.8213765655648605E-2</v>
      </c>
      <c r="Q455">
        <f t="shared" si="93"/>
        <v>1.7294498954148738E-2</v>
      </c>
      <c r="R455">
        <f t="shared" si="94"/>
        <v>1.6479483828006642E-2</v>
      </c>
      <c r="S455">
        <f t="shared" si="94"/>
        <v>1.5748817523171876E-2</v>
      </c>
      <c r="T455">
        <f t="shared" si="94"/>
        <v>1.5087696789609372E-2</v>
      </c>
      <c r="U455">
        <f t="shared" si="94"/>
        <v>1.4484834868089786E-2</v>
      </c>
      <c r="V455">
        <f t="shared" si="94"/>
        <v>1.3931443385574867E-2</v>
      </c>
      <c r="W455">
        <f t="shared" si="94"/>
        <v>1.3420554718881367E-2</v>
      </c>
      <c r="X455">
        <f t="shared" si="94"/>
        <v>1.2946557549454608E-2</v>
      </c>
      <c r="Y455">
        <f t="shared" si="94"/>
        <v>1.2504870360654022E-2</v>
      </c>
      <c r="Z455">
        <f t="shared" si="94"/>
        <v>1.2091706764436935E-2</v>
      </c>
      <c r="AA455">
        <f t="shared" si="94"/>
        <v>1.1703903502735263E-2</v>
      </c>
      <c r="AB455">
        <f t="shared" si="94"/>
        <v>1.1338792178037939E-2</v>
      </c>
      <c r="AC455">
        <f t="shared" si="94"/>
        <v>1.0994102099065463E-2</v>
      </c>
      <c r="AD455">
        <f t="shared" si="94"/>
        <v>1.0667885658824029E-2</v>
      </c>
      <c r="AE455">
        <f t="shared" si="94"/>
        <v>1.0358460290473661E-2</v>
      </c>
      <c r="AF455">
        <f t="shared" ref="AF455:AF518" si="97">1-SUM(G455:AE455)</f>
        <v>0.49887780946961613</v>
      </c>
    </row>
    <row r="456" spans="1:32" x14ac:dyDescent="0.2">
      <c r="A456" t="s">
        <v>469</v>
      </c>
      <c r="B456">
        <v>2418</v>
      </c>
      <c r="C456">
        <v>34</v>
      </c>
      <c r="D456">
        <f t="shared" si="95"/>
        <v>7.9655024352738024E-3</v>
      </c>
      <c r="E456">
        <f t="shared" si="96"/>
        <v>-4.8326352572236955</v>
      </c>
      <c r="G456">
        <f t="shared" ref="G456:Q519" si="98">EXP(GAMMALN($B$1+G$4)-GAMMALN($B$1)-GAMMALN(G$4+1)+$B$1*LN($B$2/($B$2+$B456))+G$4*LN($B456/($B$2+$B456)))</f>
        <v>6.8817908266908076E-2</v>
      </c>
      <c r="H456">
        <f t="shared" si="98"/>
        <v>4.2539214275969565E-2</v>
      </c>
      <c r="I456">
        <f t="shared" si="98"/>
        <v>3.4119546065805528E-2</v>
      </c>
      <c r="J456">
        <f t="shared" si="98"/>
        <v>2.9458241793629984E-2</v>
      </c>
      <c r="K456">
        <f t="shared" si="98"/>
        <v>2.633679819370718E-2</v>
      </c>
      <c r="L456">
        <f t="shared" si="98"/>
        <v>2.4030523635614809E-2</v>
      </c>
      <c r="M456">
        <f t="shared" si="98"/>
        <v>2.2220870262173231E-2</v>
      </c>
      <c r="N456">
        <f t="shared" si="98"/>
        <v>2.0742119753140456E-2</v>
      </c>
      <c r="O456">
        <f t="shared" si="98"/>
        <v>1.9498031224709843E-2</v>
      </c>
      <c r="P456">
        <f t="shared" si="98"/>
        <v>1.8428181012358037E-2</v>
      </c>
      <c r="Q456">
        <f t="shared" si="98"/>
        <v>1.7492355699993443E-2</v>
      </c>
      <c r="R456">
        <f t="shared" si="94"/>
        <v>1.6662551727996317E-2</v>
      </c>
      <c r="S456">
        <f t="shared" si="94"/>
        <v>1.5918547865485778E-2</v>
      </c>
      <c r="T456">
        <f t="shared" si="94"/>
        <v>1.5245302105127357E-2</v>
      </c>
      <c r="U456">
        <f t="shared" si="94"/>
        <v>1.4631344169767722E-2</v>
      </c>
      <c r="V456">
        <f t="shared" si="94"/>
        <v>1.4067741608268059E-2</v>
      </c>
      <c r="W456">
        <f t="shared" si="94"/>
        <v>1.3547411605952081E-2</v>
      </c>
      <c r="X456">
        <f t="shared" si="94"/>
        <v>1.3064649280460378E-2</v>
      </c>
      <c r="Y456">
        <f t="shared" si="94"/>
        <v>1.2614796057649263E-2</v>
      </c>
      <c r="Z456">
        <f t="shared" si="94"/>
        <v>1.2194001303887723E-2</v>
      </c>
      <c r="AA456">
        <f t="shared" si="94"/>
        <v>1.1799047609765193E-2</v>
      </c>
      <c r="AB456">
        <f t="shared" si="94"/>
        <v>1.142722048642935E-2</v>
      </c>
      <c r="AC456">
        <f t="shared" si="94"/>
        <v>1.1076209664700491E-2</v>
      </c>
      <c r="AD456">
        <f t="shared" si="94"/>
        <v>1.074403328075171E-2</v>
      </c>
      <c r="AE456">
        <f t="shared" si="94"/>
        <v>1.0428978900949265E-2</v>
      </c>
      <c r="AF456">
        <f t="shared" si="97"/>
        <v>0.49289437414879922</v>
      </c>
    </row>
    <row r="457" spans="1:32" x14ac:dyDescent="0.2">
      <c r="A457" t="s">
        <v>470</v>
      </c>
      <c r="B457">
        <v>2916</v>
      </c>
      <c r="C457">
        <v>26</v>
      </c>
      <c r="D457">
        <f t="shared" si="95"/>
        <v>9.3299280385729603E-3</v>
      </c>
      <c r="E457">
        <f t="shared" si="96"/>
        <v>-4.6745279770601362</v>
      </c>
      <c r="G457">
        <f t="shared" si="98"/>
        <v>6.1286552711684796E-2</v>
      </c>
      <c r="H457">
        <f t="shared" si="98"/>
        <v>3.7974539412510611E-2</v>
      </c>
      <c r="I457">
        <f t="shared" si="98"/>
        <v>3.0531322822824124E-2</v>
      </c>
      <c r="J457">
        <f t="shared" si="98"/>
        <v>2.6423389389940013E-2</v>
      </c>
      <c r="K457">
        <f t="shared" si="98"/>
        <v>2.3680125723387964E-2</v>
      </c>
      <c r="L457">
        <f t="shared" si="98"/>
        <v>2.1658261239597978E-2</v>
      </c>
      <c r="M457">
        <f t="shared" si="98"/>
        <v>2.0075239850995932E-2</v>
      </c>
      <c r="N457">
        <f t="shared" si="98"/>
        <v>1.8784175704777417E-2</v>
      </c>
      <c r="O457">
        <f t="shared" si="98"/>
        <v>1.7699829861466711E-2</v>
      </c>
      <c r="P457">
        <f t="shared" si="98"/>
        <v>1.6768728195019185E-2</v>
      </c>
      <c r="Q457">
        <f t="shared" si="98"/>
        <v>1.5955311275114934E-2</v>
      </c>
      <c r="R457">
        <f t="shared" si="94"/>
        <v>1.5234837197685395E-2</v>
      </c>
      <c r="S457">
        <f t="shared" si="94"/>
        <v>1.4589455382895043E-2</v>
      </c>
      <c r="T457">
        <f t="shared" si="94"/>
        <v>1.4005899090408317E-2</v>
      </c>
      <c r="U457">
        <f t="shared" si="94"/>
        <v>1.3474061024697365E-2</v>
      </c>
      <c r="V457">
        <f t="shared" si="94"/>
        <v>1.2986077549669626E-2</v>
      </c>
      <c r="W457">
        <f t="shared" si="94"/>
        <v>1.2535719359575967E-2</v>
      </c>
      <c r="X457">
        <f t="shared" si="94"/>
        <v>1.2117973992875234E-2</v>
      </c>
      <c r="Y457">
        <f t="shared" si="94"/>
        <v>1.1728752442429878E-2</v>
      </c>
      <c r="Z457">
        <f t="shared" si="94"/>
        <v>1.1364678355368448E-2</v>
      </c>
      <c r="AA457">
        <f t="shared" si="94"/>
        <v>1.1022933586133498E-2</v>
      </c>
      <c r="AB457">
        <f t="shared" si="94"/>
        <v>1.0701143057372306E-2</v>
      </c>
      <c r="AC457">
        <f t="shared" si="94"/>
        <v>1.0397287582242995E-2</v>
      </c>
      <c r="AD457">
        <f t="shared" si="94"/>
        <v>1.0109636929708621E-2</v>
      </c>
      <c r="AE457">
        <f t="shared" si="94"/>
        <v>9.8366977790990302E-3</v>
      </c>
      <c r="AF457">
        <f t="shared" si="97"/>
        <v>0.53905737048251856</v>
      </c>
    </row>
    <row r="458" spans="1:32" x14ac:dyDescent="0.2">
      <c r="A458" t="s">
        <v>471</v>
      </c>
      <c r="B458">
        <v>19</v>
      </c>
      <c r="C458">
        <v>2</v>
      </c>
      <c r="D458">
        <f t="shared" si="95"/>
        <v>4.9122095513996974E-2</v>
      </c>
      <c r="E458">
        <f t="shared" si="96"/>
        <v>-3.0134463349376359</v>
      </c>
      <c r="G458">
        <f t="shared" si="98"/>
        <v>0.75866877179881143</v>
      </c>
      <c r="H458">
        <f t="shared" si="98"/>
        <v>0.16947344366357214</v>
      </c>
      <c r="I458">
        <f t="shared" si="98"/>
        <v>4.9122095513996974E-2</v>
      </c>
      <c r="J458">
        <f t="shared" si="98"/>
        <v>1.5326462025353474E-2</v>
      </c>
      <c r="K458">
        <f t="shared" si="98"/>
        <v>4.9517592007395023E-3</v>
      </c>
      <c r="L458">
        <f t="shared" si="98"/>
        <v>1.6327557651863547E-3</v>
      </c>
      <c r="M458">
        <f t="shared" si="98"/>
        <v>5.4560771859039165E-4</v>
      </c>
      <c r="N458">
        <f t="shared" si="98"/>
        <v>1.8404924041994449E-4</v>
      </c>
      <c r="O458">
        <f t="shared" si="98"/>
        <v>6.2522034820486943E-5</v>
      </c>
      <c r="P458">
        <f t="shared" si="98"/>
        <v>2.1354345360509646E-5</v>
      </c>
      <c r="Q458">
        <f t="shared" si="98"/>
        <v>7.325099748151922E-6</v>
      </c>
      <c r="R458">
        <f t="shared" si="94"/>
        <v>2.5215535983280979E-6</v>
      </c>
      <c r="S458">
        <f t="shared" si="94"/>
        <v>8.7054573322736583E-7</v>
      </c>
      <c r="T458">
        <f t="shared" si="94"/>
        <v>3.0129063227357775E-7</v>
      </c>
      <c r="U458">
        <f t="shared" si="94"/>
        <v>1.0449494228877332E-7</v>
      </c>
      <c r="V458">
        <f t="shared" si="94"/>
        <v>3.6307544410225862E-8</v>
      </c>
      <c r="W458">
        <f t="shared" si="94"/>
        <v>1.2635437119658069E-8</v>
      </c>
      <c r="X458">
        <f t="shared" si="94"/>
        <v>4.4034508244579576E-9</v>
      </c>
      <c r="Y458">
        <f t="shared" si="94"/>
        <v>1.5365159720969682E-9</v>
      </c>
      <c r="Z458">
        <f t="shared" si="94"/>
        <v>5.3674070566776418E-10</v>
      </c>
      <c r="AA458">
        <f t="shared" si="94"/>
        <v>1.8768376179249947E-10</v>
      </c>
      <c r="AB458">
        <f t="shared" si="94"/>
        <v>6.5687359340971683E-11</v>
      </c>
      <c r="AC458">
        <f t="shared" si="94"/>
        <v>2.3008791816972709E-11</v>
      </c>
      <c r="AD458">
        <f t="shared" si="94"/>
        <v>8.0655027168653704E-12</v>
      </c>
      <c r="AE458">
        <f t="shared" si="94"/>
        <v>2.8292240164083515E-12</v>
      </c>
      <c r="AF458">
        <f t="shared" si="97"/>
        <v>1.5308865286556284E-12</v>
      </c>
    </row>
    <row r="459" spans="1:32" x14ac:dyDescent="0.2">
      <c r="A459" t="s">
        <v>472</v>
      </c>
      <c r="B459">
        <v>1728</v>
      </c>
      <c r="C459">
        <v>62</v>
      </c>
      <c r="D459">
        <f t="shared" si="95"/>
        <v>3.741448409737792E-3</v>
      </c>
      <c r="E459">
        <f t="shared" si="96"/>
        <v>-5.5882824671964713</v>
      </c>
      <c r="G459">
        <f t="shared" si="98"/>
        <v>8.4656245711643471E-2</v>
      </c>
      <c r="H459">
        <f t="shared" si="98"/>
        <v>5.2038720945095068E-2</v>
      </c>
      <c r="I459">
        <f t="shared" si="98"/>
        <v>4.1506872123169732E-2</v>
      </c>
      <c r="J459">
        <f t="shared" si="98"/>
        <v>3.5637169105274195E-2</v>
      </c>
      <c r="K459">
        <f t="shared" si="98"/>
        <v>3.168392409405258E-2</v>
      </c>
      <c r="L459">
        <f t="shared" si="98"/>
        <v>2.8748741342054827E-2</v>
      </c>
      <c r="M459">
        <f t="shared" si="98"/>
        <v>2.6436032534813719E-2</v>
      </c>
      <c r="N459">
        <f t="shared" si="98"/>
        <v>2.4539627391731118E-2</v>
      </c>
      <c r="O459">
        <f t="shared" si="98"/>
        <v>2.293956621958218E-2</v>
      </c>
      <c r="P459">
        <f t="shared" si="98"/>
        <v>2.156038551560539E-2</v>
      </c>
      <c r="Q459">
        <f t="shared" si="98"/>
        <v>2.0351759667157195E-2</v>
      </c>
      <c r="R459">
        <f t="shared" si="94"/>
        <v>1.9278568771378415E-2</v>
      </c>
      <c r="S459">
        <f t="shared" si="94"/>
        <v>1.831539708927998E-2</v>
      </c>
      <c r="T459">
        <f t="shared" si="94"/>
        <v>1.7443295537289943E-2</v>
      </c>
      <c r="U459">
        <f t="shared" si="94"/>
        <v>1.6647780581761511E-2</v>
      </c>
      <c r="V459">
        <f t="shared" si="94"/>
        <v>1.5917545963332173E-2</v>
      </c>
      <c r="W459">
        <f t="shared" si="94"/>
        <v>1.5243604374073251E-2</v>
      </c>
      <c r="X459">
        <f t="shared" si="94"/>
        <v>1.4618698569051061E-2</v>
      </c>
      <c r="Y459">
        <f t="shared" si="94"/>
        <v>1.4036886949785369E-2</v>
      </c>
      <c r="Z459">
        <f t="shared" si="94"/>
        <v>1.3493245387841621E-2</v>
      </c>
      <c r="AA459">
        <f t="shared" si="94"/>
        <v>1.2983648447841329E-2</v>
      </c>
      <c r="AB459">
        <f t="shared" si="94"/>
        <v>1.2504606054054061E-2</v>
      </c>
      <c r="AC459">
        <f t="shared" si="94"/>
        <v>1.2053139639914936E-2</v>
      </c>
      <c r="AD459">
        <f t="shared" si="94"/>
        <v>1.1626686913475097E-2</v>
      </c>
      <c r="AE459">
        <f t="shared" si="94"/>
        <v>1.122302769432715E-2</v>
      </c>
      <c r="AF459">
        <f t="shared" si="97"/>
        <v>0.40451482337641476</v>
      </c>
    </row>
    <row r="460" spans="1:32" x14ac:dyDescent="0.2">
      <c r="A460" t="s">
        <v>473</v>
      </c>
      <c r="B460">
        <v>1230</v>
      </c>
      <c r="C460">
        <v>102</v>
      </c>
      <c r="D460">
        <f t="shared" si="95"/>
        <v>7.8254457800628219E-4</v>
      </c>
      <c r="E460">
        <f t="shared" si="96"/>
        <v>-7.1529596684744963</v>
      </c>
      <c r="G460">
        <f t="shared" si="98"/>
        <v>0.10425034968840126</v>
      </c>
      <c r="H460">
        <f t="shared" si="98"/>
        <v>6.35819709119919E-2</v>
      </c>
      <c r="I460">
        <f t="shared" si="98"/>
        <v>5.0317173397815274E-2</v>
      </c>
      <c r="J460">
        <f t="shared" si="98"/>
        <v>4.2863564517720908E-2</v>
      </c>
      <c r="K460">
        <f t="shared" si="98"/>
        <v>3.7810542367339224E-2</v>
      </c>
      <c r="L460">
        <f t="shared" si="98"/>
        <v>3.403937953012702E-2</v>
      </c>
      <c r="M460">
        <f t="shared" si="98"/>
        <v>3.1056172777353491E-2</v>
      </c>
      <c r="N460">
        <f t="shared" si="98"/>
        <v>2.8602795262371979E-2</v>
      </c>
      <c r="O460">
        <f t="shared" si="98"/>
        <v>2.6528614655232659E-2</v>
      </c>
      <c r="P460">
        <f t="shared" si="98"/>
        <v>2.4738578952036825E-2</v>
      </c>
      <c r="Q460">
        <f t="shared" si="98"/>
        <v>2.3169093872610715E-2</v>
      </c>
      <c r="R460">
        <f t="shared" si="94"/>
        <v>2.1775630046449491E-2</v>
      </c>
      <c r="S460">
        <f t="shared" si="94"/>
        <v>2.0525849309552851E-2</v>
      </c>
      <c r="T460">
        <f t="shared" si="94"/>
        <v>1.9395554185480238E-2</v>
      </c>
      <c r="U460">
        <f t="shared" si="94"/>
        <v>1.8366180752968347E-2</v>
      </c>
      <c r="V460">
        <f t="shared" si="94"/>
        <v>1.7423182285550391E-2</v>
      </c>
      <c r="W460">
        <f t="shared" si="94"/>
        <v>1.6554950757897351E-2</v>
      </c>
      <c r="X460">
        <f t="shared" si="94"/>
        <v>1.5752075785288241E-2</v>
      </c>
      <c r="Y460">
        <f t="shared" si="94"/>
        <v>1.5006822313427899E-2</v>
      </c>
      <c r="Z460">
        <f t="shared" si="94"/>
        <v>1.4312754215283057E-2</v>
      </c>
      <c r="AA460">
        <f t="shared" si="94"/>
        <v>1.3664457667753394E-2</v>
      </c>
      <c r="AB460">
        <f t="shared" si="94"/>
        <v>1.3057334285867341E-2</v>
      </c>
      <c r="AC460">
        <f t="shared" si="94"/>
        <v>1.2487443993198616E-2</v>
      </c>
      <c r="AD460">
        <f t="shared" si="94"/>
        <v>1.1951383983769086E-2</v>
      </c>
      <c r="AE460">
        <f t="shared" si="94"/>
        <v>1.1446194293370711E-2</v>
      </c>
      <c r="AF460">
        <f t="shared" si="97"/>
        <v>0.31132195019114184</v>
      </c>
    </row>
    <row r="461" spans="1:32" x14ac:dyDescent="0.2">
      <c r="A461" t="s">
        <v>474</v>
      </c>
      <c r="B461">
        <v>421</v>
      </c>
      <c r="C461">
        <v>19</v>
      </c>
      <c r="D461">
        <f t="shared" si="95"/>
        <v>1.0331880854584656E-2</v>
      </c>
      <c r="E461">
        <f t="shared" si="96"/>
        <v>-4.5725209355044782</v>
      </c>
      <c r="G461">
        <f t="shared" si="98"/>
        <v>0.19776021132274663</v>
      </c>
      <c r="H461">
        <f t="shared" si="98"/>
        <v>0.11463332717920775</v>
      </c>
      <c r="I461">
        <f t="shared" si="98"/>
        <v>8.6220127899566179E-2</v>
      </c>
      <c r="J461">
        <f t="shared" si="98"/>
        <v>6.9806558095345889E-2</v>
      </c>
      <c r="K461">
        <f t="shared" si="98"/>
        <v>5.8524318189070682E-2</v>
      </c>
      <c r="L461">
        <f t="shared" si="98"/>
        <v>5.0074959372682082E-2</v>
      </c>
      <c r="M461">
        <f t="shared" si="98"/>
        <v>4.3421259763901356E-2</v>
      </c>
      <c r="N461">
        <f t="shared" si="98"/>
        <v>3.8008302794402649E-2</v>
      </c>
      <c r="O461">
        <f t="shared" si="98"/>
        <v>3.3504264290811443E-2</v>
      </c>
      <c r="P461">
        <f t="shared" si="98"/>
        <v>2.969448367118234E-2</v>
      </c>
      <c r="Q461">
        <f t="shared" si="98"/>
        <v>2.6431730220759831E-2</v>
      </c>
      <c r="R461">
        <f t="shared" si="94"/>
        <v>2.3610369730086903E-2</v>
      </c>
      <c r="S461">
        <f t="shared" si="94"/>
        <v>2.1151867113790981E-2</v>
      </c>
      <c r="T461">
        <f t="shared" si="94"/>
        <v>1.8996136471111737E-2</v>
      </c>
      <c r="U461">
        <f t="shared" si="94"/>
        <v>1.7096116029177211E-2</v>
      </c>
      <c r="V461">
        <f t="shared" si="94"/>
        <v>1.5414221573768596E-2</v>
      </c>
      <c r="W461">
        <f t="shared" si="94"/>
        <v>1.3919945187150983E-2</v>
      </c>
      <c r="X461">
        <f t="shared" si="94"/>
        <v>1.2588179848944527E-2</v>
      </c>
      <c r="Y461">
        <f t="shared" si="94"/>
        <v>1.1398019655175383E-2</v>
      </c>
      <c r="Z461">
        <f t="shared" si="94"/>
        <v>1.0331880854584656E-2</v>
      </c>
      <c r="AA461">
        <f t="shared" si="94"/>
        <v>9.3748448722515542E-3</v>
      </c>
      <c r="AB461">
        <f t="shared" si="94"/>
        <v>8.5141584460715902E-3</v>
      </c>
      <c r="AC461">
        <f t="shared" si="94"/>
        <v>7.7388472266979634E-3</v>
      </c>
      <c r="AD461">
        <f t="shared" si="94"/>
        <v>7.0394128166657507E-3</v>
      </c>
      <c r="AE461">
        <f t="shared" si="94"/>
        <v>6.4075921816824687E-3</v>
      </c>
      <c r="AF461">
        <f t="shared" si="97"/>
        <v>6.8338865193162679E-2</v>
      </c>
    </row>
    <row r="462" spans="1:32" x14ac:dyDescent="0.2">
      <c r="A462" t="s">
        <v>475</v>
      </c>
      <c r="B462">
        <v>706</v>
      </c>
      <c r="C462">
        <v>39</v>
      </c>
      <c r="D462">
        <f t="shared" si="95"/>
        <v>4.0677292574553998E-3</v>
      </c>
      <c r="E462">
        <f t="shared" si="96"/>
        <v>-5.504670357225157</v>
      </c>
      <c r="G462">
        <f t="shared" si="98"/>
        <v>0.14581287900906281</v>
      </c>
      <c r="H462">
        <f t="shared" si="98"/>
        <v>8.7174360217379745E-2</v>
      </c>
      <c r="I462">
        <f t="shared" si="98"/>
        <v>6.7625024758932242E-2</v>
      </c>
      <c r="J462">
        <f t="shared" si="98"/>
        <v>5.64697549163218E-2</v>
      </c>
      <c r="K462">
        <f t="shared" si="98"/>
        <v>4.882890037194268E-2</v>
      </c>
      <c r="L462">
        <f t="shared" si="98"/>
        <v>4.309055524699032E-2</v>
      </c>
      <c r="M462">
        <f t="shared" si="98"/>
        <v>3.8537612664883918E-2</v>
      </c>
      <c r="N462">
        <f t="shared" si="98"/>
        <v>3.4792190193392199E-2</v>
      </c>
      <c r="O462">
        <f t="shared" si="98"/>
        <v>3.1631827294520097E-2</v>
      </c>
      <c r="P462">
        <f t="shared" si="98"/>
        <v>2.8914845528602268E-2</v>
      </c>
      <c r="Q462">
        <f t="shared" si="98"/>
        <v>2.6545541859049841E-2</v>
      </c>
      <c r="R462">
        <f t="shared" si="94"/>
        <v>2.4456240315096755E-2</v>
      </c>
      <c r="S462">
        <f t="shared" si="94"/>
        <v>2.2597298268206403E-2</v>
      </c>
      <c r="T462">
        <f t="shared" si="94"/>
        <v>2.0931193522204686E-2</v>
      </c>
      <c r="U462">
        <f t="shared" si="94"/>
        <v>1.9428848964672351E-2</v>
      </c>
      <c r="V462">
        <f t="shared" si="94"/>
        <v>1.8067252597980605E-2</v>
      </c>
      <c r="W462">
        <f t="shared" si="94"/>
        <v>1.682786221995386E-2</v>
      </c>
      <c r="X462">
        <f t="shared" si="94"/>
        <v>1.5695503962981104E-2</v>
      </c>
      <c r="Y462">
        <f t="shared" si="94"/>
        <v>1.4657592068316721E-2</v>
      </c>
      <c r="Z462">
        <f t="shared" si="94"/>
        <v>1.3703563670521713E-2</v>
      </c>
      <c r="AA462">
        <f t="shared" si="94"/>
        <v>1.2824461147660187E-2</v>
      </c>
      <c r="AB462">
        <f t="shared" si="94"/>
        <v>1.2012618021076305E-2</v>
      </c>
      <c r="AC462">
        <f t="shared" si="94"/>
        <v>1.1261418969410625E-2</v>
      </c>
      <c r="AD462">
        <f t="shared" si="94"/>
        <v>1.0565113839017386E-2</v>
      </c>
      <c r="AE462">
        <f t="shared" si="94"/>
        <v>9.918671629388906E-3</v>
      </c>
      <c r="AF462">
        <f t="shared" si="97"/>
        <v>0.16762886874243432</v>
      </c>
    </row>
    <row r="463" spans="1:32" x14ac:dyDescent="0.2">
      <c r="A463" t="s">
        <v>476</v>
      </c>
      <c r="B463">
        <v>992</v>
      </c>
      <c r="C463">
        <v>59</v>
      </c>
      <c r="D463">
        <f t="shared" si="95"/>
        <v>2.4336335265804053E-3</v>
      </c>
      <c r="E463">
        <f t="shared" si="96"/>
        <v>-6.0183698600171569</v>
      </c>
      <c r="G463">
        <f t="shared" si="98"/>
        <v>0.11881186181284323</v>
      </c>
      <c r="H463">
        <f t="shared" si="98"/>
        <v>7.1994084787166776E-2</v>
      </c>
      <c r="I463">
        <f t="shared" si="98"/>
        <v>5.6605628083465954E-2</v>
      </c>
      <c r="J463">
        <f t="shared" si="98"/>
        <v>4.7908459835247372E-2</v>
      </c>
      <c r="K463">
        <f t="shared" si="98"/>
        <v>4.1987245125837035E-2</v>
      </c>
      <c r="L463">
        <f t="shared" si="98"/>
        <v>3.7554904054029087E-2</v>
      </c>
      <c r="M463">
        <f t="shared" si="98"/>
        <v>3.4041877449396983E-2</v>
      </c>
      <c r="N463">
        <f t="shared" si="98"/>
        <v>3.1149752139043408E-2</v>
      </c>
      <c r="O463">
        <f t="shared" si="98"/>
        <v>2.8703921743686685E-2</v>
      </c>
      <c r="P463">
        <f t="shared" si="98"/>
        <v>2.6593895818859549E-2</v>
      </c>
      <c r="Q463">
        <f t="shared" si="98"/>
        <v>2.4745532927452418E-2</v>
      </c>
      <c r="R463">
        <f t="shared" si="94"/>
        <v>2.3106759271584062E-2</v>
      </c>
      <c r="S463">
        <f t="shared" si="94"/>
        <v>2.1639638162015102E-2</v>
      </c>
      <c r="T463">
        <f t="shared" si="94"/>
        <v>2.0315691048418981E-2</v>
      </c>
      <c r="U463">
        <f t="shared" si="94"/>
        <v>1.9112997755875789E-2</v>
      </c>
      <c r="V463">
        <f t="shared" si="94"/>
        <v>1.8014324561611648E-2</v>
      </c>
      <c r="W463">
        <f t="shared" si="94"/>
        <v>1.7005873498699111E-2</v>
      </c>
      <c r="X463">
        <f t="shared" si="94"/>
        <v>1.6076421771929403E-2</v>
      </c>
      <c r="Y463">
        <f t="shared" si="94"/>
        <v>1.5216714328880701E-2</v>
      </c>
      <c r="Z463">
        <f t="shared" si="94"/>
        <v>1.4419025460026203E-2</v>
      </c>
      <c r="AA463">
        <f t="shared" si="94"/>
        <v>1.367683611294679E-2</v>
      </c>
      <c r="AB463">
        <f t="shared" si="94"/>
        <v>1.2984592191603535E-2</v>
      </c>
      <c r="AC463">
        <f t="shared" si="94"/>
        <v>1.2337520661159267E-2</v>
      </c>
      <c r="AD463">
        <f t="shared" si="94"/>
        <v>1.1731487647803606E-2</v>
      </c>
      <c r="AE463">
        <f t="shared" si="94"/>
        <v>1.1162887536901417E-2</v>
      </c>
      <c r="AF463">
        <f t="shared" si="97"/>
        <v>0.25310206621351605</v>
      </c>
    </row>
    <row r="464" spans="1:32" x14ac:dyDescent="0.2">
      <c r="A464" t="s">
        <v>477</v>
      </c>
      <c r="B464">
        <v>1564</v>
      </c>
      <c r="C464">
        <v>32</v>
      </c>
      <c r="D464">
        <f t="shared" si="95"/>
        <v>8.5887976558033027E-3</v>
      </c>
      <c r="E464">
        <f t="shared" si="96"/>
        <v>-4.7572965230035216</v>
      </c>
      <c r="G464">
        <f t="shared" si="98"/>
        <v>9.0002253815826244E-2</v>
      </c>
      <c r="H464">
        <f t="shared" si="98"/>
        <v>5.5212189257468194E-2</v>
      </c>
      <c r="I464">
        <f t="shared" si="98"/>
        <v>4.3948325819820826E-2</v>
      </c>
      <c r="J464">
        <f t="shared" si="98"/>
        <v>3.7656460865442283E-2</v>
      </c>
      <c r="K464">
        <f t="shared" si="98"/>
        <v>3.3410982039574738E-2</v>
      </c>
      <c r="L464">
        <f t="shared" si="98"/>
        <v>3.0254019766138524E-2</v>
      </c>
      <c r="M464">
        <f t="shared" si="98"/>
        <v>2.7763518420815512E-2</v>
      </c>
      <c r="N464">
        <f t="shared" si="98"/>
        <v>2.5719360341640966E-2</v>
      </c>
      <c r="O464">
        <f t="shared" si="98"/>
        <v>2.39933768016975E-2</v>
      </c>
      <c r="P464">
        <f t="shared" si="98"/>
        <v>2.2504878330368593E-2</v>
      </c>
      <c r="Q464">
        <f t="shared" si="98"/>
        <v>2.120001102442369E-2</v>
      </c>
      <c r="R464">
        <f t="shared" si="94"/>
        <v>2.0041161346453326E-2</v>
      </c>
      <c r="S464">
        <f t="shared" si="94"/>
        <v>1.9001085335107169E-2</v>
      </c>
      <c r="T464">
        <f t="shared" si="94"/>
        <v>1.8059452614048701E-2</v>
      </c>
      <c r="U464">
        <f t="shared" si="94"/>
        <v>1.7200709490533095E-2</v>
      </c>
      <c r="V464">
        <f t="shared" si="94"/>
        <v>1.6412702763018497E-2</v>
      </c>
      <c r="W464">
        <f t="shared" si="94"/>
        <v>1.5685762487295772E-2</v>
      </c>
      <c r="X464">
        <f t="shared" si="94"/>
        <v>1.5012072434287684E-2</v>
      </c>
      <c r="Y464">
        <f t="shared" si="94"/>
        <v>1.4385226895069408E-2</v>
      </c>
      <c r="Z464">
        <f t="shared" si="94"/>
        <v>1.3799911673554854E-2</v>
      </c>
      <c r="AA464">
        <f t="shared" si="94"/>
        <v>1.3251669932023492E-2</v>
      </c>
      <c r="AB464">
        <f t="shared" si="94"/>
        <v>1.2736727305823153E-2</v>
      </c>
      <c r="AC464">
        <f t="shared" si="94"/>
        <v>1.2251859237992125E-2</v>
      </c>
      <c r="AD464">
        <f t="shared" si="94"/>
        <v>1.1794288922831065E-2</v>
      </c>
      <c r="AE464">
        <f t="shared" si="94"/>
        <v>1.1361607795499429E-2</v>
      </c>
      <c r="AF464">
        <f t="shared" si="97"/>
        <v>0.37734038528324498</v>
      </c>
    </row>
    <row r="465" spans="1:32" x14ac:dyDescent="0.2">
      <c r="A465" t="s">
        <v>478</v>
      </c>
      <c r="B465">
        <v>1396</v>
      </c>
      <c r="C465">
        <v>11</v>
      </c>
      <c r="D465">
        <f t="shared" si="95"/>
        <v>2.0884756623622412E-2</v>
      </c>
      <c r="E465">
        <f t="shared" si="96"/>
        <v>-3.8687357342671689</v>
      </c>
      <c r="G465">
        <f t="shared" si="98"/>
        <v>9.6491667911111356E-2</v>
      </c>
      <c r="H465">
        <f t="shared" si="98"/>
        <v>5.9040563916975569E-2</v>
      </c>
      <c r="I465">
        <f t="shared" si="98"/>
        <v>4.6874534194303867E-2</v>
      </c>
      <c r="J465">
        <f t="shared" si="98"/>
        <v>4.0060210823836664E-2</v>
      </c>
      <c r="K465">
        <f t="shared" si="98"/>
        <v>3.5452108635681046E-2</v>
      </c>
      <c r="L465">
        <f t="shared" si="98"/>
        <v>3.2019534757676271E-2</v>
      </c>
      <c r="M465">
        <f t="shared" si="98"/>
        <v>2.9307956225696007E-2</v>
      </c>
      <c r="N465">
        <f t="shared" si="98"/>
        <v>2.7080101965972485E-2</v>
      </c>
      <c r="O465">
        <f t="shared" si="98"/>
        <v>2.5197682945075125E-2</v>
      </c>
      <c r="P465">
        <f t="shared" si="98"/>
        <v>2.357355073508792E-2</v>
      </c>
      <c r="Q465">
        <f t="shared" si="98"/>
        <v>2.2149479268001319E-2</v>
      </c>
      <c r="R465">
        <f t="shared" si="94"/>
        <v>2.0884756623622412E-2</v>
      </c>
      <c r="S465">
        <f t="shared" si="94"/>
        <v>1.9749860988766528E-2</v>
      </c>
      <c r="T465">
        <f t="shared" si="94"/>
        <v>1.8722736186163238E-2</v>
      </c>
      <c r="U465">
        <f t="shared" si="94"/>
        <v>1.7786487715813929E-2</v>
      </c>
      <c r="V465">
        <f t="shared" si="94"/>
        <v>1.6927898282669229E-2</v>
      </c>
      <c r="W465">
        <f t="shared" si="94"/>
        <v>1.6136437921028698E-2</v>
      </c>
      <c r="X465">
        <f t="shared" si="94"/>
        <v>1.5403584262033913E-2</v>
      </c>
      <c r="Y465">
        <f t="shared" si="94"/>
        <v>1.4722343764686159E-2</v>
      </c>
      <c r="Z465">
        <f t="shared" si="94"/>
        <v>1.4086906925279851E-2</v>
      </c>
      <c r="AA465">
        <f t="shared" si="94"/>
        <v>1.3492395064063138E-2</v>
      </c>
      <c r="AB465">
        <f t="shared" si="94"/>
        <v>1.2934671102694466E-2</v>
      </c>
      <c r="AC465">
        <f t="shared" si="94"/>
        <v>1.2410195942918117E-2</v>
      </c>
      <c r="AD465">
        <f t="shared" si="94"/>
        <v>1.1915917918799309E-2</v>
      </c>
      <c r="AE465">
        <f t="shared" si="94"/>
        <v>1.1449186620282504E-2</v>
      </c>
      <c r="AF465">
        <f t="shared" si="97"/>
        <v>0.34612922930176082</v>
      </c>
    </row>
    <row r="466" spans="1:32" x14ac:dyDescent="0.2">
      <c r="A466" t="s">
        <v>479</v>
      </c>
      <c r="B466">
        <v>1981</v>
      </c>
      <c r="C466">
        <v>3</v>
      </c>
      <c r="D466">
        <f t="shared" si="95"/>
        <v>3.3008390223597049E-2</v>
      </c>
      <c r="E466">
        <f t="shared" si="96"/>
        <v>-3.4109935006315966</v>
      </c>
      <c r="G466">
        <f t="shared" si="98"/>
        <v>7.7827917184191256E-2</v>
      </c>
      <c r="H466">
        <f t="shared" si="98"/>
        <v>4.7960598953674868E-2</v>
      </c>
      <c r="I466">
        <f t="shared" si="98"/>
        <v>3.8349488240085661E-2</v>
      </c>
      <c r="J466">
        <f t="shared" si="98"/>
        <v>3.3008390223597049E-2</v>
      </c>
      <c r="K466">
        <f t="shared" si="98"/>
        <v>2.9419933882645081E-2</v>
      </c>
      <c r="L466">
        <f t="shared" si="98"/>
        <v>2.6761049716563019E-2</v>
      </c>
      <c r="M466">
        <f t="shared" si="98"/>
        <v>2.4669603438252804E-2</v>
      </c>
      <c r="N466">
        <f t="shared" si="98"/>
        <v>2.2957015949854952E-2</v>
      </c>
      <c r="O466">
        <f t="shared" si="98"/>
        <v>2.1513657696325305E-2</v>
      </c>
      <c r="P466">
        <f t="shared" si="98"/>
        <v>2.0270625789178577E-2</v>
      </c>
      <c r="Q466">
        <f t="shared" si="98"/>
        <v>1.9182012995060272E-2</v>
      </c>
      <c r="R466">
        <f t="shared" si="94"/>
        <v>1.8215814107781354E-2</v>
      </c>
      <c r="S466">
        <f t="shared" si="94"/>
        <v>1.7348890931562253E-2</v>
      </c>
      <c r="T466">
        <f t="shared" si="94"/>
        <v>1.6564010534777737E-2</v>
      </c>
      <c r="U466">
        <f t="shared" si="94"/>
        <v>1.5848015361093266E-2</v>
      </c>
      <c r="V466">
        <f t="shared" si="94"/>
        <v>1.5190645682559586E-2</v>
      </c>
      <c r="W466">
        <f t="shared" si="94"/>
        <v>1.4583755391125367E-2</v>
      </c>
      <c r="X466">
        <f t="shared" si="94"/>
        <v>1.4020774197221557E-2</v>
      </c>
      <c r="Y466">
        <f t="shared" si="94"/>
        <v>1.3496329334851275E-2</v>
      </c>
      <c r="Z466">
        <f t="shared" si="94"/>
        <v>1.3005973499833609E-2</v>
      </c>
      <c r="AA466">
        <f t="shared" si="94"/>
        <v>1.2545985326876487E-2</v>
      </c>
      <c r="AB466">
        <f t="shared" si="94"/>
        <v>1.2113220501773278E-2</v>
      </c>
      <c r="AC466">
        <f t="shared" si="94"/>
        <v>1.1704998919457187E-2</v>
      </c>
      <c r="AD466">
        <f t="shared" si="94"/>
        <v>1.131901795749873E-2</v>
      </c>
      <c r="AE466">
        <f t="shared" si="94"/>
        <v>1.0953284972808565E-2</v>
      </c>
      <c r="AF466">
        <f t="shared" si="97"/>
        <v>0.44116898921135095</v>
      </c>
    </row>
    <row r="467" spans="1:32" x14ac:dyDescent="0.2">
      <c r="A467" t="s">
        <v>480</v>
      </c>
      <c r="B467">
        <v>1768</v>
      </c>
      <c r="C467">
        <v>51</v>
      </c>
      <c r="D467">
        <f t="shared" si="95"/>
        <v>5.0363872253326699E-3</v>
      </c>
      <c r="E467">
        <f t="shared" si="96"/>
        <v>-5.2910662743079246</v>
      </c>
      <c r="G467">
        <f t="shared" si="98"/>
        <v>8.34734534775676E-2</v>
      </c>
      <c r="H467">
        <f t="shared" si="98"/>
        <v>5.1334270711436605E-2</v>
      </c>
      <c r="I467">
        <f t="shared" si="98"/>
        <v>4.0963041563934988E-2</v>
      </c>
      <c r="J467">
        <f t="shared" si="98"/>
        <v>3.5185748417839481E-2</v>
      </c>
      <c r="K467">
        <f t="shared" si="98"/>
        <v>3.1296369854299635E-2</v>
      </c>
      <c r="L467">
        <f t="shared" si="98"/>
        <v>2.8409608108139882E-2</v>
      </c>
      <c r="M467">
        <f t="shared" si="98"/>
        <v>2.6135697285388854E-2</v>
      </c>
      <c r="N467">
        <f t="shared" si="98"/>
        <v>2.4271531685626242E-2</v>
      </c>
      <c r="O467">
        <f t="shared" si="98"/>
        <v>2.2698953080170153E-2</v>
      </c>
      <c r="P467">
        <f t="shared" si="98"/>
        <v>2.1343643292118224E-2</v>
      </c>
      <c r="Q467">
        <f t="shared" si="98"/>
        <v>2.0156048912396186E-2</v>
      </c>
      <c r="R467">
        <f t="shared" si="94"/>
        <v>1.9101595024471681E-2</v>
      </c>
      <c r="S467">
        <f t="shared" si="94"/>
        <v>1.8155264869696618E-2</v>
      </c>
      <c r="T467">
        <f t="shared" si="94"/>
        <v>1.7298410364571262E-2</v>
      </c>
      <c r="U467">
        <f t="shared" si="94"/>
        <v>1.6516780827873109E-2</v>
      </c>
      <c r="V467">
        <f t="shared" si="94"/>
        <v>1.5799254007672181E-2</v>
      </c>
      <c r="W467">
        <f t="shared" si="94"/>
        <v>1.5136990684821394E-2</v>
      </c>
      <c r="X467">
        <f t="shared" si="94"/>
        <v>1.4522854699198241E-2</v>
      </c>
      <c r="Y467">
        <f t="shared" si="94"/>
        <v>1.3951004839690443E-2</v>
      </c>
      <c r="Z467">
        <f t="shared" si="94"/>
        <v>1.3416601229637209E-2</v>
      </c>
      <c r="AA467">
        <f t="shared" si="94"/>
        <v>1.2915589915102915E-2</v>
      </c>
      <c r="AB467">
        <f t="shared" si="94"/>
        <v>1.2444542057734138E-2</v>
      </c>
      <c r="AC467">
        <f t="shared" si="94"/>
        <v>1.2000532010586337E-2</v>
      </c>
      <c r="AD467">
        <f t="shared" si="94"/>
        <v>1.158104357323152E-2</v>
      </c>
      <c r="AE467">
        <f t="shared" si="94"/>
        <v>1.1183896995448464E-2</v>
      </c>
      <c r="AF467">
        <f t="shared" si="97"/>
        <v>0.41070727251134664</v>
      </c>
    </row>
    <row r="468" spans="1:32" x14ac:dyDescent="0.2">
      <c r="A468" t="s">
        <v>481</v>
      </c>
      <c r="B468">
        <v>340</v>
      </c>
      <c r="C468">
        <v>4</v>
      </c>
      <c r="D468">
        <f t="shared" si="95"/>
        <v>6.1623980621003951E-2</v>
      </c>
      <c r="E468">
        <f t="shared" si="96"/>
        <v>-2.7867041884030921</v>
      </c>
      <c r="G468">
        <f t="shared" si="98"/>
        <v>0.22360041544419351</v>
      </c>
      <c r="H468">
        <f t="shared" si="98"/>
        <v>0.1273252420978821</v>
      </c>
      <c r="I468">
        <f t="shared" si="98"/>
        <v>9.4076727048596473E-2</v>
      </c>
      <c r="J468">
        <f t="shared" si="98"/>
        <v>7.482378721801973E-2</v>
      </c>
      <c r="K468">
        <f t="shared" si="98"/>
        <v>6.1623980621003951E-2</v>
      </c>
      <c r="L468">
        <f t="shared" si="98"/>
        <v>5.1796917516636322E-2</v>
      </c>
      <c r="M468">
        <f t="shared" si="98"/>
        <v>4.4122047023839171E-2</v>
      </c>
      <c r="N468">
        <f t="shared" si="98"/>
        <v>3.7940376412190169E-2</v>
      </c>
      <c r="O468">
        <f t="shared" si="98"/>
        <v>3.2854371837896898E-2</v>
      </c>
      <c r="P468">
        <f t="shared" si="98"/>
        <v>2.8604791370280123E-2</v>
      </c>
      <c r="Q468">
        <f t="shared" si="98"/>
        <v>2.5012581895388877E-2</v>
      </c>
      <c r="R468">
        <f t="shared" si="94"/>
        <v>2.1948540315928345E-2</v>
      </c>
      <c r="S468">
        <f t="shared" si="94"/>
        <v>1.9316190880061024E-2</v>
      </c>
      <c r="T468">
        <f t="shared" si="94"/>
        <v>1.7041506485680417E-2</v>
      </c>
      <c r="U468">
        <f t="shared" si="94"/>
        <v>1.506642049214898E-2</v>
      </c>
      <c r="V468">
        <f t="shared" si="94"/>
        <v>1.3344556633542934E-2</v>
      </c>
      <c r="W468">
        <f t="shared" si="94"/>
        <v>1.1838317977891109E-2</v>
      </c>
      <c r="X468">
        <f t="shared" si="94"/>
        <v>1.0516841752730125E-2</v>
      </c>
      <c r="Y468">
        <f t="shared" si="94"/>
        <v>9.3545246939130602E-3</v>
      </c>
      <c r="Z468">
        <f t="shared" si="94"/>
        <v>8.3299354833102617E-3</v>
      </c>
      <c r="AA468">
        <f t="shared" si="94"/>
        <v>7.4249966612308232E-3</v>
      </c>
      <c r="AB468">
        <f t="shared" si="94"/>
        <v>6.6243584553237712E-3</v>
      </c>
      <c r="AC468">
        <f t="shared" si="94"/>
        <v>5.914912089607381E-3</v>
      </c>
      <c r="AD468">
        <f t="shared" si="94"/>
        <v>5.2854063210643325E-3</v>
      </c>
      <c r="AE468">
        <f t="shared" si="94"/>
        <v>4.7261416306567557E-3</v>
      </c>
      <c r="AF468">
        <f t="shared" si="97"/>
        <v>4.148611164098337E-2</v>
      </c>
    </row>
    <row r="469" spans="1:32" x14ac:dyDescent="0.2">
      <c r="A469" t="s">
        <v>482</v>
      </c>
      <c r="B469">
        <v>7</v>
      </c>
      <c r="C469">
        <v>1</v>
      </c>
      <c r="D469">
        <f t="shared" si="95"/>
        <v>9.4532944082892492E-2</v>
      </c>
      <c r="E469">
        <f t="shared" si="96"/>
        <v>-2.3588068906006194</v>
      </c>
      <c r="G469">
        <f t="shared" si="98"/>
        <v>0.89015626877644094</v>
      </c>
      <c r="H469">
        <f t="shared" si="98"/>
        <v>9.4532944082892492E-2</v>
      </c>
      <c r="I469">
        <f t="shared" si="98"/>
        <v>1.3026444608922574E-2</v>
      </c>
      <c r="J469">
        <f t="shared" si="98"/>
        <v>1.932228163854296E-3</v>
      </c>
      <c r="K469">
        <f t="shared" si="98"/>
        <v>2.9678605731736293E-4</v>
      </c>
      <c r="L469">
        <f t="shared" si="98"/>
        <v>4.6523532798138049E-5</v>
      </c>
      <c r="M469">
        <f t="shared" si="98"/>
        <v>7.3909361098761229E-6</v>
      </c>
      <c r="N469">
        <f t="shared" si="98"/>
        <v>1.1852786307268336E-6</v>
      </c>
      <c r="O469">
        <f t="shared" si="98"/>
        <v>1.9141986774034989E-7</v>
      </c>
      <c r="P469">
        <f t="shared" si="98"/>
        <v>3.1081906718748388E-8</v>
      </c>
      <c r="Q469">
        <f t="shared" si="98"/>
        <v>5.0687680274418221E-9</v>
      </c>
      <c r="R469">
        <f t="shared" si="94"/>
        <v>8.295156037653159E-10</v>
      </c>
      <c r="S469">
        <f t="shared" si="94"/>
        <v>1.3614930531838696E-10</v>
      </c>
      <c r="T469">
        <f t="shared" si="94"/>
        <v>2.2401492282048191E-11</v>
      </c>
      <c r="U469">
        <f t="shared" si="94"/>
        <v>3.6936358286646395E-12</v>
      </c>
      <c r="V469">
        <f t="shared" si="94"/>
        <v>6.10131101437466E-13</v>
      </c>
      <c r="W469">
        <f t="shared" si="94"/>
        <v>1.009448204638097E-13</v>
      </c>
      <c r="X469">
        <f t="shared" si="94"/>
        <v>1.6724548509197584E-14</v>
      </c>
      <c r="Y469">
        <f t="shared" si="94"/>
        <v>2.7743791600017971E-15</v>
      </c>
      <c r="Z469">
        <f t="shared" si="94"/>
        <v>4.607451262304494E-16</v>
      </c>
      <c r="AA469">
        <f t="shared" si="94"/>
        <v>7.659323261726161E-17</v>
      </c>
      <c r="AB469">
        <f t="shared" si="94"/>
        <v>1.2744211955860053E-17</v>
      </c>
      <c r="AC469">
        <f t="shared" si="94"/>
        <v>2.1222301478945256E-18</v>
      </c>
      <c r="AD469">
        <f t="shared" si="94"/>
        <v>3.5366948464872818E-19</v>
      </c>
      <c r="AE469">
        <f t="shared" si="94"/>
        <v>5.8979483696272878E-20</v>
      </c>
      <c r="AF469">
        <f t="shared" si="97"/>
        <v>0</v>
      </c>
    </row>
    <row r="470" spans="1:32" x14ac:dyDescent="0.2">
      <c r="A470" t="s">
        <v>483</v>
      </c>
      <c r="B470">
        <v>2578</v>
      </c>
      <c r="C470">
        <v>31</v>
      </c>
      <c r="D470">
        <f t="shared" si="95"/>
        <v>8.4896852767803385E-3</v>
      </c>
      <c r="E470">
        <f t="shared" si="96"/>
        <v>-4.7689033492187374</v>
      </c>
      <c r="G470">
        <f t="shared" si="98"/>
        <v>6.6144406345212167E-2</v>
      </c>
      <c r="H470">
        <f t="shared" si="98"/>
        <v>4.0922158312249629E-2</v>
      </c>
      <c r="I470">
        <f t="shared" si="98"/>
        <v>3.2851085460690779E-2</v>
      </c>
      <c r="J470">
        <f t="shared" ref="I470:X485" si="99">EXP(GAMMALN($B$1+J$4)-GAMMALN($B$1)-GAMMALN(J$4+1)+$B$1*LN($B$2/($B$2+$B470))+J$4*LN($B470/($B$2+$B470)))</f>
        <v>2.8387733157686008E-2</v>
      </c>
      <c r="K470">
        <f t="shared" si="99"/>
        <v>2.5401787577870049E-2</v>
      </c>
      <c r="L470">
        <f t="shared" si="99"/>
        <v>2.3197540978908002E-2</v>
      </c>
      <c r="M470">
        <f t="shared" si="99"/>
        <v>2.1469265769574933E-2</v>
      </c>
      <c r="N470">
        <f t="shared" si="99"/>
        <v>2.005795617244268E-2</v>
      </c>
      <c r="O470">
        <f t="shared" si="99"/>
        <v>1.8871295471853129E-2</v>
      </c>
      <c r="P470">
        <f t="shared" si="99"/>
        <v>1.7851340534585133E-2</v>
      </c>
      <c r="Q470">
        <f t="shared" si="99"/>
        <v>1.6959540347827234E-2</v>
      </c>
      <c r="R470">
        <f t="shared" si="99"/>
        <v>1.6169057311790701E-2</v>
      </c>
      <c r="S470">
        <f t="shared" si="99"/>
        <v>1.5460518317456937E-2</v>
      </c>
      <c r="T470">
        <f t="shared" si="99"/>
        <v>1.481951699524945E-2</v>
      </c>
      <c r="U470">
        <f t="shared" si="99"/>
        <v>1.4235071496283738E-2</v>
      </c>
      <c r="V470">
        <f t="shared" si="99"/>
        <v>1.369863271159155E-2</v>
      </c>
      <c r="W470">
        <f t="shared" si="99"/>
        <v>1.3203424215239163E-2</v>
      </c>
      <c r="X470">
        <f t="shared" si="99"/>
        <v>1.2743989908570381E-2</v>
      </c>
      <c r="Y470">
        <f t="shared" ref="R470:AF485" si="100">EXP(GAMMALN($B$1+Y$4)-GAMMALN($B$1)-GAMMALN(Y$4+1)+$B$1*LN($B$2/($B$2+$B470))+Y$4*LN($B470/($B$2+$B470)))</f>
        <v>1.2315876045275112E-2</v>
      </c>
      <c r="Z470">
        <f t="shared" si="100"/>
        <v>1.1915402708463392E-2</v>
      </c>
      <c r="AA470">
        <f t="shared" si="100"/>
        <v>1.1539496335463494E-2</v>
      </c>
      <c r="AB470">
        <f t="shared" si="100"/>
        <v>1.1185564833587902E-2</v>
      </c>
      <c r="AC470">
        <f t="shared" si="100"/>
        <v>1.0851402998884116E-2</v>
      </c>
      <c r="AD470">
        <f t="shared" si="100"/>
        <v>1.0535119877557363E-2</v>
      </c>
      <c r="AE470">
        <f t="shared" si="100"/>
        <v>1.0235082270144547E-2</v>
      </c>
      <c r="AF470">
        <f t="shared" si="97"/>
        <v>0.50897773384554257</v>
      </c>
    </row>
    <row r="471" spans="1:32" x14ac:dyDescent="0.2">
      <c r="A471" t="s">
        <v>484</v>
      </c>
      <c r="B471">
        <v>1691</v>
      </c>
      <c r="C471">
        <v>8</v>
      </c>
      <c r="D471">
        <f t="shared" si="95"/>
        <v>2.3167652670717128E-2</v>
      </c>
      <c r="E471">
        <f t="shared" si="96"/>
        <v>-3.7649982546592886</v>
      </c>
      <c r="G471">
        <f t="shared" si="98"/>
        <v>8.5789887246913429E-2</v>
      </c>
      <c r="H471">
        <f t="shared" si="98"/>
        <v>5.2713114081262592E-2</v>
      </c>
      <c r="I471">
        <f t="shared" si="99"/>
        <v>4.2026868813302448E-2</v>
      </c>
      <c r="J471">
        <f t="shared" si="99"/>
        <v>3.6068260087738641E-2</v>
      </c>
      <c r="K471">
        <f t="shared" si="99"/>
        <v>3.2053534570143608E-2</v>
      </c>
      <c r="L471">
        <f t="shared" si="99"/>
        <v>2.9071722554584876E-2</v>
      </c>
      <c r="M471">
        <f t="shared" si="99"/>
        <v>2.672164407650188E-2</v>
      </c>
      <c r="N471">
        <f t="shared" si="99"/>
        <v>2.4794184523889408E-2</v>
      </c>
      <c r="O471">
        <f t="shared" si="99"/>
        <v>2.3167652670717128E-2</v>
      </c>
      <c r="P471">
        <f t="shared" si="99"/>
        <v>2.1765483645814494E-2</v>
      </c>
      <c r="Q471">
        <f t="shared" si="99"/>
        <v>2.0536608916426551E-2</v>
      </c>
      <c r="R471">
        <f t="shared" si="100"/>
        <v>1.9445384002163262E-2</v>
      </c>
      <c r="S471">
        <f t="shared" si="100"/>
        <v>1.8466008930734377E-2</v>
      </c>
      <c r="T471">
        <f t="shared" si="100"/>
        <v>1.7579244594689354E-2</v>
      </c>
      <c r="U471">
        <f t="shared" si="100"/>
        <v>1.6770382982106053E-2</v>
      </c>
      <c r="V471">
        <f t="shared" si="100"/>
        <v>1.6027940350698086E-2</v>
      </c>
      <c r="W471">
        <f t="shared" si="100"/>
        <v>1.5342786479838224E-2</v>
      </c>
      <c r="X471">
        <f t="shared" si="100"/>
        <v>1.4707547211227728E-2</v>
      </c>
      <c r="Y471">
        <f t="shared" si="100"/>
        <v>1.411618396767096E-2</v>
      </c>
      <c r="Z471">
        <f t="shared" si="100"/>
        <v>1.3563691188742002E-2</v>
      </c>
      <c r="AA471">
        <f t="shared" si="100"/>
        <v>1.3045874316064167E-2</v>
      </c>
      <c r="AB471">
        <f t="shared" si="100"/>
        <v>1.2559184028779128E-2</v>
      </c>
      <c r="AC471">
        <f t="shared" si="100"/>
        <v>1.2100590538835306E-2</v>
      </c>
      <c r="AD471">
        <f t="shared" si="100"/>
        <v>1.1667486922150461E-2</v>
      </c>
      <c r="AE471">
        <f t="shared" si="100"/>
        <v>1.1257613831840816E-2</v>
      </c>
      <c r="AF471">
        <f t="shared" si="97"/>
        <v>0.39864111946716496</v>
      </c>
    </row>
    <row r="472" spans="1:32" x14ac:dyDescent="0.2">
      <c r="A472" t="s">
        <v>485</v>
      </c>
      <c r="B472">
        <v>1476</v>
      </c>
      <c r="C472">
        <v>0</v>
      </c>
      <c r="D472">
        <f t="shared" si="95"/>
        <v>9.3255016915755995E-2</v>
      </c>
      <c r="E472">
        <f t="shared" si="96"/>
        <v>-2.37241742120026</v>
      </c>
      <c r="G472">
        <f t="shared" si="98"/>
        <v>9.3255016915755995E-2</v>
      </c>
      <c r="H472">
        <f t="shared" si="98"/>
        <v>5.7134458006025408E-2</v>
      </c>
      <c r="I472">
        <f t="shared" si="99"/>
        <v>4.5420279590875842E-2</v>
      </c>
      <c r="J472">
        <f t="shared" si="99"/>
        <v>3.8867919265249622E-2</v>
      </c>
      <c r="K472">
        <f t="shared" si="99"/>
        <v>3.4441761586529576E-2</v>
      </c>
      <c r="L472">
        <f t="shared" si="99"/>
        <v>3.114752372369177E-2</v>
      </c>
      <c r="M472">
        <f t="shared" si="99"/>
        <v>2.8546920487259226E-2</v>
      </c>
      <c r="N472">
        <f t="shared" si="99"/>
        <v>2.6411267854170608E-2</v>
      </c>
      <c r="O472">
        <f t="shared" si="99"/>
        <v>2.4607346501667467E-2</v>
      </c>
      <c r="P472">
        <f t="shared" si="99"/>
        <v>2.3051245888882108E-2</v>
      </c>
      <c r="Q472">
        <f t="shared" si="99"/>
        <v>2.1686933342493189E-2</v>
      </c>
      <c r="R472">
        <f t="shared" si="100"/>
        <v>2.0475252494879359E-2</v>
      </c>
      <c r="S472">
        <f t="shared" si="100"/>
        <v>1.9387826017139433E-2</v>
      </c>
      <c r="T472">
        <f t="shared" si="100"/>
        <v>1.8403465517040737E-2</v>
      </c>
      <c r="U472">
        <f t="shared" si="100"/>
        <v>1.7505951215681562E-2</v>
      </c>
      <c r="V472">
        <f t="shared" si="100"/>
        <v>1.6682601701962341E-2</v>
      </c>
      <c r="W472">
        <f t="shared" si="100"/>
        <v>1.5923320448345366E-2</v>
      </c>
      <c r="X472">
        <f t="shared" si="100"/>
        <v>1.5219941230951949E-2</v>
      </c>
      <c r="Y472">
        <f t="shared" si="100"/>
        <v>1.4565767194708829E-2</v>
      </c>
      <c r="Z472">
        <f t="shared" si="100"/>
        <v>1.3955238993366174E-2</v>
      </c>
      <c r="AA472">
        <f t="shared" si="100"/>
        <v>1.3383691138057869E-2</v>
      </c>
      <c r="AB472">
        <f t="shared" si="100"/>
        <v>1.2847169970656559E-2</v>
      </c>
      <c r="AC472">
        <f t="shared" si="100"/>
        <v>1.2342295543516289E-2</v>
      </c>
      <c r="AD472">
        <f t="shared" si="100"/>
        <v>1.1866155337075138E-2</v>
      </c>
      <c r="AE472">
        <f t="shared" si="100"/>
        <v>1.1416221433354244E-2</v>
      </c>
      <c r="AF472">
        <f t="shared" si="97"/>
        <v>0.36145442860066346</v>
      </c>
    </row>
    <row r="473" spans="1:32" x14ac:dyDescent="0.2">
      <c r="A473" t="s">
        <v>486</v>
      </c>
      <c r="B473">
        <v>422</v>
      </c>
      <c r="C473">
        <v>7</v>
      </c>
      <c r="D473">
        <f t="shared" si="95"/>
        <v>3.8003558257011773E-2</v>
      </c>
      <c r="E473">
        <f t="shared" si="96"/>
        <v>-3.2700754852971321</v>
      </c>
      <c r="G473">
        <f t="shared" si="98"/>
        <v>0.19748840865803402</v>
      </c>
      <c r="H473">
        <f t="shared" si="98"/>
        <v>0.1144962268691473</v>
      </c>
      <c r="I473">
        <f t="shared" si="99"/>
        <v>8.6132395223716268E-2</v>
      </c>
      <c r="J473">
        <f t="shared" si="99"/>
        <v>6.9747985934470416E-2</v>
      </c>
      <c r="K473">
        <f t="shared" si="99"/>
        <v>5.8485659775606033E-2</v>
      </c>
      <c r="L473">
        <f t="shared" si="99"/>
        <v>5.0050822730540623E-2</v>
      </c>
      <c r="M473">
        <f t="shared" si="99"/>
        <v>4.3408084210147434E-2</v>
      </c>
      <c r="N473">
        <f t="shared" si="99"/>
        <v>3.8003558257011773E-2</v>
      </c>
      <c r="O473">
        <f t="shared" si="99"/>
        <v>3.350606713894648E-2</v>
      </c>
      <c r="P473">
        <f t="shared" si="99"/>
        <v>2.9701387042185858E-2</v>
      </c>
      <c r="Q473">
        <f t="shared" si="99"/>
        <v>2.6442598478699762E-2</v>
      </c>
      <c r="R473">
        <f t="shared" si="100"/>
        <v>2.3624297876426645E-2</v>
      </c>
      <c r="S473">
        <f t="shared" si="100"/>
        <v>2.1168126187440805E-2</v>
      </c>
      <c r="T473">
        <f t="shared" si="100"/>
        <v>1.9014134945484151E-2</v>
      </c>
      <c r="U473">
        <f t="shared" si="100"/>
        <v>1.7115371570224296E-2</v>
      </c>
      <c r="V473">
        <f t="shared" si="100"/>
        <v>1.5434339797565486E-2</v>
      </c>
      <c r="W473">
        <f t="shared" si="100"/>
        <v>1.3940603316214604E-2</v>
      </c>
      <c r="X473">
        <f t="shared" si="100"/>
        <v>1.2609113901042659E-2</v>
      </c>
      <c r="Y473">
        <f t="shared" si="100"/>
        <v>1.1419014245124544E-2</v>
      </c>
      <c r="Z473">
        <f t="shared" si="100"/>
        <v>1.0352760971484338E-2</v>
      </c>
      <c r="AA473">
        <f t="shared" si="100"/>
        <v>9.3954691784087063E-3</v>
      </c>
      <c r="AB473">
        <f t="shared" si="100"/>
        <v>8.5344137671759246E-3</v>
      </c>
      <c r="AC473">
        <f t="shared" si="100"/>
        <v>7.7586439876652438E-3</v>
      </c>
      <c r="AD473">
        <f t="shared" si="100"/>
        <v>7.0586812373112408E-3</v>
      </c>
      <c r="AE473">
        <f t="shared" si="100"/>
        <v>6.4262790893248314E-3</v>
      </c>
      <c r="AF473">
        <f t="shared" si="97"/>
        <v>6.8685555610600746E-2</v>
      </c>
    </row>
    <row r="474" spans="1:32" x14ac:dyDescent="0.2">
      <c r="A474" t="s">
        <v>487</v>
      </c>
      <c r="B474">
        <v>2346</v>
      </c>
      <c r="C474">
        <v>0</v>
      </c>
      <c r="D474">
        <f t="shared" si="95"/>
        <v>7.0115635755546746E-2</v>
      </c>
      <c r="E474">
        <f t="shared" si="96"/>
        <v>-2.6576094605188554</v>
      </c>
      <c r="G474">
        <f t="shared" si="98"/>
        <v>7.0115635755546746E-2</v>
      </c>
      <c r="H474">
        <f t="shared" si="98"/>
        <v>4.332278450622444E-2</v>
      </c>
      <c r="I474">
        <f t="shared" si="99"/>
        <v>3.4733106930236624E-2</v>
      </c>
      <c r="J474">
        <f t="shared" si="99"/>
        <v>2.9975104209000073E-2</v>
      </c>
      <c r="K474">
        <f t="shared" si="99"/>
        <v>2.6787386585878242E-2</v>
      </c>
      <c r="L474">
        <f t="shared" si="99"/>
        <v>2.4431160342169741E-2</v>
      </c>
      <c r="M474">
        <f t="shared" si="99"/>
        <v>2.2581636573432238E-2</v>
      </c>
      <c r="N474">
        <f t="shared" si="99"/>
        <v>2.1069827376913472E-2</v>
      </c>
      <c r="O474">
        <f t="shared" si="99"/>
        <v>1.9797579336056005E-2</v>
      </c>
      <c r="P474">
        <f t="shared" si="99"/>
        <v>1.8703259098979408E-2</v>
      </c>
      <c r="Q474">
        <f t="shared" si="99"/>
        <v>1.7745842021900729E-2</v>
      </c>
      <c r="R474">
        <f t="shared" si="100"/>
        <v>1.6896755196659903E-2</v>
      </c>
      <c r="S474">
        <f t="shared" si="100"/>
        <v>1.6135362962774378E-2</v>
      </c>
      <c r="T474">
        <f t="shared" si="100"/>
        <v>1.5446312492912583E-2</v>
      </c>
      <c r="U474">
        <f t="shared" si="100"/>
        <v>1.4817894500621924E-2</v>
      </c>
      <c r="V474">
        <f t="shared" si="100"/>
        <v>1.4240988809653167E-2</v>
      </c>
      <c r="W474">
        <f t="shared" si="100"/>
        <v>1.3708362451528332E-2</v>
      </c>
      <c r="X474">
        <f t="shared" si="100"/>
        <v>1.3214188527509618E-2</v>
      </c>
      <c r="Y474">
        <f t="shared" si="100"/>
        <v>1.2753707927439926E-2</v>
      </c>
      <c r="Z474">
        <f t="shared" si="100"/>
        <v>1.232298615901682E-2</v>
      </c>
      <c r="AA474">
        <f t="shared" si="100"/>
        <v>1.1918735097652757E-2</v>
      </c>
      <c r="AB474">
        <f t="shared" si="100"/>
        <v>1.1538180037147253E-2</v>
      </c>
      <c r="AC474">
        <f t="shared" si="100"/>
        <v>1.1178958977020627E-2</v>
      </c>
      <c r="AD474">
        <f t="shared" si="100"/>
        <v>1.0839045256843578E-2</v>
      </c>
      <c r="AE474">
        <f t="shared" si="100"/>
        <v>1.0516687369516015E-2</v>
      </c>
      <c r="AF474">
        <f t="shared" si="97"/>
        <v>0.48520851149736532</v>
      </c>
    </row>
    <row r="475" spans="1:32" x14ac:dyDescent="0.2">
      <c r="A475" t="s">
        <v>488</v>
      </c>
      <c r="B475">
        <v>1077</v>
      </c>
      <c r="C475">
        <v>10</v>
      </c>
      <c r="D475">
        <f t="shared" si="95"/>
        <v>2.4171901015376675E-2</v>
      </c>
      <c r="E475">
        <f t="shared" si="96"/>
        <v>-3.7225644355029308</v>
      </c>
      <c r="G475">
        <f t="shared" si="98"/>
        <v>0.1130305754632983</v>
      </c>
      <c r="H475">
        <f t="shared" si="98"/>
        <v>6.8672164818108825E-2</v>
      </c>
      <c r="I475">
        <f t="shared" si="99"/>
        <v>5.4136643096742577E-2</v>
      </c>
      <c r="J475">
        <f t="shared" si="99"/>
        <v>4.5940075453854895E-2</v>
      </c>
      <c r="K475">
        <f t="shared" si="99"/>
        <v>4.0368690449835203E-2</v>
      </c>
      <c r="L475">
        <f t="shared" si="99"/>
        <v>3.6202763506609427E-2</v>
      </c>
      <c r="M475">
        <f t="shared" si="99"/>
        <v>3.2903065066561092E-2</v>
      </c>
      <c r="N475">
        <f t="shared" si="99"/>
        <v>3.0187366919418274E-2</v>
      </c>
      <c r="O475">
        <f t="shared" si="99"/>
        <v>2.7890715868948462E-2</v>
      </c>
      <c r="P475">
        <f t="shared" si="99"/>
        <v>2.5908852168990817E-2</v>
      </c>
      <c r="Q475">
        <f t="shared" si="99"/>
        <v>2.4171901015376675E-2</v>
      </c>
      <c r="R475">
        <f t="shared" si="100"/>
        <v>2.2630847676149212E-2</v>
      </c>
      <c r="S475">
        <f t="shared" si="100"/>
        <v>2.1250030714747709E-2</v>
      </c>
      <c r="T475">
        <f t="shared" si="100"/>
        <v>2.0002715270021565E-2</v>
      </c>
      <c r="U475">
        <f t="shared" si="100"/>
        <v>1.8868351059060262E-2</v>
      </c>
      <c r="V475">
        <f t="shared" si="100"/>
        <v>1.7830803259996735E-2</v>
      </c>
      <c r="W475">
        <f t="shared" si="100"/>
        <v>1.6877171170111734E-2</v>
      </c>
      <c r="X475">
        <f t="shared" si="100"/>
        <v>1.5996975819102054E-2</v>
      </c>
      <c r="Y475">
        <f t="shared" si="100"/>
        <v>1.5181586908080445E-2</v>
      </c>
      <c r="Z475">
        <f t="shared" si="100"/>
        <v>1.442380947525298E-2</v>
      </c>
      <c r="AA475">
        <f t="shared" si="100"/>
        <v>1.3717579859255683E-2</v>
      </c>
      <c r="AB475">
        <f t="shared" si="100"/>
        <v>1.3057738122167123E-2</v>
      </c>
      <c r="AC475">
        <f t="shared" si="100"/>
        <v>1.243985502246712E-2</v>
      </c>
      <c r="AD475">
        <f t="shared" si="100"/>
        <v>1.1860098598797804E-2</v>
      </c>
      <c r="AE475">
        <f t="shared" si="100"/>
        <v>1.1315129977688899E-2</v>
      </c>
      <c r="AF475">
        <f t="shared" si="97"/>
        <v>0.2751344932393559</v>
      </c>
    </row>
    <row r="476" spans="1:32" x14ac:dyDescent="0.2">
      <c r="A476" t="s">
        <v>489</v>
      </c>
      <c r="B476">
        <v>752</v>
      </c>
      <c r="C476">
        <v>6</v>
      </c>
      <c r="D476">
        <f t="shared" si="95"/>
        <v>3.774615311398432E-2</v>
      </c>
      <c r="E476">
        <f t="shared" si="96"/>
        <v>-3.2768717127450118</v>
      </c>
      <c r="G476">
        <f t="shared" si="98"/>
        <v>0.14040526270592452</v>
      </c>
      <c r="H476">
        <f t="shared" si="98"/>
        <v>8.4180144757590045E-2</v>
      </c>
      <c r="I476">
        <f t="shared" si="99"/>
        <v>6.5488001115264677E-2</v>
      </c>
      <c r="J476">
        <f t="shared" si="99"/>
        <v>5.4840776891479946E-2</v>
      </c>
      <c r="K476">
        <f t="shared" si="99"/>
        <v>4.7555202768869945E-2</v>
      </c>
      <c r="L476">
        <f t="shared" si="99"/>
        <v>4.2085896426019447E-2</v>
      </c>
      <c r="M476">
        <f t="shared" si="99"/>
        <v>3.774615311398432E-2</v>
      </c>
      <c r="N476">
        <f t="shared" si="99"/>
        <v>3.4174569834340938E-2</v>
      </c>
      <c r="O476">
        <f t="shared" si="99"/>
        <v>3.1158673955347247E-2</v>
      </c>
      <c r="P476">
        <f t="shared" si="99"/>
        <v>2.8563338099368063E-2</v>
      </c>
      <c r="Q476">
        <f t="shared" si="99"/>
        <v>2.6297416021267037E-2</v>
      </c>
      <c r="R476">
        <f t="shared" si="100"/>
        <v>2.4296547948260576E-2</v>
      </c>
      <c r="S476">
        <f t="shared" si="100"/>
        <v>2.2513592254806529E-2</v>
      </c>
      <c r="T476">
        <f t="shared" si="100"/>
        <v>2.0912967829332579E-2</v>
      </c>
      <c r="U476">
        <f t="shared" si="100"/>
        <v>1.9467139749833801E-2</v>
      </c>
      <c r="V476">
        <f t="shared" si="100"/>
        <v>1.8154345189587945E-2</v>
      </c>
      <c r="W476">
        <f t="shared" si="100"/>
        <v>1.6957070198690111E-2</v>
      </c>
      <c r="X476">
        <f t="shared" si="100"/>
        <v>1.5860998845585957E-2</v>
      </c>
      <c r="Y476">
        <f t="shared" si="100"/>
        <v>1.4854269446386497E-2</v>
      </c>
      <c r="Z476">
        <f t="shared" si="100"/>
        <v>1.3926936220973176E-2</v>
      </c>
      <c r="AA476">
        <f t="shared" si="100"/>
        <v>1.3070571855849157E-2</v>
      </c>
      <c r="AB476">
        <f t="shared" si="100"/>
        <v>1.2277968883937297E-2</v>
      </c>
      <c r="AC476">
        <f t="shared" si="100"/>
        <v>1.1542911746566258E-2</v>
      </c>
      <c r="AD476">
        <f t="shared" si="100"/>
        <v>1.0860000317421334E-2</v>
      </c>
      <c r="AE476">
        <f t="shared" si="100"/>
        <v>1.0224511498958285E-2</v>
      </c>
      <c r="AF476">
        <f t="shared" si="97"/>
        <v>0.18258473232435435</v>
      </c>
    </row>
    <row r="477" spans="1:32" x14ac:dyDescent="0.2">
      <c r="A477" t="s">
        <v>490</v>
      </c>
      <c r="B477">
        <v>302</v>
      </c>
      <c r="C477">
        <v>22</v>
      </c>
      <c r="D477">
        <f t="shared" si="95"/>
        <v>4.9146130029363629E-3</v>
      </c>
      <c r="E477">
        <f t="shared" si="96"/>
        <v>-5.3155422664410166</v>
      </c>
      <c r="G477">
        <f t="shared" si="98"/>
        <v>0.23912110370797146</v>
      </c>
      <c r="H477">
        <f t="shared" si="98"/>
        <v>0.13461014710338368</v>
      </c>
      <c r="I477">
        <f t="shared" si="99"/>
        <v>9.8324891483891688E-2</v>
      </c>
      <c r="J477">
        <f t="shared" si="99"/>
        <v>7.7310583309724928E-2</v>
      </c>
      <c r="K477">
        <f t="shared" si="99"/>
        <v>6.2945835112297191E-2</v>
      </c>
      <c r="L477">
        <f t="shared" si="99"/>
        <v>5.2304511999262587E-2</v>
      </c>
      <c r="M477">
        <f t="shared" si="99"/>
        <v>4.4046243984888586E-2</v>
      </c>
      <c r="N477">
        <f t="shared" si="99"/>
        <v>3.7443190719767955E-2</v>
      </c>
      <c r="O477">
        <f t="shared" si="99"/>
        <v>3.2054010184417919E-2</v>
      </c>
      <c r="P477">
        <f t="shared" si="99"/>
        <v>2.7589636261827959E-2</v>
      </c>
      <c r="Q477">
        <f t="shared" si="99"/>
        <v>2.3849742894547072E-2</v>
      </c>
      <c r="R477">
        <f t="shared" si="100"/>
        <v>2.0689443469187902E-2</v>
      </c>
      <c r="S477">
        <f t="shared" si="100"/>
        <v>1.8000420140353551E-2</v>
      </c>
      <c r="T477">
        <f t="shared" si="100"/>
        <v>1.5699547149710918E-2</v>
      </c>
      <c r="U477">
        <f t="shared" si="100"/>
        <v>1.3721677664569233E-2</v>
      </c>
      <c r="V477">
        <f t="shared" si="100"/>
        <v>1.2014875250477411E-2</v>
      </c>
      <c r="W477">
        <f t="shared" si="100"/>
        <v>1.0537148618740661E-2</v>
      </c>
      <c r="X477">
        <f t="shared" si="100"/>
        <v>9.2541477995612374E-3</v>
      </c>
      <c r="Y477">
        <f t="shared" si="100"/>
        <v>8.1374963318320993E-3</v>
      </c>
      <c r="Z477">
        <f t="shared" si="100"/>
        <v>7.1635567465776675E-3</v>
      </c>
      <c r="AA477">
        <f t="shared" si="100"/>
        <v>6.3124989406886794E-3</v>
      </c>
      <c r="AB477">
        <f t="shared" si="100"/>
        <v>5.5675851540954741E-3</v>
      </c>
      <c r="AC477">
        <f t="shared" si="100"/>
        <v>4.9146130029363629E-3</v>
      </c>
      <c r="AD477">
        <f t="shared" si="100"/>
        <v>4.3414759401704381E-3</v>
      </c>
      <c r="AE477">
        <f t="shared" si="100"/>
        <v>3.8378123738525192E-3</v>
      </c>
      <c r="AF477">
        <f t="shared" si="97"/>
        <v>3.0207804655264847E-2</v>
      </c>
    </row>
    <row r="478" spans="1:32" x14ac:dyDescent="0.2">
      <c r="A478" t="s">
        <v>491</v>
      </c>
      <c r="B478">
        <v>156</v>
      </c>
      <c r="C478">
        <v>0</v>
      </c>
      <c r="D478">
        <f t="shared" si="95"/>
        <v>0.34169022507364227</v>
      </c>
      <c r="E478">
        <f t="shared" si="96"/>
        <v>-1.0738507270197286</v>
      </c>
      <c r="G478">
        <f t="shared" si="98"/>
        <v>0.34169022507364227</v>
      </c>
      <c r="H478">
        <f t="shared" si="98"/>
        <v>0.17558019482016007</v>
      </c>
      <c r="I478">
        <f t="shared" si="99"/>
        <v>0.11706964002323517</v>
      </c>
      <c r="J478">
        <f t="shared" si="99"/>
        <v>8.4023900205688756E-2</v>
      </c>
      <c r="K478">
        <f t="shared" si="99"/>
        <v>6.2447343150367214E-2</v>
      </c>
      <c r="L478">
        <f t="shared" si="99"/>
        <v>4.7366271502718743E-2</v>
      </c>
      <c r="M478">
        <f t="shared" si="99"/>
        <v>3.6410111185024872E-2</v>
      </c>
      <c r="N478">
        <f t="shared" si="99"/>
        <v>2.8253291772690581E-2</v>
      </c>
      <c r="O478">
        <f t="shared" si="99"/>
        <v>2.2078097884358314E-2</v>
      </c>
      <c r="P478">
        <f t="shared" si="99"/>
        <v>1.7346359315064966E-2</v>
      </c>
      <c r="Q478">
        <f t="shared" si="99"/>
        <v>1.3687657969674312E-2</v>
      </c>
      <c r="R478">
        <f t="shared" si="100"/>
        <v>1.0838703371436572E-2</v>
      </c>
      <c r="S478">
        <f t="shared" si="100"/>
        <v>8.607841144934238E-3</v>
      </c>
      <c r="T478">
        <f t="shared" si="100"/>
        <v>6.8530169600333089E-3</v>
      </c>
      <c r="U478">
        <f t="shared" si="100"/>
        <v>5.4674519343058539E-3</v>
      </c>
      <c r="V478">
        <f t="shared" si="100"/>
        <v>4.3699866073569757E-3</v>
      </c>
      <c r="W478">
        <f t="shared" si="100"/>
        <v>3.4983803505638121E-3</v>
      </c>
      <c r="X478">
        <f t="shared" si="100"/>
        <v>2.804551571198272E-3</v>
      </c>
      <c r="Y478">
        <f t="shared" si="100"/>
        <v>2.2511315993438423E-3</v>
      </c>
      <c r="Z478">
        <f t="shared" si="100"/>
        <v>1.8089304252505568E-3</v>
      </c>
      <c r="AA478">
        <f t="shared" si="100"/>
        <v>1.4550487882435479E-3</v>
      </c>
      <c r="AB478">
        <f t="shared" si="100"/>
        <v>1.1714565498138179E-3</v>
      </c>
      <c r="AC478">
        <f t="shared" si="100"/>
        <v>9.4391246573994421E-4</v>
      </c>
      <c r="AD478">
        <f t="shared" si="100"/>
        <v>7.6113707032490633E-4</v>
      </c>
      <c r="AE478">
        <f t="shared" si="100"/>
        <v>6.1417522546687337E-4</v>
      </c>
      <c r="AF478">
        <f t="shared" si="97"/>
        <v>2.6011830333620978E-3</v>
      </c>
    </row>
    <row r="479" spans="1:32" x14ac:dyDescent="0.2">
      <c r="A479" t="s">
        <v>492</v>
      </c>
      <c r="B479">
        <v>1001</v>
      </c>
      <c r="C479">
        <v>1</v>
      </c>
      <c r="D479">
        <f t="shared" si="95"/>
        <v>7.1622632389444801E-2</v>
      </c>
      <c r="E479">
        <f t="shared" si="96"/>
        <v>-2.6363441601383331</v>
      </c>
      <c r="G479">
        <f t="shared" si="98"/>
        <v>0.11816331348433878</v>
      </c>
      <c r="H479">
        <f t="shared" si="98"/>
        <v>7.1622632389444801E-2</v>
      </c>
      <c r="I479">
        <f t="shared" si="99"/>
        <v>5.6330509789211891E-2</v>
      </c>
      <c r="J479">
        <f t="shared" si="99"/>
        <v>4.7689951603222418E-2</v>
      </c>
      <c r="K479">
        <f t="shared" si="99"/>
        <v>4.1808314299639424E-2</v>
      </c>
      <c r="L479">
        <f t="shared" si="99"/>
        <v>3.7406109238028187E-2</v>
      </c>
      <c r="M479">
        <f t="shared" si="99"/>
        <v>3.3917199763478775E-2</v>
      </c>
      <c r="N479">
        <f t="shared" si="99"/>
        <v>3.1045001488801034E-2</v>
      </c>
      <c r="O479">
        <f t="shared" si="99"/>
        <v>2.8616000280076638E-2</v>
      </c>
      <c r="P479">
        <f t="shared" si="99"/>
        <v>2.6520411684866078E-2</v>
      </c>
      <c r="Q479">
        <f t="shared" si="99"/>
        <v>2.4684578399661226E-2</v>
      </c>
      <c r="R479">
        <f t="shared" si="100"/>
        <v>2.3056774225284044E-2</v>
      </c>
      <c r="S479">
        <f t="shared" si="100"/>
        <v>2.1599321359795004E-2</v>
      </c>
      <c r="T479">
        <f t="shared" si="100"/>
        <v>2.0283939915211359E-2</v>
      </c>
      <c r="U479">
        <f t="shared" si="100"/>
        <v>1.9088865982524895E-2</v>
      </c>
      <c r="V479">
        <f t="shared" si="100"/>
        <v>1.7996991334366382E-2</v>
      </c>
      <c r="W479">
        <f t="shared" si="100"/>
        <v>1.6994620577541746E-2</v>
      </c>
      <c r="X479">
        <f t="shared" si="100"/>
        <v>1.6070616027639151E-2</v>
      </c>
      <c r="Y479">
        <f t="shared" si="100"/>
        <v>1.5215794175692602E-2</v>
      </c>
      <c r="Z479">
        <f t="shared" si="100"/>
        <v>1.4422490131863579E-2</v>
      </c>
      <c r="AA479">
        <f t="shared" si="100"/>
        <v>1.3684237057164905E-2</v>
      </c>
      <c r="AB479">
        <f t="shared" si="100"/>
        <v>1.2995526067863961E-2</v>
      </c>
      <c r="AC479">
        <f t="shared" si="100"/>
        <v>1.2351623576596761E-2</v>
      </c>
      <c r="AD479">
        <f t="shared" si="100"/>
        <v>1.1748430358198583E-2</v>
      </c>
      <c r="AE479">
        <f t="shared" si="100"/>
        <v>1.1182371412572948E-2</v>
      </c>
      <c r="AF479">
        <f t="shared" si="97"/>
        <v>0.25550437537691462</v>
      </c>
    </row>
    <row r="480" spans="1:32" x14ac:dyDescent="0.2">
      <c r="A480" t="s">
        <v>493</v>
      </c>
      <c r="B480">
        <v>38</v>
      </c>
      <c r="C480">
        <v>2</v>
      </c>
      <c r="D480">
        <f t="shared" si="95"/>
        <v>8.8233327170057288E-2</v>
      </c>
      <c r="E480">
        <f t="shared" si="96"/>
        <v>-2.4277705282692077</v>
      </c>
      <c r="G480">
        <f t="shared" si="98"/>
        <v>0.62671814158651051</v>
      </c>
      <c r="H480">
        <f t="shared" si="98"/>
        <v>0.20643796485799154</v>
      </c>
      <c r="I480">
        <f t="shared" si="99"/>
        <v>8.8233327170057288E-2</v>
      </c>
      <c r="J480">
        <f t="shared" si="99"/>
        <v>4.0594345234670134E-2</v>
      </c>
      <c r="K480">
        <f t="shared" si="99"/>
        <v>1.9339756464218309E-2</v>
      </c>
      <c r="L480">
        <f t="shared" si="99"/>
        <v>9.4033059339227679E-3</v>
      </c>
      <c r="M480">
        <f t="shared" si="99"/>
        <v>4.6334843659772782E-3</v>
      </c>
      <c r="N480">
        <f t="shared" si="99"/>
        <v>2.3047779067704144E-3</v>
      </c>
      <c r="O480">
        <f t="shared" si="99"/>
        <v>1.1545055183367766E-3</v>
      </c>
      <c r="P480">
        <f t="shared" si="99"/>
        <v>5.8145622945246197E-4</v>
      </c>
      <c r="Q480">
        <f t="shared" si="99"/>
        <v>2.9411160748892966E-4</v>
      </c>
      <c r="R480">
        <f t="shared" si="100"/>
        <v>1.4929136269235138E-4</v>
      </c>
      <c r="S480">
        <f t="shared" si="100"/>
        <v>7.6002158355379287E-5</v>
      </c>
      <c r="T480">
        <f t="shared" si="100"/>
        <v>3.8787145533882336E-5</v>
      </c>
      <c r="U480">
        <f t="shared" si="100"/>
        <v>1.9836512382376177E-5</v>
      </c>
      <c r="V480">
        <f t="shared" si="100"/>
        <v>1.0163300832913628E-5</v>
      </c>
      <c r="W480">
        <f t="shared" si="100"/>
        <v>5.2155009731936007E-6</v>
      </c>
      <c r="X480">
        <f t="shared" si="100"/>
        <v>2.6801973103599021E-6</v>
      </c>
      <c r="Y480">
        <f t="shared" si="100"/>
        <v>1.379045361298211E-6</v>
      </c>
      <c r="Z480">
        <f t="shared" si="100"/>
        <v>7.1035241591462054E-7</v>
      </c>
      <c r="AA480">
        <f t="shared" si="100"/>
        <v>3.662721391613686E-7</v>
      </c>
      <c r="AB480">
        <f t="shared" si="100"/>
        <v>1.8902830719705E-7</v>
      </c>
      <c r="AC480">
        <f t="shared" si="100"/>
        <v>9.763526575196575E-8</v>
      </c>
      <c r="AD480">
        <f t="shared" si="100"/>
        <v>5.0467547011623737E-8</v>
      </c>
      <c r="AE480">
        <f t="shared" si="100"/>
        <v>2.6104534114324607E-8</v>
      </c>
      <c r="AF480">
        <f t="shared" si="97"/>
        <v>2.8040952670949082E-8</v>
      </c>
    </row>
    <row r="481" spans="1:32" x14ac:dyDescent="0.2">
      <c r="A481" t="s">
        <v>494</v>
      </c>
      <c r="B481">
        <v>1725</v>
      </c>
      <c r="C481">
        <v>67</v>
      </c>
      <c r="D481">
        <f t="shared" si="95"/>
        <v>3.2908175412922707E-3</v>
      </c>
      <c r="E481">
        <f t="shared" si="96"/>
        <v>-5.7166192522800738</v>
      </c>
      <c r="G481">
        <f t="shared" si="98"/>
        <v>8.4746716005161454E-2</v>
      </c>
      <c r="H481">
        <f t="shared" si="98"/>
        <v>5.2092569160918145E-2</v>
      </c>
      <c r="I481">
        <f t="shared" si="99"/>
        <v>4.1548414982218902E-2</v>
      </c>
      <c r="J481">
        <f t="shared" si="99"/>
        <v>3.5671628932251065E-2</v>
      </c>
      <c r="K481">
        <f t="shared" si="99"/>
        <v>3.1713487105993241E-2</v>
      </c>
      <c r="L481">
        <f t="shared" si="99"/>
        <v>2.8774591022292392E-2</v>
      </c>
      <c r="M481">
        <f t="shared" si="99"/>
        <v>2.6458906528628531E-2</v>
      </c>
      <c r="N481">
        <f t="shared" si="99"/>
        <v>2.4560028628446581E-2</v>
      </c>
      <c r="O481">
        <f t="shared" si="99"/>
        <v>2.2957859621600268E-2</v>
      </c>
      <c r="P481">
        <f t="shared" si="99"/>
        <v>2.1576848242060572E-2</v>
      </c>
      <c r="Q481">
        <f t="shared" si="99"/>
        <v>2.0366609689875914E-2</v>
      </c>
      <c r="R481">
        <f t="shared" si="100"/>
        <v>1.9291982279217662E-2</v>
      </c>
      <c r="S481">
        <f t="shared" si="100"/>
        <v>1.8327519673647433E-2</v>
      </c>
      <c r="T481">
        <f t="shared" si="100"/>
        <v>1.7454249699658437E-2</v>
      </c>
      <c r="U481">
        <f t="shared" si="100"/>
        <v>1.6657670956227034E-2</v>
      </c>
      <c r="V481">
        <f t="shared" si="100"/>
        <v>1.5926463060564239E-2</v>
      </c>
      <c r="W481">
        <f t="shared" si="100"/>
        <v>1.5251627334976328E-2</v>
      </c>
      <c r="X481">
        <f t="shared" si="100"/>
        <v>1.4625897235389224E-2</v>
      </c>
      <c r="Y481">
        <f t="shared" si="100"/>
        <v>1.4043323451545638E-2</v>
      </c>
      <c r="Z481">
        <f t="shared" si="100"/>
        <v>1.349897538098449E-2</v>
      </c>
      <c r="AA481">
        <f t="shared" si="100"/>
        <v>1.2988722094109211E-2</v>
      </c>
      <c r="AB481">
        <f t="shared" si="100"/>
        <v>1.2509068807119753E-2</v>
      </c>
      <c r="AC481">
        <f t="shared" si="100"/>
        <v>1.2057032883841617E-2</v>
      </c>
      <c r="AD481">
        <f t="shared" si="100"/>
        <v>1.1630048486949271E-2</v>
      </c>
      <c r="AE481">
        <f t="shared" si="100"/>
        <v>1.1225892325411099E-2</v>
      </c>
      <c r="AF481">
        <f t="shared" si="97"/>
        <v>0.4040438664109115</v>
      </c>
    </row>
    <row r="482" spans="1:32" x14ac:dyDescent="0.2">
      <c r="A482" t="s">
        <v>495</v>
      </c>
      <c r="B482">
        <v>786</v>
      </c>
      <c r="C482">
        <v>3</v>
      </c>
      <c r="D482">
        <f t="shared" si="95"/>
        <v>5.3708226167880353E-2</v>
      </c>
      <c r="E482">
        <f t="shared" si="96"/>
        <v>-2.924189101715517</v>
      </c>
      <c r="G482">
        <f t="shared" si="98"/>
        <v>0.13672823820778776</v>
      </c>
      <c r="H482">
        <f t="shared" si="98"/>
        <v>8.2130656187956994E-2</v>
      </c>
      <c r="I482">
        <f t="shared" si="99"/>
        <v>6.4014469711879601E-2</v>
      </c>
      <c r="J482">
        <f t="shared" si="99"/>
        <v>5.3708226167880353E-2</v>
      </c>
      <c r="K482">
        <f t="shared" si="99"/>
        <v>4.6661214821180803E-2</v>
      </c>
      <c r="L482">
        <f t="shared" si="99"/>
        <v>4.137284429644409E-2</v>
      </c>
      <c r="M482">
        <f t="shared" si="99"/>
        <v>3.7176824137132691E-2</v>
      </c>
      <c r="N482">
        <f t="shared" si="99"/>
        <v>3.3722785453369493E-2</v>
      </c>
      <c r="O482">
        <f t="shared" si="99"/>
        <v>3.0804924073248665E-2</v>
      </c>
      <c r="P482">
        <f t="shared" si="99"/>
        <v>2.8292474268099003E-2</v>
      </c>
      <c r="Q482">
        <f t="shared" si="99"/>
        <v>2.6097315681666851E-2</v>
      </c>
      <c r="R482">
        <f t="shared" si="100"/>
        <v>2.4157285310555766E-2</v>
      </c>
      <c r="S482">
        <f t="shared" si="100"/>
        <v>2.2426894728805939E-2</v>
      </c>
      <c r="T482">
        <f t="shared" si="100"/>
        <v>2.0871843545548632E-2</v>
      </c>
      <c r="U482">
        <f t="shared" si="100"/>
        <v>1.9465612825413439E-2</v>
      </c>
      <c r="V482">
        <f t="shared" si="100"/>
        <v>1.8187261714961264E-2</v>
      </c>
      <c r="W482">
        <f t="shared" si="100"/>
        <v>1.7019952297860127E-2</v>
      </c>
      <c r="X482">
        <f t="shared" si="100"/>
        <v>1.5949932412074739E-2</v>
      </c>
      <c r="Y482">
        <f t="shared" si="100"/>
        <v>1.4965816092343988E-2</v>
      </c>
      <c r="Z482">
        <f t="shared" si="100"/>
        <v>1.4058063038400327E-2</v>
      </c>
      <c r="AA482">
        <f t="shared" si="100"/>
        <v>1.3218594548544139E-2</v>
      </c>
      <c r="AB482">
        <f t="shared" si="100"/>
        <v>1.2440505118365553E-2</v>
      </c>
      <c r="AC482">
        <f t="shared" si="100"/>
        <v>1.1717842439593831E-2</v>
      </c>
      <c r="AD482">
        <f t="shared" si="100"/>
        <v>1.1045437178449493E-2</v>
      </c>
      <c r="AE482">
        <f t="shared" si="100"/>
        <v>1.0418769565608733E-2</v>
      </c>
      <c r="AF482">
        <f t="shared" si="97"/>
        <v>0.19334621617682768</v>
      </c>
    </row>
    <row r="483" spans="1:32" x14ac:dyDescent="0.2">
      <c r="A483" t="s">
        <v>496</v>
      </c>
      <c r="B483">
        <v>73</v>
      </c>
      <c r="C483">
        <v>1</v>
      </c>
      <c r="D483">
        <f t="shared" si="95"/>
        <v>0.20866440777521672</v>
      </c>
      <c r="E483">
        <f t="shared" si="96"/>
        <v>-1.5670280219671291</v>
      </c>
      <c r="G483">
        <f t="shared" si="98"/>
        <v>0.48933743409686925</v>
      </c>
      <c r="H483">
        <f t="shared" si="98"/>
        <v>0.20866440777521672</v>
      </c>
      <c r="I483">
        <f t="shared" si="99"/>
        <v>0.11545535964355605</v>
      </c>
      <c r="J483">
        <f t="shared" si="99"/>
        <v>6.8765343567595505E-2</v>
      </c>
      <c r="K483">
        <f t="shared" si="99"/>
        <v>4.2410921742662408E-2</v>
      </c>
      <c r="L483">
        <f t="shared" si="99"/>
        <v>2.6694999097995217E-2</v>
      </c>
      <c r="M483">
        <f t="shared" si="99"/>
        <v>1.702862888041836E-2</v>
      </c>
      <c r="N483">
        <f t="shared" si="99"/>
        <v>1.0965380212764261E-2</v>
      </c>
      <c r="O483">
        <f t="shared" si="99"/>
        <v>7.1107147980175841E-3</v>
      </c>
      <c r="P483">
        <f t="shared" si="99"/>
        <v>4.6361439131978903E-3</v>
      </c>
      <c r="Q483">
        <f t="shared" si="99"/>
        <v>3.0358106480585993E-3</v>
      </c>
      <c r="R483">
        <f t="shared" si="100"/>
        <v>1.9948940333678229E-3</v>
      </c>
      <c r="S483">
        <f t="shared" si="100"/>
        <v>1.3147213304526308E-3</v>
      </c>
      <c r="T483">
        <f t="shared" si="100"/>
        <v>8.6859682414942472E-4</v>
      </c>
      <c r="U483">
        <f t="shared" si="100"/>
        <v>5.7506689770216927E-4</v>
      </c>
      <c r="V483">
        <f t="shared" si="100"/>
        <v>3.8142615192097209E-4</v>
      </c>
      <c r="W483">
        <f t="shared" si="100"/>
        <v>2.5339284668445764E-4</v>
      </c>
      <c r="X483">
        <f t="shared" si="100"/>
        <v>1.6857288553766392E-4</v>
      </c>
      <c r="Y483">
        <f t="shared" si="100"/>
        <v>1.1228510249137066E-4</v>
      </c>
      <c r="Z483">
        <f t="shared" si="100"/>
        <v>7.487556006720956E-5</v>
      </c>
      <c r="AA483">
        <f t="shared" si="100"/>
        <v>4.9979595979058704E-5</v>
      </c>
      <c r="AB483">
        <f t="shared" si="100"/>
        <v>3.3391685045640791E-5</v>
      </c>
      <c r="AC483">
        <f t="shared" si="100"/>
        <v>2.2327537996563645E-5</v>
      </c>
      <c r="AD483">
        <f t="shared" si="100"/>
        <v>1.4940631515689231E-5</v>
      </c>
      <c r="AE483">
        <f t="shared" si="100"/>
        <v>1.0004498868285532E-5</v>
      </c>
      <c r="AF483">
        <f t="shared" si="97"/>
        <v>2.0380041869327847E-5</v>
      </c>
    </row>
    <row r="484" spans="1:32" x14ac:dyDescent="0.2">
      <c r="A484" t="s">
        <v>497</v>
      </c>
      <c r="B484">
        <v>1402</v>
      </c>
      <c r="C484">
        <v>9</v>
      </c>
      <c r="D484">
        <f t="shared" si="95"/>
        <v>2.3533509443744074E-2</v>
      </c>
      <c r="E484">
        <f t="shared" si="96"/>
        <v>-3.7493299397338355</v>
      </c>
      <c r="G484">
        <f t="shared" si="98"/>
        <v>9.6238774638949962E-2</v>
      </c>
      <c r="H484">
        <f t="shared" si="98"/>
        <v>5.8891873516521351E-2</v>
      </c>
      <c r="I484">
        <f t="shared" si="99"/>
        <v>4.6761285456110288E-2</v>
      </c>
      <c r="J484">
        <f t="shared" si="99"/>
        <v>3.9967529968966499E-2</v>
      </c>
      <c r="K484">
        <f t="shared" si="99"/>
        <v>3.5373721537349849E-2</v>
      </c>
      <c r="L484">
        <f t="shared" si="99"/>
        <v>3.1952018659364277E-2</v>
      </c>
      <c r="M484">
        <f t="shared" si="99"/>
        <v>2.9249161503444209E-2</v>
      </c>
      <c r="N484">
        <f t="shared" si="99"/>
        <v>2.7028552263614926E-2</v>
      </c>
      <c r="O484">
        <f t="shared" si="99"/>
        <v>2.5152299652777769E-2</v>
      </c>
      <c r="P484">
        <f t="shared" si="99"/>
        <v>2.3533509443744074E-2</v>
      </c>
      <c r="Q484">
        <f t="shared" si="99"/>
        <v>2.2114127887922951E-2</v>
      </c>
      <c r="R484">
        <f t="shared" si="100"/>
        <v>2.0853565361002552E-2</v>
      </c>
      <c r="S484">
        <f t="shared" si="100"/>
        <v>1.9722390093020195E-2</v>
      </c>
      <c r="T484">
        <f t="shared" si="100"/>
        <v>1.8698614229990817E-2</v>
      </c>
      <c r="U484">
        <f t="shared" si="100"/>
        <v>1.7765396433100985E-2</v>
      </c>
      <c r="V484">
        <f t="shared" si="100"/>
        <v>1.690956165961513E-2</v>
      </c>
      <c r="W484">
        <f t="shared" si="100"/>
        <v>1.6120614142508278E-2</v>
      </c>
      <c r="X484">
        <f t="shared" si="100"/>
        <v>1.5390059632060783E-2</v>
      </c>
      <c r="Y484">
        <f t="shared" si="100"/>
        <v>1.4710928027065301E-2</v>
      </c>
      <c r="Z484">
        <f t="shared" si="100"/>
        <v>1.4077429599822356E-2</v>
      </c>
      <c r="AA484">
        <f t="shared" si="100"/>
        <v>1.3484702534062667E-2</v>
      </c>
      <c r="AB484">
        <f t="shared" si="100"/>
        <v>1.2928624267986797E-2</v>
      </c>
      <c r="AC484">
        <f t="shared" si="100"/>
        <v>1.2405668305482358E-2</v>
      </c>
      <c r="AD484">
        <f t="shared" si="100"/>
        <v>1.1912794003874721E-2</v>
      </c>
      <c r="AE484">
        <f t="shared" si="100"/>
        <v>1.1447360661102536E-2</v>
      </c>
      <c r="AF484">
        <f t="shared" si="97"/>
        <v>0.34730943652053858</v>
      </c>
    </row>
    <row r="485" spans="1:32" x14ac:dyDescent="0.2">
      <c r="A485" t="s">
        <v>498</v>
      </c>
      <c r="B485">
        <v>2417</v>
      </c>
      <c r="C485">
        <v>40</v>
      </c>
      <c r="D485">
        <f t="shared" si="95"/>
        <v>6.8926524795578899E-3</v>
      </c>
      <c r="E485">
        <f t="shared" si="96"/>
        <v>-4.9772992927781399</v>
      </c>
      <c r="G485">
        <f t="shared" si="98"/>
        <v>6.8835506831822824E-2</v>
      </c>
      <c r="H485">
        <f t="shared" si="98"/>
        <v>4.2549846289266217E-2</v>
      </c>
      <c r="I485">
        <f t="shared" si="99"/>
        <v>3.4127876090843438E-2</v>
      </c>
      <c r="J485">
        <f t="shared" si="99"/>
        <v>2.9465263173245999E-2</v>
      </c>
      <c r="K485">
        <f t="shared" si="99"/>
        <v>2.6342923033091617E-2</v>
      </c>
      <c r="L485">
        <f t="shared" si="99"/>
        <v>2.4035972947316995E-2</v>
      </c>
      <c r="M485">
        <f t="shared" si="99"/>
        <v>2.2225780503271873E-2</v>
      </c>
      <c r="N485">
        <f t="shared" si="99"/>
        <v>2.0746583091647439E-2</v>
      </c>
      <c r="O485">
        <f t="shared" si="99"/>
        <v>1.9502113926872244E-2</v>
      </c>
      <c r="P485">
        <f t="shared" si="99"/>
        <v>1.8431932964714445E-2</v>
      </c>
      <c r="Q485">
        <f t="shared" si="99"/>
        <v>1.7495815806998175E-2</v>
      </c>
      <c r="R485">
        <f t="shared" si="100"/>
        <v>1.6665751188160632E-2</v>
      </c>
      <c r="S485">
        <f t="shared" si="100"/>
        <v>1.592151226941442E-2</v>
      </c>
      <c r="T485">
        <f t="shared" si="100"/>
        <v>1.5248052838498165E-2</v>
      </c>
      <c r="U485">
        <f t="shared" si="100"/>
        <v>1.4633899385589696E-2</v>
      </c>
      <c r="V485">
        <f t="shared" si="100"/>
        <v>1.4070116921130485E-2</v>
      </c>
      <c r="W485">
        <f t="shared" si="100"/>
        <v>1.3549620600565268E-2</v>
      </c>
      <c r="X485">
        <f t="shared" si="100"/>
        <v>1.3066703892449332E-2</v>
      </c>
      <c r="Y485">
        <f t="shared" si="100"/>
        <v>1.2616706864210776E-2</v>
      </c>
      <c r="Z485">
        <f t="shared" si="100"/>
        <v>1.2195777749421138E-2</v>
      </c>
      <c r="AA485">
        <f t="shared" si="100"/>
        <v>1.1800698183664634E-2</v>
      </c>
      <c r="AB485">
        <f t="shared" si="100"/>
        <v>1.1428752865064593E-2</v>
      </c>
      <c r="AC485">
        <f t="shared" si="100"/>
        <v>1.1077630826169573E-2</v>
      </c>
      <c r="AD485">
        <f t="shared" si="100"/>
        <v>1.0745349598639199E-2</v>
      </c>
      <c r="AE485">
        <f t="shared" si="100"/>
        <v>1.0430196221690301E-2</v>
      </c>
      <c r="AF485">
        <f t="shared" si="97"/>
        <v>0.49278961593624049</v>
      </c>
    </row>
    <row r="486" spans="1:32" x14ac:dyDescent="0.2">
      <c r="A486" t="s">
        <v>499</v>
      </c>
      <c r="B486">
        <v>63</v>
      </c>
      <c r="C486">
        <v>0</v>
      </c>
      <c r="D486">
        <f t="shared" si="95"/>
        <v>0.5202812602645932</v>
      </c>
      <c r="E486">
        <f t="shared" si="96"/>
        <v>-0.65338572850807997</v>
      </c>
      <c r="G486">
        <f t="shared" si="98"/>
        <v>0.5202812602645932</v>
      </c>
      <c r="H486">
        <f t="shared" si="98"/>
        <v>0.211141294905036</v>
      </c>
      <c r="I486">
        <f t="shared" ref="I486:X501" si="101">EXP(GAMMALN($B$1+I$4)-GAMMALN($B$1)-GAMMALN(I$4+1)+$B$1*LN($B$2/($B$2+$B486))+I$4*LN($B486/($B$2+$B486)))</f>
        <v>0.11118186698774651</v>
      </c>
      <c r="J486">
        <f t="shared" si="101"/>
        <v>6.3020891388764586E-2</v>
      </c>
      <c r="K486">
        <f t="shared" si="101"/>
        <v>3.6990286607135013E-2</v>
      </c>
      <c r="L486">
        <f t="shared" si="101"/>
        <v>2.2158224384718476E-2</v>
      </c>
      <c r="M486">
        <f t="shared" si="101"/>
        <v>1.345178094616145E-2</v>
      </c>
      <c r="N486">
        <f t="shared" si="101"/>
        <v>8.2436370274432593E-3</v>
      </c>
      <c r="O486">
        <f t="shared" si="101"/>
        <v>5.0874890410043923E-3</v>
      </c>
      <c r="P486">
        <f t="shared" si="101"/>
        <v>3.1567645863369619E-3</v>
      </c>
      <c r="Q486">
        <f t="shared" si="101"/>
        <v>1.9672294964385023E-3</v>
      </c>
      <c r="R486">
        <f t="shared" si="101"/>
        <v>1.2302552852185313E-3</v>
      </c>
      <c r="S486">
        <f t="shared" si="101"/>
        <v>7.7162124695674184E-4</v>
      </c>
      <c r="T486">
        <f t="shared" si="101"/>
        <v>4.8515863566202737E-4</v>
      </c>
      <c r="U486">
        <f t="shared" si="101"/>
        <v>3.0568839988498112E-4</v>
      </c>
      <c r="V486">
        <f t="shared" si="101"/>
        <v>1.9295947833284266E-4</v>
      </c>
      <c r="W486">
        <f t="shared" si="101"/>
        <v>1.219958509922246E-4</v>
      </c>
      <c r="X486">
        <f t="shared" si="101"/>
        <v>7.7238439638702459E-5</v>
      </c>
      <c r="Y486">
        <f t="shared" ref="R486:AF501" si="102">EXP(GAMMALN($B$1+Y$4)-GAMMALN($B$1)-GAMMALN(Y$4+1)+$B$1*LN($B$2/($B$2+$B486))+Y$4*LN($B486/($B$2+$B486)))</f>
        <v>4.8962430819592881E-5</v>
      </c>
      <c r="Z486">
        <f t="shared" si="102"/>
        <v>3.1072484178154658E-5</v>
      </c>
      <c r="AA486">
        <f t="shared" si="102"/>
        <v>1.9738933920320462E-5</v>
      </c>
      <c r="AB486">
        <f t="shared" si="102"/>
        <v>1.2550595940831244E-5</v>
      </c>
      <c r="AC486">
        <f t="shared" si="102"/>
        <v>7.9865995633541658E-6</v>
      </c>
      <c r="AD486">
        <f t="shared" si="102"/>
        <v>5.0861022650273113E-6</v>
      </c>
      <c r="AE486">
        <f t="shared" si="102"/>
        <v>3.2412052469399509E-6</v>
      </c>
      <c r="AF486">
        <f t="shared" si="97"/>
        <v>5.7186760015204285E-6</v>
      </c>
    </row>
    <row r="487" spans="1:32" x14ac:dyDescent="0.2">
      <c r="A487" t="s">
        <v>500</v>
      </c>
      <c r="B487">
        <v>1394</v>
      </c>
      <c r="C487">
        <v>0</v>
      </c>
      <c r="D487">
        <f t="shared" si="95"/>
        <v>9.6576349575494144E-2</v>
      </c>
      <c r="E487">
        <f t="shared" si="96"/>
        <v>-2.3374213961500665</v>
      </c>
      <c r="G487">
        <f t="shared" si="98"/>
        <v>9.6576349575494144E-2</v>
      </c>
      <c r="H487">
        <f t="shared" si="98"/>
        <v>5.9090343883289993E-2</v>
      </c>
      <c r="I487">
        <f t="shared" si="101"/>
        <v>4.6912441270384485E-2</v>
      </c>
      <c r="J487">
        <f t="shared" si="101"/>
        <v>4.0091226932508842E-2</v>
      </c>
      <c r="K487">
        <f t="shared" si="101"/>
        <v>3.5478335517879545E-2</v>
      </c>
      <c r="L487">
        <f t="shared" si="101"/>
        <v>3.2042119120058728E-2</v>
      </c>
      <c r="M487">
        <f t="shared" si="101"/>
        <v>2.9327618325686915E-2</v>
      </c>
      <c r="N487">
        <f t="shared" si="101"/>
        <v>2.7097336527078245E-2</v>
      </c>
      <c r="O487">
        <f t="shared" si="101"/>
        <v>2.5212851442322617E-2</v>
      </c>
      <c r="P487">
        <f t="shared" si="101"/>
        <v>2.3586929477476183E-2</v>
      </c>
      <c r="Q487">
        <f t="shared" si="101"/>
        <v>2.2161286826959156E-2</v>
      </c>
      <c r="R487">
        <f t="shared" si="102"/>
        <v>2.0895170590611887E-2</v>
      </c>
      <c r="S487">
        <f t="shared" si="102"/>
        <v>1.9759028780287125E-2</v>
      </c>
      <c r="T487">
        <f t="shared" si="102"/>
        <v>1.8730782320559421E-2</v>
      </c>
      <c r="U487">
        <f t="shared" si="102"/>
        <v>1.7793518893297378E-2</v>
      </c>
      <c r="V487">
        <f t="shared" si="102"/>
        <v>1.6934007040517233E-2</v>
      </c>
      <c r="W487">
        <f t="shared" si="102"/>
        <v>1.6141705332249675E-2</v>
      </c>
      <c r="X487">
        <f t="shared" si="102"/>
        <v>1.5408081972663043E-2</v>
      </c>
      <c r="Y487">
        <f t="shared" si="102"/>
        <v>1.4726135561966692E-2</v>
      </c>
      <c r="Z487">
        <f t="shared" si="102"/>
        <v>1.4090049965580314E-2</v>
      </c>
      <c r="AA487">
        <f t="shared" si="102"/>
        <v>1.3494940849073555E-2</v>
      </c>
      <c r="AB487">
        <f t="shared" si="102"/>
        <v>1.2936666266107757E-2</v>
      </c>
      <c r="AC487">
        <f t="shared" si="102"/>
        <v>1.2411682892169358E-2</v>
      </c>
      <c r="AD487">
        <f t="shared" si="102"/>
        <v>1.1916935364370541E-2</v>
      </c>
      <c r="AE487">
        <f t="shared" si="102"/>
        <v>1.144977001666257E-2</v>
      </c>
      <c r="AF487">
        <f t="shared" si="97"/>
        <v>0.34573468525474449</v>
      </c>
    </row>
    <row r="488" spans="1:32" x14ac:dyDescent="0.2">
      <c r="A488" t="s">
        <v>501</v>
      </c>
      <c r="B488">
        <v>1372</v>
      </c>
      <c r="C488">
        <v>0</v>
      </c>
      <c r="D488">
        <f t="shared" si="95"/>
        <v>9.752075306605687E-2</v>
      </c>
      <c r="E488">
        <f t="shared" si="96"/>
        <v>-2.3276900716685422</v>
      </c>
      <c r="G488">
        <f t="shared" si="98"/>
        <v>9.752075306605687E-2</v>
      </c>
      <c r="H488">
        <f t="shared" si="98"/>
        <v>5.9645195470796962E-2</v>
      </c>
      <c r="I488">
        <f t="shared" si="101"/>
        <v>4.7334704556910114E-2</v>
      </c>
      <c r="J488">
        <f t="shared" si="101"/>
        <v>4.0436510681588156E-2</v>
      </c>
      <c r="K488">
        <f t="shared" si="101"/>
        <v>3.5770107891883479E-2</v>
      </c>
      <c r="L488">
        <f t="shared" si="101"/>
        <v>3.2293188859640221E-2</v>
      </c>
      <c r="M488">
        <f t="shared" si="101"/>
        <v>2.9546033491788901E-2</v>
      </c>
      <c r="N488">
        <f t="shared" si="101"/>
        <v>2.728862688678043E-2</v>
      </c>
      <c r="O488">
        <f t="shared" si="101"/>
        <v>2.538105858409178E-2</v>
      </c>
      <c r="P488">
        <f t="shared" si="101"/>
        <v>2.3735143592427441E-2</v>
      </c>
      <c r="Q488">
        <f t="shared" si="101"/>
        <v>2.229195295679471E-2</v>
      </c>
      <c r="R488">
        <f t="shared" si="102"/>
        <v>2.1010275759507865E-2</v>
      </c>
      <c r="S488">
        <f t="shared" si="102"/>
        <v>1.9860222672876383E-2</v>
      </c>
      <c r="T488">
        <f t="shared" si="102"/>
        <v>1.8819458567665776E-2</v>
      </c>
      <c r="U488">
        <f t="shared" si="102"/>
        <v>1.7870871828025898E-2</v>
      </c>
      <c r="V488">
        <f t="shared" si="102"/>
        <v>1.7001072542811479E-2</v>
      </c>
      <c r="W488">
        <f t="shared" si="102"/>
        <v>1.6199390990290049E-2</v>
      </c>
      <c r="X488">
        <f t="shared" si="102"/>
        <v>1.5457189856810718E-2</v>
      </c>
      <c r="Y488">
        <f t="shared" si="102"/>
        <v>1.4767379758100028E-2</v>
      </c>
      <c r="Z488">
        <f t="shared" si="102"/>
        <v>1.4124070306769555E-2</v>
      </c>
      <c r="AA488">
        <f t="shared" si="102"/>
        <v>1.352231383449377E-2</v>
      </c>
      <c r="AB488">
        <f t="shared" si="102"/>
        <v>1.2957913862003886E-2</v>
      </c>
      <c r="AC488">
        <f t="shared" si="102"/>
        <v>1.2427279712777637E-2</v>
      </c>
      <c r="AD488">
        <f t="shared" si="102"/>
        <v>1.1927314595959639E-2</v>
      </c>
      <c r="AE488">
        <f t="shared" si="102"/>
        <v>1.1455328353840189E-2</v>
      </c>
      <c r="AF488">
        <f t="shared" si="97"/>
        <v>0.34135664131930799</v>
      </c>
    </row>
    <row r="489" spans="1:32" x14ac:dyDescent="0.2">
      <c r="A489" t="s">
        <v>502</v>
      </c>
      <c r="B489">
        <v>142</v>
      </c>
      <c r="C489">
        <v>2</v>
      </c>
      <c r="D489">
        <f t="shared" si="95"/>
        <v>0.1185602138563485</v>
      </c>
      <c r="E489">
        <f t="shared" si="96"/>
        <v>-2.1323343136543702</v>
      </c>
      <c r="G489">
        <f t="shared" si="98"/>
        <v>0.35845536884687268</v>
      </c>
      <c r="H489">
        <f t="shared" si="98"/>
        <v>0.1809773144768953</v>
      </c>
      <c r="I489">
        <f t="shared" si="101"/>
        <v>0.1185602138563485</v>
      </c>
      <c r="J489">
        <f t="shared" si="101"/>
        <v>8.3607185899478201E-2</v>
      </c>
      <c r="K489">
        <f t="shared" si="101"/>
        <v>6.1052129018878729E-2</v>
      </c>
      <c r="L489">
        <f t="shared" si="101"/>
        <v>4.5499028714322647E-2</v>
      </c>
      <c r="M489">
        <f t="shared" si="101"/>
        <v>3.4363786254051412E-2</v>
      </c>
      <c r="N489">
        <f t="shared" si="101"/>
        <v>2.6199568373323229E-2</v>
      </c>
      <c r="O489">
        <f t="shared" si="101"/>
        <v>2.0115591834826106E-2</v>
      </c>
      <c r="P489">
        <f t="shared" si="101"/>
        <v>1.5528359491454934E-2</v>
      </c>
      <c r="Q489">
        <f t="shared" si="101"/>
        <v>1.2039056735658419E-2</v>
      </c>
      <c r="R489">
        <f t="shared" si="102"/>
        <v>9.366702482083801E-3</v>
      </c>
      <c r="S489">
        <f t="shared" si="102"/>
        <v>7.3088612390136169E-3</v>
      </c>
      <c r="T489">
        <f t="shared" si="102"/>
        <v>5.7171996434129506E-3</v>
      </c>
      <c r="U489">
        <f t="shared" si="102"/>
        <v>4.4815949620755418E-3</v>
      </c>
      <c r="V489">
        <f t="shared" si="102"/>
        <v>3.5194420102255194E-3</v>
      </c>
      <c r="W489">
        <f t="shared" si="102"/>
        <v>2.7682595764578592E-3</v>
      </c>
      <c r="X489">
        <f t="shared" si="102"/>
        <v>2.1804658766960338E-3</v>
      </c>
      <c r="Y489">
        <f t="shared" si="102"/>
        <v>1.7196213426231585E-3</v>
      </c>
      <c r="Z489">
        <f t="shared" si="102"/>
        <v>1.3576877014780508E-3</v>
      </c>
      <c r="AA489">
        <f t="shared" si="102"/>
        <v>1.0730047743484218E-3</v>
      </c>
      <c r="AB489">
        <f t="shared" si="102"/>
        <v>8.4878239271382128E-4</v>
      </c>
      <c r="AC489">
        <f t="shared" si="102"/>
        <v>6.7196704832902924E-4</v>
      </c>
      <c r="AD489">
        <f t="shared" si="102"/>
        <v>5.3238426078974581E-4</v>
      </c>
      <c r="AE489">
        <f t="shared" si="102"/>
        <v>4.2208576488002357E-4</v>
      </c>
      <c r="AF489">
        <f t="shared" si="97"/>
        <v>1.6343374227620888E-3</v>
      </c>
    </row>
    <row r="490" spans="1:32" x14ac:dyDescent="0.2">
      <c r="A490" t="s">
        <v>503</v>
      </c>
      <c r="B490">
        <v>1902</v>
      </c>
      <c r="C490">
        <v>2</v>
      </c>
      <c r="D490">
        <f t="shared" si="95"/>
        <v>3.9267470389322615E-2</v>
      </c>
      <c r="E490">
        <f t="shared" si="96"/>
        <v>-3.2373588283233214</v>
      </c>
      <c r="G490">
        <f t="shared" si="98"/>
        <v>7.9803689337659425E-2</v>
      </c>
      <c r="H490">
        <f t="shared" si="98"/>
        <v>4.9143383571403874E-2</v>
      </c>
      <c r="I490">
        <f t="shared" si="101"/>
        <v>3.9267470389322615E-2</v>
      </c>
      <c r="J490">
        <f t="shared" si="101"/>
        <v>3.3774629406095748E-2</v>
      </c>
      <c r="K490">
        <f t="shared" si="101"/>
        <v>3.0081593299882175E-2</v>
      </c>
      <c r="L490">
        <f t="shared" si="101"/>
        <v>2.7343567952369814E-2</v>
      </c>
      <c r="M490">
        <f t="shared" si="101"/>
        <v>2.5188778194497299E-2</v>
      </c>
      <c r="N490">
        <f t="shared" si="101"/>
        <v>2.3423579621106642E-2</v>
      </c>
      <c r="O490">
        <f t="shared" si="101"/>
        <v>2.1935370739437861E-2</v>
      </c>
      <c r="P490">
        <f t="shared" si="101"/>
        <v>2.0653362918402599E-2</v>
      </c>
      <c r="Q490">
        <f t="shared" si="101"/>
        <v>1.9530380138825042E-2</v>
      </c>
      <c r="R490">
        <f t="shared" si="102"/>
        <v>1.8533523655556185E-2</v>
      </c>
      <c r="S490">
        <f t="shared" si="102"/>
        <v>1.7639002557252148E-2</v>
      </c>
      <c r="T490">
        <f t="shared" si="102"/>
        <v>1.6829092594728295E-2</v>
      </c>
      <c r="U490">
        <f t="shared" si="102"/>
        <v>1.6090256997989726E-2</v>
      </c>
      <c r="V490">
        <f t="shared" si="102"/>
        <v>1.5411937063169579E-2</v>
      </c>
      <c r="W490">
        <f t="shared" si="102"/>
        <v>1.478574662402034E-2</v>
      </c>
      <c r="X490">
        <f t="shared" si="102"/>
        <v>1.4204919560993215E-2</v>
      </c>
      <c r="Y490">
        <f t="shared" si="102"/>
        <v>1.3663921124582331E-2</v>
      </c>
      <c r="Z490">
        <f t="shared" si="102"/>
        <v>1.315816837136795E-2</v>
      </c>
      <c r="AA490">
        <f t="shared" si="102"/>
        <v>1.2683825112390251E-2</v>
      </c>
      <c r="AB490">
        <f t="shared" si="102"/>
        <v>1.2237648879368408E-2</v>
      </c>
      <c r="AC490">
        <f t="shared" si="102"/>
        <v>1.1816874924800795E-2</v>
      </c>
      <c r="AD490">
        <f t="shared" si="102"/>
        <v>1.1419127056049846E-2</v>
      </c>
      <c r="AE490">
        <f t="shared" si="102"/>
        <v>1.1042348223561939E-2</v>
      </c>
      <c r="AF490">
        <f t="shared" si="97"/>
        <v>0.430337801685166</v>
      </c>
    </row>
    <row r="491" spans="1:32" x14ac:dyDescent="0.2">
      <c r="A491" t="s">
        <v>504</v>
      </c>
      <c r="B491">
        <v>2337</v>
      </c>
      <c r="C491">
        <v>10</v>
      </c>
      <c r="D491">
        <f t="shared" si="95"/>
        <v>1.7778161257250291E-2</v>
      </c>
      <c r="E491">
        <f t="shared" si="96"/>
        <v>-4.0297844705968453</v>
      </c>
      <c r="G491">
        <f t="shared" si="98"/>
        <v>7.028234857290247E-2</v>
      </c>
      <c r="H491">
        <f t="shared" si="98"/>
        <v>4.3423381071276732E-2</v>
      </c>
      <c r="I491">
        <f t="shared" si="101"/>
        <v>3.4811824936226018E-2</v>
      </c>
      <c r="J491">
        <f t="shared" si="101"/>
        <v>3.0041370617329928E-2</v>
      </c>
      <c r="K491">
        <f t="shared" si="101"/>
        <v>2.6845115137104025E-2</v>
      </c>
      <c r="L491">
        <f t="shared" si="101"/>
        <v>2.448245155087626E-2</v>
      </c>
      <c r="M491">
        <f t="shared" si="101"/>
        <v>2.2627788327173746E-2</v>
      </c>
      <c r="N491">
        <f t="shared" si="101"/>
        <v>2.1111716990882098E-2</v>
      </c>
      <c r="O491">
        <f t="shared" si="101"/>
        <v>1.9835838058225284E-2</v>
      </c>
      <c r="P491">
        <f t="shared" si="101"/>
        <v>1.8738362502371469E-2</v>
      </c>
      <c r="Q491">
        <f t="shared" si="101"/>
        <v>1.7778161257250291E-2</v>
      </c>
      <c r="R491">
        <f t="shared" si="102"/>
        <v>1.6926588109061586E-2</v>
      </c>
      <c r="S491">
        <f t="shared" si="102"/>
        <v>1.6162954024235961E-2</v>
      </c>
      <c r="T491">
        <f t="shared" si="102"/>
        <v>1.5471866135246582E-2</v>
      </c>
      <c r="U491">
        <f t="shared" si="102"/>
        <v>1.4841584357772436E-2</v>
      </c>
      <c r="V491">
        <f t="shared" si="102"/>
        <v>1.4262964319239558E-2</v>
      </c>
      <c r="W491">
        <f t="shared" si="102"/>
        <v>1.3728753692002625E-2</v>
      </c>
      <c r="X491">
        <f t="shared" si="102"/>
        <v>1.3233109841355391E-2</v>
      </c>
      <c r="Y491">
        <f t="shared" si="102"/>
        <v>1.2771260687639899E-2</v>
      </c>
      <c r="Z491">
        <f t="shared" si="102"/>
        <v>1.2339260917323343E-2</v>
      </c>
      <c r="AA491">
        <f t="shared" si="102"/>
        <v>1.1933813277963412E-2</v>
      </c>
      <c r="AB491">
        <f t="shared" si="102"/>
        <v>1.1552135288276075E-2</v>
      </c>
      <c r="AC491">
        <f t="shared" si="102"/>
        <v>1.1191858266440079E-2</v>
      </c>
      <c r="AD491">
        <f t="shared" si="102"/>
        <v>1.0850949764655641E-2</v>
      </c>
      <c r="AE491">
        <f t="shared" si="102"/>
        <v>1.0527653226387929E-2</v>
      </c>
      <c r="AF491">
        <f t="shared" si="97"/>
        <v>0.48422688907078104</v>
      </c>
    </row>
    <row r="492" spans="1:32" x14ac:dyDescent="0.2">
      <c r="A492" t="s">
        <v>505</v>
      </c>
      <c r="B492">
        <v>374</v>
      </c>
      <c r="C492">
        <v>12</v>
      </c>
      <c r="D492">
        <f t="shared" si="95"/>
        <v>2.0224365569758415E-2</v>
      </c>
      <c r="E492">
        <f t="shared" si="96"/>
        <v>-3.9008671851447456</v>
      </c>
      <c r="G492">
        <f t="shared" si="98"/>
        <v>0.21173951977680799</v>
      </c>
      <c r="H492">
        <f t="shared" si="98"/>
        <v>0.12158476787998947</v>
      </c>
      <c r="I492">
        <f t="shared" si="101"/>
        <v>9.0590404927498591E-2</v>
      </c>
      <c r="J492">
        <f t="shared" si="101"/>
        <v>7.2656593001433623E-2</v>
      </c>
      <c r="K492">
        <f t="shared" si="101"/>
        <v>6.0342101755045729E-2</v>
      </c>
      <c r="L492">
        <f t="shared" si="101"/>
        <v>5.1145795939364865E-2</v>
      </c>
      <c r="M492">
        <f t="shared" si="101"/>
        <v>4.3933623225312635E-2</v>
      </c>
      <c r="N492">
        <f t="shared" si="101"/>
        <v>3.8095909386394546E-2</v>
      </c>
      <c r="O492">
        <f t="shared" si="101"/>
        <v>3.3266355140955356E-2</v>
      </c>
      <c r="P492">
        <f t="shared" si="101"/>
        <v>2.9206948026197287E-2</v>
      </c>
      <c r="Q492">
        <f t="shared" si="101"/>
        <v>2.575379643517979E-2</v>
      </c>
      <c r="R492">
        <f t="shared" si="102"/>
        <v>2.2788918728144009E-2</v>
      </c>
      <c r="S492">
        <f t="shared" si="102"/>
        <v>2.0224365569758415E-2</v>
      </c>
      <c r="T492">
        <f t="shared" si="102"/>
        <v>1.799271680144655E-2</v>
      </c>
      <c r="U492">
        <f t="shared" si="102"/>
        <v>1.6041101470347721E-2</v>
      </c>
      <c r="V492">
        <f t="shared" si="102"/>
        <v>1.4327274865388411E-2</v>
      </c>
      <c r="W492">
        <f t="shared" si="102"/>
        <v>1.281695284113267E-2</v>
      </c>
      <c r="X492">
        <f t="shared" si="102"/>
        <v>1.1481945107146996E-2</v>
      </c>
      <c r="Y492">
        <f t="shared" si="102"/>
        <v>1.0298813524023393E-2</v>
      </c>
      <c r="Z492">
        <f t="shared" si="102"/>
        <v>9.2478855921562259E-3</v>
      </c>
      <c r="AA492">
        <f t="shared" si="102"/>
        <v>8.3125144840670104E-3</v>
      </c>
      <c r="AB492">
        <f t="shared" si="102"/>
        <v>7.4785141360405264E-3</v>
      </c>
      <c r="AC492">
        <f t="shared" si="102"/>
        <v>6.7337211850076895E-3</v>
      </c>
      <c r="AD492">
        <f t="shared" si="102"/>
        <v>6.0676505010603425E-3</v>
      </c>
      <c r="AE492">
        <f t="shared" si="102"/>
        <v>5.4712209222480416E-3</v>
      </c>
      <c r="AF492">
        <f t="shared" si="97"/>
        <v>5.240058877785192E-2</v>
      </c>
    </row>
    <row r="493" spans="1:32" x14ac:dyDescent="0.2">
      <c r="A493" t="s">
        <v>506</v>
      </c>
      <c r="B493">
        <v>1074</v>
      </c>
      <c r="C493">
        <v>62</v>
      </c>
      <c r="D493">
        <f t="shared" si="95"/>
        <v>2.4091046429229193E-3</v>
      </c>
      <c r="E493">
        <f t="shared" si="96"/>
        <v>-6.0285001179686519</v>
      </c>
      <c r="G493">
        <f t="shared" si="98"/>
        <v>0.11322228387721182</v>
      </c>
      <c r="H493">
        <f t="shared" si="98"/>
        <v>6.8782704118362209E-2</v>
      </c>
      <c r="I493">
        <f t="shared" si="101"/>
        <v>5.4219107563242802E-2</v>
      </c>
      <c r="J493">
        <f t="shared" si="101"/>
        <v>4.6006085424263307E-2</v>
      </c>
      <c r="K493">
        <f t="shared" si="101"/>
        <v>4.042320774357485E-2</v>
      </c>
      <c r="L493">
        <f t="shared" si="101"/>
        <v>3.6248527616215345E-2</v>
      </c>
      <c r="M493">
        <f t="shared" si="101"/>
        <v>3.2941816115749985E-2</v>
      </c>
      <c r="N493">
        <f t="shared" si="101"/>
        <v>3.0220312489984108E-2</v>
      </c>
      <c r="O493">
        <f t="shared" si="101"/>
        <v>2.7918746391670159E-2</v>
      </c>
      <c r="P493">
        <f t="shared" si="101"/>
        <v>2.5932653680995767E-2</v>
      </c>
      <c r="Q493">
        <f t="shared" si="101"/>
        <v>2.4192019806138984E-2</v>
      </c>
      <c r="R493">
        <f t="shared" si="102"/>
        <v>2.2647729993317409E-2</v>
      </c>
      <c r="S493">
        <f t="shared" si="102"/>
        <v>2.1264048508908302E-2</v>
      </c>
      <c r="T493">
        <f t="shared" si="102"/>
        <v>2.0014183634540852E-2</v>
      </c>
      <c r="U493">
        <f t="shared" si="102"/>
        <v>1.8877540479481182E-2</v>
      </c>
      <c r="V493">
        <f t="shared" si="102"/>
        <v>1.7837948483727304E-2</v>
      </c>
      <c r="W493">
        <f t="shared" si="102"/>
        <v>1.6882477797927401E-2</v>
      </c>
      <c r="X493">
        <f t="shared" si="102"/>
        <v>1.6000625314754005E-2</v>
      </c>
      <c r="Y493">
        <f t="shared" si="102"/>
        <v>1.518374048088816E-2</v>
      </c>
      <c r="Z493">
        <f t="shared" si="102"/>
        <v>1.4424611141473772E-2</v>
      </c>
      <c r="AA493">
        <f t="shared" si="102"/>
        <v>1.3717158893027421E-2</v>
      </c>
      <c r="AB493">
        <f t="shared" si="102"/>
        <v>1.305621104459998E-2</v>
      </c>
      <c r="AC493">
        <f t="shared" si="102"/>
        <v>1.2437327235700459E-2</v>
      </c>
      <c r="AD493">
        <f t="shared" si="102"/>
        <v>1.1856665743194642E-2</v>
      </c>
      <c r="AE493">
        <f t="shared" si="102"/>
        <v>1.1310879070303592E-2</v>
      </c>
      <c r="AF493">
        <f t="shared" si="97"/>
        <v>0.27438138735074624</v>
      </c>
    </row>
    <row r="494" spans="1:32" x14ac:dyDescent="0.2">
      <c r="A494" t="s">
        <v>507</v>
      </c>
      <c r="B494">
        <v>970</v>
      </c>
      <c r="C494">
        <v>0</v>
      </c>
      <c r="D494">
        <f t="shared" si="95"/>
        <v>0.12043687855056716</v>
      </c>
      <c r="E494">
        <f t="shared" si="96"/>
        <v>-2.1166294927538822</v>
      </c>
      <c r="G494">
        <f t="shared" si="98"/>
        <v>0.12043687855056716</v>
      </c>
      <c r="H494">
        <f t="shared" si="98"/>
        <v>7.2923452394343294E-2</v>
      </c>
      <c r="I494">
        <f t="shared" si="101"/>
        <v>5.7292890814916946E-2</v>
      </c>
      <c r="J494">
        <f t="shared" si="101"/>
        <v>4.8453376669500489E-2</v>
      </c>
      <c r="K494">
        <f t="shared" si="101"/>
        <v>4.2432628547991215E-2</v>
      </c>
      <c r="L494">
        <f t="shared" si="101"/>
        <v>3.7924505623996671E-2</v>
      </c>
      <c r="M494">
        <f t="shared" si="101"/>
        <v>3.4350850286324529E-2</v>
      </c>
      <c r="N494">
        <f t="shared" si="101"/>
        <v>3.1408652118211554E-2</v>
      </c>
      <c r="O494">
        <f t="shared" si="101"/>
        <v>2.8920557310051359E-2</v>
      </c>
      <c r="P494">
        <f t="shared" si="101"/>
        <v>2.6774298431705333E-2</v>
      </c>
      <c r="Q494">
        <f t="shared" si="101"/>
        <v>2.4894514698724002E-2</v>
      </c>
      <c r="R494">
        <f t="shared" si="102"/>
        <v>2.3228256293941808E-2</v>
      </c>
      <c r="S494">
        <f t="shared" si="102"/>
        <v>2.1736933683098585E-2</v>
      </c>
      <c r="T494">
        <f t="shared" si="102"/>
        <v>2.0391567053419216E-2</v>
      </c>
      <c r="U494">
        <f t="shared" si="102"/>
        <v>1.9169841729844501E-2</v>
      </c>
      <c r="V494">
        <f t="shared" si="102"/>
        <v>1.8054207015093707E-2</v>
      </c>
      <c r="W494">
        <f t="shared" si="102"/>
        <v>1.703060574850206E-2</v>
      </c>
      <c r="X494">
        <f t="shared" si="102"/>
        <v>1.6087599984754501E-2</v>
      </c>
      <c r="Y494">
        <f t="shared" si="102"/>
        <v>1.5215753757858537E-2</v>
      </c>
      <c r="Z494">
        <f t="shared" si="102"/>
        <v>1.4407187519817512E-2</v>
      </c>
      <c r="AA494">
        <f t="shared" si="102"/>
        <v>1.3655250119816621E-2</v>
      </c>
      <c r="AB494">
        <f t="shared" si="102"/>
        <v>1.2954273057712247E-2</v>
      </c>
      <c r="AC494">
        <f t="shared" si="102"/>
        <v>1.229938347140006E-2</v>
      </c>
      <c r="AD494">
        <f t="shared" si="102"/>
        <v>1.1686359799673142E-2</v>
      </c>
      <c r="AE494">
        <f t="shared" si="102"/>
        <v>1.1111518950323968E-2</v>
      </c>
      <c r="AF494">
        <f t="shared" si="97"/>
        <v>0.24715865636841106</v>
      </c>
    </row>
    <row r="495" spans="1:32" x14ac:dyDescent="0.2">
      <c r="A495" t="s">
        <v>508</v>
      </c>
      <c r="B495">
        <v>11</v>
      </c>
      <c r="C495">
        <v>0</v>
      </c>
      <c r="D495">
        <f t="shared" si="95"/>
        <v>0.84005948933582808</v>
      </c>
      <c r="E495">
        <f t="shared" si="96"/>
        <v>-0.17428256901455016</v>
      </c>
      <c r="G495">
        <f t="shared" si="98"/>
        <v>0.84005948933582808</v>
      </c>
      <c r="H495">
        <f t="shared" si="98"/>
        <v>0.12781878597655483</v>
      </c>
      <c r="I495">
        <f t="shared" si="101"/>
        <v>2.5235105184075173E-2</v>
      </c>
      <c r="J495">
        <f t="shared" si="101"/>
        <v>5.3629697536963297E-3</v>
      </c>
      <c r="K495">
        <f t="shared" si="101"/>
        <v>1.1802069055104054E-3</v>
      </c>
      <c r="L495">
        <f t="shared" si="101"/>
        <v>2.6506663219481256E-4</v>
      </c>
      <c r="M495">
        <f t="shared" si="101"/>
        <v>6.0332252491996716E-5</v>
      </c>
      <c r="N495">
        <f t="shared" si="101"/>
        <v>1.3862394815860075E-5</v>
      </c>
      <c r="O495">
        <f t="shared" si="101"/>
        <v>3.2075433787466928E-6</v>
      </c>
      <c r="P495">
        <f t="shared" si="101"/>
        <v>7.4620971142390909E-7</v>
      </c>
      <c r="Q495">
        <f t="shared" si="101"/>
        <v>1.7435057244663074E-7</v>
      </c>
      <c r="R495">
        <f t="shared" si="102"/>
        <v>4.088022135440114E-8</v>
      </c>
      <c r="S495">
        <f t="shared" si="102"/>
        <v>9.6132851828436567E-9</v>
      </c>
      <c r="T495">
        <f t="shared" si="102"/>
        <v>2.2662147592847939E-9</v>
      </c>
      <c r="U495">
        <f t="shared" si="102"/>
        <v>5.3535998288307166E-10</v>
      </c>
      <c r="V495">
        <f t="shared" si="102"/>
        <v>1.267017788472105E-10</v>
      </c>
      <c r="W495">
        <f t="shared" si="102"/>
        <v>3.0033870642920034E-11</v>
      </c>
      <c r="X495">
        <f t="shared" si="102"/>
        <v>7.1293409696283058E-12</v>
      </c>
      <c r="Y495">
        <f t="shared" si="102"/>
        <v>1.6944490487471499E-12</v>
      </c>
      <c r="Z495">
        <f t="shared" si="102"/>
        <v>4.0317274739044798E-13</v>
      </c>
      <c r="AA495">
        <f t="shared" si="102"/>
        <v>9.6025932866861107E-14</v>
      </c>
      <c r="AB495">
        <f t="shared" si="102"/>
        <v>2.2891741804128503E-14</v>
      </c>
      <c r="AC495">
        <f t="shared" si="102"/>
        <v>5.4616774714223696E-15</v>
      </c>
      <c r="AD495">
        <f t="shared" si="102"/>
        <v>1.3040639143925034E-15</v>
      </c>
      <c r="AE495">
        <f t="shared" si="102"/>
        <v>3.1158028605548443E-16</v>
      </c>
      <c r="AF495">
        <f t="shared" si="97"/>
        <v>0</v>
      </c>
    </row>
    <row r="496" spans="1:32" x14ac:dyDescent="0.2">
      <c r="A496" t="s">
        <v>509</v>
      </c>
      <c r="B496">
        <v>3880</v>
      </c>
      <c r="C496">
        <v>24</v>
      </c>
      <c r="D496">
        <f t="shared" si="95"/>
        <v>8.8316670235479375E-3</v>
      </c>
      <c r="E496">
        <f t="shared" si="96"/>
        <v>-4.7294114912962444</v>
      </c>
      <c r="G496">
        <f t="shared" si="98"/>
        <v>5.1331977758224817E-2</v>
      </c>
      <c r="H496">
        <f t="shared" si="98"/>
        <v>3.1898658956915384E-2</v>
      </c>
      <c r="I496">
        <f t="shared" si="101"/>
        <v>2.5720691358451456E-2</v>
      </c>
      <c r="J496">
        <f t="shared" si="101"/>
        <v>2.232454663291427E-2</v>
      </c>
      <c r="K496">
        <f t="shared" si="101"/>
        <v>2.0064818400152E-2</v>
      </c>
      <c r="L496">
        <f t="shared" si="101"/>
        <v>1.8404834810461068E-2</v>
      </c>
      <c r="M496">
        <f t="shared" si="101"/>
        <v>1.7109061413975283E-2</v>
      </c>
      <c r="N496">
        <f t="shared" si="101"/>
        <v>1.6055161954883945E-2</v>
      </c>
      <c r="O496">
        <f t="shared" si="101"/>
        <v>1.5172206573151263E-2</v>
      </c>
      <c r="P496">
        <f t="shared" si="101"/>
        <v>1.441573821489275E-2</v>
      </c>
      <c r="Q496">
        <f t="shared" si="101"/>
        <v>1.3756221164813042E-2</v>
      </c>
      <c r="R496">
        <f t="shared" si="102"/>
        <v>1.3173124375142375E-2</v>
      </c>
      <c r="S496">
        <f t="shared" si="102"/>
        <v>1.2651649777068421E-2</v>
      </c>
      <c r="T496">
        <f t="shared" si="102"/>
        <v>1.2180810323607813E-2</v>
      </c>
      <c r="U496">
        <f t="shared" si="102"/>
        <v>1.1752244113834447E-2</v>
      </c>
      <c r="V496">
        <f t="shared" si="102"/>
        <v>1.1359452305184823E-2</v>
      </c>
      <c r="W496">
        <f t="shared" si="102"/>
        <v>1.0997292281575756E-2</v>
      </c>
      <c r="X496">
        <f t="shared" si="102"/>
        <v>1.0661630554562566E-2</v>
      </c>
      <c r="Y496">
        <f t="shared" si="102"/>
        <v>1.0349098952221346E-2</v>
      </c>
      <c r="Z496">
        <f t="shared" si="102"/>
        <v>1.0056919523642247E-2</v>
      </c>
      <c r="AA496">
        <f t="shared" si="102"/>
        <v>9.7827763125807737E-3</v>
      </c>
      <c r="AB496">
        <f t="shared" si="102"/>
        <v>9.524719811400198E-3</v>
      </c>
      <c r="AC496">
        <f t="shared" si="102"/>
        <v>9.2810946532359984E-3</v>
      </c>
      <c r="AD496">
        <f t="shared" si="102"/>
        <v>9.0504841213887438E-3</v>
      </c>
      <c r="AE496">
        <f t="shared" si="102"/>
        <v>8.8316670235479375E-3</v>
      </c>
      <c r="AF496">
        <f t="shared" si="97"/>
        <v>0.6040931186321713</v>
      </c>
    </row>
    <row r="497" spans="1:32" x14ac:dyDescent="0.2">
      <c r="A497" t="s">
        <v>510</v>
      </c>
      <c r="B497">
        <v>1804</v>
      </c>
      <c r="C497">
        <v>157</v>
      </c>
      <c r="D497">
        <f t="shared" si="95"/>
        <v>4.5289735504914743E-4</v>
      </c>
      <c r="E497">
        <f t="shared" si="96"/>
        <v>-7.6998450474519533</v>
      </c>
      <c r="G497">
        <f t="shared" si="98"/>
        <v>8.2444877469930025E-2</v>
      </c>
      <c r="H497">
        <f t="shared" si="98"/>
        <v>5.0720995376473593E-2</v>
      </c>
      <c r="I497">
        <f t="shared" si="101"/>
        <v>4.0489055255827605E-2</v>
      </c>
      <c r="J497">
        <f t="shared" si="101"/>
        <v>3.4791833497419281E-2</v>
      </c>
      <c r="K497">
        <f t="shared" si="101"/>
        <v>3.0957762537085189E-2</v>
      </c>
      <c r="L497">
        <f t="shared" si="101"/>
        <v>2.8112917492203942E-2</v>
      </c>
      <c r="M497">
        <f t="shared" si="101"/>
        <v>2.587258618459783E-2</v>
      </c>
      <c r="N497">
        <f t="shared" si="101"/>
        <v>2.4036321860241232E-2</v>
      </c>
      <c r="O497">
        <f t="shared" si="101"/>
        <v>2.2487528669126483E-2</v>
      </c>
      <c r="P497">
        <f t="shared" si="101"/>
        <v>2.115288132850833E-2</v>
      </c>
      <c r="Q497">
        <f t="shared" si="101"/>
        <v>1.9983495560404355E-2</v>
      </c>
      <c r="R497">
        <f t="shared" si="102"/>
        <v>1.8945268471991808E-2</v>
      </c>
      <c r="S497">
        <f t="shared" si="102"/>
        <v>1.8013528705146765E-2</v>
      </c>
      <c r="T497">
        <f t="shared" si="102"/>
        <v>1.7169888628045447E-2</v>
      </c>
      <c r="U497">
        <f t="shared" si="102"/>
        <v>1.6400298944637487E-2</v>
      </c>
      <c r="V497">
        <f t="shared" si="102"/>
        <v>1.5693796465096464E-2</v>
      </c>
      <c r="W497">
        <f t="shared" si="102"/>
        <v>1.5041669919582879E-2</v>
      </c>
      <c r="X497">
        <f t="shared" si="102"/>
        <v>1.4436887714087868E-2</v>
      </c>
      <c r="Y497">
        <f t="shared" si="102"/>
        <v>1.3873695287430061E-2</v>
      </c>
      <c r="Z497">
        <f t="shared" si="102"/>
        <v>1.3347325450421287E-2</v>
      </c>
      <c r="AA497">
        <f t="shared" si="102"/>
        <v>1.2853785890141581E-2</v>
      </c>
      <c r="AB497">
        <f t="shared" si="102"/>
        <v>1.2389700551303494E-2</v>
      </c>
      <c r="AC497">
        <f t="shared" si="102"/>
        <v>1.1952189380449998E-2</v>
      </c>
      <c r="AD497">
        <f t="shared" si="102"/>
        <v>1.1538775870937603E-2</v>
      </c>
      <c r="AE497">
        <f t="shared" si="102"/>
        <v>1.1147315076661699E-2</v>
      </c>
      <c r="AF497">
        <f t="shared" si="97"/>
        <v>0.41614561841224762</v>
      </c>
    </row>
    <row r="498" spans="1:32" x14ac:dyDescent="0.2">
      <c r="A498" t="s">
        <v>511</v>
      </c>
      <c r="B498">
        <v>42</v>
      </c>
      <c r="C498">
        <v>1</v>
      </c>
      <c r="D498">
        <f t="shared" si="95"/>
        <v>0.20903524908630355</v>
      </c>
      <c r="E498">
        <f t="shared" si="96"/>
        <v>-1.565252385322808</v>
      </c>
      <c r="G498">
        <f t="shared" si="98"/>
        <v>0.60592039572501599</v>
      </c>
      <c r="H498">
        <f t="shared" si="98"/>
        <v>0.20903524908630355</v>
      </c>
      <c r="I498">
        <f t="shared" si="101"/>
        <v>9.3572722569932834E-2</v>
      </c>
      <c r="J498">
        <f t="shared" si="101"/>
        <v>4.5088813037838273E-2</v>
      </c>
      <c r="K498">
        <f t="shared" si="101"/>
        <v>2.2497844722177106E-2</v>
      </c>
      <c r="L498">
        <f t="shared" si="101"/>
        <v>1.1456636458905918E-2</v>
      </c>
      <c r="M498">
        <f t="shared" si="101"/>
        <v>5.9124968256021324E-3</v>
      </c>
      <c r="N498">
        <f t="shared" si="101"/>
        <v>3.0802002591253661E-3</v>
      </c>
      <c r="O498">
        <f t="shared" si="101"/>
        <v>1.6159671804837036E-3</v>
      </c>
      <c r="P498">
        <f t="shared" si="101"/>
        <v>8.523936447896711E-4</v>
      </c>
      <c r="Q498">
        <f t="shared" si="101"/>
        <v>4.5156678766491558E-4</v>
      </c>
      <c r="R498">
        <f t="shared" si="102"/>
        <v>2.4006627958804758E-4</v>
      </c>
      <c r="S498">
        <f t="shared" si="102"/>
        <v>1.2799973129749674E-4</v>
      </c>
      <c r="T498">
        <f t="shared" si="102"/>
        <v>6.8415988171317791E-5</v>
      </c>
      <c r="U498">
        <f t="shared" si="102"/>
        <v>3.6645593043845754E-5</v>
      </c>
      <c r="V498">
        <f t="shared" si="102"/>
        <v>1.9664271861819139E-5</v>
      </c>
      <c r="W498">
        <f t="shared" si="102"/>
        <v>1.0568802248823897E-5</v>
      </c>
      <c r="X498">
        <f t="shared" si="102"/>
        <v>5.6883087431991191E-6</v>
      </c>
      <c r="Y498">
        <f t="shared" si="102"/>
        <v>3.0653607869953537E-6</v>
      </c>
      <c r="Z498">
        <f t="shared" si="102"/>
        <v>1.6537260203365515E-6</v>
      </c>
      <c r="AA498">
        <f t="shared" si="102"/>
        <v>8.9305917189856462E-7</v>
      </c>
      <c r="AB498">
        <f t="shared" si="102"/>
        <v>4.8271394764851493E-7</v>
      </c>
      <c r="AC498">
        <f t="shared" si="102"/>
        <v>2.611297587090322E-7</v>
      </c>
      <c r="AD498">
        <f t="shared" si="102"/>
        <v>1.4136715021551047E-7</v>
      </c>
      <c r="AE498">
        <f t="shared" si="102"/>
        <v>7.6584151680850825E-8</v>
      </c>
      <c r="AF498">
        <f t="shared" si="97"/>
        <v>9.078621843183754E-8</v>
      </c>
    </row>
    <row r="499" spans="1:32" x14ac:dyDescent="0.2">
      <c r="A499" t="s">
        <v>512</v>
      </c>
      <c r="B499">
        <v>612</v>
      </c>
      <c r="C499">
        <v>7</v>
      </c>
      <c r="D499">
        <f t="shared" si="95"/>
        <v>3.6047950515265582E-2</v>
      </c>
      <c r="E499">
        <f t="shared" si="96"/>
        <v>-3.3229052680388191</v>
      </c>
      <c r="G499">
        <f t="shared" si="98"/>
        <v>0.15876916127512861</v>
      </c>
      <c r="H499">
        <f t="shared" si="98"/>
        <v>9.424914035364676E-2</v>
      </c>
      <c r="I499">
        <f t="shared" si="101"/>
        <v>7.2596290444118555E-2</v>
      </c>
      <c r="J499">
        <f t="shared" si="101"/>
        <v>6.0192344386212689E-2</v>
      </c>
      <c r="K499">
        <f t="shared" si="101"/>
        <v>5.1679780841882572E-2</v>
      </c>
      <c r="L499">
        <f t="shared" si="101"/>
        <v>4.5283936516287072E-2</v>
      </c>
      <c r="M499">
        <f t="shared" si="101"/>
        <v>4.021288699507268E-2</v>
      </c>
      <c r="N499">
        <f t="shared" si="101"/>
        <v>3.6047950515265582E-2</v>
      </c>
      <c r="O499">
        <f t="shared" si="101"/>
        <v>3.2541791161447745E-2</v>
      </c>
      <c r="P499">
        <f t="shared" si="101"/>
        <v>2.9536321919253927E-2</v>
      </c>
      <c r="Q499">
        <f t="shared" si="101"/>
        <v>2.6924366551134987E-2</v>
      </c>
      <c r="R499">
        <f t="shared" si="102"/>
        <v>2.462986074324407E-2</v>
      </c>
      <c r="S499">
        <f t="shared" si="102"/>
        <v>2.2596810549903527E-2</v>
      </c>
      <c r="T499">
        <f t="shared" si="102"/>
        <v>2.0782748542369781E-2</v>
      </c>
      <c r="U499">
        <f t="shared" si="102"/>
        <v>1.9154659028028542E-2</v>
      </c>
      <c r="V499">
        <f t="shared" si="102"/>
        <v>1.7686334446181683E-2</v>
      </c>
      <c r="W499">
        <f t="shared" si="102"/>
        <v>1.6356599793659832E-2</v>
      </c>
      <c r="X499">
        <f t="shared" si="102"/>
        <v>1.5148084130726849E-2</v>
      </c>
      <c r="Y499">
        <f t="shared" si="102"/>
        <v>1.4046348448000231E-2</v>
      </c>
      <c r="Z499">
        <f t="shared" si="102"/>
        <v>1.3039252410712373E-2</v>
      </c>
      <c r="AA499">
        <f t="shared" si="102"/>
        <v>1.2116485306487472E-2</v>
      </c>
      <c r="AB499">
        <f t="shared" si="102"/>
        <v>1.1269212407307419E-2</v>
      </c>
      <c r="AC499">
        <f t="shared" si="102"/>
        <v>1.0489804080065996E-2</v>
      </c>
      <c r="AD499">
        <f t="shared" si="102"/>
        <v>9.7716252928907472E-3</v>
      </c>
      <c r="AE499">
        <f t="shared" si="102"/>
        <v>9.108869918361481E-3</v>
      </c>
      <c r="AF499">
        <f t="shared" si="97"/>
        <v>0.13576933394260904</v>
      </c>
    </row>
    <row r="500" spans="1:32" x14ac:dyDescent="0.2">
      <c r="A500" t="s">
        <v>513</v>
      </c>
      <c r="B500">
        <v>1418</v>
      </c>
      <c r="C500">
        <v>2</v>
      </c>
      <c r="D500">
        <f t="shared" si="95"/>
        <v>4.6462708003763474E-2</v>
      </c>
      <c r="E500">
        <f t="shared" si="96"/>
        <v>-3.0691052665592427</v>
      </c>
      <c r="G500">
        <f t="shared" si="98"/>
        <v>9.5572716156655455E-2</v>
      </c>
      <c r="H500">
        <f t="shared" si="98"/>
        <v>5.850006265389103E-2</v>
      </c>
      <c r="I500">
        <f t="shared" si="101"/>
        <v>4.6462708003763474E-2</v>
      </c>
      <c r="J500">
        <f t="shared" si="101"/>
        <v>3.9723042308262235E-2</v>
      </c>
      <c r="K500">
        <f t="shared" si="101"/>
        <v>3.5166817107186658E-2</v>
      </c>
      <c r="L500">
        <f t="shared" si="101"/>
        <v>3.1773695391400521E-2</v>
      </c>
      <c r="M500">
        <f t="shared" si="101"/>
        <v>2.9093767480716803E-2</v>
      </c>
      <c r="N500">
        <f t="shared" si="101"/>
        <v>2.6892206886872893E-2</v>
      </c>
      <c r="O500">
        <f t="shared" si="101"/>
        <v>2.5032168554550795E-2</v>
      </c>
      <c r="P500">
        <f t="shared" si="101"/>
        <v>2.3427426766105881E-2</v>
      </c>
      <c r="Q500">
        <f t="shared" si="101"/>
        <v>2.2020380848873432E-2</v>
      </c>
      <c r="R500">
        <f t="shared" si="102"/>
        <v>2.0770762657318254E-2</v>
      </c>
      <c r="S500">
        <f t="shared" si="102"/>
        <v>1.9649377064630349E-2</v>
      </c>
      <c r="T500">
        <f t="shared" si="102"/>
        <v>1.8634415737214232E-2</v>
      </c>
      <c r="U500">
        <f t="shared" si="102"/>
        <v>1.7709176986738351E-2</v>
      </c>
      <c r="V500">
        <f t="shared" si="102"/>
        <v>1.6860596739684326E-2</v>
      </c>
      <c r="W500">
        <f t="shared" si="102"/>
        <v>1.6078269027275965E-2</v>
      </c>
      <c r="X500">
        <f t="shared" si="102"/>
        <v>1.5353773419141242E-2</v>
      </c>
      <c r="Y500">
        <f t="shared" si="102"/>
        <v>1.4680201336752182E-2</v>
      </c>
      <c r="Z500">
        <f t="shared" si="102"/>
        <v>1.4051814948861775E-2</v>
      </c>
      <c r="AA500">
        <f t="shared" si="102"/>
        <v>1.3463796684659E-2</v>
      </c>
      <c r="AB500">
        <f t="shared" si="102"/>
        <v>1.2912062063674935E-2</v>
      </c>
      <c r="AC500">
        <f t="shared" si="102"/>
        <v>1.2393117643973897E-2</v>
      </c>
      <c r="AD500">
        <f t="shared" si="102"/>
        <v>1.1903951691725007E-2</v>
      </c>
      <c r="AE500">
        <f t="shared" si="102"/>
        <v>1.1441948961141606E-2</v>
      </c>
      <c r="AF500">
        <f t="shared" si="97"/>
        <v>0.35043174287892986</v>
      </c>
    </row>
    <row r="501" spans="1:32" x14ac:dyDescent="0.2">
      <c r="A501" t="s">
        <v>514</v>
      </c>
      <c r="B501">
        <v>754</v>
      </c>
      <c r="C501">
        <v>1</v>
      </c>
      <c r="D501">
        <f t="shared" si="95"/>
        <v>8.4055924491874753E-2</v>
      </c>
      <c r="E501">
        <f t="shared" si="96"/>
        <v>-2.4762729339034477</v>
      </c>
      <c r="G501">
        <f t="shared" si="98"/>
        <v>0.14018184153157184</v>
      </c>
      <c r="H501">
        <f t="shared" si="98"/>
        <v>8.4055924491874753E-2</v>
      </c>
      <c r="I501">
        <f t="shared" si="101"/>
        <v>6.539893589899605E-2</v>
      </c>
      <c r="J501">
        <f t="shared" si="101"/>
        <v>5.4772533827127545E-2</v>
      </c>
      <c r="K501">
        <f t="shared" si="101"/>
        <v>4.7501525591936752E-2</v>
      </c>
      <c r="L501">
        <f t="shared" si="101"/>
        <v>4.2043260497229527E-2</v>
      </c>
      <c r="M501">
        <f t="shared" si="101"/>
        <v>3.7712280051745851E-2</v>
      </c>
      <c r="N501">
        <f t="shared" si="101"/>
        <v>3.4147855588655657E-2</v>
      </c>
      <c r="O501">
        <f t="shared" si="101"/>
        <v>3.1137922447272346E-2</v>
      </c>
      <c r="P501">
        <f t="shared" si="101"/>
        <v>2.8547620373548473E-2</v>
      </c>
      <c r="Q501">
        <f t="shared" si="101"/>
        <v>2.6285988624715206E-2</v>
      </c>
      <c r="R501">
        <f t="shared" si="102"/>
        <v>2.4288802225697955E-2</v>
      </c>
      <c r="S501">
        <f t="shared" si="102"/>
        <v>2.2509021078373131E-2</v>
      </c>
      <c r="T501">
        <f t="shared" si="102"/>
        <v>2.0911142780303232E-2</v>
      </c>
      <c r="U501">
        <f t="shared" si="102"/>
        <v>1.9467694886494358E-2</v>
      </c>
      <c r="V501">
        <f t="shared" si="102"/>
        <v>1.8156965140852299E-2</v>
      </c>
      <c r="W501">
        <f t="shared" si="102"/>
        <v>1.696148120019178E-2</v>
      </c>
      <c r="X501">
        <f t="shared" si="102"/>
        <v>1.5866961838423444E-2</v>
      </c>
      <c r="Y501">
        <f t="shared" si="102"/>
        <v>1.4861574660017604E-2</v>
      </c>
      <c r="Z501">
        <f t="shared" si="102"/>
        <v>1.3935398848721832E-2</v>
      </c>
      <c r="AA501">
        <f t="shared" si="102"/>
        <v>1.3080028551211582E-2</v>
      </c>
      <c r="AB501">
        <f t="shared" si="102"/>
        <v>1.2288274884690333E-2</v>
      </c>
      <c r="AC501">
        <f t="shared" si="102"/>
        <v>1.155393848685736E-2</v>
      </c>
      <c r="AD501">
        <f t="shared" si="102"/>
        <v>1.0871633424694436E-2</v>
      </c>
      <c r="AE501">
        <f t="shared" si="102"/>
        <v>1.0236649098369049E-2</v>
      </c>
      <c r="AF501">
        <f t="shared" si="97"/>
        <v>0.18322474397042754</v>
      </c>
    </row>
    <row r="502" spans="1:32" x14ac:dyDescent="0.2">
      <c r="A502" t="s">
        <v>515</v>
      </c>
      <c r="B502">
        <v>1542</v>
      </c>
      <c r="C502">
        <v>16</v>
      </c>
      <c r="D502">
        <f t="shared" si="95"/>
        <v>1.5745289424237991E-2</v>
      </c>
      <c r="E502">
        <f t="shared" si="96"/>
        <v>-4.1512140426204525</v>
      </c>
      <c r="G502">
        <f t="shared" si="98"/>
        <v>9.0787697891101901E-2</v>
      </c>
      <c r="H502">
        <f t="shared" si="98"/>
        <v>5.5676964412832763E-2</v>
      </c>
      <c r="I502">
        <f t="shared" ref="I502:X517" si="103">EXP(GAMMALN($B$1+I$4)-GAMMALN($B$1)-GAMMALN(I$4+1)+$B$1*LN($B$2/($B$2+$B502))+I$4*LN($B502/($B$2+$B502)))</f>
        <v>4.4304708006480113E-2</v>
      </c>
      <c r="J502">
        <f t="shared" si="103"/>
        <v>3.7950194473858771E-2</v>
      </c>
      <c r="K502">
        <f t="shared" si="103"/>
        <v>3.3661286350800262E-2</v>
      </c>
      <c r="L502">
        <f t="shared" si="103"/>
        <v>3.0471337390399273E-2</v>
      </c>
      <c r="M502">
        <f t="shared" si="103"/>
        <v>2.7954381923441806E-2</v>
      </c>
      <c r="N502">
        <f t="shared" si="103"/>
        <v>2.5888239461095072E-2</v>
      </c>
      <c r="O502">
        <f t="shared" si="103"/>
        <v>2.4143525682497509E-2</v>
      </c>
      <c r="P502">
        <f t="shared" si="103"/>
        <v>2.2638776271767313E-2</v>
      </c>
      <c r="Q502">
        <f t="shared" si="103"/>
        <v>2.1319613500759629E-2</v>
      </c>
      <c r="R502">
        <f t="shared" si="103"/>
        <v>2.0148053112199634E-2</v>
      </c>
      <c r="S502">
        <f t="shared" si="103"/>
        <v>1.909657897078177E-2</v>
      </c>
      <c r="T502">
        <f t="shared" si="103"/>
        <v>1.8144654771694097E-2</v>
      </c>
      <c r="U502">
        <f t="shared" si="103"/>
        <v>1.7276567051876735E-2</v>
      </c>
      <c r="V502">
        <f t="shared" si="103"/>
        <v>1.6480035985228722E-2</v>
      </c>
      <c r="W502">
        <f t="shared" si="103"/>
        <v>1.5745289424237991E-2</v>
      </c>
      <c r="X502">
        <f t="shared" si="103"/>
        <v>1.5064427333426019E-2</v>
      </c>
      <c r="Y502">
        <f t="shared" ref="R502:AF517" si="104">EXP(GAMMALN($B$1+Y$4)-GAMMALN($B$1)-GAMMALN(Y$4+1)+$B$1*LN($B$2/($B$2+$B502))+Y$4*LN($B502/($B$2+$B502)))</f>
        <v>1.4430974327090847E-2</v>
      </c>
      <c r="Z502">
        <f t="shared" si="104"/>
        <v>1.3839557571170264E-2</v>
      </c>
      <c r="AA502">
        <f t="shared" si="104"/>
        <v>1.3285670345577254E-2</v>
      </c>
      <c r="AB502">
        <f t="shared" si="104"/>
        <v>1.2765495442535935E-2</v>
      </c>
      <c r="AC502">
        <f t="shared" si="104"/>
        <v>1.227577119056336E-2</v>
      </c>
      <c r="AD502">
        <f t="shared" si="104"/>
        <v>1.1813688382987948E-2</v>
      </c>
      <c r="AE502">
        <f t="shared" si="104"/>
        <v>1.1376809971294923E-2</v>
      </c>
      <c r="AF502">
        <f t="shared" si="97"/>
        <v>0.37345970075430013</v>
      </c>
    </row>
    <row r="503" spans="1:32" x14ac:dyDescent="0.2">
      <c r="A503" t="s">
        <v>516</v>
      </c>
      <c r="B503">
        <v>2406</v>
      </c>
      <c r="C503">
        <v>10</v>
      </c>
      <c r="D503">
        <f t="shared" si="95"/>
        <v>1.7533987938353212E-2</v>
      </c>
      <c r="E503">
        <f t="shared" si="96"/>
        <v>-4.0436141137164467</v>
      </c>
      <c r="G503">
        <f t="shared" si="98"/>
        <v>6.9029864945885894E-2</v>
      </c>
      <c r="H503">
        <f t="shared" si="98"/>
        <v>4.2667255101737397E-2</v>
      </c>
      <c r="I503">
        <f t="shared" si="103"/>
        <v>3.4219855382923339E-2</v>
      </c>
      <c r="J503">
        <f t="shared" si="103"/>
        <v>2.9542784911760583E-2</v>
      </c>
      <c r="K503">
        <f t="shared" si="103"/>
        <v>2.6410539375426836E-2</v>
      </c>
      <c r="L503">
        <f t="shared" si="103"/>
        <v>2.4096125361394608E-2</v>
      </c>
      <c r="M503">
        <f t="shared" si="103"/>
        <v>2.2279976483291639E-2</v>
      </c>
      <c r="N503">
        <f t="shared" si="103"/>
        <v>2.0795840913558954E-2</v>
      </c>
      <c r="O503">
        <f t="shared" si="103"/>
        <v>1.9547165745937484E-2</v>
      </c>
      <c r="P503">
        <f t="shared" si="103"/>
        <v>1.8473329993746828E-2</v>
      </c>
      <c r="Q503">
        <f t="shared" si="103"/>
        <v>1.7533987938353212E-2</v>
      </c>
      <c r="R503">
        <f t="shared" si="104"/>
        <v>1.6701043182632731E-2</v>
      </c>
      <c r="S503">
        <f t="shared" si="104"/>
        <v>1.5954206932048277E-2</v>
      </c>
      <c r="T503">
        <f t="shared" si="104"/>
        <v>1.5278386516837991E-2</v>
      </c>
      <c r="U503">
        <f t="shared" si="104"/>
        <v>1.4662072710131624E-2</v>
      </c>
      <c r="V503">
        <f t="shared" si="104"/>
        <v>1.409630247480894E-2</v>
      </c>
      <c r="W503">
        <f t="shared" si="104"/>
        <v>1.3573968536821152E-2</v>
      </c>
      <c r="X503">
        <f t="shared" si="104"/>
        <v>1.3089346142122251E-2</v>
      </c>
      <c r="Y503">
        <f t="shared" si="104"/>
        <v>1.2637760346711203E-2</v>
      </c>
      <c r="Z503">
        <f t="shared" si="104"/>
        <v>1.2215346865557105E-2</v>
      </c>
      <c r="AA503">
        <f t="shared" si="104"/>
        <v>1.1818876779987294E-2</v>
      </c>
      <c r="AB503">
        <f t="shared" si="104"/>
        <v>1.144562580259308E-2</v>
      </c>
      <c r="AC503">
        <f t="shared" si="104"/>
        <v>1.1093275248310094E-2</v>
      </c>
      <c r="AD503">
        <f t="shared" si="104"/>
        <v>1.0759835967163763E-2</v>
      </c>
      <c r="AE503">
        <f t="shared" si="104"/>
        <v>1.0443589171593142E-2</v>
      </c>
      <c r="AF503">
        <f t="shared" si="97"/>
        <v>0.49163363716866459</v>
      </c>
    </row>
    <row r="504" spans="1:32" x14ac:dyDescent="0.2">
      <c r="A504" t="s">
        <v>517</v>
      </c>
      <c r="B504">
        <v>1038</v>
      </c>
      <c r="C504">
        <v>14</v>
      </c>
      <c r="D504">
        <f t="shared" si="95"/>
        <v>1.8984930895747848E-2</v>
      </c>
      <c r="E504">
        <f t="shared" si="96"/>
        <v>-3.9641097252445352</v>
      </c>
      <c r="G504">
        <f t="shared" si="98"/>
        <v>0.11559055308086058</v>
      </c>
      <c r="H504">
        <f t="shared" si="98"/>
        <v>7.0146091096175478E-2</v>
      </c>
      <c r="I504">
        <f t="shared" si="103"/>
        <v>5.5234495638998841E-2</v>
      </c>
      <c r="J504">
        <f t="shared" si="103"/>
        <v>4.6817380200304681E-2</v>
      </c>
      <c r="K504">
        <f t="shared" si="103"/>
        <v>4.1091916644629196E-2</v>
      </c>
      <c r="L504">
        <f t="shared" si="103"/>
        <v>3.6808641913292618E-2</v>
      </c>
      <c r="M504">
        <f t="shared" si="103"/>
        <v>3.3414945768686061E-2</v>
      </c>
      <c r="N504">
        <f t="shared" si="103"/>
        <v>3.0621465486200462E-2</v>
      </c>
      <c r="O504">
        <f t="shared" si="103"/>
        <v>2.8258996316839924E-2</v>
      </c>
      <c r="P504">
        <f t="shared" si="103"/>
        <v>2.6220536765083985E-2</v>
      </c>
      <c r="Q504">
        <f t="shared" si="103"/>
        <v>2.4434336224866016E-2</v>
      </c>
      <c r="R504">
        <f t="shared" si="104"/>
        <v>2.2850036257011618E-2</v>
      </c>
      <c r="S504">
        <f t="shared" si="104"/>
        <v>2.1430976876043558E-2</v>
      </c>
      <c r="T504">
        <f t="shared" si="104"/>
        <v>2.0149658596551889E-2</v>
      </c>
      <c r="U504">
        <f t="shared" si="104"/>
        <v>1.8984930895747848E-2</v>
      </c>
      <c r="V504">
        <f t="shared" si="104"/>
        <v>1.7920177801451043E-2</v>
      </c>
      <c r="W504">
        <f t="shared" si="104"/>
        <v>1.6942106007854847E-2</v>
      </c>
      <c r="X504">
        <f t="shared" si="104"/>
        <v>1.6039911273897384E-2</v>
      </c>
      <c r="Y504">
        <f t="shared" si="104"/>
        <v>1.5204690242307148E-2</v>
      </c>
      <c r="Z504">
        <f t="shared" si="104"/>
        <v>1.442901608366759E-2</v>
      </c>
      <c r="AA504">
        <f t="shared" si="104"/>
        <v>1.3706626264025341E-2</v>
      </c>
      <c r="AB504">
        <f t="shared" si="104"/>
        <v>1.3032188764472527E-2</v>
      </c>
      <c r="AC504">
        <f t="shared" si="104"/>
        <v>1.2401124283401408E-2</v>
      </c>
      <c r="AD504">
        <f t="shared" si="104"/>
        <v>1.1809469098381613E-2</v>
      </c>
      <c r="AE504">
        <f t="shared" si="104"/>
        <v>1.1253767932226311E-2</v>
      </c>
      <c r="AF504">
        <f t="shared" si="97"/>
        <v>0.26520596048702183</v>
      </c>
    </row>
    <row r="505" spans="1:32" x14ac:dyDescent="0.2">
      <c r="A505" t="s">
        <v>518</v>
      </c>
      <c r="B505">
        <v>2120</v>
      </c>
      <c r="C505">
        <v>233</v>
      </c>
      <c r="D505">
        <f t="shared" si="95"/>
        <v>1.6176199404224504E-4</v>
      </c>
      <c r="E505">
        <f t="shared" si="96"/>
        <v>-8.7293844756028776</v>
      </c>
      <c r="G505">
        <f t="shared" si="98"/>
        <v>7.4640761254751206E-2</v>
      </c>
      <c r="H505">
        <f t="shared" si="98"/>
        <v>4.6047968686046409E-2</v>
      </c>
      <c r="I505">
        <f t="shared" si="103"/>
        <v>3.6861302619049664E-2</v>
      </c>
      <c r="J505">
        <f t="shared" si="103"/>
        <v>3.1762938760460005E-2</v>
      </c>
      <c r="K505">
        <f t="shared" si="103"/>
        <v>2.8341527384017177E-2</v>
      </c>
      <c r="L505">
        <f t="shared" si="103"/>
        <v>2.5808925908955636E-2</v>
      </c>
      <c r="M505">
        <f t="shared" si="103"/>
        <v>2.3818487569073347E-2</v>
      </c>
      <c r="N505">
        <f t="shared" si="103"/>
        <v>2.2189763604844068E-2</v>
      </c>
      <c r="O505">
        <f t="shared" si="103"/>
        <v>2.0817890540184257E-2</v>
      </c>
      <c r="P505">
        <f t="shared" si="103"/>
        <v>1.9636986860776133E-2</v>
      </c>
      <c r="Q505">
        <f t="shared" si="103"/>
        <v>1.8603176259228336E-2</v>
      </c>
      <c r="R505">
        <f t="shared" si="104"/>
        <v>1.7685882382637876E-2</v>
      </c>
      <c r="S505">
        <f t="shared" si="104"/>
        <v>1.6863009720008013E-2</v>
      </c>
      <c r="T505">
        <f t="shared" si="104"/>
        <v>1.6118109373703657E-2</v>
      </c>
      <c r="U505">
        <f t="shared" si="104"/>
        <v>1.5438628279929575E-2</v>
      </c>
      <c r="V505">
        <f t="shared" si="104"/>
        <v>1.481478278058585E-2</v>
      </c>
      <c r="W505">
        <f t="shared" si="104"/>
        <v>1.4238808601084601E-2</v>
      </c>
      <c r="X505">
        <f t="shared" si="104"/>
        <v>1.3704446592995004E-2</v>
      </c>
      <c r="Y505">
        <f t="shared" si="104"/>
        <v>1.320658107134084E-2</v>
      </c>
      <c r="Z505">
        <f t="shared" si="104"/>
        <v>1.2740979766325827E-2</v>
      </c>
      <c r="AA505">
        <f t="shared" si="104"/>
        <v>1.2304103149505743E-2</v>
      </c>
      <c r="AB505">
        <f t="shared" si="104"/>
        <v>1.1892962178740541E-2</v>
      </c>
      <c r="AC505">
        <f t="shared" si="104"/>
        <v>1.1505010505867882E-2</v>
      </c>
      <c r="AD505">
        <f t="shared" si="104"/>
        <v>1.1138061648888675E-2</v>
      </c>
      <c r="AE505">
        <f t="shared" si="104"/>
        <v>1.0790224537242004E-2</v>
      </c>
      <c r="AF505">
        <f t="shared" si="97"/>
        <v>0.45902867996375762</v>
      </c>
    </row>
    <row r="506" spans="1:32" x14ac:dyDescent="0.2">
      <c r="A506" t="s">
        <v>519</v>
      </c>
      <c r="B506">
        <v>943</v>
      </c>
      <c r="C506">
        <v>22</v>
      </c>
      <c r="D506">
        <f t="shared" si="95"/>
        <v>1.2244993459091065E-2</v>
      </c>
      <c r="E506">
        <f t="shared" si="96"/>
        <v>-4.402638122747927</v>
      </c>
      <c r="G506">
        <f t="shared" si="98"/>
        <v>0.12251216765471491</v>
      </c>
      <c r="H506">
        <f t="shared" si="98"/>
        <v>7.4107506939138562E-2</v>
      </c>
      <c r="I506">
        <f t="shared" si="103"/>
        <v>5.816623683815151E-2</v>
      </c>
      <c r="J506">
        <f t="shared" si="103"/>
        <v>4.9143889816469104E-2</v>
      </c>
      <c r="K506">
        <f t="shared" si="103"/>
        <v>4.2995268495046993E-2</v>
      </c>
      <c r="L506">
        <f t="shared" si="103"/>
        <v>3.8389805085294507E-2</v>
      </c>
      <c r="M506">
        <f t="shared" si="103"/>
        <v>3.4738312668006845E-2</v>
      </c>
      <c r="N506">
        <f t="shared" si="103"/>
        <v>3.1731878059996152E-2</v>
      </c>
      <c r="O506">
        <f t="shared" si="103"/>
        <v>2.9189616171906265E-2</v>
      </c>
      <c r="P506">
        <f t="shared" si="103"/>
        <v>2.6996973209748757E-2</v>
      </c>
      <c r="Q506">
        <f t="shared" si="103"/>
        <v>2.5077017866629161E-2</v>
      </c>
      <c r="R506">
        <f t="shared" si="104"/>
        <v>2.3375670851395688E-2</v>
      </c>
      <c r="S506">
        <f t="shared" si="104"/>
        <v>2.185350006902511E-2</v>
      </c>
      <c r="T506">
        <f t="shared" si="104"/>
        <v>2.0480878175308952E-2</v>
      </c>
      <c r="U506">
        <f t="shared" si="104"/>
        <v>1.9234980439218802E-2</v>
      </c>
      <c r="V506">
        <f t="shared" si="104"/>
        <v>1.8097846019745817E-2</v>
      </c>
      <c r="W506">
        <f t="shared" si="104"/>
        <v>1.7055082142182525E-2</v>
      </c>
      <c r="X506">
        <f t="shared" si="104"/>
        <v>1.6094972106897379E-2</v>
      </c>
      <c r="Y506">
        <f t="shared" si="104"/>
        <v>1.5207845430697666E-2</v>
      </c>
      <c r="Z506">
        <f t="shared" si="104"/>
        <v>1.4385623062139037E-2</v>
      </c>
      <c r="AA506">
        <f t="shared" si="104"/>
        <v>1.3621482485012455E-2</v>
      </c>
      <c r="AB506">
        <f t="shared" si="104"/>
        <v>1.2909606754083102E-2</v>
      </c>
      <c r="AC506">
        <f t="shared" si="104"/>
        <v>1.2244993459091065E-2</v>
      </c>
      <c r="AD506">
        <f t="shared" si="104"/>
        <v>1.1623307240183444E-2</v>
      </c>
      <c r="AE506">
        <f t="shared" si="104"/>
        <v>1.1040764461445913E-2</v>
      </c>
      <c r="AF506">
        <f t="shared" si="97"/>
        <v>0.23972477449847018</v>
      </c>
    </row>
    <row r="507" spans="1:32" x14ac:dyDescent="0.2">
      <c r="A507" t="s">
        <v>520</v>
      </c>
      <c r="B507">
        <v>2678</v>
      </c>
      <c r="C507">
        <v>17</v>
      </c>
      <c r="D507">
        <f t="shared" si="95"/>
        <v>1.2551647207463091E-2</v>
      </c>
      <c r="E507">
        <f t="shared" si="96"/>
        <v>-4.3779033704263961</v>
      </c>
      <c r="G507">
        <f t="shared" si="98"/>
        <v>6.4604873598557391E-2</v>
      </c>
      <c r="H507">
        <f t="shared" si="98"/>
        <v>3.9989301250665334E-2</v>
      </c>
      <c r="I507">
        <f t="shared" si="103"/>
        <v>3.2117973449117335E-2</v>
      </c>
      <c r="J507">
        <f t="shared" si="103"/>
        <v>2.7767849783469283E-2</v>
      </c>
      <c r="K507">
        <f t="shared" si="103"/>
        <v>2.4859302736814238E-2</v>
      </c>
      <c r="L507">
        <f t="shared" si="103"/>
        <v>2.2713274007954039E-2</v>
      </c>
      <c r="M507">
        <f t="shared" si="103"/>
        <v>2.1031396352301956E-2</v>
      </c>
      <c r="N507">
        <f t="shared" si="103"/>
        <v>1.9658515541267501E-2</v>
      </c>
      <c r="O507">
        <f t="shared" si="103"/>
        <v>1.8504565114497756E-2</v>
      </c>
      <c r="P507">
        <f t="shared" si="103"/>
        <v>1.7513023460631712E-2</v>
      </c>
      <c r="Q507">
        <f t="shared" si="103"/>
        <v>1.6646291615005887E-2</v>
      </c>
      <c r="R507">
        <f t="shared" si="104"/>
        <v>1.5878199259625029E-2</v>
      </c>
      <c r="S507">
        <f t="shared" si="104"/>
        <v>1.5189858325003153E-2</v>
      </c>
      <c r="T507">
        <f t="shared" si="104"/>
        <v>1.4567225697294907E-2</v>
      </c>
      <c r="U507">
        <f t="shared" si="104"/>
        <v>1.3999598447194866E-2</v>
      </c>
      <c r="V507">
        <f t="shared" si="104"/>
        <v>1.3478646207957169E-2</v>
      </c>
      <c r="W507">
        <f t="shared" si="104"/>
        <v>1.2997767248449787E-2</v>
      </c>
      <c r="X507">
        <f t="shared" si="104"/>
        <v>1.2551647207463091E-2</v>
      </c>
      <c r="Y507">
        <f t="shared" si="104"/>
        <v>1.213594893975543E-2</v>
      </c>
      <c r="Z507">
        <f t="shared" si="104"/>
        <v>1.1747089632409705E-2</v>
      </c>
      <c r="AA507">
        <f t="shared" si="104"/>
        <v>1.1382077476141381E-2</v>
      </c>
      <c r="AB507">
        <f t="shared" si="104"/>
        <v>1.1038389883413133E-2</v>
      </c>
      <c r="AC507">
        <f t="shared" si="104"/>
        <v>1.0713881264686118E-2</v>
      </c>
      <c r="AD507">
        <f t="shared" si="104"/>
        <v>1.0406712206576489E-2</v>
      </c>
      <c r="AE507">
        <f t="shared" si="104"/>
        <v>1.0115294393883104E-2</v>
      </c>
      <c r="AF507">
        <f t="shared" si="97"/>
        <v>0.51839129689986407</v>
      </c>
    </row>
    <row r="508" spans="1:32" x14ac:dyDescent="0.2">
      <c r="A508" t="s">
        <v>521</v>
      </c>
      <c r="B508">
        <v>76</v>
      </c>
      <c r="C508">
        <v>0</v>
      </c>
      <c r="D508">
        <f t="shared" si="95"/>
        <v>0.48095251902223107</v>
      </c>
      <c r="E508">
        <f t="shared" si="96"/>
        <v>-0.73198672680032439</v>
      </c>
      <c r="G508">
        <f t="shared" si="98"/>
        <v>0.48095251902223107</v>
      </c>
      <c r="H508">
        <f t="shared" si="98"/>
        <v>0.20771104900073717</v>
      </c>
      <c r="I508">
        <f t="shared" si="103"/>
        <v>0.11639726587851219</v>
      </c>
      <c r="J508">
        <f t="shared" si="103"/>
        <v>7.0212713324726422E-2</v>
      </c>
      <c r="K508">
        <f t="shared" si="103"/>
        <v>4.3857241189031872E-2</v>
      </c>
      <c r="L508">
        <f t="shared" si="103"/>
        <v>2.7958313281520882E-2</v>
      </c>
      <c r="M508">
        <f t="shared" si="103"/>
        <v>1.8062513958263932E-2</v>
      </c>
      <c r="N508">
        <f t="shared" si="103"/>
        <v>1.1779847513252008E-2</v>
      </c>
      <c r="O508">
        <f t="shared" si="103"/>
        <v>7.7365385213931112E-3</v>
      </c>
      <c r="P508">
        <f t="shared" si="103"/>
        <v>5.1086694089579722E-3</v>
      </c>
      <c r="Q508">
        <f t="shared" si="103"/>
        <v>3.3879970965602661E-3</v>
      </c>
      <c r="R508">
        <f t="shared" si="104"/>
        <v>2.2547876091886156E-3</v>
      </c>
      <c r="S508">
        <f t="shared" si="104"/>
        <v>1.5050016495081185E-3</v>
      </c>
      <c r="T508">
        <f t="shared" si="104"/>
        <v>1.0070220093450148E-3</v>
      </c>
      <c r="U508">
        <f t="shared" si="104"/>
        <v>6.7523750000968738E-4</v>
      </c>
      <c r="V508">
        <f t="shared" si="104"/>
        <v>4.5359275497326143E-4</v>
      </c>
      <c r="W508">
        <f t="shared" si="104"/>
        <v>3.0518799906089689E-4</v>
      </c>
      <c r="X508">
        <f t="shared" si="104"/>
        <v>2.0562611999578467E-4</v>
      </c>
      <c r="Y508">
        <f t="shared" si="104"/>
        <v>1.3871715025619283E-4</v>
      </c>
      <c r="Z508">
        <f t="shared" si="104"/>
        <v>9.3684029262964901E-5</v>
      </c>
      <c r="AA508">
        <f t="shared" si="104"/>
        <v>6.3333819041526792E-5</v>
      </c>
      <c r="AB508">
        <f t="shared" si="104"/>
        <v>4.2854726701580916E-5</v>
      </c>
      <c r="AC508">
        <f t="shared" si="104"/>
        <v>2.9021422121082645E-5</v>
      </c>
      <c r="AD508">
        <f t="shared" si="104"/>
        <v>1.9668184174336601E-5</v>
      </c>
      <c r="AE508">
        <f t="shared" si="104"/>
        <v>1.333853429289384E-5</v>
      </c>
      <c r="AF508">
        <f t="shared" si="97"/>
        <v>2.8258296881245037E-5</v>
      </c>
    </row>
    <row r="509" spans="1:32" x14ac:dyDescent="0.2">
      <c r="A509" t="s">
        <v>522</v>
      </c>
      <c r="B509">
        <v>604</v>
      </c>
      <c r="C509">
        <v>7</v>
      </c>
      <c r="D509">
        <f t="shared" si="95"/>
        <v>3.6152146563702539E-2</v>
      </c>
      <c r="E509">
        <f t="shared" si="96"/>
        <v>-3.3200189527847139</v>
      </c>
      <c r="G509">
        <f t="shared" si="98"/>
        <v>0.16001371700815781</v>
      </c>
      <c r="H509">
        <f t="shared" si="98"/>
        <v>9.4921172953018149E-2</v>
      </c>
      <c r="I509">
        <f t="shared" si="103"/>
        <v>7.3062539516479688E-2</v>
      </c>
      <c r="J509">
        <f t="shared" si="103"/>
        <v>6.0536349446493658E-2</v>
      </c>
      <c r="K509">
        <f t="shared" si="103"/>
        <v>5.1938603449958258E-2</v>
      </c>
      <c r="L509">
        <f t="shared" si="103"/>
        <v>4.5478738844986905E-2</v>
      </c>
      <c r="M509">
        <f t="shared" si="103"/>
        <v>4.0357488235730085E-2</v>
      </c>
      <c r="N509">
        <f t="shared" si="103"/>
        <v>3.6152146563702539E-2</v>
      </c>
      <c r="O509">
        <f t="shared" si="103"/>
        <v>3.2612913592883722E-2</v>
      </c>
      <c r="P509">
        <f t="shared" si="103"/>
        <v>2.9580069791131567E-2</v>
      </c>
      <c r="Q509">
        <f t="shared" si="103"/>
        <v>2.6945293059204931E-2</v>
      </c>
      <c r="R509">
        <f t="shared" si="104"/>
        <v>2.4631678571784495E-2</v>
      </c>
      <c r="S509">
        <f t="shared" si="104"/>
        <v>2.2582594288874273E-2</v>
      </c>
      <c r="T509">
        <f t="shared" si="104"/>
        <v>2.0755074949929821E-2</v>
      </c>
      <c r="U509">
        <f t="shared" si="104"/>
        <v>1.9115707827246611E-2</v>
      </c>
      <c r="V509">
        <f t="shared" si="104"/>
        <v>1.7637962991790847E-2</v>
      </c>
      <c r="W509">
        <f t="shared" si="104"/>
        <v>1.6300399814912374E-2</v>
      </c>
      <c r="X509">
        <f t="shared" si="104"/>
        <v>1.5085425800333417E-2</v>
      </c>
      <c r="Y509">
        <f t="shared" si="104"/>
        <v>1.3978415250491386E-2</v>
      </c>
      <c r="Z509">
        <f t="shared" si="104"/>
        <v>1.2967069176302234E-2</v>
      </c>
      <c r="AA509">
        <f t="shared" si="104"/>
        <v>1.2040941064237115E-2</v>
      </c>
      <c r="AB509">
        <f t="shared" si="104"/>
        <v>1.1191079240217896E-2</v>
      </c>
      <c r="AC509">
        <f t="shared" si="104"/>
        <v>1.0409752845228989E-2</v>
      </c>
      <c r="AD509">
        <f t="shared" si="104"/>
        <v>9.6902388483027912E-3</v>
      </c>
      <c r="AE509">
        <f t="shared" si="104"/>
        <v>9.026654341312234E-3</v>
      </c>
      <c r="AF509">
        <f t="shared" si="97"/>
        <v>0.13298797252728822</v>
      </c>
    </row>
    <row r="510" spans="1:32" x14ac:dyDescent="0.2">
      <c r="A510" t="s">
        <v>523</v>
      </c>
      <c r="B510">
        <v>2704</v>
      </c>
      <c r="C510">
        <v>23</v>
      </c>
      <c r="D510">
        <f t="shared" si="95"/>
        <v>1.0373648841732192E-2</v>
      </c>
      <c r="E510">
        <f t="shared" si="96"/>
        <v>-4.5684864534685126</v>
      </c>
      <c r="G510">
        <f t="shared" si="98"/>
        <v>6.4219630189799079E-2</v>
      </c>
      <c r="H510">
        <f t="shared" si="98"/>
        <v>3.9755679588267381E-2</v>
      </c>
      <c r="I510">
        <f t="shared" si="103"/>
        <v>3.1934222567031254E-2</v>
      </c>
      <c r="J510">
        <f t="shared" si="103"/>
        <v>2.7612346284884876E-2</v>
      </c>
      <c r="K510">
        <f t="shared" si="103"/>
        <v>2.4723095707041773E-2</v>
      </c>
      <c r="L510">
        <f t="shared" si="103"/>
        <v>2.2591574198024874E-2</v>
      </c>
      <c r="M510">
        <f t="shared" si="103"/>
        <v>2.0921253834932024E-2</v>
      </c>
      <c r="N510">
        <f t="shared" si="103"/>
        <v>1.9557942625891927E-2</v>
      </c>
      <c r="O510">
        <f t="shared" si="103"/>
        <v>1.8412136141882491E-2</v>
      </c>
      <c r="P510">
        <f t="shared" si="103"/>
        <v>1.7427667715361413E-2</v>
      </c>
      <c r="Q510">
        <f t="shared" si="103"/>
        <v>1.6567176031513274E-2</v>
      </c>
      <c r="R510">
        <f t="shared" si="104"/>
        <v>1.5804657288286224E-2</v>
      </c>
      <c r="S510">
        <f t="shared" si="104"/>
        <v>1.5121344416698832E-2</v>
      </c>
      <c r="T510">
        <f t="shared" si="104"/>
        <v>1.4503284893240664E-2</v>
      </c>
      <c r="U510">
        <f t="shared" si="104"/>
        <v>1.3939845323676628E-2</v>
      </c>
      <c r="V510">
        <f t="shared" si="104"/>
        <v>1.3422749855447712E-2</v>
      </c>
      <c r="W510">
        <f t="shared" si="104"/>
        <v>1.2945440279118578E-2</v>
      </c>
      <c r="X510">
        <f t="shared" si="104"/>
        <v>1.2502637532012979E-2</v>
      </c>
      <c r="Y510">
        <f t="shared" si="104"/>
        <v>1.2090033496984523E-2</v>
      </c>
      <c r="Z510">
        <f t="shared" si="104"/>
        <v>1.1704069526579533E-2</v>
      </c>
      <c r="AA510">
        <f t="shared" si="104"/>
        <v>1.1341774149343922E-2</v>
      </c>
      <c r="AB510">
        <f t="shared" si="104"/>
        <v>1.1000642062193823E-2</v>
      </c>
      <c r="AC510">
        <f t="shared" si="104"/>
        <v>1.0678542494943776E-2</v>
      </c>
      <c r="AD510">
        <f t="shared" si="104"/>
        <v>1.0373648841732192E-2</v>
      </c>
      <c r="AE510">
        <f t="shared" si="104"/>
        <v>1.00843839367447E-2</v>
      </c>
      <c r="AF510">
        <f t="shared" si="97"/>
        <v>0.52076422101836561</v>
      </c>
    </row>
    <row r="511" spans="1:32" x14ac:dyDescent="0.2">
      <c r="A511" t="s">
        <v>524</v>
      </c>
      <c r="B511">
        <v>1</v>
      </c>
      <c r="C511">
        <v>0</v>
      </c>
      <c r="D511">
        <f t="shared" si="95"/>
        <v>0.98215687362091098</v>
      </c>
      <c r="E511">
        <f t="shared" si="96"/>
        <v>-1.8004234281403322E-2</v>
      </c>
      <c r="G511">
        <f t="shared" si="98"/>
        <v>0.98215687362091098</v>
      </c>
      <c r="H511">
        <f t="shared" si="98"/>
        <v>1.7431479376752108E-2</v>
      </c>
      <c r="I511">
        <f t="shared" si="103"/>
        <v>4.0143331991873216E-4</v>
      </c>
      <c r="J511">
        <f t="shared" si="103"/>
        <v>9.9513587998002262E-6</v>
      </c>
      <c r="K511">
        <f t="shared" si="103"/>
        <v>2.5544883634653064E-7</v>
      </c>
      <c r="L511">
        <f t="shared" si="103"/>
        <v>6.6922102556828744E-9</v>
      </c>
      <c r="M511">
        <f t="shared" si="103"/>
        <v>1.7767764798601029E-10</v>
      </c>
      <c r="N511">
        <f t="shared" si="103"/>
        <v>4.7620095304765972E-12</v>
      </c>
      <c r="O511">
        <f t="shared" si="103"/>
        <v>1.28526675632202E-13</v>
      </c>
      <c r="P511">
        <f t="shared" si="103"/>
        <v>3.4877903569608102E-15</v>
      </c>
      <c r="Q511">
        <f t="shared" si="103"/>
        <v>9.5056450471875525E-17</v>
      </c>
      <c r="R511">
        <f t="shared" si="104"/>
        <v>2.5998015236339417E-18</v>
      </c>
      <c r="S511">
        <f t="shared" si="104"/>
        <v>7.1312805293738755E-20</v>
      </c>
      <c r="T511">
        <f t="shared" si="104"/>
        <v>1.9609453858022663E-21</v>
      </c>
      <c r="U511">
        <f t="shared" si="104"/>
        <v>5.403548822122617E-23</v>
      </c>
      <c r="V511">
        <f t="shared" si="104"/>
        <v>1.4917107735486615E-24</v>
      </c>
      <c r="W511">
        <f t="shared" si="104"/>
        <v>4.1246011610527287E-26</v>
      </c>
      <c r="X511">
        <f t="shared" si="104"/>
        <v>1.142059627880548E-27</v>
      </c>
      <c r="Y511">
        <f t="shared" si="104"/>
        <v>3.166187628056858E-29</v>
      </c>
      <c r="Z511">
        <f t="shared" si="104"/>
        <v>8.7875546929772887E-31</v>
      </c>
      <c r="AA511">
        <f t="shared" si="104"/>
        <v>2.4413730578417319E-32</v>
      </c>
      <c r="AB511">
        <f t="shared" si="104"/>
        <v>6.7888027632120711E-34</v>
      </c>
      <c r="AC511">
        <f t="shared" si="104"/>
        <v>1.8893357492833748E-35</v>
      </c>
      <c r="AD511">
        <f t="shared" si="104"/>
        <v>5.261998369566771E-37</v>
      </c>
      <c r="AE511">
        <f t="shared" si="104"/>
        <v>1.4665286210075616E-38</v>
      </c>
      <c r="AF511">
        <f t="shared" si="97"/>
        <v>0</v>
      </c>
    </row>
    <row r="512" spans="1:32" x14ac:dyDescent="0.2">
      <c r="A512" t="s">
        <v>525</v>
      </c>
      <c r="B512">
        <v>158</v>
      </c>
      <c r="C512">
        <v>0</v>
      </c>
      <c r="D512">
        <f t="shared" si="95"/>
        <v>0.33945826376199106</v>
      </c>
      <c r="E512">
        <f t="shared" si="96"/>
        <v>-1.0804042739675672</v>
      </c>
      <c r="G512">
        <f t="shared" si="98"/>
        <v>0.33945826376199106</v>
      </c>
      <c r="H512">
        <f t="shared" si="98"/>
        <v>0.17483238925504549</v>
      </c>
      <c r="I512">
        <f t="shared" si="103"/>
        <v>0.11683774985034469</v>
      </c>
      <c r="J512">
        <f t="shared" si="103"/>
        <v>8.4049333424961917E-2</v>
      </c>
      <c r="K512">
        <f t="shared" si="103"/>
        <v>6.2609168790342978E-2</v>
      </c>
      <c r="L512">
        <f t="shared" si="103"/>
        <v>4.7597671526556876E-2</v>
      </c>
      <c r="M512">
        <f t="shared" si="103"/>
        <v>3.6671700417504803E-2</v>
      </c>
      <c r="N512">
        <f t="shared" si="103"/>
        <v>2.8521386427143997E-2</v>
      </c>
      <c r="O512">
        <f t="shared" si="103"/>
        <v>2.233859056356741E-2</v>
      </c>
      <c r="P512">
        <f t="shared" si="103"/>
        <v>1.7591180596988013E-2</v>
      </c>
      <c r="Q512">
        <f t="shared" si="103"/>
        <v>1.3912600957821502E-2</v>
      </c>
      <c r="R512">
        <f t="shared" si="104"/>
        <v>1.1042033252926844E-2</v>
      </c>
      <c r="S512">
        <f t="shared" si="104"/>
        <v>8.7893852139480054E-3</v>
      </c>
      <c r="T512">
        <f t="shared" si="104"/>
        <v>7.0135612998574372E-3</v>
      </c>
      <c r="U512">
        <f t="shared" si="104"/>
        <v>5.6083395508575501E-3</v>
      </c>
      <c r="V512">
        <f t="shared" si="104"/>
        <v>4.4928504961317221E-3</v>
      </c>
      <c r="W512">
        <f t="shared" si="104"/>
        <v>3.6049680637572695E-3</v>
      </c>
      <c r="X512">
        <f t="shared" si="104"/>
        <v>2.8966122460007625E-3</v>
      </c>
      <c r="Y512">
        <f t="shared" si="104"/>
        <v>2.3303456973638522E-3</v>
      </c>
      <c r="Z512">
        <f t="shared" si="104"/>
        <v>1.8768685894293812E-3</v>
      </c>
      <c r="AA512">
        <f t="shared" si="104"/>
        <v>1.5131503886274191E-3</v>
      </c>
      <c r="AB512">
        <f t="shared" si="104"/>
        <v>1.2210213517420811E-3</v>
      </c>
      <c r="AC512">
        <f t="shared" si="104"/>
        <v>9.8610084394211428E-4</v>
      </c>
      <c r="AD512">
        <f t="shared" si="104"/>
        <v>7.9697558746097668E-4</v>
      </c>
      <c r="AE512">
        <f t="shared" si="104"/>
        <v>6.4456537697830582E-4</v>
      </c>
      <c r="AF512">
        <f t="shared" si="97"/>
        <v>2.7631864687073238E-3</v>
      </c>
    </row>
    <row r="513" spans="1:32" x14ac:dyDescent="0.2">
      <c r="A513" t="s">
        <v>526</v>
      </c>
      <c r="B513">
        <v>58</v>
      </c>
      <c r="C513">
        <v>0</v>
      </c>
      <c r="D513">
        <f t="shared" si="95"/>
        <v>0.53777186541617827</v>
      </c>
      <c r="E513">
        <f t="shared" si="96"/>
        <v>-0.62032085072893972</v>
      </c>
      <c r="G513">
        <f t="shared" si="98"/>
        <v>0.53777186541617827</v>
      </c>
      <c r="H513">
        <f t="shared" si="98"/>
        <v>0.21180008498063344</v>
      </c>
      <c r="I513">
        <f t="shared" si="103"/>
        <v>0.10823805192356013</v>
      </c>
      <c r="J513">
        <f t="shared" si="103"/>
        <v>5.9542025134024144E-2</v>
      </c>
      <c r="K513">
        <f t="shared" si="103"/>
        <v>3.391718589375492E-2</v>
      </c>
      <c r="L513">
        <f t="shared" si="103"/>
        <v>1.9717875797180422E-2</v>
      </c>
      <c r="M513">
        <f t="shared" si="103"/>
        <v>1.1617107618186576E-2</v>
      </c>
      <c r="N513">
        <f t="shared" si="103"/>
        <v>6.9092378375623185E-3</v>
      </c>
      <c r="O513">
        <f t="shared" si="103"/>
        <v>4.1381651937281889E-3</v>
      </c>
      <c r="P513">
        <f t="shared" si="103"/>
        <v>2.4919515142548705E-3</v>
      </c>
      <c r="Q513">
        <f t="shared" si="103"/>
        <v>1.5071118169317774E-3</v>
      </c>
      <c r="R513">
        <f t="shared" si="104"/>
        <v>9.1470013318499781E-4</v>
      </c>
      <c r="S513">
        <f t="shared" si="104"/>
        <v>5.5677629390778313E-4</v>
      </c>
      <c r="T513">
        <f t="shared" si="104"/>
        <v>3.3974523913434754E-4</v>
      </c>
      <c r="U513">
        <f t="shared" si="104"/>
        <v>2.0775028468169888E-4</v>
      </c>
      <c r="V513">
        <f t="shared" si="104"/>
        <v>1.2726876817594437E-4</v>
      </c>
      <c r="W513">
        <f t="shared" si="104"/>
        <v>7.8089715477283381E-5</v>
      </c>
      <c r="X513">
        <f t="shared" si="104"/>
        <v>4.7981666368708511E-5</v>
      </c>
      <c r="Y513">
        <f t="shared" si="104"/>
        <v>2.9518743091478857E-5</v>
      </c>
      <c r="Z513">
        <f t="shared" si="104"/>
        <v>1.8180420388463866E-5</v>
      </c>
      <c r="AA513">
        <f t="shared" si="104"/>
        <v>1.1208427686583863E-5</v>
      </c>
      <c r="AB513">
        <f t="shared" si="104"/>
        <v>6.9163729621142787E-6</v>
      </c>
      <c r="AC513">
        <f t="shared" si="104"/>
        <v>4.2713879864819284E-6</v>
      </c>
      <c r="AD513">
        <f t="shared" si="104"/>
        <v>2.639886501271898E-6</v>
      </c>
      <c r="AE513">
        <f t="shared" si="104"/>
        <v>1.632675048886335E-6</v>
      </c>
      <c r="AF513">
        <f t="shared" si="97"/>
        <v>2.6568594088116626E-6</v>
      </c>
    </row>
    <row r="514" spans="1:32" x14ac:dyDescent="0.2">
      <c r="A514" t="s">
        <v>527</v>
      </c>
      <c r="B514">
        <v>407</v>
      </c>
      <c r="C514">
        <v>8</v>
      </c>
      <c r="D514">
        <f t="shared" si="95"/>
        <v>3.3466147510026883E-2</v>
      </c>
      <c r="E514">
        <f t="shared" si="96"/>
        <v>-3.3972208731615394</v>
      </c>
      <c r="G514">
        <f t="shared" si="98"/>
        <v>0.20167023224418995</v>
      </c>
      <c r="H514">
        <f t="shared" si="98"/>
        <v>0.11659746894045613</v>
      </c>
      <c r="I514">
        <f t="shared" si="103"/>
        <v>8.7470625516094802E-2</v>
      </c>
      <c r="J514">
        <f t="shared" si="103"/>
        <v>7.063584401475681E-2</v>
      </c>
      <c r="K514">
        <f t="shared" si="103"/>
        <v>5.9066416151506075E-2</v>
      </c>
      <c r="L514">
        <f t="shared" si="103"/>
        <v>5.0408086043465125E-2</v>
      </c>
      <c r="M514">
        <f t="shared" si="103"/>
        <v>4.3597076324281107E-2</v>
      </c>
      <c r="N514">
        <f t="shared" si="103"/>
        <v>3.806350422823622E-2</v>
      </c>
      <c r="O514">
        <f t="shared" si="103"/>
        <v>3.3466147510026883E-2</v>
      </c>
      <c r="P514">
        <f t="shared" si="103"/>
        <v>2.9583990718132488E-2</v>
      </c>
      <c r="Q514">
        <f t="shared" si="103"/>
        <v>2.6265272846164475E-2</v>
      </c>
      <c r="R514">
        <f t="shared" si="104"/>
        <v>2.3401002121847352E-2</v>
      </c>
      <c r="S514">
        <f t="shared" si="104"/>
        <v>2.0910081309858063E-2</v>
      </c>
      <c r="T514">
        <f t="shared" si="104"/>
        <v>1.873042524487345E-2</v>
      </c>
      <c r="U514">
        <f t="shared" si="104"/>
        <v>1.6813384988240008E-2</v>
      </c>
      <c r="V514">
        <f t="shared" si="104"/>
        <v>1.5120099272188502E-2</v>
      </c>
      <c r="W514">
        <f t="shared" si="104"/>
        <v>1.3619021781654191E-2</v>
      </c>
      <c r="X514">
        <f t="shared" si="104"/>
        <v>1.2284194175877658E-2</v>
      </c>
      <c r="Y514">
        <f t="shared" si="104"/>
        <v>1.1094008120245346E-2</v>
      </c>
      <c r="Z514">
        <f t="shared" si="104"/>
        <v>1.0030297431262427E-2</v>
      </c>
      <c r="AA514">
        <f t="shared" si="104"/>
        <v>9.077658831894788E-3</v>
      </c>
      <c r="AB514">
        <f t="shared" si="104"/>
        <v>8.2229346480266769E-3</v>
      </c>
      <c r="AC514">
        <f t="shared" si="104"/>
        <v>7.4548125602818737E-3</v>
      </c>
      <c r="AD514">
        <f t="shared" si="104"/>
        <v>6.7635115155580761E-3</v>
      </c>
      <c r="AE514">
        <f t="shared" si="104"/>
        <v>6.1405321043647805E-3</v>
      </c>
      <c r="AF514">
        <f t="shared" si="97"/>
        <v>6.351337135651669E-2</v>
      </c>
    </row>
    <row r="515" spans="1:32" x14ac:dyDescent="0.2">
      <c r="A515" t="s">
        <v>528</v>
      </c>
      <c r="B515">
        <v>360</v>
      </c>
      <c r="C515">
        <v>10</v>
      </c>
      <c r="D515">
        <f t="shared" si="95"/>
        <v>2.5478068701160438E-2</v>
      </c>
      <c r="E515">
        <f t="shared" si="96"/>
        <v>-3.6699372478086398</v>
      </c>
      <c r="G515">
        <f t="shared" si="98"/>
        <v>0.2164216936584602</v>
      </c>
      <c r="H515">
        <f t="shared" si="98"/>
        <v>0.12386844208596354</v>
      </c>
      <c r="I515">
        <f t="shared" si="103"/>
        <v>9.1991212709311834E-2</v>
      </c>
      <c r="J515">
        <f t="shared" si="103"/>
        <v>7.3539692608588947E-2</v>
      </c>
      <c r="K515">
        <f t="shared" si="103"/>
        <v>6.0876524718804205E-2</v>
      </c>
      <c r="L515">
        <f t="shared" si="103"/>
        <v>5.1430648236899038E-2</v>
      </c>
      <c r="M515">
        <f t="shared" si="103"/>
        <v>4.4034362743212194E-2</v>
      </c>
      <c r="N515">
        <f t="shared" si="103"/>
        <v>3.805885140446847E-2</v>
      </c>
      <c r="O515">
        <f t="shared" si="103"/>
        <v>3.3125709559638464E-2</v>
      </c>
      <c r="P515">
        <f t="shared" si="103"/>
        <v>2.8988703066747737E-2</v>
      </c>
      <c r="Q515">
        <f t="shared" si="103"/>
        <v>2.5478068701160438E-2</v>
      </c>
      <c r="R515">
        <f t="shared" si="104"/>
        <v>2.247147620242319E-2</v>
      </c>
      <c r="S515">
        <f t="shared" si="104"/>
        <v>1.9877667796905713E-2</v>
      </c>
      <c r="T515">
        <f t="shared" si="104"/>
        <v>1.7626654970057623E-2</v>
      </c>
      <c r="U515">
        <f t="shared" si="104"/>
        <v>1.5663542256034339E-2</v>
      </c>
      <c r="V515">
        <f t="shared" si="104"/>
        <v>1.3944470492224694E-2</v>
      </c>
      <c r="W515">
        <f t="shared" si="104"/>
        <v>1.2433856733719766E-2</v>
      </c>
      <c r="X515">
        <f t="shared" si="104"/>
        <v>1.1102458965604873E-2</v>
      </c>
      <c r="Y515">
        <f t="shared" si="104"/>
        <v>9.925983362134563E-3</v>
      </c>
      <c r="Z515">
        <f t="shared" si="104"/>
        <v>8.8840590068697215E-3</v>
      </c>
      <c r="AA515">
        <f t="shared" si="104"/>
        <v>7.9594679610232276E-3</v>
      </c>
      <c r="AB515">
        <f t="shared" si="104"/>
        <v>7.1375568535923797E-3</v>
      </c>
      <c r="AC515">
        <f t="shared" si="104"/>
        <v>6.4057801541601784E-3</v>
      </c>
      <c r="AD515">
        <f t="shared" si="104"/>
        <v>5.75334072514416E-3</v>
      </c>
      <c r="AE515">
        <f t="shared" si="104"/>
        <v>5.1709034242558545E-3</v>
      </c>
      <c r="AF515">
        <f t="shared" si="97"/>
        <v>4.7828871602594636E-2</v>
      </c>
    </row>
    <row r="516" spans="1:32" x14ac:dyDescent="0.2">
      <c r="A516" t="s">
        <v>529</v>
      </c>
      <c r="B516">
        <v>2617</v>
      </c>
      <c r="C516">
        <v>62</v>
      </c>
      <c r="D516">
        <f t="shared" si="95"/>
        <v>4.3709465295994872E-3</v>
      </c>
      <c r="E516">
        <f t="shared" si="96"/>
        <v>-5.4327756961660629</v>
      </c>
      <c r="G516">
        <f t="shared" si="98"/>
        <v>6.5532756896975353E-2</v>
      </c>
      <c r="H516">
        <f t="shared" si="98"/>
        <v>4.0551683723822188E-2</v>
      </c>
      <c r="I516">
        <f t="shared" si="103"/>
        <v>3.2560054866147645E-2</v>
      </c>
      <c r="J516">
        <f t="shared" si="103"/>
        <v>2.8141754003315873E-2</v>
      </c>
      <c r="K516">
        <f t="shared" si="103"/>
        <v>2.518661317844029E-2</v>
      </c>
      <c r="L516">
        <f t="shared" si="103"/>
        <v>2.300554292920973E-2</v>
      </c>
      <c r="M516">
        <f t="shared" si="103"/>
        <v>2.1295741811452922E-2</v>
      </c>
      <c r="N516">
        <f t="shared" si="103"/>
        <v>1.989973544558404E-2</v>
      </c>
      <c r="O516">
        <f t="shared" si="103"/>
        <v>1.8726101948004392E-2</v>
      </c>
      <c r="P516">
        <f t="shared" si="103"/>
        <v>1.771746354249262E-2</v>
      </c>
      <c r="Q516">
        <f t="shared" si="103"/>
        <v>1.6835647911575331E-2</v>
      </c>
      <c r="R516">
        <f t="shared" si="104"/>
        <v>1.6054082918698618E-2</v>
      </c>
      <c r="S516">
        <f t="shared" si="104"/>
        <v>1.5353588446458491E-2</v>
      </c>
      <c r="T516">
        <f t="shared" si="104"/>
        <v>1.4719902683225674E-2</v>
      </c>
      <c r="U516">
        <f t="shared" si="104"/>
        <v>1.4142154794315853E-2</v>
      </c>
      <c r="V516">
        <f t="shared" si="104"/>
        <v>1.3611882747839766E-2</v>
      </c>
      <c r="W516">
        <f t="shared" si="104"/>
        <v>1.3122379672227921E-2</v>
      </c>
      <c r="X516">
        <f t="shared" si="104"/>
        <v>1.2668245910960798E-2</v>
      </c>
      <c r="Y516">
        <f t="shared" si="104"/>
        <v>1.2245074158226179E-2</v>
      </c>
      <c r="Z516">
        <f t="shared" si="104"/>
        <v>1.18492231790226E-2</v>
      </c>
      <c r="AA516">
        <f t="shared" si="104"/>
        <v>1.1477651983349607E-2</v>
      </c>
      <c r="AB516">
        <f t="shared" si="104"/>
        <v>1.1127796176107839E-2</v>
      </c>
      <c r="AC516">
        <f t="shared" si="104"/>
        <v>1.0797474313745822E-2</v>
      </c>
      <c r="AD516">
        <f t="shared" si="104"/>
        <v>1.0484815988495447E-2</v>
      </c>
      <c r="AE516">
        <f t="shared" si="104"/>
        <v>1.0188205896700523E-2</v>
      </c>
      <c r="AF516">
        <f t="shared" si="97"/>
        <v>0.51270442487360457</v>
      </c>
    </row>
    <row r="517" spans="1:32" x14ac:dyDescent="0.2">
      <c r="A517" t="s">
        <v>530</v>
      </c>
      <c r="B517">
        <v>7</v>
      </c>
      <c r="C517">
        <v>0</v>
      </c>
      <c r="D517">
        <f t="shared" si="95"/>
        <v>0.89015626877644094</v>
      </c>
      <c r="E517">
        <f t="shared" si="96"/>
        <v>-0.11635824877394642</v>
      </c>
      <c r="G517">
        <f t="shared" si="98"/>
        <v>0.89015626877644094</v>
      </c>
      <c r="H517">
        <f t="shared" si="98"/>
        <v>9.4532944082892492E-2</v>
      </c>
      <c r="I517">
        <f t="shared" si="103"/>
        <v>1.3026444608922574E-2</v>
      </c>
      <c r="J517">
        <f t="shared" si="103"/>
        <v>1.932228163854296E-3</v>
      </c>
      <c r="K517">
        <f t="shared" si="103"/>
        <v>2.9678605731736293E-4</v>
      </c>
      <c r="L517">
        <f t="shared" si="103"/>
        <v>4.6523532798138049E-5</v>
      </c>
      <c r="M517">
        <f t="shared" si="103"/>
        <v>7.3909361098761229E-6</v>
      </c>
      <c r="N517">
        <f t="shared" si="103"/>
        <v>1.1852786307268336E-6</v>
      </c>
      <c r="O517">
        <f t="shared" si="103"/>
        <v>1.9141986774034989E-7</v>
      </c>
      <c r="P517">
        <f t="shared" si="103"/>
        <v>3.1081906718748388E-8</v>
      </c>
      <c r="Q517">
        <f t="shared" si="103"/>
        <v>5.0687680274418221E-9</v>
      </c>
      <c r="R517">
        <f t="shared" si="104"/>
        <v>8.295156037653159E-10</v>
      </c>
      <c r="S517">
        <f t="shared" si="104"/>
        <v>1.3614930531838696E-10</v>
      </c>
      <c r="T517">
        <f t="shared" si="104"/>
        <v>2.2401492282048191E-11</v>
      </c>
      <c r="U517">
        <f t="shared" si="104"/>
        <v>3.6936358286646395E-12</v>
      </c>
      <c r="V517">
        <f t="shared" si="104"/>
        <v>6.10131101437466E-13</v>
      </c>
      <c r="W517">
        <f t="shared" si="104"/>
        <v>1.009448204638097E-13</v>
      </c>
      <c r="X517">
        <f t="shared" si="104"/>
        <v>1.6724548509197584E-14</v>
      </c>
      <c r="Y517">
        <f t="shared" si="104"/>
        <v>2.7743791600017971E-15</v>
      </c>
      <c r="Z517">
        <f t="shared" si="104"/>
        <v>4.607451262304494E-16</v>
      </c>
      <c r="AA517">
        <f t="shared" si="104"/>
        <v>7.659323261726161E-17</v>
      </c>
      <c r="AB517">
        <f t="shared" si="104"/>
        <v>1.2744211955860053E-17</v>
      </c>
      <c r="AC517">
        <f t="shared" si="104"/>
        <v>2.1222301478945256E-18</v>
      </c>
      <c r="AD517">
        <f t="shared" si="104"/>
        <v>3.5366948464872818E-19</v>
      </c>
      <c r="AE517">
        <f t="shared" si="104"/>
        <v>5.8979483696272878E-20</v>
      </c>
      <c r="AF517">
        <f t="shared" si="97"/>
        <v>0</v>
      </c>
    </row>
    <row r="518" spans="1:32" x14ac:dyDescent="0.2">
      <c r="A518" t="s">
        <v>531</v>
      </c>
      <c r="B518">
        <v>18</v>
      </c>
      <c r="C518">
        <v>0</v>
      </c>
      <c r="D518">
        <f t="shared" si="95"/>
        <v>0.76772677218692909</v>
      </c>
      <c r="E518">
        <f t="shared" si="96"/>
        <v>-0.26432137451558463</v>
      </c>
      <c r="G518">
        <f t="shared" si="98"/>
        <v>0.76772677218692909</v>
      </c>
      <c r="H518">
        <f t="shared" si="98"/>
        <v>0.16557585064862126</v>
      </c>
      <c r="I518">
        <f t="shared" ref="I518:X519" si="105">EXP(GAMMALN($B$1+I$4)-GAMMALN($B$1)-GAMMALN(I$4+1)+$B$1*LN($B$2/($B$2+$B518))+I$4*LN($B518/($B$2+$B518)))</f>
        <v>4.6335418393229577E-2</v>
      </c>
      <c r="J518">
        <f t="shared" si="105"/>
        <v>1.3957864573101502E-2</v>
      </c>
      <c r="K518">
        <f t="shared" si="105"/>
        <v>4.353889945343933E-3</v>
      </c>
      <c r="L518">
        <f t="shared" si="105"/>
        <v>1.386053579733326E-3</v>
      </c>
      <c r="M518">
        <f t="shared" si="105"/>
        <v>4.4717772437465357E-4</v>
      </c>
      <c r="N518">
        <f t="shared" si="105"/>
        <v>1.456379470931857E-4</v>
      </c>
      <c r="O518">
        <f t="shared" si="105"/>
        <v>4.7765517367823321E-5</v>
      </c>
      <c r="P518">
        <f t="shared" si="105"/>
        <v>1.5751013634965812E-5</v>
      </c>
      <c r="Q518">
        <f t="shared" si="105"/>
        <v>5.2164692457813905E-6</v>
      </c>
      <c r="R518">
        <f t="shared" si="105"/>
        <v>1.7336929189833514E-6</v>
      </c>
      <c r="S518">
        <f t="shared" si="105"/>
        <v>5.778783521911109E-7</v>
      </c>
      <c r="T518">
        <f t="shared" si="105"/>
        <v>1.9309513251353373E-7</v>
      </c>
      <c r="U518">
        <f t="shared" si="105"/>
        <v>6.4657935115386929E-8</v>
      </c>
      <c r="V518">
        <f t="shared" si="105"/>
        <v>2.1690237177734333E-8</v>
      </c>
      <c r="W518">
        <f t="shared" si="105"/>
        <v>7.2878354389056734E-9</v>
      </c>
      <c r="X518">
        <f t="shared" si="105"/>
        <v>2.452123280671093E-9</v>
      </c>
      <c r="Y518">
        <f t="shared" ref="R518:AF533" si="106">EXP(GAMMALN($B$1+Y$4)-GAMMALN($B$1)-GAMMALN(Y$4+1)+$B$1*LN($B$2/($B$2+$B518))+Y$4*LN($B518/($B$2+$B518)))</f>
        <v>8.2608948087390561E-10</v>
      </c>
      <c r="Z518">
        <f t="shared" si="106"/>
        <v>2.7860917152062898E-10</v>
      </c>
      <c r="AA518">
        <f t="shared" si="106"/>
        <v>9.405858448287372E-11</v>
      </c>
      <c r="AB518">
        <f t="shared" si="106"/>
        <v>3.1782964701995038E-11</v>
      </c>
      <c r="AC518">
        <f t="shared" si="106"/>
        <v>1.0748485622736174E-11</v>
      </c>
      <c r="AD518">
        <f t="shared" si="106"/>
        <v>3.6376907032143726E-12</v>
      </c>
      <c r="AE518">
        <f t="shared" si="106"/>
        <v>1.2319767941750795E-12</v>
      </c>
      <c r="AF518">
        <f t="shared" si="97"/>
        <v>6.3182792331417659E-13</v>
      </c>
    </row>
    <row r="519" spans="1:32" x14ac:dyDescent="0.2">
      <c r="A519" t="s">
        <v>532</v>
      </c>
      <c r="B519">
        <v>16</v>
      </c>
      <c r="C519">
        <v>0</v>
      </c>
      <c r="D519">
        <f t="shared" ref="D519:D582" si="107">EXP(GAMMALN($B$1+C519)-GAMMALN($B$1)-GAMMALN(C519+1)+$B$1*LN($B$2/($B$2+B519))+C519*LN(B519/($B$2+B519)))</f>
        <v>0.78671596566624646</v>
      </c>
      <c r="E519">
        <f t="shared" ref="E519:E582" si="108">LN(D519)</f>
        <v>-0.23988800337435701</v>
      </c>
      <c r="G519">
        <f t="shared" si="98"/>
        <v>0.78671596566624646</v>
      </c>
      <c r="H519">
        <f t="shared" si="98"/>
        <v>0.15681294365984982</v>
      </c>
      <c r="I519">
        <f t="shared" si="105"/>
        <v>4.0557542837625603E-2</v>
      </c>
      <c r="J519">
        <f t="shared" si="105"/>
        <v>1.1291487578371982E-2</v>
      </c>
      <c r="K519">
        <f t="shared" si="105"/>
        <v>3.2552418638522288E-3</v>
      </c>
      <c r="L519">
        <f t="shared" si="105"/>
        <v>9.5776611521117706E-4</v>
      </c>
      <c r="M519">
        <f t="shared" si="105"/>
        <v>2.8558358757126042E-4</v>
      </c>
      <c r="N519">
        <f t="shared" si="105"/>
        <v>8.5960961815565774E-5</v>
      </c>
      <c r="O519">
        <f t="shared" si="105"/>
        <v>2.6056425521561285E-5</v>
      </c>
      <c r="P519">
        <f t="shared" si="105"/>
        <v>7.9411334343235548E-6</v>
      </c>
      <c r="Q519">
        <f t="shared" si="105"/>
        <v>2.4306603214751938E-6</v>
      </c>
      <c r="R519">
        <f t="shared" si="106"/>
        <v>7.4660935929605394E-7</v>
      </c>
      <c r="S519">
        <f t="shared" si="106"/>
        <v>2.3000184212965746E-7</v>
      </c>
      <c r="T519">
        <f t="shared" si="106"/>
        <v>7.1029678541329973E-8</v>
      </c>
      <c r="U519">
        <f t="shared" si="106"/>
        <v>2.1981837251289538E-8</v>
      </c>
      <c r="V519">
        <f t="shared" si="106"/>
        <v>6.8152233342154569E-9</v>
      </c>
      <c r="W519">
        <f t="shared" si="106"/>
        <v>2.1163523903451255E-9</v>
      </c>
      <c r="X519">
        <f t="shared" si="106"/>
        <v>6.5812041095098863E-10</v>
      </c>
      <c r="Y519">
        <f t="shared" si="106"/>
        <v>2.0491029845959612E-10</v>
      </c>
      <c r="Z519">
        <f t="shared" si="106"/>
        <v>6.3871297242136562E-11</v>
      </c>
      <c r="AA519">
        <f t="shared" si="106"/>
        <v>1.9928857457958014E-11</v>
      </c>
      <c r="AB519">
        <f t="shared" si="106"/>
        <v>6.2237480327467816E-12</v>
      </c>
      <c r="AC519">
        <f t="shared" si="106"/>
        <v>1.9452638249111249E-12</v>
      </c>
      <c r="AD519">
        <f t="shared" si="106"/>
        <v>6.0845804120354478E-13</v>
      </c>
      <c r="AE519">
        <f t="shared" si="106"/>
        <v>1.9045002168940254E-13</v>
      </c>
      <c r="AF519">
        <f t="shared" ref="AF519:AF582" si="109">1-SUM(G519:AE519)</f>
        <v>8.6708418223224726E-14</v>
      </c>
    </row>
    <row r="520" spans="1:32" x14ac:dyDescent="0.2">
      <c r="A520" t="s">
        <v>533</v>
      </c>
      <c r="B520">
        <v>812</v>
      </c>
      <c r="C520">
        <v>10</v>
      </c>
      <c r="D520">
        <f t="shared" si="107"/>
        <v>2.5937170521535241E-2</v>
      </c>
      <c r="E520">
        <f t="shared" si="108"/>
        <v>-3.6520781838560845</v>
      </c>
      <c r="G520">
        <f t="shared" ref="G520:Q583" si="110">EXP(GAMMALN($B$1+G$4)-GAMMALN($B$1)-GAMMALN(G$4+1)+$B$1*LN($B$2/($B$2+$B520))+G$4*LN($B520/($B$2+$B520)))</f>
        <v>0.13407960376581504</v>
      </c>
      <c r="H520">
        <f t="shared" si="110"/>
        <v>8.0647706004336156E-2</v>
      </c>
      <c r="I520">
        <f t="shared" si="110"/>
        <v>6.294295150858599E-2</v>
      </c>
      <c r="J520">
        <f t="shared" si="110"/>
        <v>5.2880065767730092E-2</v>
      </c>
      <c r="K520">
        <f t="shared" si="110"/>
        <v>4.6003348547677007E-2</v>
      </c>
      <c r="L520">
        <f t="shared" si="110"/>
        <v>4.0844257728658531E-2</v>
      </c>
      <c r="M520">
        <f t="shared" si="110"/>
        <v>3.6751083035296887E-2</v>
      </c>
      <c r="N520">
        <f t="shared" si="110"/>
        <v>3.3381321102472945E-2</v>
      </c>
      <c r="O520">
        <f t="shared" si="110"/>
        <v>3.053391198268221E-2</v>
      </c>
      <c r="P520">
        <f t="shared" si="110"/>
        <v>2.808118702933712E-2</v>
      </c>
      <c r="Q520">
        <f t="shared" si="110"/>
        <v>2.5937170521535241E-2</v>
      </c>
      <c r="R520">
        <f t="shared" si="106"/>
        <v>2.4041253770395576E-2</v>
      </c>
      <c r="S520">
        <f t="shared" si="106"/>
        <v>2.2349116246357031E-2</v>
      </c>
      <c r="T520">
        <f t="shared" si="106"/>
        <v>2.0827361082859288E-2</v>
      </c>
      <c r="U520">
        <f t="shared" si="106"/>
        <v>1.9450185272059391E-2</v>
      </c>
      <c r="V520">
        <f t="shared" si="106"/>
        <v>1.8197226626713473E-2</v>
      </c>
      <c r="W520">
        <f t="shared" si="106"/>
        <v>1.7052122810544641E-2</v>
      </c>
      <c r="X520">
        <f t="shared" si="106"/>
        <v>1.6001518065077516E-2</v>
      </c>
      <c r="Y520">
        <f t="shared" si="106"/>
        <v>1.5034360820946665E-2</v>
      </c>
      <c r="Z520">
        <f t="shared" si="106"/>
        <v>1.4141395779137256E-2</v>
      </c>
      <c r="AA520">
        <f t="shared" si="106"/>
        <v>1.3314789299508295E-2</v>
      </c>
      <c r="AB520">
        <f t="shared" si="106"/>
        <v>1.2547848215581619E-2</v>
      </c>
      <c r="AC520">
        <f t="shared" si="106"/>
        <v>1.1834805430073793E-2</v>
      </c>
      <c r="AD520">
        <f t="shared" si="106"/>
        <v>1.1170654097316289E-2</v>
      </c>
      <c r="AE520">
        <f t="shared" si="106"/>
        <v>1.0551017724532269E-2</v>
      </c>
      <c r="AF520">
        <f t="shared" si="109"/>
        <v>0.2014037377647695</v>
      </c>
    </row>
    <row r="521" spans="1:32" x14ac:dyDescent="0.2">
      <c r="A521" t="s">
        <v>534</v>
      </c>
      <c r="B521">
        <v>1754</v>
      </c>
      <c r="C521">
        <v>42</v>
      </c>
      <c r="D521">
        <f t="shared" si="107"/>
        <v>6.4249340627747361E-3</v>
      </c>
      <c r="E521">
        <f t="shared" si="108"/>
        <v>-5.0475689108566684</v>
      </c>
      <c r="G521">
        <f t="shared" si="110"/>
        <v>8.3882532690525549E-2</v>
      </c>
      <c r="H521">
        <f t="shared" si="110"/>
        <v>5.1578005138302685E-2</v>
      </c>
      <c r="I521">
        <f t="shared" si="110"/>
        <v>4.1151278455887501E-2</v>
      </c>
      <c r="J521">
        <f t="shared" si="110"/>
        <v>3.5342064929312085E-2</v>
      </c>
      <c r="K521">
        <f t="shared" si="110"/>
        <v>3.1430629858822452E-2</v>
      </c>
      <c r="L521">
        <f t="shared" si="110"/>
        <v>2.8527147851180604E-2</v>
      </c>
      <c r="M521">
        <f t="shared" si="110"/>
        <v>2.6239840614046984E-2</v>
      </c>
      <c r="N521">
        <f t="shared" si="110"/>
        <v>2.4364543383585496E-2</v>
      </c>
      <c r="O521">
        <f t="shared" si="110"/>
        <v>2.2782475467496462E-2</v>
      </c>
      <c r="P521">
        <f t="shared" si="110"/>
        <v>2.1418923002108702E-2</v>
      </c>
      <c r="Q521">
        <f t="shared" si="110"/>
        <v>2.0224065839831284E-2</v>
      </c>
      <c r="R521">
        <f t="shared" si="106"/>
        <v>1.9163140842886433E-2</v>
      </c>
      <c r="S521">
        <f t="shared" si="106"/>
        <v>1.8210993480386028E-2</v>
      </c>
      <c r="T521">
        <f t="shared" si="106"/>
        <v>1.7348871748014492E-2</v>
      </c>
      <c r="U521">
        <f t="shared" si="106"/>
        <v>1.656244458576097E-2</v>
      </c>
      <c r="V521">
        <f t="shared" si="106"/>
        <v>1.5840526234884984E-2</v>
      </c>
      <c r="W521">
        <f t="shared" si="106"/>
        <v>1.5174226375013582E-2</v>
      </c>
      <c r="X521">
        <f t="shared" si="106"/>
        <v>1.4556367070347666E-2</v>
      </c>
      <c r="Y521">
        <f t="shared" si="106"/>
        <v>1.3981072480895572E-2</v>
      </c>
      <c r="Z521">
        <f t="shared" si="106"/>
        <v>1.3443473672026541E-2</v>
      </c>
      <c r="AA521">
        <f t="shared" si="106"/>
        <v>1.2939492040308122E-2</v>
      </c>
      <c r="AB521">
        <f t="shared" si="106"/>
        <v>1.2465677633805889E-2</v>
      </c>
      <c r="AC521">
        <f t="shared" si="106"/>
        <v>1.2019086562629615E-2</v>
      </c>
      <c r="AD521">
        <f t="shared" si="106"/>
        <v>1.1597186739608934E-2</v>
      </c>
      <c r="AE521">
        <f t="shared" si="106"/>
        <v>1.1197784481093296E-2</v>
      </c>
      <c r="AF521">
        <f t="shared" si="109"/>
        <v>0.40855814882123809</v>
      </c>
    </row>
    <row r="522" spans="1:32" x14ac:dyDescent="0.2">
      <c r="A522" t="s">
        <v>535</v>
      </c>
      <c r="B522">
        <v>4270</v>
      </c>
      <c r="C522">
        <v>0</v>
      </c>
      <c r="D522">
        <f t="shared" si="107"/>
        <v>4.8364738523589766E-2</v>
      </c>
      <c r="E522">
        <f t="shared" si="108"/>
        <v>-3.0289842736769361</v>
      </c>
      <c r="G522">
        <f t="shared" si="110"/>
        <v>4.8364738523589766E-2</v>
      </c>
      <c r="H522">
        <f t="shared" si="110"/>
        <v>3.0078849881824434E-2</v>
      </c>
      <c r="I522">
        <f t="shared" si="110"/>
        <v>2.4272772919556762E-2</v>
      </c>
      <c r="J522">
        <f t="shared" si="110"/>
        <v>2.1084696644491328E-2</v>
      </c>
      <c r="K522">
        <f t="shared" si="110"/>
        <v>1.896565720007019E-2</v>
      </c>
      <c r="L522">
        <f t="shared" si="110"/>
        <v>1.7410552017079538E-2</v>
      </c>
      <c r="M522">
        <f t="shared" si="110"/>
        <v>1.6197752417117496E-2</v>
      </c>
      <c r="N522">
        <f t="shared" si="110"/>
        <v>1.5212171612635893E-2</v>
      </c>
      <c r="O522">
        <f t="shared" si="110"/>
        <v>1.4387098815855998E-2</v>
      </c>
      <c r="P522">
        <f t="shared" si="110"/>
        <v>1.3680731534809004E-2</v>
      </c>
      <c r="Q522">
        <f t="shared" si="110"/>
        <v>1.3065304538575028E-2</v>
      </c>
      <c r="R522">
        <f t="shared" si="106"/>
        <v>1.2521522376140093E-2</v>
      </c>
      <c r="S522">
        <f t="shared" si="106"/>
        <v>1.2035481149927264E-2</v>
      </c>
      <c r="T522">
        <f t="shared" si="106"/>
        <v>1.1596860429065948E-2</v>
      </c>
      <c r="U522">
        <f t="shared" si="106"/>
        <v>1.1197807770457162E-2</v>
      </c>
      <c r="V522">
        <f t="shared" si="106"/>
        <v>1.0832221959373927E-2</v>
      </c>
      <c r="W522">
        <f t="shared" si="106"/>
        <v>1.0495276382840443E-2</v>
      </c>
      <c r="X522">
        <f t="shared" si="106"/>
        <v>1.0183092657478281E-2</v>
      </c>
      <c r="Y522">
        <f t="shared" si="106"/>
        <v>9.8925114062702393E-3</v>
      </c>
      <c r="Z522">
        <f t="shared" si="106"/>
        <v>9.6209276604043333E-3</v>
      </c>
      <c r="AA522">
        <f t="shared" si="106"/>
        <v>9.3661703357858037E-3</v>
      </c>
      <c r="AB522">
        <f t="shared" si="106"/>
        <v>9.1264124382232966E-3</v>
      </c>
      <c r="AC522">
        <f t="shared" si="106"/>
        <v>8.9001031168622399E-3</v>
      </c>
      <c r="AD522">
        <f t="shared" si="106"/>
        <v>8.6859155273212307E-3</v>
      </c>
      <c r="AE522">
        <f t="shared" si="106"/>
        <v>8.4827063176840054E-3</v>
      </c>
      <c r="AF522">
        <f t="shared" si="109"/>
        <v>0.62434266436656038</v>
      </c>
    </row>
    <row r="523" spans="1:32" x14ac:dyDescent="0.2">
      <c r="A523" t="s">
        <v>536</v>
      </c>
      <c r="B523">
        <v>1942</v>
      </c>
      <c r="C523">
        <v>23</v>
      </c>
      <c r="D523">
        <f t="shared" si="107"/>
        <v>1.136876846589671E-2</v>
      </c>
      <c r="E523">
        <f t="shared" si="108"/>
        <v>-4.476885291431171</v>
      </c>
      <c r="G523">
        <f t="shared" si="110"/>
        <v>7.8787238599306739E-2</v>
      </c>
      <c r="H523">
        <f t="shared" si="110"/>
        <v>4.8535170130072351E-2</v>
      </c>
      <c r="I523">
        <f t="shared" si="110"/>
        <v>3.8795648694783115E-2</v>
      </c>
      <c r="J523">
        <f t="shared" si="110"/>
        <v>3.3380994952596138E-2</v>
      </c>
      <c r="K523">
        <f t="shared" si="110"/>
        <v>2.9741859085320975E-2</v>
      </c>
      <c r="L523">
        <f t="shared" si="110"/>
        <v>2.7044630433767335E-2</v>
      </c>
      <c r="M523">
        <f t="shared" si="110"/>
        <v>2.4922497530123034E-2</v>
      </c>
      <c r="N523">
        <f t="shared" si="110"/>
        <v>2.318442430348432E-2</v>
      </c>
      <c r="O523">
        <f t="shared" si="110"/>
        <v>2.1719339888077088E-2</v>
      </c>
      <c r="P523">
        <f t="shared" si="110"/>
        <v>2.0457427029657447E-2</v>
      </c>
      <c r="Q523">
        <f t="shared" si="110"/>
        <v>1.9352163400062156E-2</v>
      </c>
      <c r="R523">
        <f t="shared" si="106"/>
        <v>1.8371110700896764E-2</v>
      </c>
      <c r="S523">
        <f t="shared" si="106"/>
        <v>1.7490814434845972E-2</v>
      </c>
      <c r="T523">
        <f t="shared" si="106"/>
        <v>1.6693803631432511E-2</v>
      </c>
      <c r="U523">
        <f t="shared" si="106"/>
        <v>1.5966737048341943E-2</v>
      </c>
      <c r="V523">
        <f t="shared" si="106"/>
        <v>1.529921016933054E-2</v>
      </c>
      <c r="W523">
        <f t="shared" si="106"/>
        <v>1.4682960656350767E-2</v>
      </c>
      <c r="X523">
        <f t="shared" si="106"/>
        <v>1.4111323424921083E-2</v>
      </c>
      <c r="Y523">
        <f t="shared" si="106"/>
        <v>1.3578847315368667E-2</v>
      </c>
      <c r="Z523">
        <f t="shared" si="106"/>
        <v>1.3081019393781423E-2</v>
      </c>
      <c r="AA523">
        <f t="shared" si="106"/>
        <v>1.261406274885615E-2</v>
      </c>
      <c r="AB523">
        <f t="shared" si="106"/>
        <v>1.217478559438709E-2</v>
      </c>
      <c r="AC523">
        <f t="shared" si="106"/>
        <v>1.1760466896696256E-2</v>
      </c>
      <c r="AD523">
        <f t="shared" si="106"/>
        <v>1.136876846589671E-2</v>
      </c>
      <c r="AE523">
        <f t="shared" si="106"/>
        <v>1.0997666527767482E-2</v>
      </c>
      <c r="AF523">
        <f t="shared" si="109"/>
        <v>0.43588702894387577</v>
      </c>
    </row>
    <row r="524" spans="1:32" x14ac:dyDescent="0.2">
      <c r="A524" t="s">
        <v>537</v>
      </c>
      <c r="B524">
        <v>1179</v>
      </c>
      <c r="C524">
        <v>1</v>
      </c>
      <c r="D524">
        <f t="shared" si="107"/>
        <v>6.5168024675355374E-2</v>
      </c>
      <c r="E524">
        <f t="shared" si="108"/>
        <v>-2.7307863494339446</v>
      </c>
      <c r="G524">
        <f t="shared" si="110"/>
        <v>0.10697635293911034</v>
      </c>
      <c r="H524">
        <f t="shared" si="110"/>
        <v>6.5168024675355374E-2</v>
      </c>
      <c r="I524">
        <f t="shared" si="110"/>
        <v>5.1511845711502038E-2</v>
      </c>
      <c r="J524">
        <f t="shared" si="110"/>
        <v>4.3829797356799059E-2</v>
      </c>
      <c r="K524">
        <f t="shared" si="110"/>
        <v>3.8617520845472278E-2</v>
      </c>
      <c r="L524">
        <f t="shared" si="110"/>
        <v>3.472509332101649E-2</v>
      </c>
      <c r="M524">
        <f t="shared" si="110"/>
        <v>3.1644630165147736E-2</v>
      </c>
      <c r="N524">
        <f t="shared" si="110"/>
        <v>2.911058087335994E-2</v>
      </c>
      <c r="O524">
        <f t="shared" si="110"/>
        <v>2.696790869843527E-2</v>
      </c>
      <c r="P524">
        <f t="shared" si="110"/>
        <v>2.5118734215175575E-2</v>
      </c>
      <c r="Q524">
        <f t="shared" si="110"/>
        <v>2.3497537673733443E-2</v>
      </c>
      <c r="R524">
        <f t="shared" si="106"/>
        <v>2.2058416809734277E-2</v>
      </c>
      <c r="S524">
        <f t="shared" si="106"/>
        <v>2.0768017890571595E-2</v>
      </c>
      <c r="T524">
        <f t="shared" si="106"/>
        <v>1.9601369249632183E-2</v>
      </c>
      <c r="U524">
        <f t="shared" si="106"/>
        <v>1.8539301819531135E-2</v>
      </c>
      <c r="V524">
        <f t="shared" si="106"/>
        <v>1.7566785760479025E-2</v>
      </c>
      <c r="W524">
        <f t="shared" si="106"/>
        <v>1.6671820339609841E-2</v>
      </c>
      <c r="X524">
        <f t="shared" si="106"/>
        <v>1.5844670954727705E-2</v>
      </c>
      <c r="Y524">
        <f t="shared" si="106"/>
        <v>1.5077331243670561E-2</v>
      </c>
      <c r="Z524">
        <f t="shared" si="106"/>
        <v>1.4363135353357299E-2</v>
      </c>
      <c r="AA524">
        <f t="shared" si="106"/>
        <v>1.3696472915785315E-2</v>
      </c>
      <c r="AB524">
        <f t="shared" si="106"/>
        <v>1.3072575841452555E-2</v>
      </c>
      <c r="AC524">
        <f t="shared" si="106"/>
        <v>1.2487356327541868E-2</v>
      </c>
      <c r="AD524">
        <f t="shared" si="106"/>
        <v>1.1937282037834481E-2</v>
      </c>
      <c r="AE524">
        <f t="shared" si="106"/>
        <v>1.1419278694016384E-2</v>
      </c>
      <c r="AF524">
        <f t="shared" si="109"/>
        <v>0.29972815828694821</v>
      </c>
    </row>
    <row r="525" spans="1:32" x14ac:dyDescent="0.2">
      <c r="A525" t="s">
        <v>538</v>
      </c>
      <c r="B525">
        <v>10</v>
      </c>
      <c r="C525">
        <v>0</v>
      </c>
      <c r="D525">
        <f t="shared" si="107"/>
        <v>0.85189204512726868</v>
      </c>
      <c r="E525">
        <f t="shared" si="108"/>
        <v>-0.16029546777800954</v>
      </c>
      <c r="G525">
        <f t="shared" si="110"/>
        <v>0.85189204512726868</v>
      </c>
      <c r="H525">
        <f t="shared" si="110"/>
        <v>0.12049417524079639</v>
      </c>
      <c r="I525">
        <f t="shared" si="110"/>
        <v>2.2114306703569894E-2</v>
      </c>
      <c r="J525">
        <f t="shared" si="110"/>
        <v>4.3688828664079967E-3</v>
      </c>
      <c r="K525">
        <f t="shared" si="110"/>
        <v>8.9375821987538074E-4</v>
      </c>
      <c r="L525">
        <f t="shared" si="110"/>
        <v>1.8660092917917914E-4</v>
      </c>
      <c r="M525">
        <f t="shared" si="110"/>
        <v>3.9482543805502852E-5</v>
      </c>
      <c r="N525">
        <f t="shared" si="110"/>
        <v>8.4331668713792232E-6</v>
      </c>
      <c r="O525">
        <f t="shared" si="110"/>
        <v>1.8139353850613322E-6</v>
      </c>
      <c r="P525">
        <f t="shared" si="110"/>
        <v>3.9228979929053472E-7</v>
      </c>
      <c r="Q525">
        <f t="shared" si="110"/>
        <v>8.5205247115296706E-8</v>
      </c>
      <c r="R525">
        <f t="shared" si="106"/>
        <v>1.8571759268248322E-8</v>
      </c>
      <c r="S525">
        <f t="shared" si="106"/>
        <v>4.0598358769757249E-9</v>
      </c>
      <c r="T525">
        <f t="shared" si="106"/>
        <v>8.8968149787289289E-10</v>
      </c>
      <c r="U525">
        <f t="shared" si="106"/>
        <v>1.9537826327805194E-10</v>
      </c>
      <c r="V525">
        <f t="shared" si="106"/>
        <v>4.2984303685866148E-11</v>
      </c>
      <c r="W525">
        <f t="shared" si="106"/>
        <v>9.4718613832816547E-12</v>
      </c>
      <c r="X525">
        <f t="shared" si="106"/>
        <v>2.0901153649219268E-12</v>
      </c>
      <c r="Y525">
        <f t="shared" si="106"/>
        <v>4.6179181445277585E-13</v>
      </c>
      <c r="Z525">
        <f t="shared" si="106"/>
        <v>1.0214232247906804E-13</v>
      </c>
      <c r="AA525">
        <f t="shared" si="106"/>
        <v>2.2615174307593556E-14</v>
      </c>
      <c r="AB525">
        <f t="shared" si="106"/>
        <v>5.0117233256142918E-15</v>
      </c>
      <c r="AC525">
        <f t="shared" si="106"/>
        <v>1.1115554773109413E-15</v>
      </c>
      <c r="AD525">
        <f t="shared" si="106"/>
        <v>2.4671798789441015E-16</v>
      </c>
      <c r="AE525">
        <f t="shared" si="106"/>
        <v>5.4798510378317717E-17</v>
      </c>
      <c r="AF525">
        <f t="shared" si="109"/>
        <v>0</v>
      </c>
    </row>
    <row r="526" spans="1:32" x14ac:dyDescent="0.2">
      <c r="A526" t="s">
        <v>539</v>
      </c>
      <c r="B526">
        <v>23</v>
      </c>
      <c r="C526">
        <v>0</v>
      </c>
      <c r="D526">
        <f t="shared" si="107"/>
        <v>0.72503339668067468</v>
      </c>
      <c r="E526">
        <f t="shared" si="108"/>
        <v>-0.32153756080125606</v>
      </c>
      <c r="G526">
        <f t="shared" si="110"/>
        <v>0.72503339668067468</v>
      </c>
      <c r="H526">
        <f t="shared" si="110"/>
        <v>0.18237583031419566</v>
      </c>
      <c r="I526">
        <f t="shared" si="110"/>
        <v>5.9525402038569881E-2</v>
      </c>
      <c r="J526">
        <f t="shared" si="110"/>
        <v>2.0913522593987783E-2</v>
      </c>
      <c r="K526">
        <f t="shared" si="110"/>
        <v>7.6085976341384804E-3</v>
      </c>
      <c r="L526">
        <f t="shared" si="110"/>
        <v>2.825050079126922E-3</v>
      </c>
      <c r="M526">
        <f t="shared" si="110"/>
        <v>1.0630293484144835E-3</v>
      </c>
      <c r="N526">
        <f t="shared" si="110"/>
        <v>4.037928299089593E-4</v>
      </c>
      <c r="O526">
        <f t="shared" si="110"/>
        <v>1.5446052327828028E-4</v>
      </c>
      <c r="P526">
        <f t="shared" si="110"/>
        <v>5.9406023723721548E-5</v>
      </c>
      <c r="Q526">
        <f t="shared" si="110"/>
        <v>2.2946560066141078E-5</v>
      </c>
      <c r="R526">
        <f t="shared" si="106"/>
        <v>8.8947157674175363E-6</v>
      </c>
      <c r="S526">
        <f t="shared" si="106"/>
        <v>3.4579227446171201E-6</v>
      </c>
      <c r="T526">
        <f t="shared" si="106"/>
        <v>1.3476252761738122E-6</v>
      </c>
      <c r="U526">
        <f t="shared" si="106"/>
        <v>5.2630635494545438E-7</v>
      </c>
      <c r="V526">
        <f t="shared" si="106"/>
        <v>2.0592071857523854E-7</v>
      </c>
      <c r="W526">
        <f t="shared" si="106"/>
        <v>8.0696233210059031E-8</v>
      </c>
      <c r="X526">
        <f t="shared" si="106"/>
        <v>3.1667659534846623E-8</v>
      </c>
      <c r="Y526">
        <f t="shared" si="106"/>
        <v>1.2442845819758441E-8</v>
      </c>
      <c r="Z526">
        <f t="shared" si="106"/>
        <v>4.8944849538589743E-9</v>
      </c>
      <c r="AA526">
        <f t="shared" si="106"/>
        <v>1.9272097705227451E-9</v>
      </c>
      <c r="AB526">
        <f t="shared" si="106"/>
        <v>7.5952822414618439E-10</v>
      </c>
      <c r="AC526">
        <f t="shared" si="106"/>
        <v>2.9958202528307494E-10</v>
      </c>
      <c r="AD526">
        <f t="shared" si="106"/>
        <v>1.1825328225570169E-10</v>
      </c>
      <c r="AE526">
        <f t="shared" si="106"/>
        <v>4.6709898373547196E-11</v>
      </c>
      <c r="AF526">
        <f t="shared" si="109"/>
        <v>3.0546565277234095E-11</v>
      </c>
    </row>
    <row r="527" spans="1:32" x14ac:dyDescent="0.2">
      <c r="A527" t="s">
        <v>540</v>
      </c>
      <c r="B527">
        <v>39</v>
      </c>
      <c r="C527">
        <v>0</v>
      </c>
      <c r="D527">
        <f t="shared" si="107"/>
        <v>0.62134593633327784</v>
      </c>
      <c r="E527">
        <f t="shared" si="108"/>
        <v>-0.47586728881222978</v>
      </c>
      <c r="G527">
        <f t="shared" si="110"/>
        <v>0.62134593633327784</v>
      </c>
      <c r="H527">
        <f t="shared" si="110"/>
        <v>0.20718960929414468</v>
      </c>
      <c r="I527">
        <f t="shared" si="110"/>
        <v>8.9645452803259806E-2</v>
      </c>
      <c r="J527">
        <f t="shared" si="110"/>
        <v>4.175210310427465E-2</v>
      </c>
      <c r="K527">
        <f t="shared" si="110"/>
        <v>2.0136362592301608E-2</v>
      </c>
      <c r="L527">
        <f t="shared" si="110"/>
        <v>9.911235475910312E-3</v>
      </c>
      <c r="M527">
        <f t="shared" si="110"/>
        <v>4.9439279952074996E-3</v>
      </c>
      <c r="N527">
        <f t="shared" si="110"/>
        <v>2.4894919349666357E-3</v>
      </c>
      <c r="O527">
        <f t="shared" si="110"/>
        <v>1.2623938236457511E-3</v>
      </c>
      <c r="P527">
        <f t="shared" si="110"/>
        <v>6.4362526278002679E-4</v>
      </c>
      <c r="Q527">
        <f t="shared" si="110"/>
        <v>3.295682954249694E-4</v>
      </c>
      <c r="R527">
        <f t="shared" si="106"/>
        <v>1.6934997997102228E-4</v>
      </c>
      <c r="S527">
        <f t="shared" si="106"/>
        <v>8.7275752040726521E-5</v>
      </c>
      <c r="T527">
        <f t="shared" si="106"/>
        <v>4.5089217677939362E-5</v>
      </c>
      <c r="U527">
        <f t="shared" si="106"/>
        <v>2.3343576983639147E-5</v>
      </c>
      <c r="V527">
        <f t="shared" si="106"/>
        <v>1.2107488752620167E-5</v>
      </c>
      <c r="W527">
        <f t="shared" si="106"/>
        <v>6.2897376448827996E-6</v>
      </c>
      <c r="X527">
        <f t="shared" si="106"/>
        <v>3.272054083318226E-6</v>
      </c>
      <c r="Y527">
        <f t="shared" si="106"/>
        <v>1.7043134238610628E-6</v>
      </c>
      <c r="Z527">
        <f t="shared" si="106"/>
        <v>8.8871391721928311E-7</v>
      </c>
      <c r="AA527">
        <f t="shared" si="106"/>
        <v>4.6388380501187787E-7</v>
      </c>
      <c r="AB527">
        <f t="shared" si="106"/>
        <v>2.4235354546258432E-7</v>
      </c>
      <c r="AC527">
        <f t="shared" si="106"/>
        <v>1.2672037563110582E-7</v>
      </c>
      <c r="AD527">
        <f t="shared" si="106"/>
        <v>6.6308490539561514E-8</v>
      </c>
      <c r="AE527">
        <f t="shared" si="106"/>
        <v>3.4720830022080034E-8</v>
      </c>
      <c r="AF527">
        <f t="shared" si="109"/>
        <v>3.8263264223736826E-8</v>
      </c>
    </row>
    <row r="528" spans="1:32" x14ac:dyDescent="0.2">
      <c r="A528" t="s">
        <v>541</v>
      </c>
      <c r="B528">
        <v>220</v>
      </c>
      <c r="C528">
        <v>2</v>
      </c>
      <c r="D528">
        <f t="shared" si="107"/>
        <v>0.10872422820133765</v>
      </c>
      <c r="E528">
        <f t="shared" si="108"/>
        <v>-2.2189406191546936</v>
      </c>
      <c r="G528">
        <f t="shared" si="110"/>
        <v>0.28490975420067982</v>
      </c>
      <c r="H528">
        <f t="shared" si="110"/>
        <v>0.15450905396063336</v>
      </c>
      <c r="I528">
        <f t="shared" si="110"/>
        <v>0.10872422820133765</v>
      </c>
      <c r="J528">
        <f t="shared" si="110"/>
        <v>8.2354726797463307E-2</v>
      </c>
      <c r="K528">
        <f t="shared" si="110"/>
        <v>6.4595654598846891E-2</v>
      </c>
      <c r="L528">
        <f t="shared" si="110"/>
        <v>5.1708528796218123E-2</v>
      </c>
      <c r="M528">
        <f t="shared" si="110"/>
        <v>4.194871195225687E-2</v>
      </c>
      <c r="N528">
        <f t="shared" si="110"/>
        <v>3.4353368123082463E-2</v>
      </c>
      <c r="O528">
        <f t="shared" si="110"/>
        <v>2.8331238940868107E-2</v>
      </c>
      <c r="P528">
        <f t="shared" si="110"/>
        <v>2.3491778334303739E-2</v>
      </c>
      <c r="Q528">
        <f t="shared" si="110"/>
        <v>1.9563220237295238E-2</v>
      </c>
      <c r="R528">
        <f t="shared" si="106"/>
        <v>1.6349036907408142E-2</v>
      </c>
      <c r="S528">
        <f t="shared" si="106"/>
        <v>1.3702907643668083E-2</v>
      </c>
      <c r="T528">
        <f t="shared" si="106"/>
        <v>1.1513409120810203E-2</v>
      </c>
      <c r="U528">
        <f t="shared" si="106"/>
        <v>9.6941726043299654E-3</v>
      </c>
      <c r="V528">
        <f t="shared" si="106"/>
        <v>8.1772923363645847E-3</v>
      </c>
      <c r="W528">
        <f t="shared" si="106"/>
        <v>6.9087596888961515E-3</v>
      </c>
      <c r="X528">
        <f t="shared" si="106"/>
        <v>5.8452102295271299E-3</v>
      </c>
      <c r="Y528">
        <f t="shared" si="106"/>
        <v>4.9515507333636917E-3</v>
      </c>
      <c r="Z528">
        <f t="shared" si="106"/>
        <v>4.1991931953406511E-3</v>
      </c>
      <c r="AA528">
        <f t="shared" si="106"/>
        <v>3.5647181044283962E-3</v>
      </c>
      <c r="AB528">
        <f t="shared" si="106"/>
        <v>3.0288478996026197E-3</v>
      </c>
      <c r="AC528">
        <f t="shared" si="106"/>
        <v>2.5756488012598625E-3</v>
      </c>
      <c r="AD528">
        <f t="shared" si="106"/>
        <v>2.1919035571946527E-3</v>
      </c>
      <c r="AE528">
        <f t="shared" si="106"/>
        <v>1.8666139396878855E-3</v>
      </c>
      <c r="AF528">
        <f t="shared" si="109"/>
        <v>1.0940471095132409E-2</v>
      </c>
    </row>
    <row r="529" spans="1:32" x14ac:dyDescent="0.2">
      <c r="A529" t="s">
        <v>542</v>
      </c>
      <c r="B529">
        <v>139</v>
      </c>
      <c r="C529">
        <v>0</v>
      </c>
      <c r="D529">
        <f t="shared" si="107"/>
        <v>0.36233255215409976</v>
      </c>
      <c r="E529">
        <f t="shared" si="108"/>
        <v>-1.0151928364998073</v>
      </c>
      <c r="G529">
        <f t="shared" si="110"/>
        <v>0.36233255215409976</v>
      </c>
      <c r="H529">
        <f t="shared" si="110"/>
        <v>0.18216948616951206</v>
      </c>
      <c r="I529">
        <f t="shared" si="110"/>
        <v>0.11884193059400761</v>
      </c>
      <c r="J529">
        <f t="shared" si="110"/>
        <v>8.345523043744292E-2</v>
      </c>
      <c r="K529">
        <f t="shared" si="110"/>
        <v>6.0686207602439791E-2</v>
      </c>
      <c r="L529">
        <f t="shared" si="110"/>
        <v>4.5037112784635215E-2</v>
      </c>
      <c r="M529">
        <f t="shared" si="110"/>
        <v>3.387260946406729E-2</v>
      </c>
      <c r="N529">
        <f t="shared" si="110"/>
        <v>2.5717041925130333E-2</v>
      </c>
      <c r="O529">
        <f t="shared" si="110"/>
        <v>1.9662508414368635E-2</v>
      </c>
      <c r="P529">
        <f t="shared" si="110"/>
        <v>1.5115096137644484E-2</v>
      </c>
      <c r="Q529">
        <f t="shared" si="110"/>
        <v>1.1669628447176906E-2</v>
      </c>
      <c r="R529">
        <f t="shared" si="106"/>
        <v>9.0412925857931668E-3</v>
      </c>
      <c r="S529">
        <f t="shared" si="106"/>
        <v>7.0254273168316103E-3</v>
      </c>
      <c r="T529">
        <f t="shared" si="106"/>
        <v>5.4724980646070915E-3</v>
      </c>
      <c r="U529">
        <f t="shared" si="106"/>
        <v>4.2718312886426144E-3</v>
      </c>
      <c r="V529">
        <f t="shared" si="106"/>
        <v>3.3406773552811199E-3</v>
      </c>
      <c r="W529">
        <f t="shared" si="106"/>
        <v>2.6166567785590004E-3</v>
      </c>
      <c r="X529">
        <f t="shared" si="106"/>
        <v>2.052430570910722E-3</v>
      </c>
      <c r="Y529">
        <f t="shared" si="106"/>
        <v>1.611874546505476E-3</v>
      </c>
      <c r="Z529">
        <f t="shared" si="106"/>
        <v>1.2672944271107237E-3</v>
      </c>
      <c r="AA529">
        <f t="shared" si="106"/>
        <v>9.9737510970498056E-4</v>
      </c>
      <c r="AB529">
        <f t="shared" si="106"/>
        <v>7.8565605835430015E-4</v>
      </c>
      <c r="AC529">
        <f t="shared" si="106"/>
        <v>6.1938874445121922E-4</v>
      </c>
      <c r="AD529">
        <f t="shared" si="106"/>
        <v>4.8867460472483805E-4</v>
      </c>
      <c r="AE529">
        <f t="shared" si="106"/>
        <v>3.8581090476093083E-4</v>
      </c>
      <c r="AF529">
        <f t="shared" si="109"/>
        <v>1.4637075132368782E-3</v>
      </c>
    </row>
    <row r="530" spans="1:32" x14ac:dyDescent="0.2">
      <c r="A530" t="s">
        <v>543</v>
      </c>
      <c r="B530">
        <v>3960</v>
      </c>
      <c r="C530">
        <v>6</v>
      </c>
      <c r="D530">
        <f t="shared" si="107"/>
        <v>1.6911393934566088E-2</v>
      </c>
      <c r="E530">
        <f t="shared" si="108"/>
        <v>-4.0797676869104151</v>
      </c>
      <c r="G530">
        <f t="shared" si="110"/>
        <v>5.0685015829763806E-2</v>
      </c>
      <c r="H530">
        <f t="shared" si="110"/>
        <v>3.1502204980650081E-2</v>
      </c>
      <c r="I530">
        <f t="shared" si="110"/>
        <v>2.5405520928431933E-2</v>
      </c>
      <c r="J530">
        <f t="shared" si="110"/>
        <v>2.205489796864674E-2</v>
      </c>
      <c r="K530">
        <f t="shared" si="110"/>
        <v>1.9825976042656908E-2</v>
      </c>
      <c r="L530">
        <f t="shared" si="110"/>
        <v>1.8188974165759358E-2</v>
      </c>
      <c r="M530">
        <f t="shared" si="110"/>
        <v>1.6911393934566088E-2</v>
      </c>
      <c r="N530">
        <f t="shared" si="110"/>
        <v>1.5872482260334272E-2</v>
      </c>
      <c r="O530">
        <f t="shared" si="110"/>
        <v>1.50022308946358E-2</v>
      </c>
      <c r="P530">
        <f t="shared" si="110"/>
        <v>1.4256762796158147E-2</v>
      </c>
      <c r="Q530">
        <f t="shared" si="110"/>
        <v>1.360692919837839E-2</v>
      </c>
      <c r="R530">
        <f t="shared" si="106"/>
        <v>1.3032469174459639E-2</v>
      </c>
      <c r="S530">
        <f t="shared" si="106"/>
        <v>1.251878019106652E-2</v>
      </c>
      <c r="T530">
        <f t="shared" si="106"/>
        <v>1.2055021017935713E-2</v>
      </c>
      <c r="U530">
        <f t="shared" si="106"/>
        <v>1.1632941227123612E-2</v>
      </c>
      <c r="V530">
        <f t="shared" si="106"/>
        <v>1.1246129006506119E-2</v>
      </c>
      <c r="W530">
        <f t="shared" si="106"/>
        <v>1.0889510926574739E-2</v>
      </c>
      <c r="X530">
        <f t="shared" si="106"/>
        <v>1.0559009370162907E-2</v>
      </c>
      <c r="Y530">
        <f t="shared" si="106"/>
        <v>1.025130190904967E-2</v>
      </c>
      <c r="Z530">
        <f t="shared" si="106"/>
        <v>9.9636485026223971E-3</v>
      </c>
      <c r="AA530">
        <f t="shared" si="106"/>
        <v>9.6937649551943027E-3</v>
      </c>
      <c r="AB530">
        <f t="shared" si="106"/>
        <v>9.4397286272049786E-3</v>
      </c>
      <c r="AC530">
        <f t="shared" si="106"/>
        <v>9.199907080915842E-3</v>
      </c>
      <c r="AD530">
        <f t="shared" si="106"/>
        <v>8.9729033231536158E-3</v>
      </c>
      <c r="AE530">
        <f t="shared" si="106"/>
        <v>8.7575132507192732E-3</v>
      </c>
      <c r="AF530">
        <f t="shared" si="109"/>
        <v>0.60847498243732923</v>
      </c>
    </row>
    <row r="531" spans="1:32" x14ac:dyDescent="0.2">
      <c r="A531" t="s">
        <v>544</v>
      </c>
      <c r="B531">
        <v>1094</v>
      </c>
      <c r="C531">
        <v>2</v>
      </c>
      <c r="D531">
        <f t="shared" si="107"/>
        <v>5.3675356461951124E-2</v>
      </c>
      <c r="E531">
        <f t="shared" si="108"/>
        <v>-2.9248012941224162</v>
      </c>
      <c r="G531">
        <f t="shared" si="110"/>
        <v>0.11195992383156637</v>
      </c>
      <c r="H531">
        <f t="shared" si="110"/>
        <v>6.8054347362893897E-2</v>
      </c>
      <c r="I531">
        <f t="shared" si="110"/>
        <v>5.3675356461951124E-2</v>
      </c>
      <c r="J531">
        <f t="shared" si="110"/>
        <v>4.5570500500753904E-2</v>
      </c>
      <c r="K531">
        <f t="shared" si="110"/>
        <v>4.0063163100183909E-2</v>
      </c>
      <c r="L531">
        <f t="shared" si="110"/>
        <v>3.5946017110515233E-2</v>
      </c>
      <c r="M531">
        <f t="shared" si="110"/>
        <v>3.2685406403013852E-2</v>
      </c>
      <c r="N531">
        <f t="shared" si="110"/>
        <v>3.0002071798190182E-2</v>
      </c>
      <c r="O531">
        <f t="shared" si="110"/>
        <v>2.7732827701839161E-2</v>
      </c>
      <c r="P531">
        <f t="shared" si="110"/>
        <v>2.5774553145269937E-2</v>
      </c>
      <c r="Q531">
        <f t="shared" si="110"/>
        <v>2.4058151660298063E-2</v>
      </c>
      <c r="R531">
        <f t="shared" si="106"/>
        <v>2.253516551572058E-2</v>
      </c>
      <c r="S531">
        <f t="shared" si="106"/>
        <v>2.1170346798439668E-2</v>
      </c>
      <c r="T531">
        <f t="shared" si="106"/>
        <v>1.9937277001286381E-2</v>
      </c>
      <c r="U531">
        <f t="shared" si="106"/>
        <v>1.8815653962918618E-2</v>
      </c>
      <c r="V531">
        <f t="shared" si="106"/>
        <v>1.7789541589599507E-2</v>
      </c>
      <c r="W531">
        <f t="shared" si="106"/>
        <v>1.6846201210034596E-2</v>
      </c>
      <c r="X531">
        <f t="shared" si="106"/>
        <v>1.5975288003219901E-2</v>
      </c>
      <c r="Y531">
        <f t="shared" si="106"/>
        <v>1.5168284216176839E-2</v>
      </c>
      <c r="Z531">
        <f t="shared" si="106"/>
        <v>1.4418090403858269E-2</v>
      </c>
      <c r="AA531">
        <f t="shared" si="106"/>
        <v>1.3718724791880603E-2</v>
      </c>
      <c r="AB531">
        <f t="shared" si="106"/>
        <v>1.3065098270986539E-2</v>
      </c>
      <c r="AC531">
        <f t="shared" si="106"/>
        <v>1.245284334629982E-2</v>
      </c>
      <c r="AD531">
        <f t="shared" si="106"/>
        <v>1.1878182261891152E-2</v>
      </c>
      <c r="AE531">
        <f t="shared" si="106"/>
        <v>1.1337824025488549E-2</v>
      </c>
      <c r="AF531">
        <f t="shared" si="109"/>
        <v>0.27936915952572317</v>
      </c>
    </row>
    <row r="532" spans="1:32" x14ac:dyDescent="0.2">
      <c r="A532" t="s">
        <v>545</v>
      </c>
      <c r="B532">
        <v>2211</v>
      </c>
      <c r="C532">
        <v>0</v>
      </c>
      <c r="D532">
        <f t="shared" si="107"/>
        <v>7.2729671923298531E-2</v>
      </c>
      <c r="E532">
        <f t="shared" si="108"/>
        <v>-2.6210058357113488</v>
      </c>
      <c r="G532">
        <f t="shared" si="110"/>
        <v>7.2729671923298531E-2</v>
      </c>
      <c r="H532">
        <f t="shared" si="110"/>
        <v>4.4898405600091146E-2</v>
      </c>
      <c r="I532">
        <f t="shared" si="110"/>
        <v>3.5964662902109909E-2</v>
      </c>
      <c r="J532">
        <f t="shared" si="110"/>
        <v>3.1010649789131491E-2</v>
      </c>
      <c r="K532">
        <f t="shared" si="110"/>
        <v>2.7688428941862034E-2</v>
      </c>
      <c r="L532">
        <f t="shared" si="110"/>
        <v>2.5230732966161219E-2</v>
      </c>
      <c r="M532">
        <f t="shared" si="110"/>
        <v>2.3300164705496593E-2</v>
      </c>
      <c r="N532">
        <f t="shared" si="110"/>
        <v>2.1721127209310801E-2</v>
      </c>
      <c r="O532">
        <f t="shared" si="110"/>
        <v>2.039159879296434E-2</v>
      </c>
      <c r="P532">
        <f t="shared" si="110"/>
        <v>1.9247497866669294E-2</v>
      </c>
      <c r="Q532">
        <f t="shared" si="110"/>
        <v>1.8246156901115348E-2</v>
      </c>
      <c r="R532">
        <f t="shared" si="106"/>
        <v>1.7357849169769277E-2</v>
      </c>
      <c r="S532">
        <f t="shared" si="106"/>
        <v>1.6561098556963458E-2</v>
      </c>
      <c r="T532">
        <f t="shared" si="106"/>
        <v>1.5839921443295983E-2</v>
      </c>
      <c r="U532">
        <f t="shared" si="106"/>
        <v>1.5182123127032215E-2</v>
      </c>
      <c r="V532">
        <f t="shared" si="106"/>
        <v>1.4578201883940553E-2</v>
      </c>
      <c r="W532">
        <f t="shared" si="106"/>
        <v>1.4020619325971248E-2</v>
      </c>
      <c r="X532">
        <f t="shared" si="106"/>
        <v>1.3503300174301923E-2</v>
      </c>
      <c r="Y532">
        <f t="shared" si="106"/>
        <v>1.3021280503881918E-2</v>
      </c>
      <c r="Z532">
        <f t="shared" si="106"/>
        <v>1.2570454848058956E-2</v>
      </c>
      <c r="AA532">
        <f t="shared" si="106"/>
        <v>1.2147390791206539E-2</v>
      </c>
      <c r="AB532">
        <f t="shared" si="106"/>
        <v>1.174919065929214E-2</v>
      </c>
      <c r="AC532">
        <f t="shared" si="106"/>
        <v>1.1373386730004684E-2</v>
      </c>
      <c r="AD532">
        <f t="shared" si="106"/>
        <v>1.1017860721952244E-2</v>
      </c>
      <c r="AE532">
        <f t="shared" si="106"/>
        <v>1.0680781150832722E-2</v>
      </c>
      <c r="AF532">
        <f t="shared" si="109"/>
        <v>0.4699674433152855</v>
      </c>
    </row>
    <row r="533" spans="1:32" x14ac:dyDescent="0.2">
      <c r="A533" t="s">
        <v>546</v>
      </c>
      <c r="B533">
        <v>628</v>
      </c>
      <c r="C533">
        <v>0</v>
      </c>
      <c r="D533">
        <f t="shared" si="107"/>
        <v>0.15635369887898257</v>
      </c>
      <c r="E533">
        <f t="shared" si="108"/>
        <v>-1.855634537673555</v>
      </c>
      <c r="G533">
        <f t="shared" si="110"/>
        <v>0.15635369887898257</v>
      </c>
      <c r="H533">
        <f t="shared" si="110"/>
        <v>9.294101278107085E-2</v>
      </c>
      <c r="I533">
        <f t="shared" si="110"/>
        <v>7.1685682795378527E-2</v>
      </c>
      <c r="J533">
        <f t="shared" si="110"/>
        <v>5.9517851987021808E-2</v>
      </c>
      <c r="K533">
        <f t="shared" si="110"/>
        <v>5.1169909319551565E-2</v>
      </c>
      <c r="L533">
        <f t="shared" si="110"/>
        <v>4.4897912645394958E-2</v>
      </c>
      <c r="M533">
        <f t="shared" si="110"/>
        <v>3.9924108287428685E-2</v>
      </c>
      <c r="N533">
        <f t="shared" si="110"/>
        <v>3.583756909931516E-2</v>
      </c>
      <c r="O533">
        <f t="shared" si="110"/>
        <v>3.2395703276592448E-2</v>
      </c>
      <c r="P533">
        <f t="shared" si="110"/>
        <v>2.9443563133176628E-2</v>
      </c>
      <c r="Q533">
        <f t="shared" si="110"/>
        <v>2.6876173785854454E-2</v>
      </c>
      <c r="R533">
        <f t="shared" si="106"/>
        <v>2.4619084345446737E-2</v>
      </c>
      <c r="S533">
        <f t="shared" si="106"/>
        <v>2.2617524951585876E-2</v>
      </c>
      <c r="T533">
        <f t="shared" si="106"/>
        <v>2.0829982746570663E-2</v>
      </c>
      <c r="U533">
        <f t="shared" si="106"/>
        <v>1.9224203117918972E-2</v>
      </c>
      <c r="V533">
        <f t="shared" si="106"/>
        <v>1.777459638627547E-2</v>
      </c>
      <c r="W533">
        <f t="shared" si="106"/>
        <v>1.6460496699007787E-2</v>
      </c>
      <c r="X533">
        <f t="shared" si="106"/>
        <v>1.5264957886584199E-2</v>
      </c>
      <c r="Y533">
        <f t="shared" si="106"/>
        <v>1.4173898990716024E-2</v>
      </c>
      <c r="Z533">
        <f t="shared" si="106"/>
        <v>1.317548411619086E-2</v>
      </c>
      <c r="AA533">
        <f t="shared" si="106"/>
        <v>1.2259663305698432E-2</v>
      </c>
      <c r="AB533">
        <f t="shared" si="106"/>
        <v>1.1417826556166107E-2</v>
      </c>
      <c r="AC533">
        <f t="shared" si="106"/>
        <v>1.0642538926282771E-2</v>
      </c>
      <c r="AD533">
        <f t="shared" si="106"/>
        <v>9.9273348087442568E-3</v>
      </c>
      <c r="AE533">
        <f t="shared" si="106"/>
        <v>9.2665560697535489E-3</v>
      </c>
      <c r="AF533">
        <f t="shared" si="109"/>
        <v>0.14130266510329093</v>
      </c>
    </row>
    <row r="534" spans="1:32" x14ac:dyDescent="0.2">
      <c r="A534" t="s">
        <v>547</v>
      </c>
      <c r="B534">
        <v>1999</v>
      </c>
      <c r="C534">
        <v>48</v>
      </c>
      <c r="D534">
        <f t="shared" si="107"/>
        <v>5.6237040238473575E-3</v>
      </c>
      <c r="E534">
        <f t="shared" si="108"/>
        <v>-5.1807647531973036</v>
      </c>
      <c r="G534">
        <f t="shared" si="110"/>
        <v>7.7395273449731794E-2</v>
      </c>
      <c r="H534">
        <f t="shared" si="110"/>
        <v>4.7701302250484141E-2</v>
      </c>
      <c r="I534">
        <f t="shared" si="110"/>
        <v>3.8148003747748002E-2</v>
      </c>
      <c r="J534">
        <f t="shared" ref="I534:X549" si="111">EXP(GAMMALN($B$1+J$4)-GAMMALN($B$1)-GAMMALN(J$4+1)+$B$1*LN($B$2/($B$2+$B534))+J$4*LN($B534/($B$2+$B534)))</f>
        <v>3.2840003529279564E-2</v>
      </c>
      <c r="K534">
        <f t="shared" si="111"/>
        <v>2.9274342462778869E-2</v>
      </c>
      <c r="L534">
        <f t="shared" si="111"/>
        <v>2.6632700671016599E-2</v>
      </c>
      <c r="M534">
        <f t="shared" si="111"/>
        <v>2.4555050853497001E-2</v>
      </c>
      <c r="N534">
        <f t="shared" si="111"/>
        <v>2.2853920483914096E-2</v>
      </c>
      <c r="O534">
        <f t="shared" si="111"/>
        <v>2.1420328989765286E-2</v>
      </c>
      <c r="P534">
        <f t="shared" si="111"/>
        <v>2.0185785093277401E-2</v>
      </c>
      <c r="Q534">
        <f t="shared" si="111"/>
        <v>1.9104658379834962E-2</v>
      </c>
      <c r="R534">
        <f t="shared" si="111"/>
        <v>1.8145138500394835E-2</v>
      </c>
      <c r="S534">
        <f t="shared" si="111"/>
        <v>1.7284229530108105E-2</v>
      </c>
      <c r="T534">
        <f t="shared" si="111"/>
        <v>1.6504805575490021E-2</v>
      </c>
      <c r="U534">
        <f t="shared" si="111"/>
        <v>1.5793791653594277E-2</v>
      </c>
      <c r="V534">
        <f t="shared" si="111"/>
        <v>1.5140993104721948E-2</v>
      </c>
      <c r="W534">
        <f t="shared" si="111"/>
        <v>1.45383160393136E-2</v>
      </c>
      <c r="X534">
        <f t="shared" si="111"/>
        <v>1.3979232743427199E-2</v>
      </c>
      <c r="Y534">
        <f t="shared" ref="R534:AF549" si="112">EXP(GAMMALN($B$1+Y$4)-GAMMALN($B$1)-GAMMALN(Y$4+1)+$B$1*LN($B$2/($B$2+$B534))+Y$4*LN($B534/($B$2+$B534)))</f>
        <v>1.3458405649805258E-2</v>
      </c>
      <c r="Z534">
        <f t="shared" si="112"/>
        <v>1.2971416913234541E-2</v>
      </c>
      <c r="AA534">
        <f t="shared" si="112"/>
        <v>1.2514570093811973E-2</v>
      </c>
      <c r="AB534">
        <f t="shared" si="112"/>
        <v>1.2084742173460401E-2</v>
      </c>
      <c r="AC534">
        <f t="shared" si="112"/>
        <v>1.1679271402633282E-2</v>
      </c>
      <c r="AD534">
        <f t="shared" si="112"/>
        <v>1.1295871105643601E-2</v>
      </c>
      <c r="AE534">
        <f t="shared" si="112"/>
        <v>1.0932562593344252E-2</v>
      </c>
      <c r="AF534">
        <f t="shared" si="109"/>
        <v>0.44356528300968889</v>
      </c>
    </row>
    <row r="535" spans="1:32" x14ac:dyDescent="0.2">
      <c r="A535" t="s">
        <v>548</v>
      </c>
      <c r="B535">
        <v>716</v>
      </c>
      <c r="C535">
        <v>7</v>
      </c>
      <c r="D535">
        <f t="shared" si="107"/>
        <v>3.4657548424953631E-2</v>
      </c>
      <c r="E535">
        <f t="shared" si="108"/>
        <v>-3.3622397293095934</v>
      </c>
      <c r="G535">
        <f t="shared" si="110"/>
        <v>0.14459152361218716</v>
      </c>
      <c r="H535">
        <f t="shared" si="110"/>
        <v>8.6500181907843032E-2</v>
      </c>
      <c r="I535">
        <f t="shared" si="111"/>
        <v>6.7145512369187726E-2</v>
      </c>
      <c r="J535">
        <f t="shared" si="111"/>
        <v>5.610567102285012E-2</v>
      </c>
      <c r="K535">
        <f t="shared" si="111"/>
        <v>4.8545514147929021E-2</v>
      </c>
      <c r="L535">
        <f t="shared" si="111"/>
        <v>4.2868230207381515E-2</v>
      </c>
      <c r="M535">
        <f t="shared" si="111"/>
        <v>3.8363619454121263E-2</v>
      </c>
      <c r="N535">
        <f t="shared" si="111"/>
        <v>3.4657548424953631E-2</v>
      </c>
      <c r="O535">
        <f t="shared" si="111"/>
        <v>3.15298317844648E-2</v>
      </c>
      <c r="P535">
        <f t="shared" si="111"/>
        <v>2.8840285311230916E-2</v>
      </c>
      <c r="Q535">
        <f t="shared" si="111"/>
        <v>2.6494246565018871E-2</v>
      </c>
      <c r="R535">
        <f t="shared" si="112"/>
        <v>2.4424797690766241E-2</v>
      </c>
      <c r="S535">
        <f t="shared" si="112"/>
        <v>2.25828683585476E-2</v>
      </c>
      <c r="T535">
        <f t="shared" si="112"/>
        <v>2.0931380902725113E-2</v>
      </c>
      <c r="U535">
        <f t="shared" si="112"/>
        <v>1.9441611618062363E-2</v>
      </c>
      <c r="V535">
        <f t="shared" si="112"/>
        <v>1.8090834904651455E-2</v>
      </c>
      <c r="W535">
        <f t="shared" si="112"/>
        <v>1.6860744384257786E-2</v>
      </c>
      <c r="X535">
        <f t="shared" si="112"/>
        <v>1.5736362984738982E-2</v>
      </c>
      <c r="Y535">
        <f t="shared" si="112"/>
        <v>1.4705271039471406E-2</v>
      </c>
      <c r="Z535">
        <f t="shared" si="112"/>
        <v>1.3757047214169888E-2</v>
      </c>
      <c r="AA535">
        <f t="shared" si="112"/>
        <v>1.2882855481740759E-2</v>
      </c>
      <c r="AB535">
        <f t="shared" si="112"/>
        <v>1.2075134567282602E-2</v>
      </c>
      <c r="AC535">
        <f t="shared" si="112"/>
        <v>1.1327360723950878E-2</v>
      </c>
      <c r="AD535">
        <f t="shared" si="112"/>
        <v>1.06338639262838E-2</v>
      </c>
      <c r="AE535">
        <f t="shared" si="112"/>
        <v>9.9896836035910253E-3</v>
      </c>
      <c r="AF535">
        <f t="shared" si="109"/>
        <v>0.17091801779259208</v>
      </c>
    </row>
    <row r="536" spans="1:32" x14ac:dyDescent="0.2">
      <c r="A536" t="s">
        <v>549</v>
      </c>
      <c r="B536">
        <v>652</v>
      </c>
      <c r="C536">
        <v>0</v>
      </c>
      <c r="D536">
        <f t="shared" si="107"/>
        <v>0.1529032939650852</v>
      </c>
      <c r="E536">
        <f t="shared" si="108"/>
        <v>-1.877949623015045</v>
      </c>
      <c r="G536">
        <f t="shared" si="110"/>
        <v>0.1529032939650852</v>
      </c>
      <c r="H536">
        <f t="shared" si="110"/>
        <v>9.1063704756742886E-2</v>
      </c>
      <c r="I536">
        <f t="shared" si="111"/>
        <v>7.0371947952705002E-2</v>
      </c>
      <c r="J536">
        <f t="shared" si="111"/>
        <v>5.8538774754450504E-2</v>
      </c>
      <c r="K536">
        <f t="shared" si="111"/>
        <v>5.0424344244127457E-2</v>
      </c>
      <c r="L536">
        <f t="shared" si="111"/>
        <v>4.4328291683608613E-2</v>
      </c>
      <c r="M536">
        <f t="shared" si="111"/>
        <v>3.9492925104430858E-2</v>
      </c>
      <c r="N536">
        <f t="shared" si="111"/>
        <v>3.5518273951025185E-2</v>
      </c>
      <c r="O536">
        <f t="shared" si="111"/>
        <v>3.2168436581780653E-2</v>
      </c>
      <c r="P536">
        <f t="shared" si="111"/>
        <v>2.9292884528790961E-2</v>
      </c>
      <c r="Q536">
        <f t="shared" si="111"/>
        <v>2.6789736842025985E-2</v>
      </c>
      <c r="R536">
        <f t="shared" si="112"/>
        <v>2.4586807197606558E-2</v>
      </c>
      <c r="S536">
        <f t="shared" si="112"/>
        <v>2.2631041969400842E-2</v>
      </c>
      <c r="T536">
        <f t="shared" si="112"/>
        <v>2.0882265573939761E-2</v>
      </c>
      <c r="U536">
        <f t="shared" si="112"/>
        <v>1.9309289036302364E-2</v>
      </c>
      <c r="V536">
        <f t="shared" si="112"/>
        <v>1.7887387582834289E-2</v>
      </c>
      <c r="W536">
        <f t="shared" si="112"/>
        <v>1.6596608063392873E-2</v>
      </c>
      <c r="X536">
        <f t="shared" si="112"/>
        <v>1.542059904350857E-2</v>
      </c>
      <c r="Y536">
        <f t="shared" si="112"/>
        <v>1.4345781128151875E-2</v>
      </c>
      <c r="Z536">
        <f t="shared" si="112"/>
        <v>1.3360745189795912E-2</v>
      </c>
      <c r="AA536">
        <f t="shared" si="112"/>
        <v>1.2455807140858878E-2</v>
      </c>
      <c r="AB536">
        <f t="shared" si="112"/>
        <v>1.1622672651167716E-2</v>
      </c>
      <c r="AC536">
        <f t="shared" si="112"/>
        <v>1.0854180628335514E-2</v>
      </c>
      <c r="AD536">
        <f t="shared" si="112"/>
        <v>1.0144104135676204E-2</v>
      </c>
      <c r="AE536">
        <f t="shared" si="112"/>
        <v>9.4869938747302006E-3</v>
      </c>
      <c r="AF536">
        <f t="shared" si="109"/>
        <v>0.14952310241952504</v>
      </c>
    </row>
    <row r="537" spans="1:32" x14ac:dyDescent="0.2">
      <c r="A537" t="s">
        <v>550</v>
      </c>
      <c r="B537">
        <v>59</v>
      </c>
      <c r="C537">
        <v>2</v>
      </c>
      <c r="D537">
        <f t="shared" si="107"/>
        <v>0.10887726824919973</v>
      </c>
      <c r="E537">
        <f t="shared" si="108"/>
        <v>-2.217534010509151</v>
      </c>
      <c r="G537">
        <f t="shared" si="110"/>
        <v>0.53415201301390758</v>
      </c>
      <c r="H537">
        <f t="shared" si="110"/>
        <v>0.21170842940534712</v>
      </c>
      <c r="I537">
        <f t="shared" si="111"/>
        <v>0.10887726824919973</v>
      </c>
      <c r="J537">
        <f t="shared" si="111"/>
        <v>6.0273453866289281E-2</v>
      </c>
      <c r="K537">
        <f t="shared" si="111"/>
        <v>3.4551548583428515E-2</v>
      </c>
      <c r="L537">
        <f t="shared" si="111"/>
        <v>2.021403718746545E-2</v>
      </c>
      <c r="M537">
        <f t="shared" si="111"/>
        <v>1.1984948566463566E-2</v>
      </c>
      <c r="N537">
        <f t="shared" si="111"/>
        <v>7.1732097989965953E-3</v>
      </c>
      <c r="O537">
        <f t="shared" si="111"/>
        <v>4.3235097454545589E-3</v>
      </c>
      <c r="P537">
        <f t="shared" si="111"/>
        <v>2.6200732616923524E-3</v>
      </c>
      <c r="Q537">
        <f t="shared" si="111"/>
        <v>1.5946469644218565E-3</v>
      </c>
      <c r="R537">
        <f t="shared" si="112"/>
        <v>9.7396431725619431E-4</v>
      </c>
      <c r="S537">
        <f t="shared" si="112"/>
        <v>5.9660964218400541E-4</v>
      </c>
      <c r="T537">
        <f t="shared" si="112"/>
        <v>3.6636007574581585E-4</v>
      </c>
      <c r="U537">
        <f t="shared" si="112"/>
        <v>2.2544552356794728E-4</v>
      </c>
      <c r="V537">
        <f t="shared" si="112"/>
        <v>1.3898472042605931E-4</v>
      </c>
      <c r="W537">
        <f t="shared" si="112"/>
        <v>8.5819165269445942E-5</v>
      </c>
      <c r="X537">
        <f t="shared" si="112"/>
        <v>5.3065346027630866E-5</v>
      </c>
      <c r="Y537">
        <f t="shared" si="112"/>
        <v>3.285328215153148E-5</v>
      </c>
      <c r="Z537">
        <f t="shared" si="112"/>
        <v>2.0362450981743116E-5</v>
      </c>
      <c r="AA537">
        <f t="shared" si="112"/>
        <v>1.2633278003203126E-5</v>
      </c>
      <c r="AB537">
        <f t="shared" si="112"/>
        <v>7.8450369175430754E-6</v>
      </c>
      <c r="AC537">
        <f t="shared" si="112"/>
        <v>4.8756310875538843E-6</v>
      </c>
      <c r="AD537">
        <f t="shared" si="112"/>
        <v>3.0324405771089184E-6</v>
      </c>
      <c r="AE537">
        <f t="shared" si="112"/>
        <v>1.8873481862881102E-6</v>
      </c>
      <c r="AF537">
        <f t="shared" si="109"/>
        <v>3.1230989512298635E-6</v>
      </c>
    </row>
    <row r="538" spans="1:32" x14ac:dyDescent="0.2">
      <c r="A538" t="s">
        <v>551</v>
      </c>
      <c r="B538">
        <v>946</v>
      </c>
      <c r="C538">
        <v>18</v>
      </c>
      <c r="D538">
        <f t="shared" si="107"/>
        <v>1.5209113298010991E-2</v>
      </c>
      <c r="E538">
        <f t="shared" si="108"/>
        <v>-4.1858604717139718</v>
      </c>
      <c r="G538">
        <f t="shared" si="110"/>
        <v>0.12227699387978448</v>
      </c>
      <c r="H538">
        <f t="shared" si="110"/>
        <v>7.3973489088994759E-2</v>
      </c>
      <c r="I538">
        <f t="shared" si="111"/>
        <v>5.8067514664962523E-2</v>
      </c>
      <c r="J538">
        <f t="shared" si="111"/>
        <v>4.906594531608386E-2</v>
      </c>
      <c r="K538">
        <f t="shared" si="111"/>
        <v>4.2931857397281739E-2</v>
      </c>
      <c r="L538">
        <f t="shared" si="111"/>
        <v>3.8337456019805524E-2</v>
      </c>
      <c r="M538">
        <f t="shared" si="111"/>
        <v>3.4694806873331957E-2</v>
      </c>
      <c r="N538">
        <f t="shared" si="111"/>
        <v>3.1695667490236994E-2</v>
      </c>
      <c r="O538">
        <f t="shared" si="111"/>
        <v>2.9159554238211476E-2</v>
      </c>
      <c r="P538">
        <f t="shared" si="111"/>
        <v>2.6972173387297887E-2</v>
      </c>
      <c r="Q538">
        <f t="shared" si="111"/>
        <v>2.505677236416496E-2</v>
      </c>
      <c r="R538">
        <f t="shared" si="112"/>
        <v>2.3359400483238604E-2</v>
      </c>
      <c r="S538">
        <f t="shared" si="112"/>
        <v>2.1840721633095698E-2</v>
      </c>
      <c r="T538">
        <f t="shared" si="112"/>
        <v>2.0471182269493047E-2</v>
      </c>
      <c r="U538">
        <f t="shared" si="112"/>
        <v>1.9228015817755295E-2</v>
      </c>
      <c r="V538">
        <f t="shared" si="112"/>
        <v>1.8093308219202603E-2</v>
      </c>
      <c r="W538">
        <f t="shared" si="112"/>
        <v>1.7052704993342462E-2</v>
      </c>
      <c r="X538">
        <f t="shared" si="112"/>
        <v>1.6094521256260545E-2</v>
      </c>
      <c r="Y538">
        <f t="shared" si="112"/>
        <v>1.5209113298010991E-2</v>
      </c>
      <c r="Z538">
        <f t="shared" si="112"/>
        <v>1.4388424847575453E-2</v>
      </c>
      <c r="AA538">
        <f t="shared" si="112"/>
        <v>1.3625652959091581E-2</v>
      </c>
      <c r="AB538">
        <f t="shared" si="112"/>
        <v>1.2914997641796816E-2</v>
      </c>
      <c r="AC538">
        <f t="shared" si="112"/>
        <v>1.2251471282379679E-2</v>
      </c>
      <c r="AD538">
        <f t="shared" si="112"/>
        <v>1.1630751519104629E-2</v>
      </c>
      <c r="AE538">
        <f t="shared" si="112"/>
        <v>1.1049066199740068E-2</v>
      </c>
      <c r="AF538">
        <f t="shared" si="109"/>
        <v>0.24055843685975642</v>
      </c>
    </row>
    <row r="539" spans="1:32" x14ac:dyDescent="0.2">
      <c r="A539" t="s">
        <v>552</v>
      </c>
      <c r="B539">
        <v>1511</v>
      </c>
      <c r="C539">
        <v>16</v>
      </c>
      <c r="D539">
        <f t="shared" si="107"/>
        <v>1.5829053744633281E-2</v>
      </c>
      <c r="E539">
        <f t="shared" si="108"/>
        <v>-4.1459081829571609</v>
      </c>
      <c r="G539">
        <f t="shared" si="110"/>
        <v>9.1925234492965108E-2</v>
      </c>
      <c r="H539">
        <f t="shared" si="110"/>
        <v>5.6349403965110866E-2</v>
      </c>
      <c r="I539">
        <f t="shared" si="111"/>
        <v>4.4819777023380476E-2</v>
      </c>
      <c r="J539">
        <f t="shared" si="111"/>
        <v>3.8374245876848415E-2</v>
      </c>
      <c r="K539">
        <f t="shared" si="111"/>
        <v>3.4022215542219764E-2</v>
      </c>
      <c r="L539">
        <f t="shared" si="111"/>
        <v>3.0784310753972626E-2</v>
      </c>
      <c r="M539">
        <f t="shared" si="111"/>
        <v>2.8228893033189179E-2</v>
      </c>
      <c r="N539">
        <f t="shared" si="111"/>
        <v>2.6130787968130998E-2</v>
      </c>
      <c r="O539">
        <f t="shared" si="111"/>
        <v>2.4358846269313103E-2</v>
      </c>
      <c r="P539">
        <f t="shared" si="111"/>
        <v>2.2830478129205051E-2</v>
      </c>
      <c r="Q539">
        <f t="shared" si="111"/>
        <v>2.1490544618968127E-2</v>
      </c>
      <c r="R539">
        <f t="shared" si="112"/>
        <v>2.0300522529385159E-2</v>
      </c>
      <c r="S539">
        <f t="shared" si="112"/>
        <v>1.9232499861382354E-2</v>
      </c>
      <c r="T539">
        <f t="shared" si="112"/>
        <v>1.8265640661151203E-2</v>
      </c>
      <c r="U539">
        <f t="shared" si="112"/>
        <v>1.7383998875997651E-2</v>
      </c>
      <c r="V539">
        <f t="shared" si="112"/>
        <v>1.6575110259369356E-2</v>
      </c>
      <c r="W539">
        <f t="shared" si="112"/>
        <v>1.5829053744633281E-2</v>
      </c>
      <c r="X539">
        <f t="shared" si="112"/>
        <v>1.5137807129497069E-2</v>
      </c>
      <c r="Y539">
        <f t="shared" si="112"/>
        <v>1.4494793415213397E-2</v>
      </c>
      <c r="Z539">
        <f t="shared" si="112"/>
        <v>1.3894554217837911E-2</v>
      </c>
      <c r="AA539">
        <f t="shared" si="112"/>
        <v>1.3332510012626248E-2</v>
      </c>
      <c r="AB539">
        <f t="shared" si="112"/>
        <v>1.2804781037577017E-2</v>
      </c>
      <c r="AC539">
        <f t="shared" si="112"/>
        <v>1.2308051411911724E-2</v>
      </c>
      <c r="AD539">
        <f t="shared" si="112"/>
        <v>1.1839464588480382E-2</v>
      </c>
      <c r="AE539">
        <f t="shared" si="112"/>
        <v>1.1396541888894053E-2</v>
      </c>
      <c r="AF539">
        <f t="shared" si="109"/>
        <v>0.3678899326927394</v>
      </c>
    </row>
    <row r="540" spans="1:32" x14ac:dyDescent="0.2">
      <c r="A540" t="s">
        <v>553</v>
      </c>
      <c r="B540">
        <v>1177</v>
      </c>
      <c r="C540">
        <v>7</v>
      </c>
      <c r="D540">
        <f t="shared" si="107"/>
        <v>2.9130900394206998E-2</v>
      </c>
      <c r="E540">
        <f t="shared" si="108"/>
        <v>-3.5359557989722799</v>
      </c>
      <c r="G540">
        <f t="shared" si="110"/>
        <v>0.10708704934836426</v>
      </c>
      <c r="H540">
        <f t="shared" si="110"/>
        <v>6.5232323268812564E-2</v>
      </c>
      <c r="I540">
        <f t="shared" si="111"/>
        <v>5.156019189627703E-2</v>
      </c>
      <c r="J540">
        <f t="shared" si="111"/>
        <v>4.3868824884217707E-2</v>
      </c>
      <c r="K540">
        <f t="shared" si="111"/>
        <v>3.8650049335824797E-2</v>
      </c>
      <c r="L540">
        <f t="shared" si="111"/>
        <v>3.4752672614222158E-2</v>
      </c>
      <c r="M540">
        <f t="shared" si="111"/>
        <v>3.166824065378996E-2</v>
      </c>
      <c r="N540">
        <f t="shared" si="111"/>
        <v>2.9130900394206998E-2</v>
      </c>
      <c r="O540">
        <f t="shared" si="111"/>
        <v>2.698543545955619E-2</v>
      </c>
      <c r="P540">
        <f t="shared" si="111"/>
        <v>2.5133851029101928E-2</v>
      </c>
      <c r="Q540">
        <f t="shared" si="111"/>
        <v>2.3510548711158444E-2</v>
      </c>
      <c r="R540">
        <f t="shared" si="112"/>
        <v>2.2069570126821161E-2</v>
      </c>
      <c r="S540">
        <f t="shared" si="112"/>
        <v>2.0777520003372834E-2</v>
      </c>
      <c r="T540">
        <f t="shared" si="112"/>
        <v>1.9609394984316405E-2</v>
      </c>
      <c r="U540">
        <f t="shared" si="112"/>
        <v>1.8546001214422722E-2</v>
      </c>
      <c r="V540">
        <f t="shared" si="112"/>
        <v>1.7572289051373886E-2</v>
      </c>
      <c r="W540">
        <f t="shared" si="112"/>
        <v>1.6676241655150782E-2</v>
      </c>
      <c r="X540">
        <f t="shared" si="112"/>
        <v>1.5848111117595081E-2</v>
      </c>
      <c r="Y540">
        <f t="shared" si="112"/>
        <v>1.5079879935829972E-2</v>
      </c>
      <c r="Z540">
        <f t="shared" si="112"/>
        <v>1.4364872818759675E-2</v>
      </c>
      <c r="AA540">
        <f t="shared" si="112"/>
        <v>1.369747131990018E-2</v>
      </c>
      <c r="AB540">
        <f t="shared" si="112"/>
        <v>1.3072900371670037E-2</v>
      </c>
      <c r="AC540">
        <f t="shared" si="112"/>
        <v>1.2487066094779245E-2</v>
      </c>
      <c r="AD540">
        <f t="shared" si="112"/>
        <v>1.1936430823443053E-2</v>
      </c>
      <c r="AE540">
        <f t="shared" si="112"/>
        <v>1.1417915574735015E-2</v>
      </c>
      <c r="AF540">
        <f t="shared" si="109"/>
        <v>0.29926424731229795</v>
      </c>
    </row>
    <row r="541" spans="1:32" x14ac:dyDescent="0.2">
      <c r="A541" t="s">
        <v>554</v>
      </c>
      <c r="B541">
        <v>2317</v>
      </c>
      <c r="C541">
        <v>56</v>
      </c>
      <c r="D541">
        <f t="shared" si="107"/>
        <v>4.8183219837663787E-3</v>
      </c>
      <c r="E541">
        <f t="shared" si="108"/>
        <v>-5.3353295476811393</v>
      </c>
      <c r="G541">
        <f t="shared" si="110"/>
        <v>7.0656533571986146E-2</v>
      </c>
      <c r="H541">
        <f t="shared" si="110"/>
        <v>4.3649114787008537E-2</v>
      </c>
      <c r="I541">
        <f t="shared" si="111"/>
        <v>3.4988420612539317E-2</v>
      </c>
      <c r="J541">
        <f t="shared" si="111"/>
        <v>3.0189994527060341E-2</v>
      </c>
      <c r="K541">
        <f t="shared" si="111"/>
        <v>2.6974556021996811E-2</v>
      </c>
      <c r="L541">
        <f t="shared" si="111"/>
        <v>2.4597427053342277E-2</v>
      </c>
      <c r="M541">
        <f t="shared" si="111"/>
        <v>2.2731213876017661E-2</v>
      </c>
      <c r="N541">
        <f t="shared" si="111"/>
        <v>2.1205563589736749E-2</v>
      </c>
      <c r="O541">
        <f t="shared" si="111"/>
        <v>1.9921524103496669E-2</v>
      </c>
      <c r="P541">
        <f t="shared" si="111"/>
        <v>1.8816956752068154E-2</v>
      </c>
      <c r="Q541">
        <f t="shared" si="111"/>
        <v>1.7850497920851503E-2</v>
      </c>
      <c r="R541">
        <f t="shared" si="112"/>
        <v>1.6993336724905432E-2</v>
      </c>
      <c r="S541">
        <f t="shared" si="112"/>
        <v>1.6224664223705419E-2</v>
      </c>
      <c r="T541">
        <f t="shared" si="112"/>
        <v>1.5528997587244591E-2</v>
      </c>
      <c r="U541">
        <f t="shared" si="112"/>
        <v>1.4894527527367259E-2</v>
      </c>
      <c r="V541">
        <f t="shared" si="112"/>
        <v>1.4312055295893356E-2</v>
      </c>
      <c r="W541">
        <f t="shared" si="112"/>
        <v>1.3774285055349916E-2</v>
      </c>
      <c r="X541">
        <f t="shared" si="112"/>
        <v>1.3275338800566859E-2</v>
      </c>
      <c r="Y541">
        <f t="shared" si="112"/>
        <v>1.2810415296582441E-2</v>
      </c>
      <c r="Z541">
        <f t="shared" si="112"/>
        <v>1.2375544901200396E-2</v>
      </c>
      <c r="AA541">
        <f t="shared" si="112"/>
        <v>1.1967409838180575E-2</v>
      </c>
      <c r="AB541">
        <f t="shared" si="112"/>
        <v>1.1583210142214702E-2</v>
      </c>
      <c r="AC541">
        <f t="shared" si="112"/>
        <v>1.1220562105352602E-2</v>
      </c>
      <c r="AD541">
        <f t="shared" si="112"/>
        <v>1.0877420262778601E-2</v>
      </c>
      <c r="AE541">
        <f t="shared" si="112"/>
        <v>1.0552016699507226E-2</v>
      </c>
      <c r="AF541">
        <f t="shared" si="109"/>
        <v>0.48202841272304642</v>
      </c>
    </row>
    <row r="542" spans="1:32" x14ac:dyDescent="0.2">
      <c r="A542" t="s">
        <v>555</v>
      </c>
      <c r="B542">
        <v>536</v>
      </c>
      <c r="C542">
        <v>7</v>
      </c>
      <c r="D542">
        <f t="shared" si="107"/>
        <v>3.6994303984759891E-2</v>
      </c>
      <c r="E542">
        <f t="shared" si="108"/>
        <v>-3.2969913245467102</v>
      </c>
      <c r="G542">
        <f t="shared" si="110"/>
        <v>0.17172190760335784</v>
      </c>
      <c r="H542">
        <f t="shared" si="110"/>
        <v>0.10117636109790294</v>
      </c>
      <c r="I542">
        <f t="shared" si="111"/>
        <v>7.734962125285956E-2</v>
      </c>
      <c r="J542">
        <f t="shared" si="111"/>
        <v>6.365420885940519E-2</v>
      </c>
      <c r="K542">
        <f t="shared" si="111"/>
        <v>5.4243616084800543E-2</v>
      </c>
      <c r="L542">
        <f t="shared" si="111"/>
        <v>4.7175254012406E-2</v>
      </c>
      <c r="M542">
        <f t="shared" si="111"/>
        <v>4.1579324737320747E-2</v>
      </c>
      <c r="N542">
        <f t="shared" si="111"/>
        <v>3.6994303984759891E-2</v>
      </c>
      <c r="O542">
        <f t="shared" si="111"/>
        <v>3.3146512458567749E-2</v>
      </c>
      <c r="P542">
        <f t="shared" si="111"/>
        <v>2.9860350676495465E-2</v>
      </c>
      <c r="Q542">
        <f t="shared" si="111"/>
        <v>2.7016313641265832E-2</v>
      </c>
      <c r="R542">
        <f t="shared" si="112"/>
        <v>2.4529271802891158E-2</v>
      </c>
      <c r="S542">
        <f t="shared" si="112"/>
        <v>2.233633671454479E-2</v>
      </c>
      <c r="T542">
        <f t="shared" si="112"/>
        <v>2.0389655610816623E-2</v>
      </c>
      <c r="U542">
        <f t="shared" si="112"/>
        <v>1.865191540766261E-2</v>
      </c>
      <c r="V542">
        <f t="shared" si="112"/>
        <v>1.7093419417669665E-2</v>
      </c>
      <c r="W542">
        <f t="shared" si="112"/>
        <v>1.5690119364840466E-2</v>
      </c>
      <c r="X542">
        <f t="shared" si="112"/>
        <v>1.4422250431707317E-2</v>
      </c>
      <c r="Y542">
        <f t="shared" si="112"/>
        <v>1.3273359768601055E-2</v>
      </c>
      <c r="Z542">
        <f t="shared" si="112"/>
        <v>1.2229599214160837E-2</v>
      </c>
      <c r="AA542">
        <f t="shared" si="112"/>
        <v>1.1279199970778593E-2</v>
      </c>
      <c r="AB542">
        <f t="shared" si="112"/>
        <v>1.0412075420949936E-2</v>
      </c>
      <c r="AC542">
        <f t="shared" si="112"/>
        <v>9.6195160052380008E-3</v>
      </c>
      <c r="AD542">
        <f t="shared" si="112"/>
        <v>8.893951437503515E-3</v>
      </c>
      <c r="AE542">
        <f t="shared" si="112"/>
        <v>8.2287629775266782E-3</v>
      </c>
      <c r="AF542">
        <f t="shared" si="109"/>
        <v>0.10903279204596694</v>
      </c>
    </row>
    <row r="543" spans="1:32" x14ac:dyDescent="0.2">
      <c r="A543" t="s">
        <v>556</v>
      </c>
      <c r="B543">
        <v>1448</v>
      </c>
      <c r="C543">
        <v>10</v>
      </c>
      <c r="D543">
        <f t="shared" si="107"/>
        <v>2.1846658691786952E-2</v>
      </c>
      <c r="E543">
        <f t="shared" si="108"/>
        <v>-3.8237072894183868</v>
      </c>
      <c r="G543">
        <f t="shared" si="110"/>
        <v>9.4355483612691748E-2</v>
      </c>
      <c r="H543">
        <f t="shared" si="110"/>
        <v>5.7783287335638402E-2</v>
      </c>
      <c r="I543">
        <f t="shared" si="111"/>
        <v>4.5915903118651395E-2</v>
      </c>
      <c r="J543">
        <f t="shared" si="111"/>
        <v>3.9274784750110883E-2</v>
      </c>
      <c r="K543">
        <f t="shared" si="111"/>
        <v>3.4787007564868071E-2</v>
      </c>
      <c r="L543">
        <f t="shared" si="111"/>
        <v>3.1445929377723759E-2</v>
      </c>
      <c r="M543">
        <f t="shared" si="111"/>
        <v>2.8807751943757145E-2</v>
      </c>
      <c r="N543">
        <f t="shared" si="111"/>
        <v>2.664087881752231E-2</v>
      </c>
      <c r="O543">
        <f t="shared" si="111"/>
        <v>2.4810371998413624E-2</v>
      </c>
      <c r="P543">
        <f t="shared" si="111"/>
        <v>2.3231223799106054E-2</v>
      </c>
      <c r="Q543">
        <f t="shared" si="111"/>
        <v>2.1846658691786952E-2</v>
      </c>
      <c r="R543">
        <f t="shared" si="112"/>
        <v>2.0616993746045222E-2</v>
      </c>
      <c r="S543">
        <f t="shared" si="112"/>
        <v>1.9513464419593743E-2</v>
      </c>
      <c r="T543">
        <f t="shared" si="112"/>
        <v>1.8514588875404019E-2</v>
      </c>
      <c r="U543">
        <f t="shared" si="112"/>
        <v>1.7603919293535157E-2</v>
      </c>
      <c r="V543">
        <f t="shared" si="112"/>
        <v>1.6768593238676743E-2</v>
      </c>
      <c r="W543">
        <f t="shared" si="112"/>
        <v>1.5998367839323489E-2</v>
      </c>
      <c r="X543">
        <f t="shared" si="112"/>
        <v>1.528495668320138E-2</v>
      </c>
      <c r="Y543">
        <f t="shared" si="112"/>
        <v>1.4621562839575494E-2</v>
      </c>
      <c r="Z543">
        <f t="shared" si="112"/>
        <v>1.4002542619026788E-2</v>
      </c>
      <c r="AA543">
        <f t="shared" si="112"/>
        <v>1.3423158683757683E-2</v>
      </c>
      <c r="AB543">
        <f t="shared" si="112"/>
        <v>1.287939558462365E-2</v>
      </c>
      <c r="AC543">
        <f t="shared" si="112"/>
        <v>1.2367819778891462E-2</v>
      </c>
      <c r="AD543">
        <f t="shared" si="112"/>
        <v>1.18854719045278E-2</v>
      </c>
      <c r="AE543">
        <f t="shared" si="112"/>
        <v>1.1429782820482022E-2</v>
      </c>
      <c r="AF543">
        <f t="shared" si="109"/>
        <v>0.356190100663065</v>
      </c>
    </row>
    <row r="544" spans="1:32" x14ac:dyDescent="0.2">
      <c r="A544" t="s">
        <v>557</v>
      </c>
      <c r="B544">
        <v>2458</v>
      </c>
      <c r="C544">
        <v>10</v>
      </c>
      <c r="D544">
        <f t="shared" si="107"/>
        <v>1.7355313170405784E-2</v>
      </c>
      <c r="E544">
        <f t="shared" si="108"/>
        <v>-4.0538565848639943</v>
      </c>
      <c r="G544">
        <f t="shared" si="110"/>
        <v>6.812340483623365E-2</v>
      </c>
      <c r="H544">
        <f t="shared" si="110"/>
        <v>4.2119506074533991E-2</v>
      </c>
      <c r="I544">
        <f t="shared" si="111"/>
        <v>3.3790605804846503E-2</v>
      </c>
      <c r="J544">
        <f t="shared" si="111"/>
        <v>2.9180886648341481E-2</v>
      </c>
      <c r="K544">
        <f t="shared" si="111"/>
        <v>2.6094775490529108E-2</v>
      </c>
      <c r="L544">
        <f t="shared" si="111"/>
        <v>2.3815118717120182E-2</v>
      </c>
      <c r="M544">
        <f t="shared" si="111"/>
        <v>2.2026703600992813E-2</v>
      </c>
      <c r="N544">
        <f t="shared" si="111"/>
        <v>2.0565558542903643E-2</v>
      </c>
      <c r="O544">
        <f t="shared" si="111"/>
        <v>1.9336464092977665E-2</v>
      </c>
      <c r="P544">
        <f t="shared" si="111"/>
        <v>1.8279642447600983E-2</v>
      </c>
      <c r="Q544">
        <f t="shared" si="111"/>
        <v>1.7355313170405784E-2</v>
      </c>
      <c r="R544">
        <f t="shared" si="112"/>
        <v>1.6535776480026722E-2</v>
      </c>
      <c r="S544">
        <f t="shared" si="112"/>
        <v>1.5801032189215126E-2</v>
      </c>
      <c r="T544">
        <f t="shared" si="112"/>
        <v>1.5136204012750261E-2</v>
      </c>
      <c r="U544">
        <f t="shared" si="112"/>
        <v>1.4529949060901288E-2</v>
      </c>
      <c r="V544">
        <f t="shared" si="112"/>
        <v>1.3973434898841324E-2</v>
      </c>
      <c r="W544">
        <f t="shared" si="112"/>
        <v>1.3459658680317219E-2</v>
      </c>
      <c r="X544">
        <f t="shared" si="112"/>
        <v>1.298298048081978E-2</v>
      </c>
      <c r="Y544">
        <f t="shared" si="112"/>
        <v>1.2538795227543375E-2</v>
      </c>
      <c r="Z544">
        <f t="shared" si="112"/>
        <v>1.2123296895516573E-2</v>
      </c>
      <c r="AA544">
        <f t="shared" si="112"/>
        <v>1.1733305677365437E-2</v>
      </c>
      <c r="AB544">
        <f t="shared" si="112"/>
        <v>1.1366139091446473E-2</v>
      </c>
      <c r="AC544">
        <f t="shared" si="112"/>
        <v>1.1019514354322716E-2</v>
      </c>
      <c r="AD544">
        <f t="shared" si="112"/>
        <v>1.0691473394010369E-2</v>
      </c>
      <c r="AE544">
        <f t="shared" si="112"/>
        <v>1.0380324521014955E-2</v>
      </c>
      <c r="AF544">
        <f t="shared" si="109"/>
        <v>0.49704013560942251</v>
      </c>
    </row>
    <row r="545" spans="1:32" x14ac:dyDescent="0.2">
      <c r="A545" t="s">
        <v>558</v>
      </c>
      <c r="B545">
        <v>714</v>
      </c>
      <c r="C545">
        <v>11</v>
      </c>
      <c r="D545">
        <f t="shared" si="107"/>
        <v>2.4431244121379394E-2</v>
      </c>
      <c r="E545">
        <f t="shared" si="108"/>
        <v>-3.7118924690419424</v>
      </c>
      <c r="G545">
        <f t="shared" si="110"/>
        <v>0.14483366936087508</v>
      </c>
      <c r="H545">
        <f t="shared" si="110"/>
        <v>8.663394193505837E-2</v>
      </c>
      <c r="I545">
        <f t="shared" si="111"/>
        <v>6.7240727319083246E-2</v>
      </c>
      <c r="J545">
        <f t="shared" si="111"/>
        <v>5.6178032685750008E-2</v>
      </c>
      <c r="K545">
        <f t="shared" si="111"/>
        <v>4.8601897587337045E-2</v>
      </c>
      <c r="L545">
        <f t="shared" si="111"/>
        <v>4.2912521147574566E-2</v>
      </c>
      <c r="M545">
        <f t="shared" si="111"/>
        <v>3.8398336120616543E-2</v>
      </c>
      <c r="N545">
        <f t="shared" si="111"/>
        <v>3.4684467041843726E-2</v>
      </c>
      <c r="O545">
        <f t="shared" si="111"/>
        <v>3.1550278405557117E-2</v>
      </c>
      <c r="P545">
        <f t="shared" si="111"/>
        <v>2.8855290434399383E-2</v>
      </c>
      <c r="Q545">
        <f t="shared" si="111"/>
        <v>2.650463491634274E-2</v>
      </c>
      <c r="R545">
        <f t="shared" si="112"/>
        <v>2.4431244121379394E-2</v>
      </c>
      <c r="S545">
        <f t="shared" si="112"/>
        <v>2.2585934604484888E-2</v>
      </c>
      <c r="T545">
        <f t="shared" si="112"/>
        <v>2.0931540854498512E-2</v>
      </c>
      <c r="U545">
        <f t="shared" si="112"/>
        <v>1.9439269338094263E-2</v>
      </c>
      <c r="V545">
        <f t="shared" si="112"/>
        <v>1.8086337873401324E-2</v>
      </c>
      <c r="W545">
        <f t="shared" si="112"/>
        <v>1.6854393494960776E-2</v>
      </c>
      <c r="X545">
        <f t="shared" si="112"/>
        <v>1.5728420254681193E-2</v>
      </c>
      <c r="Y545">
        <f t="shared" si="112"/>
        <v>1.4695965675059659E-2</v>
      </c>
      <c r="Z545">
        <f t="shared" si="112"/>
        <v>1.3746580461683694E-2</v>
      </c>
      <c r="AA545">
        <f t="shared" si="112"/>
        <v>1.2871404564020065E-2</v>
      </c>
      <c r="AB545">
        <f t="shared" si="112"/>
        <v>1.2062855919860817E-2</v>
      </c>
      <c r="AC545">
        <f t="shared" si="112"/>
        <v>1.1314392685555492E-2</v>
      </c>
      <c r="AD545">
        <f t="shared" si="112"/>
        <v>1.0620328998175967E-2</v>
      </c>
      <c r="AE545">
        <f t="shared" si="112"/>
        <v>9.9756903637272572E-3</v>
      </c>
      <c r="AF545">
        <f t="shared" si="109"/>
        <v>0.17026184383597898</v>
      </c>
    </row>
    <row r="546" spans="1:32" x14ac:dyDescent="0.2">
      <c r="A546" t="s">
        <v>559</v>
      </c>
      <c r="B546">
        <v>1690</v>
      </c>
      <c r="C546">
        <v>14</v>
      </c>
      <c r="D546">
        <f t="shared" si="107"/>
        <v>1.6773715066292785E-2</v>
      </c>
      <c r="E546">
        <f t="shared" si="108"/>
        <v>-4.0879421971927368</v>
      </c>
      <c r="G546">
        <f t="shared" si="110"/>
        <v>8.5821074698105099E-2</v>
      </c>
      <c r="H546">
        <f t="shared" si="110"/>
        <v>5.2731656312281668E-2</v>
      </c>
      <c r="I546">
        <f t="shared" si="111"/>
        <v>4.2041157196426093E-2</v>
      </c>
      <c r="J546">
        <f t="shared" si="111"/>
        <v>3.6080097938880416E-2</v>
      </c>
      <c r="K546">
        <f t="shared" si="111"/>
        <v>3.2063677327788968E-2</v>
      </c>
      <c r="L546">
        <f t="shared" si="111"/>
        <v>2.9080579454236408E-2</v>
      </c>
      <c r="M546">
        <f t="shared" si="111"/>
        <v>2.6729470366519879E-2</v>
      </c>
      <c r="N546">
        <f t="shared" si="111"/>
        <v>2.4801154352379395E-2</v>
      </c>
      <c r="O546">
        <f t="shared" si="111"/>
        <v>2.3173892480948113E-2</v>
      </c>
      <c r="P546">
        <f t="shared" si="111"/>
        <v>2.1771089530604273E-2</v>
      </c>
      <c r="Q546">
        <f t="shared" si="111"/>
        <v>2.0541656490965284E-2</v>
      </c>
      <c r="R546">
        <f t="shared" si="112"/>
        <v>1.9449934418730497E-2</v>
      </c>
      <c r="S546">
        <f t="shared" si="112"/>
        <v>1.8470112745357151E-2</v>
      </c>
      <c r="T546">
        <f t="shared" si="112"/>
        <v>1.7582944363129741E-2</v>
      </c>
      <c r="U546">
        <f t="shared" si="112"/>
        <v>1.6773715066292785E-2</v>
      </c>
      <c r="V546">
        <f t="shared" si="112"/>
        <v>1.6030936214130518E-2</v>
      </c>
      <c r="W546">
        <f t="shared" si="112"/>
        <v>1.5345473640662348E-2</v>
      </c>
      <c r="X546">
        <f t="shared" si="112"/>
        <v>1.4709949959147007E-2</v>
      </c>
      <c r="Y546">
        <f t="shared" si="112"/>
        <v>1.4118323913729641E-2</v>
      </c>
      <c r="Z546">
        <f t="shared" si="112"/>
        <v>1.3565587694174056E-2</v>
      </c>
      <c r="AA546">
        <f t="shared" si="112"/>
        <v>1.3047544831897209E-2</v>
      </c>
      <c r="AB546">
        <f t="shared" si="112"/>
        <v>1.2560644368418288E-2</v>
      </c>
      <c r="AC546">
        <f t="shared" si="112"/>
        <v>1.2101855099524057E-2</v>
      </c>
      <c r="AD546">
        <f t="shared" si="112"/>
        <v>1.1668568866881501E-2</v>
      </c>
      <c r="AE546">
        <f t="shared" si="112"/>
        <v>1.1258525240277054E-2</v>
      </c>
      <c r="AF546">
        <f t="shared" si="109"/>
        <v>0.3984803774285125</v>
      </c>
    </row>
    <row r="547" spans="1:32" x14ac:dyDescent="0.2">
      <c r="A547" t="s">
        <v>560</v>
      </c>
      <c r="B547">
        <v>473</v>
      </c>
      <c r="C547">
        <v>25</v>
      </c>
      <c r="D547">
        <f t="shared" si="107"/>
        <v>6.7148472724723584E-3</v>
      </c>
      <c r="E547">
        <f t="shared" si="108"/>
        <v>-5.0034341934990438</v>
      </c>
      <c r="G547">
        <f t="shared" si="110"/>
        <v>0.18479738565194892</v>
      </c>
      <c r="H547">
        <f t="shared" si="110"/>
        <v>0.10801445331766493</v>
      </c>
      <c r="I547">
        <f t="shared" si="111"/>
        <v>8.1920709617534435E-2</v>
      </c>
      <c r="J547">
        <f t="shared" si="111"/>
        <v>6.6879857124254566E-2</v>
      </c>
      <c r="K547">
        <f t="shared" si="111"/>
        <v>5.6539184895956364E-2</v>
      </c>
      <c r="L547">
        <f t="shared" si="111"/>
        <v>4.8780680511644456E-2</v>
      </c>
      <c r="M547">
        <f t="shared" si="111"/>
        <v>4.2652425889447815E-2</v>
      </c>
      <c r="N547">
        <f t="shared" si="111"/>
        <v>3.7647302504178873E-2</v>
      </c>
      <c r="O547">
        <f t="shared" si="111"/>
        <v>3.3463359645596699E-2</v>
      </c>
      <c r="P547">
        <f t="shared" si="111"/>
        <v>2.9906067004805692E-2</v>
      </c>
      <c r="Q547">
        <f t="shared" si="111"/>
        <v>2.6842513830934316E-2</v>
      </c>
      <c r="R547">
        <f t="shared" si="112"/>
        <v>2.4177670206558519E-2</v>
      </c>
      <c r="S547">
        <f t="shared" si="112"/>
        <v>2.1841096584881533E-2</v>
      </c>
      <c r="T547">
        <f t="shared" si="112"/>
        <v>1.9779034121815579E-2</v>
      </c>
      <c r="U547">
        <f t="shared" si="112"/>
        <v>1.7949457376397662E-2</v>
      </c>
      <c r="V547">
        <f t="shared" si="112"/>
        <v>1.63188493686298E-2</v>
      </c>
      <c r="W547">
        <f t="shared" si="112"/>
        <v>1.4860024656310469E-2</v>
      </c>
      <c r="X547">
        <f t="shared" si="112"/>
        <v>1.3550615200099449E-2</v>
      </c>
      <c r="Y547">
        <f t="shared" si="112"/>
        <v>1.2371989531581772E-2</v>
      </c>
      <c r="Z547">
        <f t="shared" si="112"/>
        <v>1.1308463493069958E-2</v>
      </c>
      <c r="AA547">
        <f t="shared" si="112"/>
        <v>1.0346712217379098E-2</v>
      </c>
      <c r="AB547">
        <f t="shared" si="112"/>
        <v>9.4753241586170104E-3</v>
      </c>
      <c r="AC547">
        <f t="shared" si="112"/>
        <v>8.6844574261368962E-3</v>
      </c>
      <c r="AD547">
        <f t="shared" si="112"/>
        <v>7.9655711363278668E-3</v>
      </c>
      <c r="AE547">
        <f t="shared" si="112"/>
        <v>7.3112126778619186E-3</v>
      </c>
      <c r="AF547">
        <f t="shared" si="109"/>
        <v>8.6615581850365442E-2</v>
      </c>
    </row>
    <row r="548" spans="1:32" x14ac:dyDescent="0.2">
      <c r="A548" t="s">
        <v>561</v>
      </c>
      <c r="B548">
        <v>148</v>
      </c>
      <c r="C548">
        <v>1</v>
      </c>
      <c r="D548">
        <f t="shared" si="107"/>
        <v>0.17862998005062752</v>
      </c>
      <c r="E548">
        <f t="shared" si="108"/>
        <v>-1.722438763201205</v>
      </c>
      <c r="G548">
        <f t="shared" si="110"/>
        <v>0.35101399426314128</v>
      </c>
      <c r="H548">
        <f t="shared" si="110"/>
        <v>0.17862998005062752</v>
      </c>
      <c r="I548">
        <f t="shared" si="111"/>
        <v>0.11795328834438865</v>
      </c>
      <c r="J548">
        <f t="shared" si="111"/>
        <v>8.3840826948101993E-2</v>
      </c>
      <c r="K548">
        <f t="shared" si="111"/>
        <v>6.170972756967609E-2</v>
      </c>
      <c r="L548">
        <f t="shared" si="111"/>
        <v>4.6354917236916177E-2</v>
      </c>
      <c r="M548">
        <f t="shared" si="111"/>
        <v>3.528869204931432E-2</v>
      </c>
      <c r="N548">
        <f t="shared" si="111"/>
        <v>2.7118743156898079E-2</v>
      </c>
      <c r="O548">
        <f t="shared" si="111"/>
        <v>2.0986939211966739E-2</v>
      </c>
      <c r="P548">
        <f t="shared" si="111"/>
        <v>1.63298702870006E-2</v>
      </c>
      <c r="Q548">
        <f t="shared" si="111"/>
        <v>1.2761169815744372E-2</v>
      </c>
      <c r="R548">
        <f t="shared" si="112"/>
        <v>1.0007500515193512E-2</v>
      </c>
      <c r="S548">
        <f t="shared" si="112"/>
        <v>7.8709921740612379E-3</v>
      </c>
      <c r="T548">
        <f t="shared" si="112"/>
        <v>6.2058888124045418E-3</v>
      </c>
      <c r="U548">
        <f t="shared" si="112"/>
        <v>4.9033636605701697E-3</v>
      </c>
      <c r="V548">
        <f t="shared" si="112"/>
        <v>3.8812908022787355E-3</v>
      </c>
      <c r="W548">
        <f t="shared" si="112"/>
        <v>3.0771597904552064E-3</v>
      </c>
      <c r="X548">
        <f t="shared" si="112"/>
        <v>2.4430558811729809E-3</v>
      </c>
      <c r="Y548">
        <f t="shared" si="112"/>
        <v>1.9420383485486128E-3</v>
      </c>
      <c r="Z548">
        <f t="shared" si="112"/>
        <v>1.5454883204305742E-3</v>
      </c>
      <c r="AA548">
        <f t="shared" si="112"/>
        <v>1.2311426204422763E-3</v>
      </c>
      <c r="AB548">
        <f t="shared" si="112"/>
        <v>9.8162122946795442E-4</v>
      </c>
      <c r="AC548">
        <f t="shared" si="112"/>
        <v>7.8331496859643896E-4</v>
      </c>
      <c r="AD548">
        <f t="shared" si="112"/>
        <v>6.2553919236874131E-4</v>
      </c>
      <c r="AE548">
        <f t="shared" si="112"/>
        <v>4.9988590505927475E-4</v>
      </c>
      <c r="AF548">
        <f t="shared" si="109"/>
        <v>2.0135688451737854E-3</v>
      </c>
    </row>
    <row r="549" spans="1:32" x14ac:dyDescent="0.2">
      <c r="A549" t="s">
        <v>562</v>
      </c>
      <c r="B549">
        <v>439</v>
      </c>
      <c r="C549">
        <v>30</v>
      </c>
      <c r="D549">
        <f t="shared" si="107"/>
        <v>3.9492341201426617E-3</v>
      </c>
      <c r="E549">
        <f t="shared" si="108"/>
        <v>-5.5342336125036766</v>
      </c>
      <c r="G549">
        <f t="shared" si="110"/>
        <v>0.19301136876663497</v>
      </c>
      <c r="H549">
        <f t="shared" si="110"/>
        <v>0.11222749536817429</v>
      </c>
      <c r="I549">
        <f t="shared" si="111"/>
        <v>8.467231530794983E-2</v>
      </c>
      <c r="J549">
        <f t="shared" si="111"/>
        <v>6.8765942144420097E-2</v>
      </c>
      <c r="K549">
        <f t="shared" si="111"/>
        <v>5.7830631544659436E-2</v>
      </c>
      <c r="L549">
        <f t="shared" si="111"/>
        <v>4.9634834442464963E-2</v>
      </c>
      <c r="M549">
        <f t="shared" si="111"/>
        <v>4.3173055988015907E-2</v>
      </c>
      <c r="N549">
        <f t="shared" si="111"/>
        <v>3.7908207468884222E-2</v>
      </c>
      <c r="O549">
        <f t="shared" si="111"/>
        <v>3.3519633171667486E-2</v>
      </c>
      <c r="P549">
        <f t="shared" si="111"/>
        <v>2.9800211698698079E-2</v>
      </c>
      <c r="Q549">
        <f t="shared" si="111"/>
        <v>2.6608081608963226E-2</v>
      </c>
      <c r="R549">
        <f t="shared" si="112"/>
        <v>2.3841586899165056E-2</v>
      </c>
      <c r="S549">
        <f t="shared" si="112"/>
        <v>2.1425229362135822E-2</v>
      </c>
      <c r="T549">
        <f t="shared" si="112"/>
        <v>1.9301295120076584E-2</v>
      </c>
      <c r="U549">
        <f t="shared" si="112"/>
        <v>1.742460840581302E-2</v>
      </c>
      <c r="V549">
        <f t="shared" si="112"/>
        <v>1.5759105659749389E-2</v>
      </c>
      <c r="W549">
        <f t="shared" si="112"/>
        <v>1.4275518617252628E-2</v>
      </c>
      <c r="X549">
        <f t="shared" si="112"/>
        <v>1.2949759667385204E-2</v>
      </c>
      <c r="Y549">
        <f t="shared" si="112"/>
        <v>1.1761766970568877E-2</v>
      </c>
      <c r="Z549">
        <f t="shared" si="112"/>
        <v>1.0694659409971399E-2</v>
      </c>
      <c r="AA549">
        <f t="shared" si="112"/>
        <v>9.7341057221977442E-3</v>
      </c>
      <c r="AB549">
        <f t="shared" si="112"/>
        <v>8.8678450610147168E-3</v>
      </c>
      <c r="AC549">
        <f t="shared" si="112"/>
        <v>8.0853168077690291E-3</v>
      </c>
      <c r="AD549">
        <f t="shared" si="112"/>
        <v>7.3773706332186609E-3</v>
      </c>
      <c r="AE549">
        <f t="shared" si="112"/>
        <v>6.7360364825035535E-3</v>
      </c>
      <c r="AF549">
        <f t="shared" si="109"/>
        <v>7.4614017670645794E-2</v>
      </c>
    </row>
    <row r="550" spans="1:32" x14ac:dyDescent="0.2">
      <c r="A550" t="s">
        <v>563</v>
      </c>
      <c r="B550">
        <v>908</v>
      </c>
      <c r="C550">
        <v>1</v>
      </c>
      <c r="D550">
        <f t="shared" si="107"/>
        <v>7.571884693641992E-2</v>
      </c>
      <c r="E550">
        <f t="shared" si="108"/>
        <v>-2.5807281807493032</v>
      </c>
      <c r="G550">
        <f t="shared" si="110"/>
        <v>0.12534543635162379</v>
      </c>
      <c r="H550">
        <f t="shared" si="110"/>
        <v>7.571884693641992E-2</v>
      </c>
      <c r="I550">
        <f t="shared" ref="I550:X565" si="113">EXP(GAMMALN($B$1+I$4)-GAMMALN($B$1)-GAMMALN(I$4+1)+$B$1*LN($B$2/($B$2+$B550))+I$4*LN($B550/($B$2+$B550)))</f>
        <v>5.9350617487944519E-2</v>
      </c>
      <c r="J550">
        <f t="shared" si="113"/>
        <v>5.0076767732745733E-2</v>
      </c>
      <c r="K550">
        <f t="shared" si="113"/>
        <v>4.3752201627838661E-2</v>
      </c>
      <c r="L550">
        <f t="shared" si="113"/>
        <v>3.9012846549130786E-2</v>
      </c>
      <c r="M550">
        <f t="shared" si="113"/>
        <v>3.5254368376129823E-2</v>
      </c>
      <c r="N550">
        <f t="shared" si="113"/>
        <v>3.2159736453404621E-2</v>
      </c>
      <c r="O550">
        <f t="shared" si="113"/>
        <v>2.9543202728028434E-2</v>
      </c>
      <c r="P550">
        <f t="shared" si="113"/>
        <v>2.7287060382357061E-2</v>
      </c>
      <c r="Q550">
        <f t="shared" si="113"/>
        <v>2.5312209230983814E-2</v>
      </c>
      <c r="R550">
        <f t="shared" si="113"/>
        <v>2.3563008056480417E-2</v>
      </c>
      <c r="S550">
        <f t="shared" si="113"/>
        <v>2.1998858083103291E-2</v>
      </c>
      <c r="T550">
        <f t="shared" si="113"/>
        <v>2.0589234243678332E-2</v>
      </c>
      <c r="U550">
        <f t="shared" si="113"/>
        <v>1.9310603882780029E-2</v>
      </c>
      <c r="V550">
        <f t="shared" si="113"/>
        <v>1.8144436331206926E-2</v>
      </c>
      <c r="W550">
        <f t="shared" si="113"/>
        <v>1.7075872118371988E-2</v>
      </c>
      <c r="X550">
        <f t="shared" si="113"/>
        <v>1.6092806621325211E-2</v>
      </c>
      <c r="Y550">
        <f t="shared" ref="R550:AF565" si="114">EXP(GAMMALN($B$1+Y$4)-GAMMALN($B$1)-GAMMALN(Y$4+1)+$B$1*LN($B$2/($B$2+$B550))+Y$4*LN($B550/($B$2+$B550)))</f>
        <v>1.5185242789851906E-2</v>
      </c>
      <c r="Z550">
        <f t="shared" si="114"/>
        <v>1.4344823624446041E-2</v>
      </c>
      <c r="AA550">
        <f t="shared" si="114"/>
        <v>1.3564487775863806E-2</v>
      </c>
      <c r="AB550">
        <f t="shared" si="114"/>
        <v>1.283821136182078E-2</v>
      </c>
      <c r="AC550">
        <f t="shared" si="114"/>
        <v>1.216081135905211E-2</v>
      </c>
      <c r="AD550">
        <f t="shared" si="114"/>
        <v>1.152779375557832E-2</v>
      </c>
      <c r="AE550">
        <f t="shared" si="114"/>
        <v>1.093523476262607E-2</v>
      </c>
      <c r="AF550">
        <f t="shared" si="109"/>
        <v>0.22985528137720779</v>
      </c>
    </row>
    <row r="551" spans="1:32" x14ac:dyDescent="0.2">
      <c r="A551" t="s">
        <v>564</v>
      </c>
      <c r="B551">
        <v>416</v>
      </c>
      <c r="C551">
        <v>0</v>
      </c>
      <c r="D551">
        <f t="shared" si="107"/>
        <v>0.19913393180397881</v>
      </c>
      <c r="E551">
        <f t="shared" si="108"/>
        <v>-1.6137776564962278</v>
      </c>
      <c r="G551">
        <f t="shared" si="110"/>
        <v>0.19913393180397881</v>
      </c>
      <c r="H551">
        <f t="shared" si="110"/>
        <v>0.11532512792007452</v>
      </c>
      <c r="I551">
        <f t="shared" si="113"/>
        <v>8.6661939812626584E-2</v>
      </c>
      <c r="J551">
        <f t="shared" si="113"/>
        <v>7.0100749953506999E-2</v>
      </c>
      <c r="K551">
        <f t="shared" si="113"/>
        <v>5.871776248630154E-2</v>
      </c>
      <c r="L551">
        <f t="shared" si="113"/>
        <v>5.0194997460058274E-2</v>
      </c>
      <c r="M551">
        <f t="shared" si="113"/>
        <v>4.3485948404798754E-2</v>
      </c>
      <c r="N551">
        <f t="shared" si="113"/>
        <v>3.8030470650893919E-2</v>
      </c>
      <c r="O551">
        <f t="shared" si="113"/>
        <v>3.3493459270908681E-2</v>
      </c>
      <c r="P551">
        <f t="shared" si="113"/>
        <v>2.965803633389839E-2</v>
      </c>
      <c r="Q551">
        <f t="shared" si="113"/>
        <v>2.6375390826472399E-2</v>
      </c>
      <c r="R551">
        <f t="shared" si="114"/>
        <v>2.3538717386893091E-2</v>
      </c>
      <c r="S551">
        <f t="shared" si="114"/>
        <v>2.1068587098858779E-2</v>
      </c>
      <c r="T551">
        <f t="shared" si="114"/>
        <v>1.8904216372528794E-2</v>
      </c>
      <c r="U551">
        <f t="shared" si="114"/>
        <v>1.6997989284275303E-2</v>
      </c>
      <c r="V551">
        <f t="shared" si="114"/>
        <v>1.5311875453766196E-2</v>
      </c>
      <c r="W551">
        <f t="shared" si="114"/>
        <v>1.3815003888152114E-2</v>
      </c>
      <c r="X551">
        <f t="shared" si="114"/>
        <v>1.2481969624885417E-2</v>
      </c>
      <c r="Y551">
        <f t="shared" si="114"/>
        <v>1.1291620662475847E-2</v>
      </c>
      <c r="Z551">
        <f t="shared" si="114"/>
        <v>1.022616894776235E-2</v>
      </c>
      <c r="AA551">
        <f t="shared" si="114"/>
        <v>9.2705256568608521E-3</v>
      </c>
      <c r="AB551">
        <f t="shared" si="114"/>
        <v>8.4117952692586897E-3</v>
      </c>
      <c r="AC551">
        <f t="shared" si="114"/>
        <v>7.6388843546516478E-3</v>
      </c>
      <c r="AD551">
        <f t="shared" si="114"/>
        <v>6.9421947446599375E-3</v>
      </c>
      <c r="AE551">
        <f t="shared" si="114"/>
        <v>6.3133798041352584E-3</v>
      </c>
      <c r="AF551">
        <f t="shared" si="109"/>
        <v>6.660925652731664E-2</v>
      </c>
    </row>
    <row r="552" spans="1:32" x14ac:dyDescent="0.2">
      <c r="A552" t="s">
        <v>565</v>
      </c>
      <c r="B552">
        <v>1245</v>
      </c>
      <c r="C552">
        <v>15</v>
      </c>
      <c r="D552">
        <f t="shared" si="107"/>
        <v>1.7379903565117198E-2</v>
      </c>
      <c r="E552">
        <f t="shared" si="108"/>
        <v>-4.0524407077726439</v>
      </c>
      <c r="G552">
        <f t="shared" si="110"/>
        <v>0.10348236610636417</v>
      </c>
      <c r="H552">
        <f t="shared" si="110"/>
        <v>6.3134229697950447E-2</v>
      </c>
      <c r="I552">
        <f t="shared" si="113"/>
        <v>4.9979189205238216E-2</v>
      </c>
      <c r="J552">
        <f t="shared" si="113"/>
        <v>4.2589576760068686E-2</v>
      </c>
      <c r="K552">
        <f t="shared" si="113"/>
        <v>3.758114583868534E-2</v>
      </c>
      <c r="L552">
        <f t="shared" si="113"/>
        <v>3.3843932150839556E-2</v>
      </c>
      <c r="M552">
        <f t="shared" si="113"/>
        <v>3.0887957062480622E-2</v>
      </c>
      <c r="N552">
        <f t="shared" si="113"/>
        <v>2.8457175897009943E-2</v>
      </c>
      <c r="O552">
        <f t="shared" si="113"/>
        <v>2.6402190626382011E-2</v>
      </c>
      <c r="P552">
        <f t="shared" si="113"/>
        <v>2.4628740915579473E-2</v>
      </c>
      <c r="Q552">
        <f t="shared" si="113"/>
        <v>2.3073771126424034E-2</v>
      </c>
      <c r="R552">
        <f t="shared" si="114"/>
        <v>2.1693135601386537E-2</v>
      </c>
      <c r="S552">
        <f t="shared" si="114"/>
        <v>2.0454779762851715E-2</v>
      </c>
      <c r="T552">
        <f t="shared" si="114"/>
        <v>1.9334722125447894E-2</v>
      </c>
      <c r="U552">
        <f t="shared" si="114"/>
        <v>1.8314567450530089E-2</v>
      </c>
      <c r="V552">
        <f t="shared" si="114"/>
        <v>1.7379903565117198E-2</v>
      </c>
      <c r="W552">
        <f t="shared" si="114"/>
        <v>1.651923173086799E-2</v>
      </c>
      <c r="X552">
        <f t="shared" si="114"/>
        <v>1.5723231722109442E-2</v>
      </c>
      <c r="Y552">
        <f t="shared" si="114"/>
        <v>1.4984243877684643E-2</v>
      </c>
      <c r="Z552">
        <f t="shared" si="114"/>
        <v>1.4295895867675415E-2</v>
      </c>
      <c r="AA552">
        <f t="shared" si="114"/>
        <v>1.3652828419676842E-2</v>
      </c>
      <c r="AB552">
        <f t="shared" si="114"/>
        <v>1.3050490225535777E-2</v>
      </c>
      <c r="AC552">
        <f t="shared" si="114"/>
        <v>1.2484982170256521E-2</v>
      </c>
      <c r="AD552">
        <f t="shared" si="114"/>
        <v>1.1952937349989565E-2</v>
      </c>
      <c r="AE552">
        <f t="shared" si="114"/>
        <v>1.1451427475018993E-2</v>
      </c>
      <c r="AF552">
        <f t="shared" si="109"/>
        <v>0.31464734726882893</v>
      </c>
    </row>
    <row r="553" spans="1:32" x14ac:dyDescent="0.2">
      <c r="A553" t="s">
        <v>566</v>
      </c>
      <c r="B553">
        <v>685</v>
      </c>
      <c r="C553">
        <v>6</v>
      </c>
      <c r="D553">
        <f t="shared" si="107"/>
        <v>3.890617807020208E-2</v>
      </c>
      <c r="E553">
        <f t="shared" si="108"/>
        <v>-3.2466022216827835</v>
      </c>
      <c r="G553">
        <f t="shared" si="110"/>
        <v>0.14846724188026983</v>
      </c>
      <c r="H553">
        <f t="shared" si="110"/>
        <v>8.8635294532107056E-2</v>
      </c>
      <c r="I553">
        <f t="shared" si="113"/>
        <v>6.8660747693935653E-2</v>
      </c>
      <c r="J553">
        <f t="shared" si="113"/>
        <v>5.7253252303535056E-2</v>
      </c>
      <c r="K553">
        <f t="shared" si="113"/>
        <v>4.9436119245070125E-2</v>
      </c>
      <c r="L553">
        <f t="shared" si="113"/>
        <v>4.3564495113650341E-2</v>
      </c>
      <c r="M553">
        <f t="shared" si="113"/>
        <v>3.890617807020208E-2</v>
      </c>
      <c r="N553">
        <f t="shared" si="113"/>
        <v>3.5075082355395859E-2</v>
      </c>
      <c r="O553">
        <f t="shared" si="113"/>
        <v>3.184376273050326E-2</v>
      </c>
      <c r="P553">
        <f t="shared" si="113"/>
        <v>2.906726318583705E-2</v>
      </c>
      <c r="Q553">
        <f t="shared" si="113"/>
        <v>2.6647595605117487E-2</v>
      </c>
      <c r="R553">
        <f t="shared" si="114"/>
        <v>2.4515417593463103E-2</v>
      </c>
      <c r="S553">
        <f t="shared" si="114"/>
        <v>2.2619827466731291E-2</v>
      </c>
      <c r="T553">
        <f t="shared" si="114"/>
        <v>2.0922324369286257E-2</v>
      </c>
      <c r="U553">
        <f t="shared" si="114"/>
        <v>1.9393052711656776E-2</v>
      </c>
      <c r="V553">
        <f t="shared" si="114"/>
        <v>1.8008369375860415E-2</v>
      </c>
      <c r="W553">
        <f t="shared" si="114"/>
        <v>1.6749212361226683E-2</v>
      </c>
      <c r="X553">
        <f t="shared" si="114"/>
        <v>1.5599973989088519E-2</v>
      </c>
      <c r="Y553">
        <f t="shared" si="114"/>
        <v>1.454770239280908E-2</v>
      </c>
      <c r="Z553">
        <f t="shared" si="114"/>
        <v>1.3581522799774237E-2</v>
      </c>
      <c r="AA553">
        <f t="shared" si="114"/>
        <v>1.2692209706262034E-2</v>
      </c>
      <c r="AB553">
        <f t="shared" si="114"/>
        <v>1.1871864969838006E-2</v>
      </c>
      <c r="AC553">
        <f t="shared" si="114"/>
        <v>1.1113671735710647E-2</v>
      </c>
      <c r="AD553">
        <f t="shared" si="114"/>
        <v>1.0411703631364812E-2</v>
      </c>
      <c r="AE553">
        <f t="shared" si="114"/>
        <v>9.7607748924696692E-3</v>
      </c>
      <c r="AF553">
        <f t="shared" si="109"/>
        <v>0.16065533928883458</v>
      </c>
    </row>
    <row r="554" spans="1:32" x14ac:dyDescent="0.2">
      <c r="A554" t="s">
        <v>567</v>
      </c>
      <c r="B554">
        <v>2543</v>
      </c>
      <c r="C554">
        <v>43</v>
      </c>
      <c r="D554">
        <f t="shared" si="107"/>
        <v>6.4224163207490899E-3</v>
      </c>
      <c r="E554">
        <f t="shared" si="108"/>
        <v>-5.0479608581427184</v>
      </c>
      <c r="G554">
        <f t="shared" si="110"/>
        <v>6.6706109575446051E-2</v>
      </c>
      <c r="H554">
        <f t="shared" si="110"/>
        <v>4.1262210749993707E-2</v>
      </c>
      <c r="I554">
        <f t="shared" si="113"/>
        <v>3.3118080541212458E-2</v>
      </c>
      <c r="J554">
        <f t="shared" si="113"/>
        <v>2.8613278396408832E-2</v>
      </c>
      <c r="K554">
        <f t="shared" si="113"/>
        <v>2.5598979836749833E-2</v>
      </c>
      <c r="L554">
        <f t="shared" si="113"/>
        <v>2.3373395141054847E-2</v>
      </c>
      <c r="M554">
        <f t="shared" si="113"/>
        <v>2.1628107271891753E-2</v>
      </c>
      <c r="N554">
        <f t="shared" si="113"/>
        <v>2.0202702704420261E-2</v>
      </c>
      <c r="O554">
        <f t="shared" si="113"/>
        <v>1.9004042004368393E-2</v>
      </c>
      <c r="P554">
        <f t="shared" si="113"/>
        <v>1.7973662151802138E-2</v>
      </c>
      <c r="Q554">
        <f t="shared" si="113"/>
        <v>1.7072663832630557E-2</v>
      </c>
      <c r="R554">
        <f t="shared" si="114"/>
        <v>1.6273965243747097E-2</v>
      </c>
      <c r="S554">
        <f t="shared" si="114"/>
        <v>1.5558015705790081E-2</v>
      </c>
      <c r="T554">
        <f t="shared" si="114"/>
        <v>1.4910275815581242E-2</v>
      </c>
      <c r="U554">
        <f t="shared" si="114"/>
        <v>1.4319661539119356E-2</v>
      </c>
      <c r="V554">
        <f t="shared" si="114"/>
        <v>1.3777543598741207E-2</v>
      </c>
      <c r="W554">
        <f t="shared" si="114"/>
        <v>1.3277081518524731E-2</v>
      </c>
      <c r="X554">
        <f t="shared" si="114"/>
        <v>1.2812767212974398E-2</v>
      </c>
      <c r="Y554">
        <f t="shared" si="114"/>
        <v>1.2380104151577863E-2</v>
      </c>
      <c r="Z554">
        <f t="shared" si="114"/>
        <v>1.1975376772999782E-2</v>
      </c>
      <c r="AA554">
        <f t="shared" si="114"/>
        <v>1.1595481492824333E-2</v>
      </c>
      <c r="AB554">
        <f t="shared" si="114"/>
        <v>1.1237800684103875E-2</v>
      </c>
      <c r="AC554">
        <f t="shared" si="114"/>
        <v>1.09001072333076E-2</v>
      </c>
      <c r="AD554">
        <f t="shared" si="114"/>
        <v>1.0580491236742227E-2</v>
      </c>
      <c r="AE554">
        <f t="shared" si="114"/>
        <v>1.0277302985643215E-2</v>
      </c>
      <c r="AF554">
        <f t="shared" si="109"/>
        <v>0.50557079260234417</v>
      </c>
    </row>
    <row r="555" spans="1:32" x14ac:dyDescent="0.2">
      <c r="A555" t="s">
        <v>568</v>
      </c>
      <c r="B555">
        <v>1812</v>
      </c>
      <c r="C555">
        <v>12</v>
      </c>
      <c r="D555">
        <f t="shared" si="107"/>
        <v>1.7982337041525676E-2</v>
      </c>
      <c r="E555">
        <f t="shared" si="108"/>
        <v>-4.0183652783227322</v>
      </c>
      <c r="G555">
        <f t="shared" si="110"/>
        <v>8.2220743879961658E-2</v>
      </c>
      <c r="H555">
        <f t="shared" si="110"/>
        <v>5.0587275915456482E-2</v>
      </c>
      <c r="I555">
        <f t="shared" si="113"/>
        <v>4.0385640056892033E-2</v>
      </c>
      <c r="J555">
        <f t="shared" si="113"/>
        <v>3.4705830724628781E-2</v>
      </c>
      <c r="K555">
        <f t="shared" si="113"/>
        <v>3.088378309558306E-2</v>
      </c>
      <c r="L555">
        <f t="shared" si="113"/>
        <v>2.8048048391859631E-2</v>
      </c>
      <c r="M555">
        <f t="shared" si="113"/>
        <v>2.5815014504857799E-2</v>
      </c>
      <c r="N555">
        <f t="shared" si="113"/>
        <v>2.3984813341789386E-2</v>
      </c>
      <c r="O555">
        <f t="shared" si="113"/>
        <v>2.2441188991938796E-2</v>
      </c>
      <c r="P555">
        <f t="shared" si="113"/>
        <v>2.1111032152496368E-2</v>
      </c>
      <c r="Q555">
        <f t="shared" si="113"/>
        <v>1.9945604062121307E-2</v>
      </c>
      <c r="R555">
        <f t="shared" si="114"/>
        <v>1.891090445282129E-2</v>
      </c>
      <c r="S555">
        <f t="shared" si="114"/>
        <v>1.7982337041525676E-2</v>
      </c>
      <c r="T555">
        <f t="shared" si="114"/>
        <v>1.7141570791840064E-2</v>
      </c>
      <c r="U555">
        <f t="shared" si="114"/>
        <v>1.6374600156045443E-2</v>
      </c>
      <c r="V555">
        <f t="shared" si="114"/>
        <v>1.5670496488863261E-2</v>
      </c>
      <c r="W555">
        <f t="shared" si="114"/>
        <v>1.5020576300262182E-2</v>
      </c>
      <c r="X555">
        <f t="shared" si="114"/>
        <v>1.4417830692854908E-2</v>
      </c>
      <c r="Y555">
        <f t="shared" si="114"/>
        <v>1.3856523908087547E-2</v>
      </c>
      <c r="Z555">
        <f t="shared" si="114"/>
        <v>1.3331904525320909E-2</v>
      </c>
      <c r="AA555">
        <f t="shared" si="114"/>
        <v>1.2839993600242601E-2</v>
      </c>
      <c r="AB555">
        <f t="shared" si="114"/>
        <v>1.2377426522100624E-2</v>
      </c>
      <c r="AC555">
        <f t="shared" si="114"/>
        <v>1.1941333120624373E-2</v>
      </c>
      <c r="AD555">
        <f t="shared" si="114"/>
        <v>1.152924549140362E-2</v>
      </c>
      <c r="AE555">
        <f t="shared" si="114"/>
        <v>1.1139026229146788E-2</v>
      </c>
      <c r="AF555">
        <f t="shared" si="109"/>
        <v>0.41733725556127543</v>
      </c>
    </row>
    <row r="556" spans="1:32" x14ac:dyDescent="0.2">
      <c r="A556" t="s">
        <v>569</v>
      </c>
      <c r="B556">
        <v>549</v>
      </c>
      <c r="C556">
        <v>13</v>
      </c>
      <c r="D556">
        <f t="shared" si="107"/>
        <v>2.047976151699266E-2</v>
      </c>
      <c r="E556">
        <f t="shared" si="108"/>
        <v>-3.8883181235567226</v>
      </c>
      <c r="G556">
        <f t="shared" si="110"/>
        <v>0.16931261395507402</v>
      </c>
      <c r="H556">
        <f t="shared" si="110"/>
        <v>9.9899198525798719E-2</v>
      </c>
      <c r="I556">
        <f t="shared" si="113"/>
        <v>7.6482218677930258E-2</v>
      </c>
      <c r="J556">
        <f t="shared" si="113"/>
        <v>6.3030209297013196E-2</v>
      </c>
      <c r="K556">
        <f t="shared" si="113"/>
        <v>5.3788520154442576E-2</v>
      </c>
      <c r="L556">
        <f t="shared" si="113"/>
        <v>4.6846219368802698E-2</v>
      </c>
      <c r="M556">
        <f t="shared" si="113"/>
        <v>4.1348244003770074E-2</v>
      </c>
      <c r="N556">
        <f t="shared" si="113"/>
        <v>3.684120591191594E-2</v>
      </c>
      <c r="O556">
        <f t="shared" si="113"/>
        <v>3.3056445662526392E-2</v>
      </c>
      <c r="P556">
        <f t="shared" si="113"/>
        <v>2.9821710938071393E-2</v>
      </c>
      <c r="Q556">
        <f t="shared" si="113"/>
        <v>2.7019859106736415E-2</v>
      </c>
      <c r="R556">
        <f t="shared" si="114"/>
        <v>2.4567501098434297E-2</v>
      </c>
      <c r="S556">
        <f t="shared" si="114"/>
        <v>2.240307405485898E-2</v>
      </c>
      <c r="T556">
        <f t="shared" si="114"/>
        <v>2.047976151699266E-2</v>
      </c>
      <c r="U556">
        <f t="shared" si="114"/>
        <v>1.8761077598398145E-2</v>
      </c>
      <c r="V556">
        <f t="shared" si="114"/>
        <v>1.721799707091488E-2</v>
      </c>
      <c r="W556">
        <f t="shared" si="114"/>
        <v>1.5827024193198484E-2</v>
      </c>
      <c r="X556">
        <f t="shared" si="114"/>
        <v>1.4568853935616154E-2</v>
      </c>
      <c r="Y556">
        <f t="shared" si="114"/>
        <v>1.3427419600109756E-2</v>
      </c>
      <c r="Z556">
        <f t="shared" si="114"/>
        <v>1.2389199815124624E-2</v>
      </c>
      <c r="AA556">
        <f t="shared" si="114"/>
        <v>1.1442704089137968E-2</v>
      </c>
      <c r="AB556">
        <f t="shared" si="114"/>
        <v>1.0578084064467983E-2</v>
      </c>
      <c r="AC556">
        <f t="shared" si="114"/>
        <v>9.7868350424855175E-3</v>
      </c>
      <c r="AD556">
        <f t="shared" si="114"/>
        <v>9.0615635085520372E-3</v>
      </c>
      <c r="AE556">
        <f t="shared" si="114"/>
        <v>8.3958036982844479E-3</v>
      </c>
      <c r="AF556">
        <f t="shared" si="109"/>
        <v>0.11364665511134231</v>
      </c>
    </row>
    <row r="557" spans="1:32" x14ac:dyDescent="0.2">
      <c r="A557" t="s">
        <v>570</v>
      </c>
      <c r="B557">
        <v>1646</v>
      </c>
      <c r="C557">
        <v>6</v>
      </c>
      <c r="D557">
        <f t="shared" si="107"/>
        <v>2.7079576983809216E-2</v>
      </c>
      <c r="E557">
        <f t="shared" si="108"/>
        <v>-3.6089754520420061</v>
      </c>
      <c r="G557">
        <f t="shared" si="110"/>
        <v>8.7223119215791595E-2</v>
      </c>
      <c r="H557">
        <f t="shared" si="110"/>
        <v>5.3564623166299889E-2</v>
      </c>
      <c r="I557">
        <f t="shared" si="113"/>
        <v>4.2682542259200359E-2</v>
      </c>
      <c r="J557">
        <f t="shared" si="113"/>
        <v>3.6611059847296033E-2</v>
      </c>
      <c r="K557">
        <f t="shared" si="113"/>
        <v>3.2518230056468048E-2</v>
      </c>
      <c r="L557">
        <f t="shared" si="113"/>
        <v>2.947715750970668E-2</v>
      </c>
      <c r="M557">
        <f t="shared" si="113"/>
        <v>2.7079576983809216E-2</v>
      </c>
      <c r="N557">
        <f t="shared" si="113"/>
        <v>2.5112641327465688E-2</v>
      </c>
      <c r="O557">
        <f t="shared" si="113"/>
        <v>2.345246316578551E-2</v>
      </c>
      <c r="P557">
        <f t="shared" si="113"/>
        <v>2.202108001297904E-2</v>
      </c>
      <c r="Q557">
        <f t="shared" si="113"/>
        <v>2.0766480079635913E-2</v>
      </c>
      <c r="R557">
        <f t="shared" si="114"/>
        <v>1.9652352480578159E-2</v>
      </c>
      <c r="S557">
        <f t="shared" si="114"/>
        <v>1.8652408849652528E-2</v>
      </c>
      <c r="T557">
        <f t="shared" si="114"/>
        <v>1.7747041220619691E-2</v>
      </c>
      <c r="U557">
        <f t="shared" si="114"/>
        <v>1.6921255918190124E-2</v>
      </c>
      <c r="V557">
        <f t="shared" si="114"/>
        <v>1.6163343208842457E-2</v>
      </c>
      <c r="W557">
        <f t="shared" si="114"/>
        <v>1.5463990792950215E-2</v>
      </c>
      <c r="X557">
        <f t="shared" si="114"/>
        <v>1.4815675471538316E-2</v>
      </c>
      <c r="Y557">
        <f t="shared" si="114"/>
        <v>1.4212234968821714E-2</v>
      </c>
      <c r="Z557">
        <f t="shared" si="114"/>
        <v>1.364855979802768E-2</v>
      </c>
      <c r="AA557">
        <f t="shared" si="114"/>
        <v>1.3120367135732018E-2</v>
      </c>
      <c r="AB557">
        <f t="shared" si="114"/>
        <v>1.2624031969677849E-2</v>
      </c>
      <c r="AC557">
        <f t="shared" si="114"/>
        <v>1.2156459038426045E-2</v>
      </c>
      <c r="AD557">
        <f t="shared" si="114"/>
        <v>1.1714984339843538E-2</v>
      </c>
      <c r="AE557">
        <f t="shared" si="114"/>
        <v>1.1297298415921576E-2</v>
      </c>
      <c r="AF557">
        <f t="shared" si="109"/>
        <v>0.39130102276674006</v>
      </c>
    </row>
    <row r="558" spans="1:32" x14ac:dyDescent="0.2">
      <c r="A558" t="s">
        <v>571</v>
      </c>
      <c r="B558">
        <v>3192</v>
      </c>
      <c r="C558">
        <v>36</v>
      </c>
      <c r="D558">
        <f t="shared" si="107"/>
        <v>7.2153604900605708E-3</v>
      </c>
      <c r="E558">
        <f t="shared" si="108"/>
        <v>-4.9315431240321015</v>
      </c>
      <c r="G558">
        <f t="shared" si="110"/>
        <v>5.7945118347096043E-2</v>
      </c>
      <c r="H558">
        <f t="shared" si="110"/>
        <v>3.5940263583835522E-2</v>
      </c>
      <c r="I558">
        <f t="shared" si="113"/>
        <v>2.8924872030024543E-2</v>
      </c>
      <c r="J558">
        <f t="shared" si="113"/>
        <v>2.5058290050476741E-2</v>
      </c>
      <c r="K558">
        <f t="shared" si="113"/>
        <v>2.2479362618371503E-2</v>
      </c>
      <c r="L558">
        <f t="shared" si="113"/>
        <v>2.0580724504222502E-2</v>
      </c>
      <c r="M558">
        <f t="shared" si="113"/>
        <v>1.9095669798527618E-2</v>
      </c>
      <c r="N558">
        <f t="shared" si="113"/>
        <v>1.7885594389140131E-2</v>
      </c>
      <c r="O558">
        <f t="shared" si="113"/>
        <v>1.6870090389601355E-2</v>
      </c>
      <c r="P558">
        <f t="shared" si="113"/>
        <v>1.5998730591198058E-2</v>
      </c>
      <c r="Q558">
        <f t="shared" si="113"/>
        <v>1.5237992778115352E-2</v>
      </c>
      <c r="R558">
        <f t="shared" si="114"/>
        <v>1.4564560430909645E-2</v>
      </c>
      <c r="S558">
        <f t="shared" si="114"/>
        <v>1.396161720670562E-2</v>
      </c>
      <c r="T558">
        <f t="shared" si="114"/>
        <v>1.3416669494085294E-2</v>
      </c>
      <c r="U558">
        <f t="shared" si="114"/>
        <v>1.2920202503642238E-2</v>
      </c>
      <c r="V558">
        <f t="shared" si="114"/>
        <v>1.246481636689011E-2</v>
      </c>
      <c r="W558">
        <f t="shared" si="114"/>
        <v>1.2044651421624605E-2</v>
      </c>
      <c r="X558">
        <f t="shared" si="114"/>
        <v>1.1654994506158563E-2</v>
      </c>
      <c r="Y558">
        <f t="shared" si="114"/>
        <v>1.1292002326673501E-2</v>
      </c>
      <c r="Z558">
        <f t="shared" si="114"/>
        <v>1.0952502730017806E-2</v>
      </c>
      <c r="AA558">
        <f t="shared" si="114"/>
        <v>1.0633849126604132E-2</v>
      </c>
      <c r="AB558">
        <f t="shared" si="114"/>
        <v>1.0333811982057689E-2</v>
      </c>
      <c r="AC558">
        <f t="shared" si="114"/>
        <v>1.0050496674038177E-2</v>
      </c>
      <c r="AD558">
        <f t="shared" si="114"/>
        <v>9.7822804338993999E-3</v>
      </c>
      <c r="AE558">
        <f t="shared" si="114"/>
        <v>9.5277633238899945E-3</v>
      </c>
      <c r="AF558">
        <f t="shared" si="109"/>
        <v>0.56038307239219387</v>
      </c>
    </row>
    <row r="559" spans="1:32" x14ac:dyDescent="0.2">
      <c r="A559" t="s">
        <v>572</v>
      </c>
      <c r="B559">
        <v>2652</v>
      </c>
      <c r="C559">
        <v>0</v>
      </c>
      <c r="D559">
        <f t="shared" si="107"/>
        <v>6.4996172303170896E-2</v>
      </c>
      <c r="E559">
        <f t="shared" si="108"/>
        <v>-2.73342689846397</v>
      </c>
      <c r="G559">
        <f t="shared" si="110"/>
        <v>6.4996172303170896E-2</v>
      </c>
      <c r="H559">
        <f t="shared" si="110"/>
        <v>4.0226517772967658E-2</v>
      </c>
      <c r="I559">
        <f t="shared" si="113"/>
        <v>3.2304489467953355E-2</v>
      </c>
      <c r="J559">
        <f t="shared" si="113"/>
        <v>2.7925639156787446E-2</v>
      </c>
      <c r="K559">
        <f t="shared" si="113"/>
        <v>2.4997463183250093E-2</v>
      </c>
      <c r="L559">
        <f t="shared" si="113"/>
        <v>2.2836674294581555E-2</v>
      </c>
      <c r="M559">
        <f t="shared" si="113"/>
        <v>2.114303599968223E-2</v>
      </c>
      <c r="N559">
        <f t="shared" si="113"/>
        <v>1.9760416076189842E-2</v>
      </c>
      <c r="O559">
        <f t="shared" si="113"/>
        <v>1.8598176766804329E-2</v>
      </c>
      <c r="P559">
        <f t="shared" si="113"/>
        <v>1.7599435623926973E-2</v>
      </c>
      <c r="Q559">
        <f t="shared" si="113"/>
        <v>1.6726352059418283E-2</v>
      </c>
      <c r="R559">
        <f t="shared" si="114"/>
        <v>1.5952586434481698E-2</v>
      </c>
      <c r="S559">
        <f t="shared" si="114"/>
        <v>1.5259127625458524E-2</v>
      </c>
      <c r="T559">
        <f t="shared" si="114"/>
        <v>1.4631840378683121E-2</v>
      </c>
      <c r="U559">
        <f t="shared" si="114"/>
        <v>1.4059951031005451E-2</v>
      </c>
      <c r="V559">
        <f t="shared" si="114"/>
        <v>1.3535073754107587E-2</v>
      </c>
      <c r="W559">
        <f t="shared" si="114"/>
        <v>1.3050562532639757E-2</v>
      </c>
      <c r="X559">
        <f t="shared" si="114"/>
        <v>1.2601067083315601E-2</v>
      </c>
      <c r="Y559">
        <f t="shared" si="114"/>
        <v>1.2182220715767049E-2</v>
      </c>
      <c r="Z559">
        <f t="shared" si="114"/>
        <v>1.1790416017607932E-2</v>
      </c>
      <c r="AA559">
        <f t="shared" si="114"/>
        <v>1.14226404734162E-2</v>
      </c>
      <c r="AB559">
        <f t="shared" si="114"/>
        <v>1.1076353895584638E-2</v>
      </c>
      <c r="AC559">
        <f t="shared" si="114"/>
        <v>1.0749395602376716E-2</v>
      </c>
      <c r="AD559">
        <f t="shared" si="114"/>
        <v>1.0439913135144068E-2</v>
      </c>
      <c r="AE559">
        <f t="shared" si="114"/>
        <v>1.0146306820651452E-2</v>
      </c>
      <c r="AF559">
        <f t="shared" si="109"/>
        <v>0.51598817179502765</v>
      </c>
    </row>
    <row r="560" spans="1:32" x14ac:dyDescent="0.2">
      <c r="A560" t="s">
        <v>573</v>
      </c>
      <c r="B560">
        <v>17</v>
      </c>
      <c r="C560">
        <v>0</v>
      </c>
      <c r="D560">
        <f t="shared" si="107"/>
        <v>0.77707087665274055</v>
      </c>
      <c r="E560">
        <f t="shared" si="108"/>
        <v>-0.25222371443133429</v>
      </c>
      <c r="G560">
        <f t="shared" si="110"/>
        <v>0.77707087665274055</v>
      </c>
      <c r="H560">
        <f t="shared" si="110"/>
        <v>0.16136449454148738</v>
      </c>
      <c r="I560">
        <f t="shared" si="113"/>
        <v>4.3479157077460043E-2</v>
      </c>
      <c r="J560">
        <f t="shared" si="113"/>
        <v>1.2610840918204433E-2</v>
      </c>
      <c r="K560">
        <f t="shared" si="113"/>
        <v>3.7875602848061896E-3</v>
      </c>
      <c r="L560">
        <f t="shared" si="113"/>
        <v>1.1609651034105489E-3</v>
      </c>
      <c r="M560">
        <f t="shared" si="113"/>
        <v>3.6064203794330306E-4</v>
      </c>
      <c r="N560">
        <f t="shared" si="113"/>
        <v>1.1309092999146547E-4</v>
      </c>
      <c r="O560">
        <f t="shared" si="113"/>
        <v>3.5712870015441275E-5</v>
      </c>
      <c r="P560">
        <f t="shared" si="113"/>
        <v>1.1339027651873242E-5</v>
      </c>
      <c r="Q560">
        <f t="shared" si="113"/>
        <v>3.6157716744282109E-6</v>
      </c>
      <c r="R560">
        <f t="shared" si="114"/>
        <v>1.1570538247868941E-6</v>
      </c>
      <c r="S560">
        <f t="shared" si="114"/>
        <v>3.7134266736715419E-7</v>
      </c>
      <c r="T560">
        <f t="shared" si="114"/>
        <v>1.1947218135855486E-7</v>
      </c>
      <c r="U560">
        <f t="shared" si="114"/>
        <v>3.8518940946056872E-8</v>
      </c>
      <c r="V560">
        <f t="shared" si="114"/>
        <v>1.2441531625026657E-8</v>
      </c>
      <c r="W560">
        <f t="shared" si="114"/>
        <v>4.0249931395713088E-9</v>
      </c>
      <c r="X560">
        <f t="shared" si="114"/>
        <v>1.3039649786117806E-9</v>
      </c>
      <c r="Y560">
        <f t="shared" si="114"/>
        <v>4.2296824074633395E-10</v>
      </c>
      <c r="Z560">
        <f t="shared" si="114"/>
        <v>1.3735140797262149E-10</v>
      </c>
      <c r="AA560">
        <f t="shared" si="114"/>
        <v>4.4647092845157332E-11</v>
      </c>
      <c r="AB560">
        <f t="shared" si="114"/>
        <v>1.4526005102994335E-11</v>
      </c>
      <c r="AC560">
        <f t="shared" si="114"/>
        <v>4.7299451733416088E-12</v>
      </c>
      <c r="AD560">
        <f t="shared" si="114"/>
        <v>1.5413158233463496E-12</v>
      </c>
      <c r="AE560">
        <f t="shared" si="114"/>
        <v>5.0260341393976566E-13</v>
      </c>
      <c r="AF560">
        <f t="shared" si="109"/>
        <v>2.4369395390522186E-13</v>
      </c>
    </row>
    <row r="561" spans="1:32" x14ac:dyDescent="0.2">
      <c r="A561" t="s">
        <v>574</v>
      </c>
      <c r="B561">
        <v>1148</v>
      </c>
      <c r="C561">
        <v>1</v>
      </c>
      <c r="D561">
        <f t="shared" si="107"/>
        <v>6.6183488244946201E-2</v>
      </c>
      <c r="E561">
        <f t="shared" si="108"/>
        <v>-2.7153242694318647</v>
      </c>
      <c r="G561">
        <f t="shared" si="110"/>
        <v>0.10872627455172353</v>
      </c>
      <c r="H561">
        <f t="shared" si="110"/>
        <v>6.6183488244946201E-2</v>
      </c>
      <c r="I561">
        <f t="shared" si="113"/>
        <v>5.2274583791688152E-2</v>
      </c>
      <c r="J561">
        <f t="shared" si="113"/>
        <v>4.4444836355057707E-2</v>
      </c>
      <c r="K561">
        <f t="shared" si="113"/>
        <v>3.9129528494724335E-2</v>
      </c>
      <c r="L561">
        <f t="shared" si="113"/>
        <v>3.5158636403227722E-2</v>
      </c>
      <c r="M561">
        <f t="shared" si="113"/>
        <v>3.2015257719338434E-2</v>
      </c>
      <c r="N561">
        <f t="shared" si="113"/>
        <v>2.9429048832229326E-2</v>
      </c>
      <c r="O561">
        <f t="shared" si="113"/>
        <v>2.7242126151616766E-2</v>
      </c>
      <c r="P561">
        <f t="shared" si="113"/>
        <v>2.5354780637655817E-2</v>
      </c>
      <c r="Q561">
        <f t="shared" si="113"/>
        <v>2.3700245125272988E-2</v>
      </c>
      <c r="R561">
        <f t="shared" si="114"/>
        <v>2.2231726877049274E-2</v>
      </c>
      <c r="S561">
        <f t="shared" si="114"/>
        <v>2.0915212683059813E-2</v>
      </c>
      <c r="T561">
        <f t="shared" si="114"/>
        <v>1.9725227566299321E-2</v>
      </c>
      <c r="U561">
        <f t="shared" si="114"/>
        <v>1.8642208609146952E-2</v>
      </c>
      <c r="V561">
        <f t="shared" si="114"/>
        <v>1.7650811209864614E-2</v>
      </c>
      <c r="W561">
        <f t="shared" si="114"/>
        <v>1.6738778517615894E-2</v>
      </c>
      <c r="X561">
        <f t="shared" si="114"/>
        <v>1.5896164281152956E-2</v>
      </c>
      <c r="Y561">
        <f t="shared" si="114"/>
        <v>1.5114784874605647E-2</v>
      </c>
      <c r="Z561">
        <f t="shared" si="114"/>
        <v>1.4387824230592389E-2</v>
      </c>
      <c r="AA561">
        <f t="shared" si="114"/>
        <v>1.3709543372305759E-2</v>
      </c>
      <c r="AB561">
        <f t="shared" si="114"/>
        <v>1.3075063095092879E-2</v>
      </c>
      <c r="AC561">
        <f t="shared" si="114"/>
        <v>1.2480198819365192E-2</v>
      </c>
      <c r="AD561">
        <f t="shared" si="114"/>
        <v>1.1921333314452135E-2</v>
      </c>
      <c r="AE561">
        <f t="shared" si="114"/>
        <v>1.1395317353201534E-2</v>
      </c>
      <c r="AF561">
        <f t="shared" si="109"/>
        <v>0.29245699888871457</v>
      </c>
    </row>
    <row r="562" spans="1:32" x14ac:dyDescent="0.2">
      <c r="A562" t="s">
        <v>575</v>
      </c>
      <c r="B562">
        <v>1367</v>
      </c>
      <c r="C562">
        <v>6</v>
      </c>
      <c r="D562">
        <f t="shared" si="107"/>
        <v>2.9596224603573171E-2</v>
      </c>
      <c r="E562">
        <f t="shared" si="108"/>
        <v>-3.5201084729635372</v>
      </c>
      <c r="G562">
        <f t="shared" si="110"/>
        <v>9.7738749555903712E-2</v>
      </c>
      <c r="H562">
        <f t="shared" si="110"/>
        <v>5.9773189598609555E-2</v>
      </c>
      <c r="I562">
        <f t="shared" si="113"/>
        <v>4.7432047086972927E-2</v>
      </c>
      <c r="J562">
        <f t="shared" si="113"/>
        <v>4.0516050441990907E-2</v>
      </c>
      <c r="K562">
        <f t="shared" si="113"/>
        <v>3.5837269553533627E-2</v>
      </c>
      <c r="L562">
        <f t="shared" si="113"/>
        <v>3.2350934355323296E-2</v>
      </c>
      <c r="M562">
        <f t="shared" si="113"/>
        <v>2.9596224603573171E-2</v>
      </c>
      <c r="N562">
        <f t="shared" si="113"/>
        <v>2.7332543300158316E-2</v>
      </c>
      <c r="O562">
        <f t="shared" si="113"/>
        <v>2.5419635907946832E-2</v>
      </c>
      <c r="P562">
        <f t="shared" si="113"/>
        <v>2.376909740734472E-2</v>
      </c>
      <c r="Q562">
        <f t="shared" si="113"/>
        <v>2.2321849599201651E-2</v>
      </c>
      <c r="R562">
        <f t="shared" si="114"/>
        <v>2.1036575581359424E-2</v>
      </c>
      <c r="S562">
        <f t="shared" si="114"/>
        <v>1.9883307943949439E-2</v>
      </c>
      <c r="T562">
        <f t="shared" si="114"/>
        <v>1.8839652273318071E-2</v>
      </c>
      <c r="U562">
        <f t="shared" si="114"/>
        <v>1.7888450796863544E-2</v>
      </c>
      <c r="V562">
        <f t="shared" si="114"/>
        <v>1.7016276895909968E-2</v>
      </c>
      <c r="W562">
        <f t="shared" si="114"/>
        <v>1.6212431120354316E-2</v>
      </c>
      <c r="X562">
        <f t="shared" si="114"/>
        <v>1.5468251699050403E-2</v>
      </c>
      <c r="Y562">
        <f t="shared" si="114"/>
        <v>1.4776628849093035E-2</v>
      </c>
      <c r="Z562">
        <f t="shared" si="114"/>
        <v>1.4131654963978455E-2</v>
      </c>
      <c r="AA562">
        <f t="shared" si="114"/>
        <v>1.352836768507761E-2</v>
      </c>
      <c r="AB562">
        <f t="shared" si="114"/>
        <v>1.2962557881589032E-2</v>
      </c>
      <c r="AC562">
        <f t="shared" si="114"/>
        <v>1.2430623889331246E-2</v>
      </c>
      <c r="AD562">
        <f t="shared" si="114"/>
        <v>1.1929459302758844E-2</v>
      </c>
      <c r="AE562">
        <f t="shared" si="114"/>
        <v>1.1456365493792137E-2</v>
      </c>
      <c r="AF562">
        <f t="shared" si="109"/>
        <v>0.3403518042130157</v>
      </c>
    </row>
    <row r="563" spans="1:32" x14ac:dyDescent="0.2">
      <c r="A563" t="s">
        <v>576</v>
      </c>
      <c r="B563">
        <v>11</v>
      </c>
      <c r="C563">
        <v>0</v>
      </c>
      <c r="D563">
        <f t="shared" si="107"/>
        <v>0.84005948933582808</v>
      </c>
      <c r="E563">
        <f t="shared" si="108"/>
        <v>-0.17428256901455016</v>
      </c>
      <c r="G563">
        <f t="shared" si="110"/>
        <v>0.84005948933582808</v>
      </c>
      <c r="H563">
        <f t="shared" si="110"/>
        <v>0.12781878597655483</v>
      </c>
      <c r="I563">
        <f t="shared" si="113"/>
        <v>2.5235105184075173E-2</v>
      </c>
      <c r="J563">
        <f t="shared" si="113"/>
        <v>5.3629697536963297E-3</v>
      </c>
      <c r="K563">
        <f t="shared" si="113"/>
        <v>1.1802069055104054E-3</v>
      </c>
      <c r="L563">
        <f t="shared" si="113"/>
        <v>2.6506663219481256E-4</v>
      </c>
      <c r="M563">
        <f t="shared" si="113"/>
        <v>6.0332252491996716E-5</v>
      </c>
      <c r="N563">
        <f t="shared" si="113"/>
        <v>1.3862394815860075E-5</v>
      </c>
      <c r="O563">
        <f t="shared" si="113"/>
        <v>3.2075433787466928E-6</v>
      </c>
      <c r="P563">
        <f t="shared" si="113"/>
        <v>7.4620971142390909E-7</v>
      </c>
      <c r="Q563">
        <f t="shared" si="113"/>
        <v>1.7435057244663074E-7</v>
      </c>
      <c r="R563">
        <f t="shared" si="114"/>
        <v>4.088022135440114E-8</v>
      </c>
      <c r="S563">
        <f t="shared" si="114"/>
        <v>9.6132851828436567E-9</v>
      </c>
      <c r="T563">
        <f t="shared" si="114"/>
        <v>2.2662147592847939E-9</v>
      </c>
      <c r="U563">
        <f t="shared" si="114"/>
        <v>5.3535998288307166E-10</v>
      </c>
      <c r="V563">
        <f t="shared" si="114"/>
        <v>1.267017788472105E-10</v>
      </c>
      <c r="W563">
        <f t="shared" si="114"/>
        <v>3.0033870642920034E-11</v>
      </c>
      <c r="X563">
        <f t="shared" si="114"/>
        <v>7.1293409696283058E-12</v>
      </c>
      <c r="Y563">
        <f t="shared" si="114"/>
        <v>1.6944490487471499E-12</v>
      </c>
      <c r="Z563">
        <f t="shared" si="114"/>
        <v>4.0317274739044798E-13</v>
      </c>
      <c r="AA563">
        <f t="shared" si="114"/>
        <v>9.6025932866861107E-14</v>
      </c>
      <c r="AB563">
        <f t="shared" si="114"/>
        <v>2.2891741804128503E-14</v>
      </c>
      <c r="AC563">
        <f t="shared" si="114"/>
        <v>5.4616774714223696E-15</v>
      </c>
      <c r="AD563">
        <f t="shared" si="114"/>
        <v>1.3040639143925034E-15</v>
      </c>
      <c r="AE563">
        <f t="shared" si="114"/>
        <v>3.1158028605548443E-16</v>
      </c>
      <c r="AF563">
        <f t="shared" si="109"/>
        <v>0</v>
      </c>
    </row>
    <row r="564" spans="1:32" x14ac:dyDescent="0.2">
      <c r="A564" t="s">
        <v>577</v>
      </c>
      <c r="B564">
        <v>100</v>
      </c>
      <c r="C564">
        <v>0</v>
      </c>
      <c r="D564">
        <f t="shared" si="107"/>
        <v>0.4251191400769801</v>
      </c>
      <c r="E564">
        <f t="shared" si="108"/>
        <v>-0.85538581974982453</v>
      </c>
      <c r="G564">
        <f t="shared" si="110"/>
        <v>0.4251191400769801</v>
      </c>
      <c r="H564">
        <f t="shared" si="110"/>
        <v>0.19841296594278093</v>
      </c>
      <c r="I564">
        <f t="shared" si="113"/>
        <v>0.1201587009163326</v>
      </c>
      <c r="J564">
        <f t="shared" si="113"/>
        <v>7.8330373417798638E-2</v>
      </c>
      <c r="K564">
        <f t="shared" si="113"/>
        <v>5.287589663792723E-2</v>
      </c>
      <c r="L564">
        <f t="shared" si="113"/>
        <v>3.6427502608693672E-2</v>
      </c>
      <c r="M564">
        <f t="shared" si="113"/>
        <v>2.5433060357172209E-2</v>
      </c>
      <c r="N564">
        <f t="shared" si="113"/>
        <v>1.7925120758028521E-2</v>
      </c>
      <c r="O564">
        <f t="shared" si="113"/>
        <v>1.2722460435101486E-2</v>
      </c>
      <c r="P564">
        <f t="shared" si="113"/>
        <v>9.0789204648614452E-3</v>
      </c>
      <c r="Q564">
        <f t="shared" si="113"/>
        <v>6.5068596093901497E-3</v>
      </c>
      <c r="R564">
        <f t="shared" si="114"/>
        <v>4.6798942750059472E-3</v>
      </c>
      <c r="S564">
        <f t="shared" si="114"/>
        <v>3.3757429822520993E-3</v>
      </c>
      <c r="T564">
        <f t="shared" si="114"/>
        <v>2.4410313402349311E-3</v>
      </c>
      <c r="U564">
        <f t="shared" si="114"/>
        <v>1.7688578826219395E-3</v>
      </c>
      <c r="V564">
        <f t="shared" si="114"/>
        <v>1.2841166951599811E-3</v>
      </c>
      <c r="W564">
        <f t="shared" si="114"/>
        <v>9.3370101362219419E-4</v>
      </c>
      <c r="X564">
        <f t="shared" si="114"/>
        <v>6.7986182303894291E-4</v>
      </c>
      <c r="Y564">
        <f t="shared" si="114"/>
        <v>4.9564933425922124E-4</v>
      </c>
      <c r="Z564">
        <f t="shared" si="114"/>
        <v>3.6175281992747348E-4</v>
      </c>
      <c r="AA564">
        <f t="shared" si="114"/>
        <v>2.6429201143503869E-4</v>
      </c>
      <c r="AB564">
        <f t="shared" si="114"/>
        <v>1.9326316360166409E-4</v>
      </c>
      <c r="AC564">
        <f t="shared" si="114"/>
        <v>1.4143960666892106E-4</v>
      </c>
      <c r="AD564">
        <f t="shared" si="114"/>
        <v>1.0359018566161422E-4</v>
      </c>
      <c r="AE564">
        <f t="shared" si="114"/>
        <v>7.5921442306692893E-5</v>
      </c>
      <c r="AF564">
        <f t="shared" si="109"/>
        <v>2.0988419913625656E-4</v>
      </c>
    </row>
    <row r="565" spans="1:32" x14ac:dyDescent="0.2">
      <c r="A565" t="s">
        <v>578</v>
      </c>
      <c r="B565">
        <v>869</v>
      </c>
      <c r="C565">
        <v>7</v>
      </c>
      <c r="D565">
        <f t="shared" si="107"/>
        <v>3.2647894807685027E-2</v>
      </c>
      <c r="E565">
        <f t="shared" si="108"/>
        <v>-3.4219749028978814</v>
      </c>
      <c r="G565">
        <f t="shared" si="110"/>
        <v>0.12871129251648197</v>
      </c>
      <c r="H565">
        <f t="shared" si="110"/>
        <v>7.7625206865483562E-2</v>
      </c>
      <c r="I565">
        <f t="shared" si="113"/>
        <v>6.074557876749101E-2</v>
      </c>
      <c r="J565">
        <f t="shared" si="113"/>
        <v>5.1170112915401078E-2</v>
      </c>
      <c r="K565">
        <f t="shared" si="113"/>
        <v>4.4634497708907359E-2</v>
      </c>
      <c r="L565">
        <f t="shared" si="113"/>
        <v>3.9734617192983497E-2</v>
      </c>
      <c r="M565">
        <f t="shared" si="113"/>
        <v>3.5848004530184073E-2</v>
      </c>
      <c r="N565">
        <f t="shared" si="113"/>
        <v>3.2647894807685027E-2</v>
      </c>
      <c r="O565">
        <f t="shared" si="113"/>
        <v>2.994269798179099E-2</v>
      </c>
      <c r="P565">
        <f t="shared" si="113"/>
        <v>2.7610912574875756E-2</v>
      </c>
      <c r="Q565">
        <f t="shared" si="113"/>
        <v>2.557082349119786E-2</v>
      </c>
      <c r="R565">
        <f t="shared" si="114"/>
        <v>2.3764903121248369E-2</v>
      </c>
      <c r="S565">
        <f t="shared" si="114"/>
        <v>2.215114134428494E-2</v>
      </c>
      <c r="T565">
        <f t="shared" si="114"/>
        <v>2.069792546225185E-2</v>
      </c>
      <c r="U565">
        <f t="shared" si="114"/>
        <v>1.9380863957898429E-2</v>
      </c>
      <c r="V565">
        <f t="shared" si="114"/>
        <v>1.8180733996404179E-2</v>
      </c>
      <c r="W565">
        <f t="shared" si="114"/>
        <v>1.7082108618092236E-2</v>
      </c>
      <c r="X565">
        <f t="shared" si="114"/>
        <v>1.6072411080642328E-2</v>
      </c>
      <c r="Y565">
        <f t="shared" si="114"/>
        <v>1.5141246607656079E-2</v>
      </c>
      <c r="Z565">
        <f t="shared" si="114"/>
        <v>1.4279919507758027E-2</v>
      </c>
      <c r="AA565">
        <f t="shared" si="114"/>
        <v>1.3481077300451373E-2</v>
      </c>
      <c r="AB565">
        <f t="shared" si="114"/>
        <v>1.2738443806838508E-2</v>
      </c>
      <c r="AC565">
        <f t="shared" si="114"/>
        <v>1.2046615798139237E-2</v>
      </c>
      <c r="AD565">
        <f t="shared" si="114"/>
        <v>1.1400905860579506E-2</v>
      </c>
      <c r="AE565">
        <f t="shared" si="114"/>
        <v>1.0797219407011676E-2</v>
      </c>
      <c r="AF565">
        <f t="shared" si="109"/>
        <v>0.21854284477826125</v>
      </c>
    </row>
    <row r="566" spans="1:32" x14ac:dyDescent="0.2">
      <c r="A566" t="s">
        <v>579</v>
      </c>
      <c r="B566">
        <v>765</v>
      </c>
      <c r="C566">
        <v>3</v>
      </c>
      <c r="D566">
        <f t="shared" si="107"/>
        <v>5.4400878087673986E-2</v>
      </c>
      <c r="E566">
        <f t="shared" si="108"/>
        <v>-2.9113749839329732</v>
      </c>
      <c r="G566">
        <f t="shared" si="110"/>
        <v>0.13896931269139731</v>
      </c>
      <c r="H566">
        <f t="shared" si="110"/>
        <v>8.3381068101144012E-2</v>
      </c>
      <c r="I566">
        <f t="shared" ref="I566:X581" si="115">EXP(GAMMALN($B$1+I$4)-GAMMALN($B$1)-GAMMALN(I$4+1)+$B$1*LN($B$2/($B$2+$B566))+I$4*LN($B566/($B$2+$B566)))</f>
        <v>6.4914510001679318E-2</v>
      </c>
      <c r="J566">
        <f t="shared" si="115"/>
        <v>5.4400878087673986E-2</v>
      </c>
      <c r="K566">
        <f t="shared" si="115"/>
        <v>4.7208762001935432E-2</v>
      </c>
      <c r="L566">
        <f t="shared" si="115"/>
        <v>4.1810312985611151E-2</v>
      </c>
      <c r="M566">
        <f t="shared" si="115"/>
        <v>3.7526822798735232E-2</v>
      </c>
      <c r="N566">
        <f t="shared" si="115"/>
        <v>3.4001213607543546E-2</v>
      </c>
      <c r="O566">
        <f t="shared" si="115"/>
        <v>3.102362851420426E-2</v>
      </c>
      <c r="P566">
        <f t="shared" si="115"/>
        <v>2.8460652186472951E-2</v>
      </c>
      <c r="Q566">
        <f t="shared" si="115"/>
        <v>2.6222326880534726E-2</v>
      </c>
      <c r="R566">
        <f t="shared" si="115"/>
        <v>2.4245156183780786E-2</v>
      </c>
      <c r="S566">
        <f t="shared" si="115"/>
        <v>2.2482648551131794E-2</v>
      </c>
      <c r="T566">
        <f t="shared" si="115"/>
        <v>2.0899726719768023E-2</v>
      </c>
      <c r="U566">
        <f t="shared" si="115"/>
        <v>1.9469255624838817E-2</v>
      </c>
      <c r="V566">
        <f t="shared" si="115"/>
        <v>1.8169796041870852E-2</v>
      </c>
      <c r="W566">
        <f t="shared" si="115"/>
        <v>1.6984100230981205E-2</v>
      </c>
      <c r="X566">
        <f t="shared" si="115"/>
        <v>1.5898074297726342E-2</v>
      </c>
      <c r="Y566">
        <f t="shared" ref="R566:AF581" si="116">EXP(GAMMALN($B$1+Y$4)-GAMMALN($B$1)-GAMMALN(Y$4+1)+$B$1*LN($B$2/($B$2+$B566))+Y$4*LN($B566/($B$2+$B566)))</f>
        <v>1.4900043931709068E-2</v>
      </c>
      <c r="Z566">
        <f t="shared" si="116"/>
        <v>1.3980223061455414E-2</v>
      </c>
      <c r="AA566">
        <f t="shared" si="116"/>
        <v>1.3130321673508128E-2</v>
      </c>
      <c r="AB566">
        <f t="shared" si="116"/>
        <v>1.2343251211451372E-2</v>
      </c>
      <c r="AC566">
        <f t="shared" si="116"/>
        <v>1.1612899761128158E-2</v>
      </c>
      <c r="AD566">
        <f t="shared" si="116"/>
        <v>1.0933958036987811E-2</v>
      </c>
      <c r="AE566">
        <f t="shared" si="116"/>
        <v>1.030178294546211E-2</v>
      </c>
      <c r="AF566">
        <f t="shared" si="109"/>
        <v>0.18672927387126814</v>
      </c>
    </row>
    <row r="567" spans="1:32" x14ac:dyDescent="0.2">
      <c r="A567" t="s">
        <v>580</v>
      </c>
      <c r="B567">
        <v>74</v>
      </c>
      <c r="C567">
        <v>1</v>
      </c>
      <c r="D567">
        <f t="shared" si="107"/>
        <v>0.20835513773400549</v>
      </c>
      <c r="E567">
        <f t="shared" si="108"/>
        <v>-1.5685112622672122</v>
      </c>
      <c r="G567">
        <f t="shared" si="110"/>
        <v>0.48650050774887371</v>
      </c>
      <c r="H567">
        <f t="shared" si="110"/>
        <v>0.20835513773400549</v>
      </c>
      <c r="I567">
        <f t="shared" si="115"/>
        <v>0.11578463070036661</v>
      </c>
      <c r="J567">
        <f t="shared" si="115"/>
        <v>6.9260785543597728E-2</v>
      </c>
      <c r="K567">
        <f t="shared" si="115"/>
        <v>4.2901896077358136E-2</v>
      </c>
      <c r="L567">
        <f t="shared" si="115"/>
        <v>2.7121247697666433E-2</v>
      </c>
      <c r="M567">
        <f t="shared" si="115"/>
        <v>1.7375624182844007E-2</v>
      </c>
      <c r="N567">
        <f t="shared" si="115"/>
        <v>1.1237388831906198E-2</v>
      </c>
      <c r="O567">
        <f t="shared" si="115"/>
        <v>7.3187338292880219E-3</v>
      </c>
      <c r="P567">
        <f t="shared" si="115"/>
        <v>4.7924829995886044E-3</v>
      </c>
      <c r="Q567">
        <f t="shared" si="115"/>
        <v>3.1518049381665026E-3</v>
      </c>
      <c r="R567">
        <f t="shared" si="116"/>
        <v>2.0801059798794168E-3</v>
      </c>
      <c r="S567">
        <f t="shared" si="116"/>
        <v>1.3768299978836884E-3</v>
      </c>
      <c r="T567">
        <f t="shared" si="116"/>
        <v>9.1357840888353734E-4</v>
      </c>
      <c r="U567">
        <f t="shared" si="116"/>
        <v>6.0747294232619891E-4</v>
      </c>
      <c r="V567">
        <f t="shared" si="116"/>
        <v>4.0466907373111418E-4</v>
      </c>
      <c r="W567">
        <f t="shared" si="116"/>
        <v>2.7000069295062375E-4</v>
      </c>
      <c r="X567">
        <f t="shared" si="116"/>
        <v>1.8040111961413526E-4</v>
      </c>
      <c r="Y567">
        <f t="shared" si="116"/>
        <v>1.206853701625675E-4</v>
      </c>
      <c r="Z567">
        <f t="shared" si="116"/>
        <v>8.082645855571002E-5</v>
      </c>
      <c r="AA567">
        <f t="shared" si="116"/>
        <v>5.4186011772493996E-5</v>
      </c>
      <c r="AB567">
        <f t="shared" si="116"/>
        <v>3.6359153264066032E-5</v>
      </c>
      <c r="AC567">
        <f t="shared" si="116"/>
        <v>2.4417277665144102E-5</v>
      </c>
      <c r="AD567">
        <f t="shared" si="116"/>
        <v>1.6409915281921775E-5</v>
      </c>
      <c r="AE567">
        <f t="shared" si="116"/>
        <v>1.1036051108239742E-5</v>
      </c>
      <c r="AF567">
        <f t="shared" si="109"/>
        <v>2.278126325994112E-5</v>
      </c>
    </row>
    <row r="568" spans="1:32" x14ac:dyDescent="0.2">
      <c r="A568" t="s">
        <v>581</v>
      </c>
      <c r="B568">
        <v>462</v>
      </c>
      <c r="C568">
        <v>1</v>
      </c>
      <c r="D568">
        <f t="shared" si="107"/>
        <v>0.1093329827175613</v>
      </c>
      <c r="E568">
        <f t="shared" si="108"/>
        <v>-2.2133571661228184</v>
      </c>
      <c r="G568">
        <f t="shared" si="110"/>
        <v>0.18735451315455509</v>
      </c>
      <c r="H568">
        <f t="shared" si="110"/>
        <v>0.1093329827175613</v>
      </c>
      <c r="I568">
        <f t="shared" si="115"/>
        <v>8.2787357020911445E-2</v>
      </c>
      <c r="J568">
        <f t="shared" si="115"/>
        <v>6.7478689110154241E-2</v>
      </c>
      <c r="K568">
        <f t="shared" si="115"/>
        <v>5.6953685354908634E-2</v>
      </c>
      <c r="L568">
        <f t="shared" si="115"/>
        <v>4.9059275592843274E-2</v>
      </c>
      <c r="M568">
        <f t="shared" si="115"/>
        <v>4.2827034333173246E-2</v>
      </c>
      <c r="N568">
        <f t="shared" si="115"/>
        <v>3.7740627461472713E-2</v>
      </c>
      <c r="O568">
        <f t="shared" si="115"/>
        <v>3.3492362390431053E-2</v>
      </c>
      <c r="P568">
        <f t="shared" si="115"/>
        <v>2.9883848823588851E-2</v>
      </c>
      <c r="Q568">
        <f t="shared" si="115"/>
        <v>2.6779434532251088E-2</v>
      </c>
      <c r="R568">
        <f t="shared" si="116"/>
        <v>2.4082061111448019E-2</v>
      </c>
      <c r="S568">
        <f t="shared" si="116"/>
        <v>2.1719740504606629E-2</v>
      </c>
      <c r="T568">
        <f t="shared" si="116"/>
        <v>1.9637502828059223E-2</v>
      </c>
      <c r="U568">
        <f t="shared" si="116"/>
        <v>1.7792357370550634E-2</v>
      </c>
      <c r="V568">
        <f t="shared" si="116"/>
        <v>1.615000609899922E-2</v>
      </c>
      <c r="W568">
        <f t="shared" si="116"/>
        <v>1.4682623924490884E-2</v>
      </c>
      <c r="X568">
        <f t="shared" si="116"/>
        <v>1.3367313876356181E-2</v>
      </c>
      <c r="Y568">
        <f t="shared" si="116"/>
        <v>1.2185003688865256E-2</v>
      </c>
      <c r="Z568">
        <f t="shared" si="116"/>
        <v>1.1119639549539994E-2</v>
      </c>
      <c r="AA568">
        <f t="shared" si="116"/>
        <v>1.0157585042359855E-2</v>
      </c>
      <c r="AB568">
        <f t="shared" si="116"/>
        <v>9.2871650054880926E-3</v>
      </c>
      <c r="AC568">
        <f t="shared" si="116"/>
        <v>8.4983138084363165E-3</v>
      </c>
      <c r="AD568">
        <f t="shared" si="116"/>
        <v>7.7823002400266208E-3</v>
      </c>
      <c r="AE568">
        <f t="shared" si="116"/>
        <v>7.1315095287004223E-3</v>
      </c>
      <c r="AF568">
        <f t="shared" si="109"/>
        <v>8.2717066930221739E-2</v>
      </c>
    </row>
    <row r="569" spans="1:32" x14ac:dyDescent="0.2">
      <c r="A569" t="s">
        <v>582</v>
      </c>
      <c r="B569">
        <v>441</v>
      </c>
      <c r="C569">
        <v>0</v>
      </c>
      <c r="D569">
        <f t="shared" si="107"/>
        <v>0.19250183270140372</v>
      </c>
      <c r="E569">
        <f t="shared" si="108"/>
        <v>-1.6476496047728455</v>
      </c>
      <c r="G569">
        <f t="shared" si="110"/>
        <v>0.19250183270140372</v>
      </c>
      <c r="H569">
        <f t="shared" si="110"/>
        <v>0.11196804524805107</v>
      </c>
      <c r="I569">
        <f t="shared" si="115"/>
        <v>8.4504358405923227E-2</v>
      </c>
      <c r="J569">
        <f t="shared" si="115"/>
        <v>6.8652114561930377E-2</v>
      </c>
      <c r="K569">
        <f t="shared" si="115"/>
        <v>5.7753898302034624E-2</v>
      </c>
      <c r="L569">
        <f t="shared" si="115"/>
        <v>4.9585282745925587E-2</v>
      </c>
      <c r="M569">
        <f t="shared" si="115"/>
        <v>4.3144143840028321E-2</v>
      </c>
      <c r="N569">
        <f t="shared" si="115"/>
        <v>3.7895283514303921E-2</v>
      </c>
      <c r="O569">
        <f t="shared" si="115"/>
        <v>3.3519228700228096E-2</v>
      </c>
      <c r="P569">
        <f t="shared" si="115"/>
        <v>2.9809655457059298E-2</v>
      </c>
      <c r="Q569">
        <f t="shared" si="115"/>
        <v>2.6625269889747734E-2</v>
      </c>
      <c r="R569">
        <f t="shared" si="116"/>
        <v>2.3864836386966664E-2</v>
      </c>
      <c r="S569">
        <f t="shared" si="116"/>
        <v>2.1453177698585239E-2</v>
      </c>
      <c r="T569">
        <f t="shared" si="116"/>
        <v>1.9332830760065776E-2</v>
      </c>
      <c r="U569">
        <f t="shared" si="116"/>
        <v>1.7458819392400987E-2</v>
      </c>
      <c r="V569">
        <f t="shared" si="116"/>
        <v>1.5795241145061287E-2</v>
      </c>
      <c r="W569">
        <f t="shared" si="116"/>
        <v>1.4312959280609687E-2</v>
      </c>
      <c r="X569">
        <f t="shared" si="116"/>
        <v>1.2987994533748414E-2</v>
      </c>
      <c r="Y569">
        <f t="shared" si="116"/>
        <v>1.1800374953037873E-2</v>
      </c>
      <c r="Z569">
        <f t="shared" si="116"/>
        <v>1.0733294417009188E-2</v>
      </c>
      <c r="AA569">
        <f t="shared" si="116"/>
        <v>9.7724845065532192E-3</v>
      </c>
      <c r="AB569">
        <f t="shared" si="116"/>
        <v>8.9057372124377726E-3</v>
      </c>
      <c r="AC569">
        <f t="shared" si="116"/>
        <v>8.1225364461905824E-3</v>
      </c>
      <c r="AD569">
        <f t="shared" si="116"/>
        <v>7.4137694676510661E-3</v>
      </c>
      <c r="AE569">
        <f t="shared" si="116"/>
        <v>6.7714979787728393E-3</v>
      </c>
      <c r="AF569">
        <f t="shared" si="109"/>
        <v>7.5315332454273465E-2</v>
      </c>
    </row>
    <row r="570" spans="1:32" x14ac:dyDescent="0.2">
      <c r="A570" t="s">
        <v>583</v>
      </c>
      <c r="B570">
        <v>3074</v>
      </c>
      <c r="C570">
        <v>46</v>
      </c>
      <c r="D570">
        <f t="shared" si="107"/>
        <v>5.9482039289249404E-3</v>
      </c>
      <c r="E570">
        <f t="shared" si="108"/>
        <v>-5.1246659656785898</v>
      </c>
      <c r="G570">
        <f t="shared" si="110"/>
        <v>5.9314574936040178E-2</v>
      </c>
      <c r="H570">
        <f t="shared" si="110"/>
        <v>3.6774646734659397E-2</v>
      </c>
      <c r="I570">
        <f t="shared" si="115"/>
        <v>2.9584305678775361E-2</v>
      </c>
      <c r="J570">
        <f t="shared" si="115"/>
        <v>2.5619110695213741E-2</v>
      </c>
      <c r="K570">
        <f t="shared" si="115"/>
        <v>2.2973083689332364E-2</v>
      </c>
      <c r="L570">
        <f t="shared" si="115"/>
        <v>2.1024159572183444E-2</v>
      </c>
      <c r="M570">
        <f t="shared" si="115"/>
        <v>1.9499144810479638E-2</v>
      </c>
      <c r="N570">
        <f t="shared" si="115"/>
        <v>1.825604633002096E-2</v>
      </c>
      <c r="O570">
        <f t="shared" si="115"/>
        <v>1.7212479837428889E-2</v>
      </c>
      <c r="P570">
        <f t="shared" si="115"/>
        <v>1.6316771944554099E-2</v>
      </c>
      <c r="Q570">
        <f t="shared" si="115"/>
        <v>1.5534567449231609E-2</v>
      </c>
      <c r="R570">
        <f t="shared" si="116"/>
        <v>1.4841967178551968E-2</v>
      </c>
      <c r="S570">
        <f t="shared" si="116"/>
        <v>1.4221732148780922E-2</v>
      </c>
      <c r="T570">
        <f t="shared" si="116"/>
        <v>1.3661052904472728E-2</v>
      </c>
      <c r="U570">
        <f t="shared" si="116"/>
        <v>1.3150172676340086E-2</v>
      </c>
      <c r="V570">
        <f t="shared" si="116"/>
        <v>1.2681502252989635E-2</v>
      </c>
      <c r="W570">
        <f t="shared" si="116"/>
        <v>1.2249031106432958E-2</v>
      </c>
      <c r="X570">
        <f t="shared" si="116"/>
        <v>1.1847923959656769E-2</v>
      </c>
      <c r="Y570">
        <f t="shared" si="116"/>
        <v>1.1474237300842655E-2</v>
      </c>
      <c r="Z570">
        <f t="shared" si="116"/>
        <v>1.1124715719379088E-2</v>
      </c>
      <c r="AA570">
        <f t="shared" si="116"/>
        <v>1.0796642702242983E-2</v>
      </c>
      <c r="AB570">
        <f t="shared" si="116"/>
        <v>1.0487729414972141E-2</v>
      </c>
      <c r="AC570">
        <f t="shared" si="116"/>
        <v>1.0196030500643518E-2</v>
      </c>
      <c r="AD570">
        <f t="shared" si="116"/>
        <v>9.919879437300853E-3</v>
      </c>
      <c r="AE570">
        <f t="shared" si="116"/>
        <v>9.6578382800078053E-3</v>
      </c>
      <c r="AF570">
        <f t="shared" si="109"/>
        <v>0.55158065273946622</v>
      </c>
    </row>
    <row r="571" spans="1:32" x14ac:dyDescent="0.2">
      <c r="A571" t="s">
        <v>584</v>
      </c>
      <c r="B571">
        <v>864</v>
      </c>
      <c r="C571">
        <v>17</v>
      </c>
      <c r="D571">
        <f t="shared" si="107"/>
        <v>1.6068265727801533E-2</v>
      </c>
      <c r="E571">
        <f t="shared" si="108"/>
        <v>-4.1309090249194869</v>
      </c>
      <c r="G571">
        <f t="shared" si="110"/>
        <v>0.1291599485791218</v>
      </c>
      <c r="H571">
        <f t="shared" si="110"/>
        <v>7.7878664938659178E-2</v>
      </c>
      <c r="I571">
        <f t="shared" si="115"/>
        <v>6.0930524548713963E-2</v>
      </c>
      <c r="J571">
        <f t="shared" si="115"/>
        <v>5.1314621918559629E-2</v>
      </c>
      <c r="K571">
        <f t="shared" si="115"/>
        <v>4.4750709509102232E-2</v>
      </c>
      <c r="L571">
        <f t="shared" si="115"/>
        <v>3.9829313614813254E-2</v>
      </c>
      <c r="M571">
        <f t="shared" si="115"/>
        <v>3.5925538781029442E-2</v>
      </c>
      <c r="N571">
        <f t="shared" si="115"/>
        <v>3.2711314918231899E-2</v>
      </c>
      <c r="O571">
        <f t="shared" si="115"/>
        <v>2.9994267808808622E-2</v>
      </c>
      <c r="P571">
        <f t="shared" si="115"/>
        <v>2.7652386043326236E-2</v>
      </c>
      <c r="Q571">
        <f t="shared" si="115"/>
        <v>2.5603602743015891E-2</v>
      </c>
      <c r="R571">
        <f t="shared" si="116"/>
        <v>2.3790136253931567E-2</v>
      </c>
      <c r="S571">
        <f t="shared" si="116"/>
        <v>2.2169786197486982E-2</v>
      </c>
      <c r="T571">
        <f t="shared" si="116"/>
        <v>2.0710793122457747E-2</v>
      </c>
      <c r="U571">
        <f t="shared" si="116"/>
        <v>1.938864953100182E-2</v>
      </c>
      <c r="V571">
        <f t="shared" si="116"/>
        <v>1.8184039051243071E-2</v>
      </c>
      <c r="W571">
        <f t="shared" si="116"/>
        <v>1.7081457988084605E-2</v>
      </c>
      <c r="X571">
        <f t="shared" si="116"/>
        <v>1.6068265727801533E-2</v>
      </c>
      <c r="Y571">
        <f t="shared" si="116"/>
        <v>1.5134013666248626E-2</v>
      </c>
      <c r="Z571">
        <f t="shared" si="116"/>
        <v>1.4269960261408032E-2</v>
      </c>
      <c r="AA571">
        <f t="shared" si="116"/>
        <v>1.3468713614283045E-2</v>
      </c>
      <c r="AB571">
        <f t="shared" si="116"/>
        <v>1.2723963383734504E-2</v>
      </c>
      <c r="AC571">
        <f t="shared" si="116"/>
        <v>1.2030276525543582E-2</v>
      </c>
      <c r="AD571">
        <f t="shared" si="116"/>
        <v>1.1382939443656122E-2</v>
      </c>
      <c r="AE571">
        <f t="shared" si="116"/>
        <v>1.0777834434424274E-2</v>
      </c>
      <c r="AF571">
        <f t="shared" si="109"/>
        <v>0.21706827739531254</v>
      </c>
    </row>
    <row r="572" spans="1:32" x14ac:dyDescent="0.2">
      <c r="A572" t="s">
        <v>585</v>
      </c>
      <c r="B572">
        <v>1794</v>
      </c>
      <c r="C572">
        <v>66</v>
      </c>
      <c r="D572">
        <f t="shared" si="107"/>
        <v>3.4619992070872656E-3</v>
      </c>
      <c r="E572">
        <f t="shared" si="108"/>
        <v>-5.6659090512612869</v>
      </c>
      <c r="G572">
        <f t="shared" si="110"/>
        <v>8.2727286062950253E-2</v>
      </c>
      <c r="H572">
        <f t="shared" si="110"/>
        <v>5.088944001673424E-2</v>
      </c>
      <c r="I572">
        <f t="shared" si="115"/>
        <v>4.0619292195683984E-2</v>
      </c>
      <c r="J572">
        <f t="shared" si="115"/>
        <v>3.4900112605567232E-2</v>
      </c>
      <c r="K572">
        <f t="shared" si="115"/>
        <v>3.1050877686113022E-2</v>
      </c>
      <c r="L572">
        <f t="shared" si="115"/>
        <v>2.8194541581273103E-2</v>
      </c>
      <c r="M572">
        <f t="shared" si="115"/>
        <v>2.594500543006505E-2</v>
      </c>
      <c r="N572">
        <f t="shared" si="115"/>
        <v>2.410109298827455E-2</v>
      </c>
      <c r="O572">
        <f t="shared" si="115"/>
        <v>2.2545779821243242E-2</v>
      </c>
      <c r="P572">
        <f t="shared" si="115"/>
        <v>2.120546831916718E-2</v>
      </c>
      <c r="Q572">
        <f t="shared" si="115"/>
        <v>2.0031090704954992E-2</v>
      </c>
      <c r="R572">
        <f t="shared" si="116"/>
        <v>1.8988414660478837E-2</v>
      </c>
      <c r="S572">
        <f t="shared" si="116"/>
        <v>1.8052674136522895E-2</v>
      </c>
      <c r="T572">
        <f t="shared" si="116"/>
        <v>1.720541011041055E-2</v>
      </c>
      <c r="U572">
        <f t="shared" si="116"/>
        <v>1.6432518094724013E-2</v>
      </c>
      <c r="V572">
        <f t="shared" si="116"/>
        <v>1.5722991314536836E-2</v>
      </c>
      <c r="W572">
        <f t="shared" si="116"/>
        <v>1.5068083446074578E-2</v>
      </c>
      <c r="X572">
        <f t="shared" si="116"/>
        <v>1.4460734252388266E-2</v>
      </c>
      <c r="Y572">
        <f t="shared" si="116"/>
        <v>1.3895165440898265E-2</v>
      </c>
      <c r="Z572">
        <f t="shared" si="116"/>
        <v>1.3366589918238822E-2</v>
      </c>
      <c r="AA572">
        <f t="shared" si="116"/>
        <v>1.2870998494870469E-2</v>
      </c>
      <c r="AB572">
        <f t="shared" si="116"/>
        <v>1.240500066633019E-2</v>
      </c>
      <c r="AC572">
        <f t="shared" si="116"/>
        <v>1.1965703899978466E-2</v>
      </c>
      <c r="AD572">
        <f t="shared" si="116"/>
        <v>1.1550620826340013E-2</v>
      </c>
      <c r="AE572">
        <f t="shared" si="116"/>
        <v>1.1157596975932988E-2</v>
      </c>
      <c r="AF572">
        <f t="shared" si="109"/>
        <v>0.41464751035024783</v>
      </c>
    </row>
    <row r="573" spans="1:32" x14ac:dyDescent="0.2">
      <c r="A573" t="s">
        <v>586</v>
      </c>
      <c r="B573">
        <v>1055</v>
      </c>
      <c r="C573">
        <v>5</v>
      </c>
      <c r="D573">
        <f t="shared" si="107"/>
        <v>3.6541600287552135E-2</v>
      </c>
      <c r="E573">
        <f t="shared" si="108"/>
        <v>-3.3093039334917602</v>
      </c>
      <c r="G573">
        <f t="shared" si="110"/>
        <v>0.11445633765232451</v>
      </c>
      <c r="H573">
        <f t="shared" si="110"/>
        <v>6.9493635416442046E-2</v>
      </c>
      <c r="I573">
        <f t="shared" si="115"/>
        <v>5.4748976198853251E-2</v>
      </c>
      <c r="J573">
        <f t="shared" si="115"/>
        <v>4.642979546483738E-2</v>
      </c>
      <c r="K573">
        <f t="shared" si="115"/>
        <v>4.0772760310407039E-2</v>
      </c>
      <c r="L573">
        <f t="shared" si="115"/>
        <v>3.6541600287552135E-2</v>
      </c>
      <c r="M573">
        <f t="shared" si="115"/>
        <v>3.3189643099649405E-2</v>
      </c>
      <c r="N573">
        <f t="shared" si="115"/>
        <v>3.043069323882391E-2</v>
      </c>
      <c r="O573">
        <f t="shared" si="115"/>
        <v>2.8097434052128813E-2</v>
      </c>
      <c r="P573">
        <f t="shared" si="115"/>
        <v>2.6084082113486579E-2</v>
      </c>
      <c r="Q573">
        <f t="shared" si="115"/>
        <v>2.431972049949516E-2</v>
      </c>
      <c r="R573">
        <f t="shared" si="116"/>
        <v>2.2754588200670157E-2</v>
      </c>
      <c r="S573">
        <f t="shared" si="116"/>
        <v>2.1352469367583938E-2</v>
      </c>
      <c r="T573">
        <f t="shared" si="116"/>
        <v>2.0086204729519552E-2</v>
      </c>
      <c r="U573">
        <f t="shared" si="116"/>
        <v>1.8934910928874782E-2</v>
      </c>
      <c r="V573">
        <f t="shared" si="116"/>
        <v>1.7882186221261746E-2</v>
      </c>
      <c r="W573">
        <f t="shared" si="116"/>
        <v>1.6914912155600349E-2</v>
      </c>
      <c r="X573">
        <f t="shared" si="116"/>
        <v>1.6022429396324426E-2</v>
      </c>
      <c r="Y573">
        <f t="shared" si="116"/>
        <v>1.5195956260302327E-2</v>
      </c>
      <c r="Z573">
        <f t="shared" si="116"/>
        <v>1.4428169258974008E-2</v>
      </c>
      <c r="AA573">
        <f t="shared" si="116"/>
        <v>1.3712894509050364E-2</v>
      </c>
      <c r="AB573">
        <f t="shared" si="116"/>
        <v>1.3044876710261678E-2</v>
      </c>
      <c r="AC573">
        <f t="shared" si="116"/>
        <v>1.2419603469294795E-2</v>
      </c>
      <c r="AD573">
        <f t="shared" si="116"/>
        <v>1.1833169817338503E-2</v>
      </c>
      <c r="AE573">
        <f t="shared" si="116"/>
        <v>1.1282172385084622E-2</v>
      </c>
      <c r="AF573">
        <f t="shared" si="109"/>
        <v>0.26957077825585851</v>
      </c>
    </row>
    <row r="574" spans="1:32" x14ac:dyDescent="0.2">
      <c r="A574" t="s">
        <v>587</v>
      </c>
      <c r="B574">
        <v>801</v>
      </c>
      <c r="C574">
        <v>0</v>
      </c>
      <c r="D574">
        <f t="shared" si="107"/>
        <v>0.13518380600341537</v>
      </c>
      <c r="E574">
        <f t="shared" si="108"/>
        <v>-2.0011199006284879</v>
      </c>
      <c r="G574">
        <f t="shared" si="110"/>
        <v>0.13518380600341537</v>
      </c>
      <c r="H574">
        <f t="shared" si="110"/>
        <v>8.1266613418067304E-2</v>
      </c>
      <c r="I574">
        <f t="shared" si="115"/>
        <v>6.3390684175157322E-2</v>
      </c>
      <c r="J574">
        <f t="shared" si="115"/>
        <v>5.322657406073493E-2</v>
      </c>
      <c r="K574">
        <f t="shared" si="115"/>
        <v>4.6279021040707496E-2</v>
      </c>
      <c r="L574">
        <f t="shared" si="115"/>
        <v>4.1066143319853796E-2</v>
      </c>
      <c r="M574">
        <f t="shared" si="115"/>
        <v>3.6930164688363888E-2</v>
      </c>
      <c r="N574">
        <f t="shared" si="115"/>
        <v>3.3525310935456576E-2</v>
      </c>
      <c r="O574">
        <f t="shared" si="115"/>
        <v>3.0648550184410584E-2</v>
      </c>
      <c r="P574">
        <f t="shared" si="115"/>
        <v>2.8170927096090072E-2</v>
      </c>
      <c r="Q574">
        <f t="shared" si="115"/>
        <v>2.6005575356736688E-2</v>
      </c>
      <c r="R574">
        <f t="shared" si="116"/>
        <v>2.4091241097769257E-2</v>
      </c>
      <c r="S574">
        <f t="shared" si="116"/>
        <v>2.2383119195380087E-2</v>
      </c>
      <c r="T574">
        <f t="shared" si="116"/>
        <v>2.084743801301208E-2</v>
      </c>
      <c r="U574">
        <f t="shared" si="116"/>
        <v>1.9458097673093189E-2</v>
      </c>
      <c r="V574">
        <f t="shared" si="116"/>
        <v>1.8194496094648935E-2</v>
      </c>
      <c r="W574">
        <f t="shared" si="116"/>
        <v>1.7040073821260035E-2</v>
      </c>
      <c r="X574">
        <f t="shared" si="116"/>
        <v>1.5981310814605305E-2</v>
      </c>
      <c r="Y574">
        <f t="shared" si="116"/>
        <v>1.5007016935195299E-2</v>
      </c>
      <c r="Z574">
        <f t="shared" si="116"/>
        <v>1.4107818786858671E-2</v>
      </c>
      <c r="AA574">
        <f t="shared" si="116"/>
        <v>1.327578118100464E-2</v>
      </c>
      <c r="AB574">
        <f t="shared" si="116"/>
        <v>1.2504122957409471E-2</v>
      </c>
      <c r="AC574">
        <f t="shared" si="116"/>
        <v>1.1787000258436122E-2</v>
      </c>
      <c r="AD574">
        <f t="shared" si="116"/>
        <v>1.1119338885425092E-2</v>
      </c>
      <c r="AE574">
        <f t="shared" si="116"/>
        <v>1.0496702944596904E-2</v>
      </c>
      <c r="AF574">
        <f t="shared" si="109"/>
        <v>0.19801307106231103</v>
      </c>
    </row>
    <row r="575" spans="1:32" x14ac:dyDescent="0.2">
      <c r="A575" t="s">
        <v>588</v>
      </c>
      <c r="B575">
        <v>200</v>
      </c>
      <c r="C575">
        <v>14</v>
      </c>
      <c r="D575">
        <f t="shared" si="107"/>
        <v>8.4586947900688342E-3</v>
      </c>
      <c r="E575">
        <f t="shared" si="108"/>
        <v>-4.7725603974001167</v>
      </c>
      <c r="G575">
        <f t="shared" si="110"/>
        <v>0.29992121212331641</v>
      </c>
      <c r="H575">
        <f t="shared" si="110"/>
        <v>0.16048404085261783</v>
      </c>
      <c r="I575">
        <f t="shared" si="115"/>
        <v>0.11142491309295824</v>
      </c>
      <c r="J575">
        <f t="shared" si="115"/>
        <v>8.3276517324656824E-2</v>
      </c>
      <c r="K575">
        <f t="shared" si="115"/>
        <v>6.4448880851389806E-2</v>
      </c>
      <c r="L575">
        <f t="shared" si="115"/>
        <v>5.0904046987852995E-2</v>
      </c>
      <c r="M575">
        <f t="shared" si="115"/>
        <v>4.0746171884788879E-2</v>
      </c>
      <c r="N575">
        <f t="shared" si="115"/>
        <v>3.2924224845421346E-2</v>
      </c>
      <c r="O575">
        <f t="shared" si="115"/>
        <v>2.6791057444762161E-2</v>
      </c>
      <c r="P575">
        <f t="shared" si="115"/>
        <v>2.1918873789226183E-2</v>
      </c>
      <c r="Q575">
        <f t="shared" si="115"/>
        <v>1.801029136910276E-2</v>
      </c>
      <c r="R575">
        <f t="shared" si="116"/>
        <v>1.4850826420406572E-2</v>
      </c>
      <c r="S575">
        <f t="shared" si="116"/>
        <v>1.2281438318686987E-2</v>
      </c>
      <c r="T575">
        <f t="shared" si="116"/>
        <v>1.0181657671727984E-2</v>
      </c>
      <c r="U575">
        <f t="shared" si="116"/>
        <v>8.4586947900688342E-3</v>
      </c>
      <c r="V575">
        <f t="shared" si="116"/>
        <v>7.0401219770387198E-3</v>
      </c>
      <c r="W575">
        <f t="shared" si="116"/>
        <v>5.8687931059821846E-3</v>
      </c>
      <c r="X575">
        <f t="shared" si="116"/>
        <v>4.8992195441782127E-3</v>
      </c>
      <c r="Y575">
        <f t="shared" si="116"/>
        <v>4.0949259441924743E-3</v>
      </c>
      <c r="Z575">
        <f t="shared" si="116"/>
        <v>3.4264841552863867E-3</v>
      </c>
      <c r="AA575">
        <f t="shared" si="116"/>
        <v>2.8700278876920629E-3</v>
      </c>
      <c r="AB575">
        <f t="shared" si="116"/>
        <v>2.4061153445204663E-3</v>
      </c>
      <c r="AC575">
        <f t="shared" si="116"/>
        <v>2.018848251762084E-3</v>
      </c>
      <c r="AD575">
        <f t="shared" si="116"/>
        <v>1.6951827540675343E-3</v>
      </c>
      <c r="AE575">
        <f t="shared" si="116"/>
        <v>1.4243858206882056E-3</v>
      </c>
      <c r="AF575">
        <f t="shared" si="109"/>
        <v>7.6330474476077326E-3</v>
      </c>
    </row>
    <row r="576" spans="1:32" x14ac:dyDescent="0.2">
      <c r="A576" t="s">
        <v>589</v>
      </c>
      <c r="B576">
        <v>2</v>
      </c>
      <c r="C576">
        <v>0</v>
      </c>
      <c r="D576">
        <f t="shared" si="107"/>
        <v>0.96511712513494474</v>
      </c>
      <c r="E576">
        <f t="shared" si="108"/>
        <v>-3.5505811811447706E-2</v>
      </c>
      <c r="G576">
        <f t="shared" si="110"/>
        <v>0.96511712513494474</v>
      </c>
      <c r="H576">
        <f t="shared" si="110"/>
        <v>3.3314954890580742E-2</v>
      </c>
      <c r="I576">
        <f t="shared" si="115"/>
        <v>1.4921903322987959E-3</v>
      </c>
      <c r="J576">
        <f t="shared" si="115"/>
        <v>7.194473407065901E-5</v>
      </c>
      <c r="K576">
        <f t="shared" si="115"/>
        <v>3.5919176959667028E-6</v>
      </c>
      <c r="L576">
        <f t="shared" si="115"/>
        <v>1.8301970331133756E-7</v>
      </c>
      <c r="M576">
        <f t="shared" si="115"/>
        <v>9.4507633427107417E-9</v>
      </c>
      <c r="N576">
        <f t="shared" si="115"/>
        <v>4.9264056929983765E-10</v>
      </c>
      <c r="O576">
        <f t="shared" si="115"/>
        <v>2.5860624567066958E-11</v>
      </c>
      <c r="P576">
        <f t="shared" si="115"/>
        <v>1.3649034425549358E-12</v>
      </c>
      <c r="Q576">
        <f t="shared" si="115"/>
        <v>7.2350072620090326E-14</v>
      </c>
      <c r="R576">
        <f t="shared" si="116"/>
        <v>3.8486054792869424E-15</v>
      </c>
      <c r="S576">
        <f t="shared" si="116"/>
        <v>2.0532249952407035E-16</v>
      </c>
      <c r="T576">
        <f t="shared" si="116"/>
        <v>1.0980960809287874E-17</v>
      </c>
      <c r="U576">
        <f t="shared" si="116"/>
        <v>5.8851799222989974E-19</v>
      </c>
      <c r="V576">
        <f t="shared" si="116"/>
        <v>3.1598838039833498E-20</v>
      </c>
      <c r="W576">
        <f t="shared" si="116"/>
        <v>1.6993164750504435E-21</v>
      </c>
      <c r="X576">
        <f t="shared" si="116"/>
        <v>9.1513867439314418E-23</v>
      </c>
      <c r="Y576">
        <f t="shared" si="116"/>
        <v>4.9344709797106571E-24</v>
      </c>
      <c r="Z576">
        <f t="shared" si="116"/>
        <v>2.6636540222422299E-25</v>
      </c>
      <c r="AA576">
        <f t="shared" si="116"/>
        <v>1.4392947541704696E-26</v>
      </c>
      <c r="AB576">
        <f t="shared" si="116"/>
        <v>7.7842111500304752E-28</v>
      </c>
      <c r="AC576">
        <f t="shared" si="116"/>
        <v>4.2134357956655682E-29</v>
      </c>
      <c r="AD576">
        <f t="shared" si="116"/>
        <v>2.2823580124023258E-30</v>
      </c>
      <c r="AE576">
        <f t="shared" si="116"/>
        <v>1.2371701268793986E-31</v>
      </c>
      <c r="AF576">
        <f t="shared" si="109"/>
        <v>0</v>
      </c>
    </row>
    <row r="577" spans="1:32" x14ac:dyDescent="0.2">
      <c r="A577" t="s">
        <v>590</v>
      </c>
      <c r="B577">
        <v>2151</v>
      </c>
      <c r="C577">
        <v>14</v>
      </c>
      <c r="D577">
        <f t="shared" si="107"/>
        <v>1.5350235344025735E-2</v>
      </c>
      <c r="E577">
        <f t="shared" si="108"/>
        <v>-4.1766244732081086</v>
      </c>
      <c r="G577">
        <f t="shared" si="110"/>
        <v>7.3975202028323431E-2</v>
      </c>
      <c r="H577">
        <f t="shared" si="110"/>
        <v>4.5647847906085504E-2</v>
      </c>
      <c r="I577">
        <f t="shared" si="115"/>
        <v>3.6549398942198011E-2</v>
      </c>
      <c r="J577">
        <f t="shared" si="115"/>
        <v>3.1501408226229141E-2</v>
      </c>
      <c r="K577">
        <f t="shared" si="115"/>
        <v>2.8114623605517076E-2</v>
      </c>
      <c r="L577">
        <f t="shared" si="115"/>
        <v>2.5608178210847005E-2</v>
      </c>
      <c r="M577">
        <f t="shared" si="115"/>
        <v>2.3638649664437111E-2</v>
      </c>
      <c r="N577">
        <f t="shared" si="115"/>
        <v>2.2027280857302704E-2</v>
      </c>
      <c r="O577">
        <f t="shared" si="115"/>
        <v>2.067019934226259E-2</v>
      </c>
      <c r="P577">
        <f t="shared" si="115"/>
        <v>1.9502151431431639E-2</v>
      </c>
      <c r="Q577">
        <f t="shared" si="115"/>
        <v>1.8479682540019526E-2</v>
      </c>
      <c r="R577">
        <f t="shared" si="116"/>
        <v>1.757251280291933E-2</v>
      </c>
      <c r="S577">
        <f t="shared" si="116"/>
        <v>1.6758762905558198E-2</v>
      </c>
      <c r="T577">
        <f t="shared" si="116"/>
        <v>1.6022146392132123E-2</v>
      </c>
      <c r="U577">
        <f t="shared" si="116"/>
        <v>1.5350235344025735E-2</v>
      </c>
      <c r="V577">
        <f t="shared" si="116"/>
        <v>1.4733344583190859E-2</v>
      </c>
      <c r="W577">
        <f t="shared" si="116"/>
        <v>1.4163788757711094E-2</v>
      </c>
      <c r="X577">
        <f t="shared" si="116"/>
        <v>1.3635372977985406E-2</v>
      </c>
      <c r="Y577">
        <f t="shared" si="116"/>
        <v>1.3143034609839337E-2</v>
      </c>
      <c r="Z577">
        <f t="shared" si="116"/>
        <v>1.2682585721562606E-2</v>
      </c>
      <c r="AA577">
        <f t="shared" si="116"/>
        <v>1.225052424749664E-2</v>
      </c>
      <c r="AB577">
        <f t="shared" si="116"/>
        <v>1.1843893109724253E-2</v>
      </c>
      <c r="AC577">
        <f t="shared" si="116"/>
        <v>1.1460173473501232E-2</v>
      </c>
      <c r="AD577">
        <f t="shared" si="116"/>
        <v>1.1097202728095492E-2</v>
      </c>
      <c r="AE577">
        <f t="shared" si="116"/>
        <v>1.0753110664150996E-2</v>
      </c>
      <c r="AF577">
        <f t="shared" si="109"/>
        <v>0.46281868892745304</v>
      </c>
    </row>
    <row r="578" spans="1:32" x14ac:dyDescent="0.2">
      <c r="A578" t="s">
        <v>591</v>
      </c>
      <c r="B578">
        <v>182</v>
      </c>
      <c r="C578">
        <v>0</v>
      </c>
      <c r="D578">
        <f t="shared" si="107"/>
        <v>0.31533257860505309</v>
      </c>
      <c r="E578">
        <f t="shared" si="108"/>
        <v>-1.1541273920312969</v>
      </c>
      <c r="G578">
        <f t="shared" si="110"/>
        <v>0.31533257860505309</v>
      </c>
      <c r="H578">
        <f t="shared" si="110"/>
        <v>0.16632102201199947</v>
      </c>
      <c r="I578">
        <f t="shared" si="115"/>
        <v>0.11382855754271586</v>
      </c>
      <c r="J578">
        <f t="shared" si="115"/>
        <v>8.3858119110939988E-2</v>
      </c>
      <c r="K578">
        <f t="shared" si="115"/>
        <v>6.3972242880916741E-2</v>
      </c>
      <c r="L578">
        <f t="shared" si="115"/>
        <v>4.980605486717278E-2</v>
      </c>
      <c r="M578">
        <f t="shared" si="115"/>
        <v>3.9297984665020776E-2</v>
      </c>
      <c r="N578">
        <f t="shared" si="115"/>
        <v>3.1300599757488036E-2</v>
      </c>
      <c r="O578">
        <f t="shared" si="115"/>
        <v>2.5106177231168886E-2</v>
      </c>
      <c r="P578">
        <f t="shared" si="115"/>
        <v>2.0247089614306855E-2</v>
      </c>
      <c r="Q578">
        <f t="shared" si="115"/>
        <v>1.6399051976346623E-2</v>
      </c>
      <c r="R578">
        <f t="shared" si="116"/>
        <v>1.3329144001124647E-2</v>
      </c>
      <c r="S578">
        <f t="shared" si="116"/>
        <v>1.0865619778888671E-2</v>
      </c>
      <c r="T578">
        <f t="shared" si="116"/>
        <v>8.8792727715303818E-3</v>
      </c>
      <c r="U578">
        <f t="shared" si="116"/>
        <v>7.2713641708545369E-3</v>
      </c>
      <c r="V578">
        <f t="shared" si="116"/>
        <v>5.9654932580640524E-3</v>
      </c>
      <c r="W578">
        <f t="shared" si="116"/>
        <v>4.9019469771873839E-3</v>
      </c>
      <c r="X578">
        <f t="shared" si="116"/>
        <v>4.0336698200694743E-3</v>
      </c>
      <c r="Y578">
        <f t="shared" si="116"/>
        <v>3.323327418572958E-3</v>
      </c>
      <c r="Z578">
        <f t="shared" si="116"/>
        <v>2.7411287890222028E-3</v>
      </c>
      <c r="AA578">
        <f t="shared" si="116"/>
        <v>2.2631871265869517E-3</v>
      </c>
      <c r="AB578">
        <f t="shared" si="116"/>
        <v>1.8702705033018805E-3</v>
      </c>
      <c r="AC578">
        <f t="shared" si="116"/>
        <v>1.5468396374440682E-3</v>
      </c>
      <c r="AD578">
        <f t="shared" si="116"/>
        <v>1.2803000898489649E-3</v>
      </c>
      <c r="AE578">
        <f t="shared" si="116"/>
        <v>1.0604166220359228E-3</v>
      </c>
      <c r="AF578">
        <f t="shared" si="109"/>
        <v>5.1985407723389443E-3</v>
      </c>
    </row>
    <row r="579" spans="1:32" x14ac:dyDescent="0.2">
      <c r="A579" t="s">
        <v>592</v>
      </c>
      <c r="B579">
        <v>3</v>
      </c>
      <c r="C579">
        <v>0</v>
      </c>
      <c r="D579">
        <f t="shared" si="107"/>
        <v>0.94882392110037828</v>
      </c>
      <c r="E579">
        <f t="shared" si="108"/>
        <v>-5.2532039104153994E-2</v>
      </c>
      <c r="G579">
        <f t="shared" si="110"/>
        <v>0.94882392110037828</v>
      </c>
      <c r="H579">
        <f t="shared" si="110"/>
        <v>4.7812473935908484E-2</v>
      </c>
      <c r="I579">
        <f t="shared" si="115"/>
        <v>3.1262419819020151E-3</v>
      </c>
      <c r="J579">
        <f t="shared" si="115"/>
        <v>2.200360111305832E-4</v>
      </c>
      <c r="K579">
        <f t="shared" si="115"/>
        <v>1.6036792550803452E-5</v>
      </c>
      <c r="L579">
        <f t="shared" si="115"/>
        <v>1.1928487071679552E-6</v>
      </c>
      <c r="M579">
        <f t="shared" si="115"/>
        <v>8.9918859136616228E-8</v>
      </c>
      <c r="N579">
        <f t="shared" si="115"/>
        <v>6.8424314652481618E-9</v>
      </c>
      <c r="O579">
        <f t="shared" si="115"/>
        <v>5.2434324192252308E-10</v>
      </c>
      <c r="P579">
        <f t="shared" si="115"/>
        <v>4.0399405788053098E-11</v>
      </c>
      <c r="Q579">
        <f t="shared" si="115"/>
        <v>3.1261398483421505E-12</v>
      </c>
      <c r="R579">
        <f t="shared" si="116"/>
        <v>2.4275557225109469E-13</v>
      </c>
      <c r="S579">
        <f t="shared" si="116"/>
        <v>1.8905960189255333E-14</v>
      </c>
      <c r="T579">
        <f t="shared" si="116"/>
        <v>1.4760426984954799E-15</v>
      </c>
      <c r="U579">
        <f t="shared" si="116"/>
        <v>1.1548210901434475E-16</v>
      </c>
      <c r="V579">
        <f t="shared" si="116"/>
        <v>9.051539639702607E-18</v>
      </c>
      <c r="W579">
        <f t="shared" si="116"/>
        <v>7.1059475153965663E-19</v>
      </c>
      <c r="X579">
        <f t="shared" si="116"/>
        <v>5.5863870152214681E-20</v>
      </c>
      <c r="Y579">
        <f t="shared" si="116"/>
        <v>4.3972493378521389E-21</v>
      </c>
      <c r="Z579">
        <f t="shared" si="116"/>
        <v>3.4650913637912921E-22</v>
      </c>
      <c r="AA579">
        <f t="shared" si="116"/>
        <v>2.733272935336932E-23</v>
      </c>
      <c r="AB579">
        <f t="shared" si="116"/>
        <v>2.157964267196795E-24</v>
      </c>
      <c r="AC579">
        <f t="shared" si="116"/>
        <v>1.7051492743385686E-25</v>
      </c>
      <c r="AD579">
        <f t="shared" si="116"/>
        <v>1.348360979718242E-26</v>
      </c>
      <c r="AE579">
        <f t="shared" si="116"/>
        <v>1.0669601872174811E-27</v>
      </c>
      <c r="AF579">
        <f t="shared" si="109"/>
        <v>0</v>
      </c>
    </row>
    <row r="580" spans="1:32" x14ac:dyDescent="0.2">
      <c r="A580" t="s">
        <v>593</v>
      </c>
      <c r="B580">
        <v>5390</v>
      </c>
      <c r="C580">
        <v>50</v>
      </c>
      <c r="D580">
        <f t="shared" si="107"/>
        <v>4.9357031064692766E-3</v>
      </c>
      <c r="E580">
        <f t="shared" si="108"/>
        <v>-5.3112601427963817</v>
      </c>
      <c r="G580">
        <f t="shared" si="110"/>
        <v>4.1837041762747114E-2</v>
      </c>
      <c r="H580">
        <f t="shared" si="110"/>
        <v>2.6062348596189489E-2</v>
      </c>
      <c r="I580">
        <f t="shared" si="115"/>
        <v>2.1066477063313119E-2</v>
      </c>
      <c r="J580">
        <f t="shared" si="115"/>
        <v>1.8329899239180492E-2</v>
      </c>
      <c r="K580">
        <f t="shared" si="115"/>
        <v>1.6515085099261646E-2</v>
      </c>
      <c r="L580">
        <f t="shared" si="115"/>
        <v>1.5186079150646738E-2</v>
      </c>
      <c r="M580">
        <f t="shared" si="115"/>
        <v>1.4151682398917221E-2</v>
      </c>
      <c r="N580">
        <f t="shared" si="115"/>
        <v>1.3312656666861546E-2</v>
      </c>
      <c r="O580">
        <f t="shared" si="115"/>
        <v>1.2611505707862406E-2</v>
      </c>
      <c r="P580">
        <f t="shared" si="115"/>
        <v>1.2012218782935943E-2</v>
      </c>
      <c r="Q580">
        <f t="shared" si="115"/>
        <v>1.1490889513454288E-2</v>
      </c>
      <c r="R580">
        <f t="shared" si="116"/>
        <v>1.1030912620172873E-2</v>
      </c>
      <c r="S580">
        <f t="shared" si="116"/>
        <v>1.0620328891026366E-2</v>
      </c>
      <c r="T580">
        <f t="shared" si="116"/>
        <v>1.0250266060531445E-2</v>
      </c>
      <c r="U580">
        <f t="shared" si="116"/>
        <v>9.9139771699001036E-3</v>
      </c>
      <c r="V580">
        <f t="shared" si="116"/>
        <v>9.6062228144862278E-3</v>
      </c>
      <c r="W580">
        <f t="shared" si="116"/>
        <v>9.3228604587234244E-3</v>
      </c>
      <c r="X580">
        <f t="shared" si="116"/>
        <v>9.0605632897029116E-3</v>
      </c>
      <c r="Y580">
        <f t="shared" si="116"/>
        <v>8.8166228084510054E-3</v>
      </c>
      <c r="Z580">
        <f t="shared" si="116"/>
        <v>8.5888071134766469E-3</v>
      </c>
      <c r="AA580">
        <f t="shared" si="116"/>
        <v>8.3752571589260152E-3</v>
      </c>
      <c r="AB580">
        <f t="shared" si="116"/>
        <v>8.1744094829915518E-3</v>
      </c>
      <c r="AC580">
        <f t="shared" si="116"/>
        <v>7.9849377528965221E-3</v>
      </c>
      <c r="AD580">
        <f t="shared" si="116"/>
        <v>7.8057079229794223E-3</v>
      </c>
      <c r="AE580">
        <f t="shared" si="116"/>
        <v>7.6357433986543564E-3</v>
      </c>
      <c r="AF580">
        <f t="shared" si="109"/>
        <v>0.67023749907571117</v>
      </c>
    </row>
    <row r="581" spans="1:32" x14ac:dyDescent="0.2">
      <c r="A581" t="s">
        <v>594</v>
      </c>
      <c r="B581">
        <v>2650</v>
      </c>
      <c r="C581">
        <v>14</v>
      </c>
      <c r="D581">
        <f t="shared" si="107"/>
        <v>1.4064618582968346E-2</v>
      </c>
      <c r="E581">
        <f t="shared" si="108"/>
        <v>-4.264092955575931</v>
      </c>
      <c r="G581">
        <f t="shared" si="110"/>
        <v>6.5026527428379194E-2</v>
      </c>
      <c r="H581">
        <f t="shared" si="110"/>
        <v>4.0244916661239818E-2</v>
      </c>
      <c r="I581">
        <f t="shared" si="115"/>
        <v>3.2318953312717953E-2</v>
      </c>
      <c r="J581">
        <f t="shared" si="115"/>
        <v>2.7937873034551277E-2</v>
      </c>
      <c r="K581">
        <f t="shared" si="115"/>
        <v>2.5008173110944561E-2</v>
      </c>
      <c r="L581">
        <f t="shared" si="115"/>
        <v>2.2846238147710821E-2</v>
      </c>
      <c r="M581">
        <f t="shared" si="115"/>
        <v>2.1151686603471449E-2</v>
      </c>
      <c r="N581">
        <f t="shared" si="115"/>
        <v>1.9768310360934994E-2</v>
      </c>
      <c r="O581">
        <f t="shared" si="115"/>
        <v>1.8605427326004124E-2</v>
      </c>
      <c r="P581">
        <f t="shared" si="115"/>
        <v>1.7606127045835793E-2</v>
      </c>
      <c r="Q581">
        <f t="shared" si="115"/>
        <v>1.6732550178191922E-2</v>
      </c>
      <c r="R581">
        <f t="shared" si="116"/>
        <v>1.5958343941223568E-2</v>
      </c>
      <c r="S581">
        <f t="shared" si="116"/>
        <v>1.5264487658880971E-2</v>
      </c>
      <c r="T581">
        <f t="shared" si="116"/>
        <v>1.4636838924406235E-2</v>
      </c>
      <c r="U581">
        <f t="shared" si="116"/>
        <v>1.4064618582968346E-2</v>
      </c>
      <c r="V581">
        <f t="shared" si="116"/>
        <v>1.3539436499966776E-2</v>
      </c>
      <c r="W581">
        <f t="shared" si="116"/>
        <v>1.3054643221367236E-2</v>
      </c>
      <c r="X581">
        <f t="shared" si="116"/>
        <v>1.2604885674306199E-2</v>
      </c>
      <c r="Y581">
        <f t="shared" si="116"/>
        <v>1.2185794873869027E-2</v>
      </c>
      <c r="Z581">
        <f t="shared" si="116"/>
        <v>1.1793761497063101E-2</v>
      </c>
      <c r="AA581">
        <f t="shared" si="116"/>
        <v>1.1425771420120693E-2</v>
      </c>
      <c r="AB581">
        <f t="shared" si="116"/>
        <v>1.1079283088242032E-2</v>
      </c>
      <c r="AC581">
        <f t="shared" si="116"/>
        <v>1.0752134647217517E-2</v>
      </c>
      <c r="AD581">
        <f t="shared" si="116"/>
        <v>1.0442472624864625E-2</v>
      </c>
      <c r="AE581">
        <f t="shared" si="116"/>
        <v>1.0148696465429791E-2</v>
      </c>
      <c r="AF581">
        <f t="shared" si="109"/>
        <v>0.51580204767009186</v>
      </c>
    </row>
    <row r="582" spans="1:32" x14ac:dyDescent="0.2">
      <c r="A582" t="s">
        <v>595</v>
      </c>
      <c r="B582">
        <v>75</v>
      </c>
      <c r="C582">
        <v>0</v>
      </c>
      <c r="D582">
        <f t="shared" si="107"/>
        <v>0.48370587229416218</v>
      </c>
      <c r="E582">
        <f t="shared" si="108"/>
        <v>-0.72627825886269592</v>
      </c>
      <c r="G582">
        <f t="shared" si="110"/>
        <v>0.48370587229416218</v>
      </c>
      <c r="H582">
        <f t="shared" si="110"/>
        <v>0.2080371775978305</v>
      </c>
      <c r="I582">
        <f t="shared" ref="I582:X583" si="117">EXP(GAMMALN($B$1+I$4)-GAMMALN($B$1)-GAMMALN(I$4+1)+$B$1*LN($B$2/($B$2+$B582))+I$4*LN($B582/($B$2+$B582)))</f>
        <v>0.11609842580453933</v>
      </c>
      <c r="J582">
        <f t="shared" si="117"/>
        <v>6.9743141605142556E-2</v>
      </c>
      <c r="K582">
        <f t="shared" si="117"/>
        <v>4.3383966613334803E-2</v>
      </c>
      <c r="L582">
        <f t="shared" si="117"/>
        <v>2.7542357616489436E-2</v>
      </c>
      <c r="M582">
        <f t="shared" si="117"/>
        <v>1.7720278357351238E-2</v>
      </c>
      <c r="N582">
        <f t="shared" si="117"/>
        <v>1.1508910443303808E-2</v>
      </c>
      <c r="O582">
        <f t="shared" si="117"/>
        <v>7.5273729180836612E-3</v>
      </c>
      <c r="P582">
        <f t="shared" si="117"/>
        <v>4.9500175364541928E-3</v>
      </c>
      <c r="Q582">
        <f t="shared" si="117"/>
        <v>3.269220137111849E-3</v>
      </c>
      <c r="R582">
        <f t="shared" si="117"/>
        <v>2.1667508389691926E-3</v>
      </c>
      <c r="S582">
        <f t="shared" si="117"/>
        <v>1.4402653340919672E-3</v>
      </c>
      <c r="T582">
        <f t="shared" si="117"/>
        <v>9.5972474449601824E-4</v>
      </c>
      <c r="U582">
        <f t="shared" si="117"/>
        <v>6.4086489260816349E-4</v>
      </c>
      <c r="V582">
        <f t="shared" si="117"/>
        <v>4.2872443322800605E-4</v>
      </c>
      <c r="W582">
        <f t="shared" si="117"/>
        <v>2.8726437835626951E-4</v>
      </c>
      <c r="X582">
        <f t="shared" si="117"/>
        <v>1.9275018451945277E-4</v>
      </c>
      <c r="Y582">
        <f t="shared" ref="R582:AF597" si="118">EXP(GAMMALN($B$1+Y$4)-GAMMALN($B$1)-GAMMALN(Y$4+1)+$B$1*LN($B$2/($B$2+$B582))+Y$4*LN($B582/($B$2+$B582)))</f>
        <v>1.2949377092125468E-4</v>
      </c>
      <c r="Z582">
        <f t="shared" si="118"/>
        <v>8.7093647382624085E-5</v>
      </c>
      <c r="AA582">
        <f t="shared" si="118"/>
        <v>5.863525152341309E-5</v>
      </c>
      <c r="AB582">
        <f t="shared" si="118"/>
        <v>3.9511547853902403E-5</v>
      </c>
      <c r="AC582">
        <f t="shared" si="118"/>
        <v>2.6646869907419528E-5</v>
      </c>
      <c r="AD582">
        <f t="shared" si="118"/>
        <v>1.7984318113298682E-5</v>
      </c>
      <c r="AE582">
        <f t="shared" si="118"/>
        <v>1.2146188511077852E-5</v>
      </c>
      <c r="AF582">
        <f t="shared" si="109"/>
        <v>2.540267571438104E-5</v>
      </c>
    </row>
    <row r="583" spans="1:32" x14ac:dyDescent="0.2">
      <c r="A583" t="s">
        <v>596</v>
      </c>
      <c r="B583">
        <v>1549</v>
      </c>
      <c r="C583">
        <v>0</v>
      </c>
      <c r="D583">
        <f t="shared" ref="D583:D610" si="119">EXP(GAMMALN($B$1+C583)-GAMMALN($B$1)-GAMMALN(C583+1)+$B$1*LN($B$2/($B$2+B583))+C583*LN(B583/($B$2+B583)))</f>
        <v>9.0535858502958713E-2</v>
      </c>
      <c r="E583">
        <f t="shared" ref="E583:E610" si="120">LN(D583)</f>
        <v>-2.4020092802012378</v>
      </c>
      <c r="G583">
        <f t="shared" si="110"/>
        <v>9.0535858502958713E-2</v>
      </c>
      <c r="H583">
        <f t="shared" si="110"/>
        <v>5.5527983827264447E-2</v>
      </c>
      <c r="I583">
        <f t="shared" si="117"/>
        <v>4.4190505582975888E-2</v>
      </c>
      <c r="J583">
        <f t="shared" si="117"/>
        <v>3.7856096771989568E-2</v>
      </c>
      <c r="K583">
        <f t="shared" si="117"/>
        <v>3.3581127324864957E-2</v>
      </c>
      <c r="L583">
        <f t="shared" si="117"/>
        <v>3.0401766187412582E-2</v>
      </c>
      <c r="M583">
        <f t="shared" si="117"/>
        <v>2.7893301991549511E-2</v>
      </c>
      <c r="N583">
        <f t="shared" si="117"/>
        <v>2.5834216049328375E-2</v>
      </c>
      <c r="O583">
        <f t="shared" si="117"/>
        <v>2.4095514071793247E-2</v>
      </c>
      <c r="P583">
        <f t="shared" si="117"/>
        <v>2.2595980385867021E-2</v>
      </c>
      <c r="Q583">
        <f t="shared" si="117"/>
        <v>2.1281405375236238E-2</v>
      </c>
      <c r="R583">
        <f t="shared" si="118"/>
        <v>2.011392377269498E-2</v>
      </c>
      <c r="S583">
        <f t="shared" si="118"/>
        <v>1.9066106813521007E-2</v>
      </c>
      <c r="T583">
        <f t="shared" si="118"/>
        <v>1.8117484306308534E-2</v>
      </c>
      <c r="U583">
        <f t="shared" si="118"/>
        <v>1.7252394088767314E-2</v>
      </c>
      <c r="V583">
        <f t="shared" si="118"/>
        <v>1.6458596997866826E-2</v>
      </c>
      <c r="W583">
        <f t="shared" si="118"/>
        <v>1.5726353710808928E-2</v>
      </c>
      <c r="X583">
        <f t="shared" si="118"/>
        <v>1.5047791111552862E-2</v>
      </c>
      <c r="Y583">
        <f t="shared" si="118"/>
        <v>1.441645619790952E-2</v>
      </c>
      <c r="Z583">
        <f t="shared" si="118"/>
        <v>1.3826994975294693E-2</v>
      </c>
      <c r="AA583">
        <f t="shared" si="118"/>
        <v>1.3274916751818033E-2</v>
      </c>
      <c r="AB583">
        <f t="shared" si="118"/>
        <v>1.2756418087493646E-2</v>
      </c>
      <c r="AC583">
        <f t="shared" si="118"/>
        <v>1.2268249238904039E-2</v>
      </c>
      <c r="AD583">
        <f t="shared" si="118"/>
        <v>1.1807611413546431E-2</v>
      </c>
      <c r="AE583">
        <f t="shared" si="118"/>
        <v>1.1372076718788909E-2</v>
      </c>
      <c r="AF583">
        <f t="shared" ref="AF583:AF610" si="121">1-SUM(G583:AE583)</f>
        <v>0.37470086974348371</v>
      </c>
    </row>
    <row r="584" spans="1:32" x14ac:dyDescent="0.2">
      <c r="A584" t="s">
        <v>597</v>
      </c>
      <c r="B584">
        <v>195</v>
      </c>
      <c r="C584">
        <v>26</v>
      </c>
      <c r="D584">
        <f t="shared" si="119"/>
        <v>9.2639003910395664E-4</v>
      </c>
      <c r="E584">
        <f t="shared" si="120"/>
        <v>-6.9842152034659177</v>
      </c>
      <c r="G584">
        <f t="shared" ref="G584:Q610" si="122">EXP(GAMMALN($B$1+G$4)-GAMMALN($B$1)-GAMMALN(G$4+1)+$B$1*LN($B$2/($B$2+$B584))+G$4*LN($B584/($B$2+$B584)))</f>
        <v>0.30400428059350504</v>
      </c>
      <c r="H584">
        <f t="shared" si="122"/>
        <v>0.16206017090186275</v>
      </c>
      <c r="I584">
        <f t="shared" si="122"/>
        <v>0.112098208242213</v>
      </c>
      <c r="J584">
        <f t="shared" si="122"/>
        <v>8.346623941229038E-2</v>
      </c>
      <c r="K584">
        <f t="shared" si="122"/>
        <v>6.4354007670014521E-2</v>
      </c>
      <c r="L584">
        <f t="shared" si="122"/>
        <v>5.063892226534706E-2</v>
      </c>
      <c r="M584">
        <f t="shared" si="122"/>
        <v>4.0382284234006374E-2</v>
      </c>
      <c r="N584">
        <f t="shared" si="122"/>
        <v>3.250809742552891E-2</v>
      </c>
      <c r="O584">
        <f t="shared" si="122"/>
        <v>2.6353468008454475E-2</v>
      </c>
      <c r="P584">
        <f t="shared" si="122"/>
        <v>2.1480188115112299E-2</v>
      </c>
      <c r="Q584">
        <f t="shared" si="122"/>
        <v>1.7583790821008947E-2</v>
      </c>
      <c r="R584">
        <f t="shared" si="118"/>
        <v>1.4444892601232136E-2</v>
      </c>
      <c r="S584">
        <f t="shared" si="118"/>
        <v>1.1901038275659316E-2</v>
      </c>
      <c r="T584">
        <f t="shared" si="118"/>
        <v>9.8293780069055488E-3</v>
      </c>
      <c r="U584">
        <f t="shared" si="118"/>
        <v>8.1354733381856763E-3</v>
      </c>
      <c r="V584">
        <f t="shared" si="118"/>
        <v>6.7457707887233738E-3</v>
      </c>
      <c r="W584">
        <f t="shared" si="118"/>
        <v>5.6023743051820769E-3</v>
      </c>
      <c r="X584">
        <f t="shared" si="118"/>
        <v>4.6593158187286862E-3</v>
      </c>
      <c r="Y584">
        <f t="shared" si="118"/>
        <v>3.8798347165968812E-3</v>
      </c>
      <c r="Z584">
        <f t="shared" si="118"/>
        <v>3.2343560426810083E-3</v>
      </c>
      <c r="AA584">
        <f t="shared" si="118"/>
        <v>2.69896430079224E-3</v>
      </c>
      <c r="AB584">
        <f t="shared" si="118"/>
        <v>2.2542360539195365E-3</v>
      </c>
      <c r="AC584">
        <f t="shared" si="118"/>
        <v>1.8843368891240887E-3</v>
      </c>
      <c r="AD584">
        <f t="shared" si="118"/>
        <v>1.5763161494798869E-3</v>
      </c>
      <c r="AE584">
        <f t="shared" si="118"/>
        <v>1.3195515666480464E-3</v>
      </c>
      <c r="AF584">
        <f t="shared" si="121"/>
        <v>6.904503456797717E-3</v>
      </c>
    </row>
    <row r="585" spans="1:32" x14ac:dyDescent="0.2">
      <c r="A585" t="s">
        <v>598</v>
      </c>
      <c r="B585">
        <v>83</v>
      </c>
      <c r="C585">
        <v>0</v>
      </c>
      <c r="D585">
        <f t="shared" si="119"/>
        <v>0.46275680007736553</v>
      </c>
      <c r="E585">
        <f t="shared" si="120"/>
        <v>-0.77055363270972366</v>
      </c>
      <c r="G585">
        <f t="shared" si="122"/>
        <v>0.46275680007736553</v>
      </c>
      <c r="H585">
        <f t="shared" si="122"/>
        <v>0.20523790708103026</v>
      </c>
      <c r="I585">
        <f t="shared" si="122"/>
        <v>0.11811039717046183</v>
      </c>
      <c r="J585">
        <f t="shared" si="122"/>
        <v>7.316585969608666E-2</v>
      </c>
      <c r="K585">
        <f t="shared" si="122"/>
        <v>4.693333390296818E-2</v>
      </c>
      <c r="L585">
        <f t="shared" si="122"/>
        <v>3.0725462987937064E-2</v>
      </c>
      <c r="M585">
        <f t="shared" si="122"/>
        <v>2.0385108961872372E-2</v>
      </c>
      <c r="N585">
        <f t="shared" si="122"/>
        <v>1.3652804856581957E-2</v>
      </c>
      <c r="O585">
        <f t="shared" si="122"/>
        <v>9.2082325577676743E-3</v>
      </c>
      <c r="P585">
        <f t="shared" si="122"/>
        <v>6.2443143632443937E-3</v>
      </c>
      <c r="Q585">
        <f t="shared" si="122"/>
        <v>4.2527256002972422E-3</v>
      </c>
      <c r="R585">
        <f t="shared" si="118"/>
        <v>2.9065469611400303E-3</v>
      </c>
      <c r="S585">
        <f t="shared" si="118"/>
        <v>1.9923060476561808E-3</v>
      </c>
      <c r="T585">
        <f t="shared" si="118"/>
        <v>1.3690061922545505E-3</v>
      </c>
      <c r="U585">
        <f t="shared" si="118"/>
        <v>9.4269320335933315E-4</v>
      </c>
      <c r="V585">
        <f t="shared" si="118"/>
        <v>6.5032029033462637E-4</v>
      </c>
      <c r="W585">
        <f t="shared" si="118"/>
        <v>4.4934097129119282E-4</v>
      </c>
      <c r="X585">
        <f t="shared" si="118"/>
        <v>3.1090966396347914E-4</v>
      </c>
      <c r="Y585">
        <f t="shared" si="118"/>
        <v>2.1539393554224204E-4</v>
      </c>
      <c r="Z585">
        <f t="shared" si="118"/>
        <v>1.4938818366618946E-4</v>
      </c>
      <c r="AA585">
        <f t="shared" si="118"/>
        <v>1.0371312860635387E-4</v>
      </c>
      <c r="AB585">
        <f t="shared" si="118"/>
        <v>7.2068280625700264E-5</v>
      </c>
      <c r="AC585">
        <f t="shared" si="118"/>
        <v>5.0120049809652586E-5</v>
      </c>
      <c r="AD585">
        <f t="shared" si="118"/>
        <v>3.4882246186133947E-5</v>
      </c>
      <c r="AE585">
        <f t="shared" si="118"/>
        <v>2.4293811577286883E-5</v>
      </c>
      <c r="AF585">
        <f t="shared" si="121"/>
        <v>5.6069778373801782E-5</v>
      </c>
    </row>
    <row r="586" spans="1:32" x14ac:dyDescent="0.2">
      <c r="A586" t="s">
        <v>599</v>
      </c>
      <c r="B586">
        <v>239</v>
      </c>
      <c r="C586">
        <v>5</v>
      </c>
      <c r="D586">
        <f t="shared" si="119"/>
        <v>5.2163767251348615E-2</v>
      </c>
      <c r="E586">
        <f t="shared" si="120"/>
        <v>-2.9533671390610081</v>
      </c>
      <c r="G586">
        <f t="shared" si="122"/>
        <v>0.27232704132170704</v>
      </c>
      <c r="H586">
        <f t="shared" si="122"/>
        <v>0.14928701917918716</v>
      </c>
      <c r="I586">
        <f t="shared" si="122"/>
        <v>0.10618889707250101</v>
      </c>
      <c r="J586">
        <f t="shared" si="122"/>
        <v>8.1306631890185249E-2</v>
      </c>
      <c r="K586">
        <f t="shared" si="122"/>
        <v>6.4465210807011328E-2</v>
      </c>
      <c r="L586">
        <f t="shared" si="122"/>
        <v>5.2163767251348615E-2</v>
      </c>
      <c r="M586">
        <f t="shared" si="122"/>
        <v>4.2776974092081289E-2</v>
      </c>
      <c r="N586">
        <f t="shared" si="122"/>
        <v>3.5411589176515927E-2</v>
      </c>
      <c r="O586">
        <f t="shared" si="122"/>
        <v>2.9520677768784222E-2</v>
      </c>
      <c r="P586">
        <f t="shared" si="122"/>
        <v>2.4743510480979308E-2</v>
      </c>
      <c r="Q586">
        <f t="shared" si="122"/>
        <v>2.0829096328381057E-2</v>
      </c>
      <c r="R586">
        <f t="shared" si="118"/>
        <v>1.7595715121808499E-2</v>
      </c>
      <c r="S586">
        <f t="shared" si="118"/>
        <v>1.4907751400418858E-2</v>
      </c>
      <c r="T586">
        <f t="shared" si="118"/>
        <v>1.266158316838782E-2</v>
      </c>
      <c r="U586">
        <f t="shared" si="118"/>
        <v>1.0776543498849772E-2</v>
      </c>
      <c r="V586">
        <f t="shared" si="118"/>
        <v>9.1888873130850333E-3</v>
      </c>
      <c r="W586">
        <f t="shared" si="118"/>
        <v>7.8476233692644452E-3</v>
      </c>
      <c r="X586">
        <f t="shared" si="118"/>
        <v>6.7115505302791966E-3</v>
      </c>
      <c r="Y586">
        <f t="shared" si="118"/>
        <v>5.7470982967358798E-3</v>
      </c>
      <c r="Z586">
        <f t="shared" si="118"/>
        <v>4.9267203494100121E-3</v>
      </c>
      <c r="AA586">
        <f t="shared" si="118"/>
        <v>4.2276780862893033E-3</v>
      </c>
      <c r="AB586">
        <f t="shared" si="118"/>
        <v>3.6311053325622789E-3</v>
      </c>
      <c r="AC586">
        <f t="shared" si="118"/>
        <v>3.1212797234281618E-3</v>
      </c>
      <c r="AD586">
        <f t="shared" si="118"/>
        <v>2.685048599608413E-3</v>
      </c>
      <c r="AE586">
        <f t="shared" si="118"/>
        <v>2.3113721582114391E-3</v>
      </c>
      <c r="AF586">
        <f t="shared" si="121"/>
        <v>1.4639627682978773E-2</v>
      </c>
    </row>
    <row r="587" spans="1:32" x14ac:dyDescent="0.2">
      <c r="A587" t="s">
        <v>600</v>
      </c>
      <c r="B587">
        <v>88</v>
      </c>
      <c r="C587">
        <v>0</v>
      </c>
      <c r="D587">
        <f t="shared" si="119"/>
        <v>0.45080628991123817</v>
      </c>
      <c r="E587">
        <f t="shared" si="120"/>
        <v>-0.79671754413826001</v>
      </c>
      <c r="G587">
        <f t="shared" si="122"/>
        <v>0.45080628991123817</v>
      </c>
      <c r="H587">
        <f t="shared" si="122"/>
        <v>0.20331729852269129</v>
      </c>
      <c r="I587">
        <f t="shared" si="122"/>
        <v>0.11898288055674486</v>
      </c>
      <c r="J587">
        <f t="shared" si="122"/>
        <v>7.4952206866397572E-2</v>
      </c>
      <c r="K587">
        <f t="shared" si="122"/>
        <v>4.8891903478815626E-2</v>
      </c>
      <c r="L587">
        <f t="shared" si="122"/>
        <v>3.2548694331646727E-2</v>
      </c>
      <c r="M587">
        <f t="shared" si="122"/>
        <v>2.1959769077575818E-2</v>
      </c>
      <c r="N587">
        <f t="shared" si="122"/>
        <v>1.4956025955227954E-2</v>
      </c>
      <c r="O587">
        <f t="shared" si="122"/>
        <v>1.025770492996228E-2</v>
      </c>
      <c r="P587">
        <f t="shared" si="122"/>
        <v>7.0735638452830126E-3</v>
      </c>
      <c r="Q587">
        <f t="shared" si="122"/>
        <v>4.898921449845133E-3</v>
      </c>
      <c r="R587">
        <f t="shared" si="118"/>
        <v>3.4047878332914617E-3</v>
      </c>
      <c r="S587">
        <f t="shared" si="118"/>
        <v>2.3732766101354774E-3</v>
      </c>
      <c r="T587">
        <f t="shared" si="118"/>
        <v>1.6583542724891293E-3</v>
      </c>
      <c r="U587">
        <f t="shared" si="118"/>
        <v>1.1612396950903656E-3</v>
      </c>
      <c r="V587">
        <f t="shared" si="118"/>
        <v>8.1462624411338461E-4</v>
      </c>
      <c r="W587">
        <f t="shared" si="118"/>
        <v>5.7238297586410499E-4</v>
      </c>
      <c r="X587">
        <f t="shared" si="118"/>
        <v>4.0273975873419526E-4</v>
      </c>
      <c r="Y587">
        <f t="shared" si="118"/>
        <v>2.8372875433312609E-4</v>
      </c>
      <c r="Z587">
        <f t="shared" si="118"/>
        <v>2.0010858567848759E-4</v>
      </c>
      <c r="AA587">
        <f t="shared" si="118"/>
        <v>1.4127418370996398E-4</v>
      </c>
      <c r="AB587">
        <f t="shared" si="118"/>
        <v>9.9828105169874105E-5</v>
      </c>
      <c r="AC587">
        <f t="shared" si="118"/>
        <v>7.0599196208250771E-5</v>
      </c>
      <c r="AD587">
        <f t="shared" si="118"/>
        <v>4.9965737395557403E-5</v>
      </c>
      <c r="AE587">
        <f t="shared" si="118"/>
        <v>3.5386948394895775E-5</v>
      </c>
      <c r="AF587">
        <f t="shared" si="121"/>
        <v>8.6442173962919533E-5</v>
      </c>
    </row>
    <row r="588" spans="1:32" x14ac:dyDescent="0.2">
      <c r="A588" t="s">
        <v>601</v>
      </c>
      <c r="B588">
        <v>173</v>
      </c>
      <c r="C588">
        <v>2</v>
      </c>
      <c r="D588">
        <f t="shared" si="119"/>
        <v>0.11499553711375199</v>
      </c>
      <c r="E588">
        <f t="shared" si="120"/>
        <v>-2.1628619590784299</v>
      </c>
      <c r="G588">
        <f t="shared" si="122"/>
        <v>0.32384613431518677</v>
      </c>
      <c r="H588">
        <f t="shared" si="122"/>
        <v>0.16941308826191773</v>
      </c>
      <c r="I588">
        <f t="shared" si="122"/>
        <v>0.11499553711375199</v>
      </c>
      <c r="J588">
        <f t="shared" si="122"/>
        <v>8.4024282009558623E-2</v>
      </c>
      <c r="K588">
        <f t="shared" si="122"/>
        <v>6.357424475825596E-2</v>
      </c>
      <c r="L588">
        <f t="shared" si="122"/>
        <v>4.9090981368525723E-2</v>
      </c>
      <c r="M588">
        <f t="shared" si="122"/>
        <v>3.8416676412499344E-2</v>
      </c>
      <c r="N588">
        <f t="shared" si="122"/>
        <v>3.0348142118607903E-2</v>
      </c>
      <c r="O588">
        <f t="shared" si="122"/>
        <v>2.4142930239475047E-2</v>
      </c>
      <c r="P588">
        <f t="shared" si="122"/>
        <v>1.9310874149532992E-2</v>
      </c>
      <c r="Q588">
        <f t="shared" si="122"/>
        <v>1.5512722014608838E-2</v>
      </c>
      <c r="R588">
        <f t="shared" si="118"/>
        <v>1.2505511699582975E-2</v>
      </c>
      <c r="S588">
        <f t="shared" si="118"/>
        <v>1.0110756468194095E-2</v>
      </c>
      <c r="T588">
        <f t="shared" si="118"/>
        <v>8.1947646102999115E-3</v>
      </c>
      <c r="U588">
        <f t="shared" si="118"/>
        <v>6.6558713760362367E-3</v>
      </c>
      <c r="V588">
        <f t="shared" si="118"/>
        <v>5.4158337364823865E-3</v>
      </c>
      <c r="W588">
        <f t="shared" si="118"/>
        <v>4.4138494162473474E-3</v>
      </c>
      <c r="X588">
        <f t="shared" si="118"/>
        <v>3.6022942783694094E-3</v>
      </c>
      <c r="Y588">
        <f t="shared" si="118"/>
        <v>2.943621134916731E-3</v>
      </c>
      <c r="Z588">
        <f t="shared" si="118"/>
        <v>2.408064758587956E-3</v>
      </c>
      <c r="AA588">
        <f t="shared" si="118"/>
        <v>1.9719192400672364E-3</v>
      </c>
      <c r="AB588">
        <f t="shared" si="118"/>
        <v>1.6162294802547846E-3</v>
      </c>
      <c r="AC588">
        <f t="shared" si="118"/>
        <v>1.325787228571649E-3</v>
      </c>
      <c r="AD588">
        <f t="shared" si="118"/>
        <v>1.0883541912881038E-3</v>
      </c>
      <c r="AE588">
        <f t="shared" si="118"/>
        <v>8.9405645699048252E-4</v>
      </c>
      <c r="AF588">
        <f t="shared" si="121"/>
        <v>4.1774731621897487E-3</v>
      </c>
    </row>
    <row r="589" spans="1:32" x14ac:dyDescent="0.2">
      <c r="A589" t="s">
        <v>602</v>
      </c>
      <c r="B589">
        <v>690</v>
      </c>
      <c r="C589">
        <v>5</v>
      </c>
      <c r="D589">
        <f t="shared" si="119"/>
        <v>4.3450788656154357E-2</v>
      </c>
      <c r="E589">
        <f t="shared" si="120"/>
        <v>-3.1361262765458329</v>
      </c>
      <c r="G589">
        <f t="shared" si="122"/>
        <v>0.14782390500067771</v>
      </c>
      <c r="H589">
        <f t="shared" si="122"/>
        <v>8.8281745602409034E-2</v>
      </c>
      <c r="I589">
        <f t="shared" si="122"/>
        <v>6.8410527285497347E-2</v>
      </c>
      <c r="J589">
        <f t="shared" si="122"/>
        <v>5.7064335069301468E-2</v>
      </c>
      <c r="K589">
        <f t="shared" si="122"/>
        <v>4.9290038778392338E-2</v>
      </c>
      <c r="L589">
        <f t="shared" si="122"/>
        <v>4.3450788656154357E-2</v>
      </c>
      <c r="M589">
        <f t="shared" si="122"/>
        <v>3.8818052065462016E-2</v>
      </c>
      <c r="N589">
        <f t="shared" si="122"/>
        <v>3.5007738567508974E-2</v>
      </c>
      <c r="O589">
        <f t="shared" si="122"/>
        <v>3.1793616151490796E-2</v>
      </c>
      <c r="P589">
        <f t="shared" si="122"/>
        <v>2.9031527029447578E-2</v>
      </c>
      <c r="Q589">
        <f t="shared" si="122"/>
        <v>2.662403991235673E-2</v>
      </c>
      <c r="R589">
        <f t="shared" si="118"/>
        <v>2.4502218685153183E-2</v>
      </c>
      <c r="S589">
        <f t="shared" si="118"/>
        <v>2.2615468759427312E-2</v>
      </c>
      <c r="T589">
        <f t="shared" si="118"/>
        <v>2.0925528069191759E-2</v>
      </c>
      <c r="U589">
        <f t="shared" si="118"/>
        <v>1.940273102306064E-2</v>
      </c>
      <c r="V589">
        <f t="shared" si="118"/>
        <v>1.8023588566375173E-2</v>
      </c>
      <c r="W589">
        <f t="shared" si="118"/>
        <v>1.67691656010109E-2</v>
      </c>
      <c r="X589">
        <f t="shared" si="118"/>
        <v>1.5623960361399469E-2</v>
      </c>
      <c r="Y589">
        <f t="shared" si="118"/>
        <v>1.4575110360548791E-2</v>
      </c>
      <c r="Z589">
        <f t="shared" si="118"/>
        <v>1.3611816964202363E-2</v>
      </c>
      <c r="AA589">
        <f t="shared" si="118"/>
        <v>1.2724920047823026E-2</v>
      </c>
      <c r="AB589">
        <f t="shared" si="118"/>
        <v>1.1906577994371391E-2</v>
      </c>
      <c r="AC589">
        <f t="shared" si="118"/>
        <v>1.115002310703587E-2</v>
      </c>
      <c r="AD589">
        <f t="shared" si="118"/>
        <v>1.0449371980227707E-2</v>
      </c>
      <c r="AE589">
        <f t="shared" si="118"/>
        <v>9.7994765686722409E-3</v>
      </c>
      <c r="AF589">
        <f t="shared" si="121"/>
        <v>0.16232372779280191</v>
      </c>
    </row>
    <row r="590" spans="1:32" x14ac:dyDescent="0.2">
      <c r="A590" t="s">
        <v>603</v>
      </c>
      <c r="B590">
        <v>176</v>
      </c>
      <c r="C590">
        <v>2</v>
      </c>
      <c r="D590">
        <f t="shared" si="119"/>
        <v>0.11461040099701013</v>
      </c>
      <c r="E590">
        <f t="shared" si="120"/>
        <v>-2.166216719683645</v>
      </c>
      <c r="G590">
        <f t="shared" si="122"/>
        <v>0.32094248311382345</v>
      </c>
      <c r="H590">
        <f t="shared" si="122"/>
        <v>0.16836923082826621</v>
      </c>
      <c r="I590">
        <f t="shared" si="122"/>
        <v>0.11461040099701013</v>
      </c>
      <c r="J590">
        <f t="shared" si="122"/>
        <v>8.3979857530499552E-2</v>
      </c>
      <c r="K590">
        <f t="shared" si="122"/>
        <v>6.372044652624935E-2</v>
      </c>
      <c r="L590">
        <f t="shared" si="122"/>
        <v>4.9343118372125398E-2</v>
      </c>
      <c r="M590">
        <f t="shared" si="122"/>
        <v>3.8723262955490272E-2</v>
      </c>
      <c r="N590">
        <f t="shared" si="122"/>
        <v>3.0676905072255494E-2</v>
      </c>
      <c r="O590">
        <f t="shared" si="122"/>
        <v>2.447353421605418E-2</v>
      </c>
      <c r="P590">
        <f t="shared" si="122"/>
        <v>1.9630706128016512E-2</v>
      </c>
      <c r="Q590">
        <f t="shared" si="122"/>
        <v>1.5814274602666552E-2</v>
      </c>
      <c r="R590">
        <f t="shared" si="118"/>
        <v>1.2784684351754299E-2</v>
      </c>
      <c r="S590">
        <f t="shared" si="118"/>
        <v>1.0365719928947619E-2</v>
      </c>
      <c r="T590">
        <f t="shared" si="118"/>
        <v>8.4251876261722154E-3</v>
      </c>
      <c r="U590">
        <f t="shared" si="118"/>
        <v>6.8623884215430319E-3</v>
      </c>
      <c r="V590">
        <f t="shared" si="118"/>
        <v>5.5996769919259186E-3</v>
      </c>
      <c r="W590">
        <f t="shared" si="118"/>
        <v>4.5765945911117557E-3</v>
      </c>
      <c r="X590">
        <f t="shared" si="118"/>
        <v>3.7456862446626996E-3</v>
      </c>
      <c r="Y590">
        <f t="shared" si="118"/>
        <v>3.0694558976034052E-3</v>
      </c>
      <c r="Z590">
        <f t="shared" si="118"/>
        <v>2.5181113161464848E-3</v>
      </c>
      <c r="AA590">
        <f t="shared" si="118"/>
        <v>2.0678696762222908E-3</v>
      </c>
      <c r="AB590">
        <f t="shared" si="118"/>
        <v>1.6996689542405606E-3</v>
      </c>
      <c r="AC590">
        <f t="shared" si="118"/>
        <v>1.39817787734776E-3</v>
      </c>
      <c r="AD590">
        <f t="shared" si="118"/>
        <v>1.1510286313770673E-3</v>
      </c>
      <c r="AE590">
        <f t="shared" si="118"/>
        <v>9.482177791210627E-4</v>
      </c>
      <c r="AF590">
        <f t="shared" si="121"/>
        <v>4.5033113693671023E-3</v>
      </c>
    </row>
    <row r="591" spans="1:32" x14ac:dyDescent="0.2">
      <c r="A591" t="s">
        <v>604</v>
      </c>
      <c r="B591">
        <v>810</v>
      </c>
      <c r="C591">
        <v>0</v>
      </c>
      <c r="D591">
        <f t="shared" si="119"/>
        <v>0.13427862607960234</v>
      </c>
      <c r="E591">
        <f t="shared" si="120"/>
        <v>-2.0078383386801519</v>
      </c>
      <c r="G591">
        <f t="shared" si="122"/>
        <v>0.13427862607960234</v>
      </c>
      <c r="H591">
        <f t="shared" si="122"/>
        <v>8.0759329223171181E-2</v>
      </c>
      <c r="I591">
        <f t="shared" si="122"/>
        <v>6.302375887616489E-2</v>
      </c>
      <c r="J591">
        <f t="shared" si="122"/>
        <v>5.2942652716965952E-2</v>
      </c>
      <c r="K591">
        <f t="shared" si="122"/>
        <v>4.6053184855603869E-2</v>
      </c>
      <c r="L591">
        <f t="shared" si="122"/>
        <v>4.0884411072308662E-2</v>
      </c>
      <c r="M591">
        <f t="shared" si="122"/>
        <v>3.6783529069235904E-2</v>
      </c>
      <c r="N591">
        <f t="shared" si="122"/>
        <v>3.3407446805581102E-2</v>
      </c>
      <c r="O591">
        <f t="shared" si="122"/>
        <v>3.0554749530923186E-2</v>
      </c>
      <c r="P591">
        <f t="shared" si="122"/>
        <v>2.8097537151679574E-2</v>
      </c>
      <c r="Q591">
        <f t="shared" si="122"/>
        <v>2.5949673791721219E-2</v>
      </c>
      <c r="R591">
        <f t="shared" si="118"/>
        <v>2.4050434768387207E-2</v>
      </c>
      <c r="S591">
        <f t="shared" si="118"/>
        <v>2.2355412449042822E-2</v>
      </c>
      <c r="T591">
        <f t="shared" si="118"/>
        <v>2.083114261799179E-2</v>
      </c>
      <c r="U591">
        <f t="shared" si="118"/>
        <v>1.945176892689655E-2</v>
      </c>
      <c r="V591">
        <f t="shared" si="118"/>
        <v>1.8196886091558701E-2</v>
      </c>
      <c r="W591">
        <f t="shared" si="118"/>
        <v>1.7050096367139944E-2</v>
      </c>
      <c r="X591">
        <f t="shared" si="118"/>
        <v>1.5998014488216538E-2</v>
      </c>
      <c r="Y591">
        <f t="shared" si="118"/>
        <v>1.502956399768785E-2</v>
      </c>
      <c r="Z591">
        <f t="shared" si="118"/>
        <v>1.4135468386388463E-2</v>
      </c>
      <c r="AA591">
        <f t="shared" si="118"/>
        <v>1.3307875776120585E-2</v>
      </c>
      <c r="AB591">
        <f t="shared" si="118"/>
        <v>1.2540077196296739E-2</v>
      </c>
      <c r="AC591">
        <f t="shared" si="118"/>
        <v>1.1826291762318815E-2</v>
      </c>
      <c r="AD591">
        <f t="shared" si="118"/>
        <v>1.1161500529916013E-2</v>
      </c>
      <c r="AE591">
        <f t="shared" si="118"/>
        <v>1.0541316334987103E-2</v>
      </c>
      <c r="AF591">
        <f t="shared" si="121"/>
        <v>0.20078925113409274</v>
      </c>
    </row>
    <row r="592" spans="1:32" x14ac:dyDescent="0.2">
      <c r="A592" t="s">
        <v>605</v>
      </c>
      <c r="B592">
        <v>19</v>
      </c>
      <c r="C592">
        <v>0</v>
      </c>
      <c r="D592">
        <f t="shared" si="119"/>
        <v>0.75866877179881143</v>
      </c>
      <c r="E592">
        <f t="shared" si="120"/>
        <v>-0.27618999762912522</v>
      </c>
      <c r="G592">
        <f t="shared" si="122"/>
        <v>0.75866877179881143</v>
      </c>
      <c r="H592">
        <f t="shared" si="122"/>
        <v>0.16947344366357214</v>
      </c>
      <c r="I592">
        <f t="shared" si="122"/>
        <v>4.9122095513996974E-2</v>
      </c>
      <c r="J592">
        <f t="shared" si="122"/>
        <v>1.5326462025353474E-2</v>
      </c>
      <c r="K592">
        <f t="shared" si="122"/>
        <v>4.9517592007395023E-3</v>
      </c>
      <c r="L592">
        <f t="shared" si="122"/>
        <v>1.6327557651863547E-3</v>
      </c>
      <c r="M592">
        <f t="shared" si="122"/>
        <v>5.4560771859039165E-4</v>
      </c>
      <c r="N592">
        <f t="shared" si="122"/>
        <v>1.8404924041994449E-4</v>
      </c>
      <c r="O592">
        <f t="shared" si="122"/>
        <v>6.2522034820486943E-5</v>
      </c>
      <c r="P592">
        <f t="shared" si="122"/>
        <v>2.1354345360509646E-5</v>
      </c>
      <c r="Q592">
        <f t="shared" si="122"/>
        <v>7.325099748151922E-6</v>
      </c>
      <c r="R592">
        <f t="shared" si="118"/>
        <v>2.5215535983280979E-6</v>
      </c>
      <c r="S592">
        <f t="shared" si="118"/>
        <v>8.7054573322736583E-7</v>
      </c>
      <c r="T592">
        <f t="shared" si="118"/>
        <v>3.0129063227357775E-7</v>
      </c>
      <c r="U592">
        <f t="shared" si="118"/>
        <v>1.0449494228877332E-7</v>
      </c>
      <c r="V592">
        <f t="shared" si="118"/>
        <v>3.6307544410225862E-8</v>
      </c>
      <c r="W592">
        <f t="shared" si="118"/>
        <v>1.2635437119658069E-8</v>
      </c>
      <c r="X592">
        <f t="shared" si="118"/>
        <v>4.4034508244579576E-9</v>
      </c>
      <c r="Y592">
        <f t="shared" si="118"/>
        <v>1.5365159720969682E-9</v>
      </c>
      <c r="Z592">
        <f t="shared" si="118"/>
        <v>5.3674070566776418E-10</v>
      </c>
      <c r="AA592">
        <f t="shared" si="118"/>
        <v>1.8768376179249947E-10</v>
      </c>
      <c r="AB592">
        <f t="shared" si="118"/>
        <v>6.5687359340971683E-11</v>
      </c>
      <c r="AC592">
        <f t="shared" si="118"/>
        <v>2.3008791816972709E-11</v>
      </c>
      <c r="AD592">
        <f t="shared" si="118"/>
        <v>8.0655027168653704E-12</v>
      </c>
      <c r="AE592">
        <f t="shared" si="118"/>
        <v>2.8292240164083515E-12</v>
      </c>
      <c r="AF592">
        <f t="shared" si="121"/>
        <v>1.5308865286556284E-12</v>
      </c>
    </row>
    <row r="593" spans="1:32" x14ac:dyDescent="0.2">
      <c r="A593" t="s">
        <v>606</v>
      </c>
      <c r="B593">
        <v>1852</v>
      </c>
      <c r="C593">
        <v>90</v>
      </c>
      <c r="D593">
        <f t="shared" si="119"/>
        <v>2.0240941544172678E-3</v>
      </c>
      <c r="E593">
        <f t="shared" si="120"/>
        <v>-6.2026330096580287</v>
      </c>
      <c r="G593">
        <f t="shared" si="122"/>
        <v>8.1123341067297017E-2</v>
      </c>
      <c r="H593">
        <f t="shared" si="122"/>
        <v>4.9932134163567378E-2</v>
      </c>
      <c r="I593">
        <f t="shared" si="122"/>
        <v>3.9878628471203284E-2</v>
      </c>
      <c r="J593">
        <f t="shared" si="122"/>
        <v>3.4283890187647187E-2</v>
      </c>
      <c r="K593">
        <f t="shared" si="122"/>
        <v>3.0520563858367416E-2</v>
      </c>
      <c r="L593">
        <f t="shared" si="122"/>
        <v>2.7729313337158168E-2</v>
      </c>
      <c r="M593">
        <f t="shared" si="122"/>
        <v>2.5531906693047189E-2</v>
      </c>
      <c r="N593">
        <f t="shared" si="122"/>
        <v>2.3731305284533284E-2</v>
      </c>
      <c r="O593">
        <f t="shared" si="122"/>
        <v>2.2212914987172865E-2</v>
      </c>
      <c r="P593">
        <f t="shared" si="122"/>
        <v>2.0904682046495496E-2</v>
      </c>
      <c r="Q593">
        <f t="shared" si="122"/>
        <v>1.9758578691533732E-2</v>
      </c>
      <c r="R593">
        <f t="shared" si="118"/>
        <v>1.8741105940601688E-2</v>
      </c>
      <c r="S593">
        <f t="shared" si="118"/>
        <v>1.7828034123755984E-2</v>
      </c>
      <c r="T593">
        <f t="shared" si="118"/>
        <v>1.7001308497702646E-2</v>
      </c>
      <c r="U593">
        <f t="shared" si="118"/>
        <v>1.6247137027844184E-2</v>
      </c>
      <c r="V593">
        <f t="shared" si="118"/>
        <v>1.5554759613878364E-2</v>
      </c>
      <c r="W593">
        <f t="shared" si="118"/>
        <v>1.4915628265474497E-2</v>
      </c>
      <c r="X593">
        <f t="shared" si="118"/>
        <v>1.4322844758684672E-2</v>
      </c>
      <c r="Y593">
        <f t="shared" si="118"/>
        <v>1.3770764993895696E-2</v>
      </c>
      <c r="Z593">
        <f t="shared" si="118"/>
        <v>1.3254714396917479E-2</v>
      </c>
      <c r="AA593">
        <f t="shared" si="118"/>
        <v>1.2770779155724972E-2</v>
      </c>
      <c r="AB593">
        <f t="shared" si="118"/>
        <v>1.2315650402432059E-2</v>
      </c>
      <c r="AC593">
        <f t="shared" si="118"/>
        <v>1.1886506091962894E-2</v>
      </c>
      <c r="AD593">
        <f t="shared" si="118"/>
        <v>1.1480920196854278E-2</v>
      </c>
      <c r="AE593">
        <f t="shared" si="118"/>
        <v>1.1096792012535136E-2</v>
      </c>
      <c r="AF593">
        <f t="shared" si="121"/>
        <v>0.42320579573371242</v>
      </c>
    </row>
    <row r="594" spans="1:32" x14ac:dyDescent="0.2">
      <c r="A594" t="s">
        <v>607</v>
      </c>
      <c r="B594">
        <v>716</v>
      </c>
      <c r="C594">
        <v>26</v>
      </c>
      <c r="D594">
        <f t="shared" si="119"/>
        <v>8.8323125554219065E-3</v>
      </c>
      <c r="E594">
        <f t="shared" si="120"/>
        <v>-4.7293384010991719</v>
      </c>
      <c r="G594">
        <f t="shared" si="122"/>
        <v>0.14459152361218716</v>
      </c>
      <c r="H594">
        <f t="shared" si="122"/>
        <v>8.6500181907843032E-2</v>
      </c>
      <c r="I594">
        <f t="shared" si="122"/>
        <v>6.7145512369187726E-2</v>
      </c>
      <c r="J594">
        <f t="shared" si="122"/>
        <v>5.610567102285012E-2</v>
      </c>
      <c r="K594">
        <f t="shared" si="122"/>
        <v>4.8545514147929021E-2</v>
      </c>
      <c r="L594">
        <f t="shared" si="122"/>
        <v>4.2868230207381515E-2</v>
      </c>
      <c r="M594">
        <f t="shared" si="122"/>
        <v>3.8363619454121263E-2</v>
      </c>
      <c r="N594">
        <f t="shared" si="122"/>
        <v>3.4657548424953631E-2</v>
      </c>
      <c r="O594">
        <f t="shared" si="122"/>
        <v>3.15298317844648E-2</v>
      </c>
      <c r="P594">
        <f t="shared" si="122"/>
        <v>2.8840285311230916E-2</v>
      </c>
      <c r="Q594">
        <f t="shared" si="122"/>
        <v>2.6494246565018871E-2</v>
      </c>
      <c r="R594">
        <f t="shared" si="118"/>
        <v>2.4424797690766241E-2</v>
      </c>
      <c r="S594">
        <f t="shared" si="118"/>
        <v>2.25828683585476E-2</v>
      </c>
      <c r="T594">
        <f t="shared" si="118"/>
        <v>2.0931380902725113E-2</v>
      </c>
      <c r="U594">
        <f t="shared" si="118"/>
        <v>1.9441611618062363E-2</v>
      </c>
      <c r="V594">
        <f t="shared" si="118"/>
        <v>1.8090834904651455E-2</v>
      </c>
      <c r="W594">
        <f t="shared" si="118"/>
        <v>1.6860744384257786E-2</v>
      </c>
      <c r="X594">
        <f t="shared" si="118"/>
        <v>1.5736362984738982E-2</v>
      </c>
      <c r="Y594">
        <f t="shared" si="118"/>
        <v>1.4705271039471406E-2</v>
      </c>
      <c r="Z594">
        <f t="shared" si="118"/>
        <v>1.3757047214169888E-2</v>
      </c>
      <c r="AA594">
        <f t="shared" si="118"/>
        <v>1.2882855481740759E-2</v>
      </c>
      <c r="AB594">
        <f t="shared" si="118"/>
        <v>1.2075134567282602E-2</v>
      </c>
      <c r="AC594">
        <f t="shared" si="118"/>
        <v>1.1327360723950878E-2</v>
      </c>
      <c r="AD594">
        <f t="shared" si="118"/>
        <v>1.06338639262838E-2</v>
      </c>
      <c r="AE594">
        <f t="shared" si="118"/>
        <v>9.9896836035910253E-3</v>
      </c>
      <c r="AF594">
        <f t="shared" si="121"/>
        <v>0.17091801779259208</v>
      </c>
    </row>
    <row r="595" spans="1:32" x14ac:dyDescent="0.2">
      <c r="A595" t="s">
        <v>608</v>
      </c>
      <c r="B595">
        <v>82</v>
      </c>
      <c r="C595">
        <v>0</v>
      </c>
      <c r="D595">
        <f t="shared" si="119"/>
        <v>0.46524681968372927</v>
      </c>
      <c r="E595">
        <f t="shared" si="120"/>
        <v>-0.7651872191978546</v>
      </c>
      <c r="G595">
        <f t="shared" si="122"/>
        <v>0.46524681968372927</v>
      </c>
      <c r="H595">
        <f t="shared" si="122"/>
        <v>0.20560871107572565</v>
      </c>
      <c r="I595">
        <f t="shared" si="122"/>
        <v>0.11790314579534673</v>
      </c>
      <c r="J595">
        <f t="shared" si="122"/>
        <v>7.2777824984456493E-2</v>
      </c>
      <c r="K595">
        <f t="shared" si="122"/>
        <v>4.6518459819221945E-2</v>
      </c>
      <c r="L595">
        <f t="shared" si="122"/>
        <v>3.0345597086832189E-2</v>
      </c>
      <c r="M595">
        <f t="shared" si="122"/>
        <v>2.0061509975815087E-2</v>
      </c>
      <c r="N595">
        <f t="shared" si="122"/>
        <v>1.3388311033715614E-2</v>
      </c>
      <c r="O595">
        <f t="shared" si="122"/>
        <v>8.9977416458494417E-3</v>
      </c>
      <c r="P595">
        <f t="shared" si="122"/>
        <v>6.0798844928282901E-3</v>
      </c>
      <c r="Q595">
        <f t="shared" si="122"/>
        <v>4.126019351544428E-3</v>
      </c>
      <c r="R595">
        <f t="shared" si="118"/>
        <v>2.8099239940971368E-3</v>
      </c>
      <c r="S595">
        <f t="shared" si="118"/>
        <v>1.9192281781357896E-3</v>
      </c>
      <c r="T595">
        <f t="shared" si="118"/>
        <v>1.3141026773031881E-3</v>
      </c>
      <c r="U595">
        <f t="shared" si="118"/>
        <v>9.0166994347496646E-4</v>
      </c>
      <c r="V595">
        <f t="shared" si="118"/>
        <v>6.1980896132459936E-4</v>
      </c>
      <c r="W595">
        <f t="shared" si="118"/>
        <v>4.2673660316245389E-4</v>
      </c>
      <c r="X595">
        <f t="shared" si="118"/>
        <v>2.9421948235050646E-4</v>
      </c>
      <c r="Y595">
        <f t="shared" si="118"/>
        <v>2.0310658622703316E-4</v>
      </c>
      <c r="Z595">
        <f t="shared" si="118"/>
        <v>1.4036541423526546E-4</v>
      </c>
      <c r="AA595">
        <f t="shared" si="118"/>
        <v>9.7102615868954406E-5</v>
      </c>
      <c r="AB595">
        <f t="shared" si="118"/>
        <v>6.7234887842193062E-5</v>
      </c>
      <c r="AC595">
        <f t="shared" si="118"/>
        <v>4.6592428478749765E-5</v>
      </c>
      <c r="AD595">
        <f t="shared" si="118"/>
        <v>3.2311835240253455E-5</v>
      </c>
      <c r="AE595">
        <f t="shared" si="118"/>
        <v>2.2423643030316516E-5</v>
      </c>
      <c r="AF595">
        <f t="shared" si="121"/>
        <v>5.1147804163376165E-5</v>
      </c>
    </row>
    <row r="596" spans="1:32" x14ac:dyDescent="0.2">
      <c r="A596" t="s">
        <v>609</v>
      </c>
      <c r="B596">
        <v>1002</v>
      </c>
      <c r="C596">
        <v>0</v>
      </c>
      <c r="D596">
        <f t="shared" si="119"/>
        <v>0.1180918185735426</v>
      </c>
      <c r="E596">
        <f t="shared" si="120"/>
        <v>-2.1362928335930147</v>
      </c>
      <c r="G596">
        <f t="shared" si="122"/>
        <v>0.1180918185735426</v>
      </c>
      <c r="H596">
        <f t="shared" si="122"/>
        <v>7.1581665323682903E-2</v>
      </c>
      <c r="I596">
        <f t="shared" si="122"/>
        <v>5.630015231573151E-2</v>
      </c>
      <c r="J596">
        <f t="shared" si="122"/>
        <v>4.7665827730322498E-2</v>
      </c>
      <c r="K596">
        <f t="shared" si="122"/>
        <v>4.1788548244449213E-2</v>
      </c>
      <c r="L596">
        <f t="shared" si="122"/>
        <v>3.7389661511279558E-2</v>
      </c>
      <c r="M596">
        <f t="shared" si="122"/>
        <v>3.3903407851775841E-2</v>
      </c>
      <c r="N596">
        <f t="shared" si="122"/>
        <v>3.1033404273931874E-2</v>
      </c>
      <c r="O596">
        <f t="shared" si="122"/>
        <v>2.860625690376848E-2</v>
      </c>
      <c r="P596">
        <f t="shared" si="122"/>
        <v>2.6512259005324959E-2</v>
      </c>
      <c r="Q596">
        <f t="shared" si="122"/>
        <v>2.4677806558357388E-2</v>
      </c>
      <c r="R596">
        <f t="shared" si="118"/>
        <v>2.3051211612448413E-2</v>
      </c>
      <c r="S596">
        <f t="shared" si="118"/>
        <v>2.1594824847391093E-2</v>
      </c>
      <c r="T596">
        <f t="shared" si="118"/>
        <v>2.0280388227230765E-2</v>
      </c>
      <c r="U596">
        <f t="shared" si="118"/>
        <v>1.908615502861679E-2</v>
      </c>
      <c r="V596">
        <f t="shared" si="118"/>
        <v>1.7995030823620466E-2</v>
      </c>
      <c r="W596">
        <f t="shared" si="118"/>
        <v>1.6993331496429301E-2</v>
      </c>
      <c r="X596">
        <f t="shared" si="118"/>
        <v>1.6069928718894521E-2</v>
      </c>
      <c r="Y596">
        <f t="shared" si="118"/>
        <v>1.5215646846002075E-2</v>
      </c>
      <c r="Z596">
        <f t="shared" si="118"/>
        <v>1.4422827672522471E-2</v>
      </c>
      <c r="AA596">
        <f t="shared" si="118"/>
        <v>1.3685010097761649E-2</v>
      </c>
      <c r="AB596">
        <f t="shared" si="118"/>
        <v>1.2996690206582022E-2</v>
      </c>
      <c r="AC596">
        <f t="shared" si="118"/>
        <v>1.2353138746531378E-2</v>
      </c>
      <c r="AD596">
        <f t="shared" si="118"/>
        <v>1.1750260299937405E-2</v>
      </c>
      <c r="AE596">
        <f t="shared" si="118"/>
        <v>1.1184483230886381E-2</v>
      </c>
      <c r="AF596">
        <f t="shared" si="121"/>
        <v>0.25577026385297841</v>
      </c>
    </row>
    <row r="597" spans="1:32" x14ac:dyDescent="0.2">
      <c r="A597" t="s">
        <v>610</v>
      </c>
      <c r="B597">
        <v>2277</v>
      </c>
      <c r="C597">
        <v>23</v>
      </c>
      <c r="D597">
        <f t="shared" si="119"/>
        <v>1.0930408132165073E-2</v>
      </c>
      <c r="E597">
        <f t="shared" si="120"/>
        <v>-4.5162066369450784</v>
      </c>
      <c r="G597">
        <f t="shared" si="122"/>
        <v>7.1420664485913096E-2</v>
      </c>
      <c r="H597">
        <f t="shared" si="122"/>
        <v>4.4109856843239023E-2</v>
      </c>
      <c r="I597">
        <f t="shared" si="122"/>
        <v>3.5348679502381179E-2</v>
      </c>
      <c r="J597">
        <f t="shared" si="122"/>
        <v>3.0493027021368854E-2</v>
      </c>
      <c r="K597">
        <f t="shared" si="122"/>
        <v>2.7238328791578972E-2</v>
      </c>
      <c r="L597">
        <f t="shared" si="122"/>
        <v>2.4831587328937421E-2</v>
      </c>
      <c r="M597">
        <f t="shared" si="122"/>
        <v>2.2941725411724501E-2</v>
      </c>
      <c r="N597">
        <f t="shared" si="122"/>
        <v>2.139645954124789E-2</v>
      </c>
      <c r="O597">
        <f t="shared" si="122"/>
        <v>2.009570778592356E-2</v>
      </c>
      <c r="P597">
        <f t="shared" si="122"/>
        <v>1.8976616491503659E-2</v>
      </c>
      <c r="Q597">
        <f t="shared" si="122"/>
        <v>1.799734231447148E-2</v>
      </c>
      <c r="R597">
        <f t="shared" si="118"/>
        <v>1.7128737496489174E-2</v>
      </c>
      <c r="S597">
        <f t="shared" si="118"/>
        <v>1.6349747749043554E-2</v>
      </c>
      <c r="T597">
        <f t="shared" si="118"/>
        <v>1.5644706126332474E-2</v>
      </c>
      <c r="U597">
        <f t="shared" si="118"/>
        <v>1.5001661678131452E-2</v>
      </c>
      <c r="V597">
        <f t="shared" si="118"/>
        <v>1.4411304323422743E-2</v>
      </c>
      <c r="W597">
        <f t="shared" si="118"/>
        <v>1.3866249119361419E-2</v>
      </c>
      <c r="X597">
        <f t="shared" si="118"/>
        <v>1.3360545607858801E-2</v>
      </c>
      <c r="Y597">
        <f t="shared" si="118"/>
        <v>1.2889332818496545E-2</v>
      </c>
      <c r="Z597">
        <f t="shared" si="118"/>
        <v>1.24485912513065E-2</v>
      </c>
      <c r="AA597">
        <f t="shared" si="118"/>
        <v>1.2034961060050404E-2</v>
      </c>
      <c r="AB597">
        <f t="shared" si="118"/>
        <v>1.164560643214861E-2</v>
      </c>
      <c r="AC597">
        <f t="shared" si="118"/>
        <v>1.1278112844720115E-2</v>
      </c>
      <c r="AD597">
        <f t="shared" si="118"/>
        <v>1.0930408132165073E-2</v>
      </c>
      <c r="AE597">
        <f t="shared" si="118"/>
        <v>1.06007010755793E-2</v>
      </c>
      <c r="AF597">
        <f t="shared" si="121"/>
        <v>0.47755933876660417</v>
      </c>
    </row>
    <row r="598" spans="1:32" x14ac:dyDescent="0.2">
      <c r="A598" t="s">
        <v>611</v>
      </c>
      <c r="B598">
        <v>366</v>
      </c>
      <c r="C598">
        <v>14</v>
      </c>
      <c r="D598">
        <f t="shared" si="119"/>
        <v>1.5829255257019514E-2</v>
      </c>
      <c r="E598">
        <f t="shared" si="120"/>
        <v>-4.1458954524991807</v>
      </c>
      <c r="G598">
        <f t="shared" si="122"/>
        <v>0.21438243690884867</v>
      </c>
      <c r="H598">
        <f t="shared" si="122"/>
        <v>0.12287661429721047</v>
      </c>
      <c r="I598">
        <f t="shared" si="122"/>
        <v>9.1385029057087092E-2</v>
      </c>
      <c r="J598">
        <f t="shared" si="122"/>
        <v>7.3159490019695073E-2</v>
      </c>
      <c r="K598">
        <f t="shared" si="122"/>
        <v>6.0648331863303852E-2</v>
      </c>
      <c r="L598">
        <f t="shared" si="122"/>
        <v>5.1311079983860981E-2</v>
      </c>
      <c r="M598">
        <f t="shared" si="122"/>
        <v>4.3994767026455606E-2</v>
      </c>
      <c r="N598">
        <f t="shared" si="122"/>
        <v>3.8078964775190675E-2</v>
      </c>
      <c r="O598">
        <f t="shared" si="122"/>
        <v>3.3190576391412228E-2</v>
      </c>
      <c r="P598">
        <f t="shared" si="122"/>
        <v>2.9086973794012802E-2</v>
      </c>
      <c r="Q598">
        <f t="shared" si="122"/>
        <v>2.5600969211880525E-2</v>
      </c>
      <c r="R598">
        <f t="shared" ref="R598:AF610" si="123">EXP(GAMMALN($B$1+R$4)-GAMMALN($B$1)-GAMMALN(R$4+1)+$B$1*LN($B$2/($B$2+$B598))+R$4*LN($B598/($B$2+$B598)))</f>
        <v>2.2612139456391914E-2</v>
      </c>
      <c r="S598">
        <f t="shared" si="123"/>
        <v>2.0030677070411358E-2</v>
      </c>
      <c r="T598">
        <f t="shared" si="123"/>
        <v>1.7787718744726195E-2</v>
      </c>
      <c r="U598">
        <f t="shared" si="123"/>
        <v>1.5829255257019514E-2</v>
      </c>
      <c r="V598">
        <f t="shared" si="123"/>
        <v>1.4112133497666098E-2</v>
      </c>
      <c r="W598">
        <f t="shared" si="123"/>
        <v>1.2601337884346432E-2</v>
      </c>
      <c r="X598">
        <f t="shared" si="123"/>
        <v>1.1268085234517377E-2</v>
      </c>
      <c r="Y598">
        <f t="shared" si="123"/>
        <v>1.0088454479358737E-2</v>
      </c>
      <c r="Z598">
        <f t="shared" si="123"/>
        <v>9.042378445558677E-3</v>
      </c>
      <c r="AA598">
        <f t="shared" si="123"/>
        <v>8.1128871122841933E-3</v>
      </c>
      <c r="AB598">
        <f t="shared" si="123"/>
        <v>7.2855295455590292E-3</v>
      </c>
      <c r="AC598">
        <f t="shared" si="123"/>
        <v>6.5479253851076624E-3</v>
      </c>
      <c r="AD598">
        <f t="shared" si="123"/>
        <v>5.8894119877695448E-3</v>
      </c>
      <c r="AE598">
        <f t="shared" si="123"/>
        <v>5.3007633660856063E-3</v>
      </c>
      <c r="AF598">
        <f t="shared" si="121"/>
        <v>4.9776069204239493E-2</v>
      </c>
    </row>
    <row r="599" spans="1:32" x14ac:dyDescent="0.2">
      <c r="A599" t="s">
        <v>612</v>
      </c>
      <c r="B599">
        <v>839</v>
      </c>
      <c r="C599">
        <v>30</v>
      </c>
      <c r="D599">
        <f t="shared" si="119"/>
        <v>7.7293900742593539E-3</v>
      </c>
      <c r="E599">
        <f t="shared" si="120"/>
        <v>-4.862725323213934</v>
      </c>
      <c r="G599">
        <f t="shared" si="122"/>
        <v>0.13146567128308217</v>
      </c>
      <c r="H599">
        <f t="shared" si="122"/>
        <v>7.9178786080910196E-2</v>
      </c>
      <c r="I599">
        <f t="shared" si="122"/>
        <v>6.1877263597168206E-2</v>
      </c>
      <c r="J599">
        <f t="shared" si="122"/>
        <v>5.2052687527128869E-2</v>
      </c>
      <c r="K599">
        <f t="shared" si="122"/>
        <v>4.5342743165561535E-2</v>
      </c>
      <c r="L599">
        <f t="shared" si="122"/>
        <v>4.0310346288086829E-2</v>
      </c>
      <c r="M599">
        <f t="shared" si="122"/>
        <v>3.6318076426669871E-2</v>
      </c>
      <c r="N599">
        <f t="shared" si="122"/>
        <v>3.3031126990192949E-2</v>
      </c>
      <c r="O599">
        <f t="shared" si="122"/>
        <v>3.0253073030485571E-2</v>
      </c>
      <c r="P599">
        <f t="shared" si="122"/>
        <v>2.7859266870285913E-2</v>
      </c>
      <c r="Q599">
        <f t="shared" si="122"/>
        <v>2.5765821508270691E-2</v>
      </c>
      <c r="R599">
        <f t="shared" si="123"/>
        <v>2.3913639860110796E-2</v>
      </c>
      <c r="S599">
        <f t="shared" si="123"/>
        <v>2.22595356973249E-2</v>
      </c>
      <c r="T599">
        <f t="shared" si="123"/>
        <v>2.0770988650069155E-2</v>
      </c>
      <c r="U599">
        <f t="shared" si="123"/>
        <v>1.9422889510635876E-2</v>
      </c>
      <c r="V599">
        <f t="shared" si="123"/>
        <v>1.819543639232854E-2</v>
      </c>
      <c r="W599">
        <f t="shared" si="123"/>
        <v>1.7072727129838254E-2</v>
      </c>
      <c r="X599">
        <f t="shared" si="123"/>
        <v>1.6041789328833142E-2</v>
      </c>
      <c r="Y599">
        <f t="shared" si="123"/>
        <v>1.509189470708181E-2</v>
      </c>
      <c r="Z599">
        <f t="shared" si="123"/>
        <v>1.4214063452850267E-2</v>
      </c>
      <c r="AA599">
        <f t="shared" si="123"/>
        <v>1.3400698806342093E-2</v>
      </c>
      <c r="AB599">
        <f t="shared" si="123"/>
        <v>1.2645312882591794E-2</v>
      </c>
      <c r="AC599">
        <f t="shared" si="123"/>
        <v>1.1942317696127098E-2</v>
      </c>
      <c r="AD599">
        <f t="shared" si="123"/>
        <v>1.1286863610664532E-2</v>
      </c>
      <c r="AE599">
        <f t="shared" si="123"/>
        <v>1.067471283870716E-2</v>
      </c>
      <c r="AF599">
        <f t="shared" si="121"/>
        <v>0.20961226666865207</v>
      </c>
    </row>
    <row r="600" spans="1:32" x14ac:dyDescent="0.2">
      <c r="A600" t="s">
        <v>613</v>
      </c>
      <c r="B600">
        <v>137</v>
      </c>
      <c r="C600">
        <v>0</v>
      </c>
      <c r="D600">
        <f t="shared" si="119"/>
        <v>0.3649785507490928</v>
      </c>
      <c r="E600">
        <f t="shared" si="120"/>
        <v>-1.0079166921973586</v>
      </c>
      <c r="G600">
        <f t="shared" si="122"/>
        <v>0.3649785507490928</v>
      </c>
      <c r="H600">
        <f t="shared" si="122"/>
        <v>0.1829708561896084</v>
      </c>
      <c r="I600">
        <f t="shared" si="122"/>
        <v>0.1190206404644886</v>
      </c>
      <c r="J600">
        <f t="shared" si="122"/>
        <v>8.3339797888375408E-2</v>
      </c>
      <c r="K600">
        <f t="shared" si="122"/>
        <v>6.0427576705417534E-2</v>
      </c>
      <c r="L600">
        <f t="shared" si="122"/>
        <v>4.4715904373831862E-2</v>
      </c>
      <c r="M600">
        <f t="shared" si="122"/>
        <v>3.3534082626804559E-2</v>
      </c>
      <c r="N600">
        <f t="shared" si="122"/>
        <v>2.5386631886613498E-2</v>
      </c>
      <c r="O600">
        <f t="shared" si="122"/>
        <v>1.9353935613833986E-2</v>
      </c>
      <c r="P600">
        <f t="shared" si="122"/>
        <v>1.4835001066351317E-2</v>
      </c>
      <c r="Q600">
        <f t="shared" si="122"/>
        <v>1.1420365262068053E-2</v>
      </c>
      <c r="R600">
        <f t="shared" si="123"/>
        <v>8.8226649561306599E-3</v>
      </c>
      <c r="S600">
        <f t="shared" si="123"/>
        <v>6.8357836032375587E-3</v>
      </c>
      <c r="T600">
        <f t="shared" si="123"/>
        <v>5.3094248149661918E-3</v>
      </c>
      <c r="U600">
        <f t="shared" si="123"/>
        <v>4.132589316564482E-3</v>
      </c>
      <c r="V600">
        <f t="shared" si="123"/>
        <v>3.222470773267672E-3</v>
      </c>
      <c r="W600">
        <f t="shared" si="123"/>
        <v>2.516793087197002E-3</v>
      </c>
      <c r="X600">
        <f t="shared" si="123"/>
        <v>1.9684098247600558E-3</v>
      </c>
      <c r="Y600">
        <f t="shared" si="123"/>
        <v>1.5414327576286425E-3</v>
      </c>
      <c r="Z600">
        <f t="shared" si="123"/>
        <v>1.2084179550772727E-3</v>
      </c>
      <c r="AA600">
        <f t="shared" si="123"/>
        <v>9.4829719938447623E-4</v>
      </c>
      <c r="AB600">
        <f t="shared" si="123"/>
        <v>7.448429363523674E-4</v>
      </c>
      <c r="AC600">
        <f t="shared" si="123"/>
        <v>5.855201514228098E-4</v>
      </c>
      <c r="AD600">
        <f t="shared" si="123"/>
        <v>4.6062192436407913E-4</v>
      </c>
      <c r="AE600">
        <f t="shared" si="123"/>
        <v>3.6261488814186423E-4</v>
      </c>
      <c r="AF600">
        <f t="shared" si="121"/>
        <v>1.3567729850189059E-3</v>
      </c>
    </row>
    <row r="601" spans="1:32" x14ac:dyDescent="0.2">
      <c r="A601" t="s">
        <v>614</v>
      </c>
      <c r="B601">
        <v>78</v>
      </c>
      <c r="C601">
        <v>0</v>
      </c>
      <c r="D601">
        <f t="shared" si="119"/>
        <v>0.47556578742383532</v>
      </c>
      <c r="E601">
        <f t="shared" si="120"/>
        <v>-0.74325005236310271</v>
      </c>
      <c r="G601">
        <f t="shared" si="122"/>
        <v>0.47556578742383532</v>
      </c>
      <c r="H601">
        <f t="shared" si="122"/>
        <v>0.20703623854467668</v>
      </c>
      <c r="I601">
        <f t="shared" si="122"/>
        <v>0.11695207149662444</v>
      </c>
      <c r="J601">
        <f t="shared" si="122"/>
        <v>7.1114680921316009E-2</v>
      </c>
      <c r="K601">
        <f t="shared" si="122"/>
        <v>4.4777844973634517E-2</v>
      </c>
      <c r="L601">
        <f t="shared" si="122"/>
        <v>2.8774727271803132E-2</v>
      </c>
      <c r="M601">
        <f t="shared" si="122"/>
        <v>1.8739448894206392E-2</v>
      </c>
      <c r="N601">
        <f t="shared" si="122"/>
        <v>1.2319601427033724E-2</v>
      </c>
      <c r="O601">
        <f t="shared" si="122"/>
        <v>8.1560907787005029E-3</v>
      </c>
      <c r="P601">
        <f t="shared" si="122"/>
        <v>5.4290210815786553E-3</v>
      </c>
      <c r="Q601">
        <f t="shared" si="122"/>
        <v>3.6294024476282447E-3</v>
      </c>
      <c r="R601">
        <f t="shared" si="123"/>
        <v>2.4348718441052474E-3</v>
      </c>
      <c r="S601">
        <f t="shared" si="123"/>
        <v>1.6382712651423458E-3</v>
      </c>
      <c r="T601">
        <f t="shared" si="123"/>
        <v>1.1050099035669182E-3</v>
      </c>
      <c r="U601">
        <f t="shared" si="123"/>
        <v>7.468994350642009E-4</v>
      </c>
      <c r="V601">
        <f t="shared" si="123"/>
        <v>5.0576649613576251E-4</v>
      </c>
      <c r="W601">
        <f t="shared" si="123"/>
        <v>3.430281563618899E-4</v>
      </c>
      <c r="X601">
        <f t="shared" si="123"/>
        <v>2.3298017545871107E-4</v>
      </c>
      <c r="Y601">
        <f t="shared" si="123"/>
        <v>1.5843430216693681E-4</v>
      </c>
      <c r="Z601">
        <f t="shared" si="123"/>
        <v>1.07860638776833E-4</v>
      </c>
      <c r="AA601">
        <f t="shared" si="123"/>
        <v>7.3504084637512961E-5</v>
      </c>
      <c r="AB601">
        <f t="shared" si="123"/>
        <v>5.0136371113583531E-5</v>
      </c>
      <c r="AC601">
        <f t="shared" si="123"/>
        <v>3.4225612307037408E-5</v>
      </c>
      <c r="AD601">
        <f t="shared" si="123"/>
        <v>2.3381650936636107E-5</v>
      </c>
      <c r="AE601">
        <f t="shared" si="123"/>
        <v>1.5984438528370316E-5</v>
      </c>
      <c r="AF601">
        <f t="shared" si="121"/>
        <v>3.4730364660617852E-5</v>
      </c>
    </row>
    <row r="602" spans="1:32" x14ac:dyDescent="0.2">
      <c r="A602" t="s">
        <v>615</v>
      </c>
      <c r="B602">
        <v>701</v>
      </c>
      <c r="C602">
        <v>16</v>
      </c>
      <c r="D602">
        <f t="shared" si="119"/>
        <v>1.6810342605392537E-2</v>
      </c>
      <c r="E602">
        <f t="shared" si="120"/>
        <v>-4.0857609507227517</v>
      </c>
      <c r="G602">
        <f t="shared" si="122"/>
        <v>0.14643367320728515</v>
      </c>
      <c r="H602">
        <f t="shared" si="122"/>
        <v>8.7516562176746263E-2</v>
      </c>
      <c r="I602">
        <f t="shared" si="122"/>
        <v>6.786804308572289E-2</v>
      </c>
      <c r="J602">
        <f t="shared" si="122"/>
        <v>5.6653950886808059E-2</v>
      </c>
      <c r="K602">
        <f t="shared" si="122"/>
        <v>4.8971978712423626E-2</v>
      </c>
      <c r="L602">
        <f t="shared" si="122"/>
        <v>4.3202532674533667E-2</v>
      </c>
      <c r="M602">
        <f t="shared" si="122"/>
        <v>3.8624985871198184E-2</v>
      </c>
      <c r="N602">
        <f t="shared" si="122"/>
        <v>3.4859544181152891E-2</v>
      </c>
      <c r="O602">
        <f t="shared" si="122"/>
        <v>3.1682586201526981E-2</v>
      </c>
      <c r="P602">
        <f t="shared" si="122"/>
        <v>2.8951670672919216E-2</v>
      </c>
      <c r="Q602">
        <f t="shared" si="122"/>
        <v>2.6570563039407413E-2</v>
      </c>
      <c r="R602">
        <f t="shared" si="123"/>
        <v>2.4471199913907445E-2</v>
      </c>
      <c r="S602">
        <f t="shared" si="123"/>
        <v>2.2603646088735219E-2</v>
      </c>
      <c r="T602">
        <f t="shared" si="123"/>
        <v>2.0930152030537677E-2</v>
      </c>
      <c r="U602">
        <f t="shared" si="123"/>
        <v>1.942145984251703E-2</v>
      </c>
      <c r="V602">
        <f t="shared" si="123"/>
        <v>1.8054410992599145E-2</v>
      </c>
      <c r="W602">
        <f t="shared" si="123"/>
        <v>1.6810342605392537E-2</v>
      </c>
      <c r="X602">
        <f t="shared" si="123"/>
        <v>1.5673980106251949E-2</v>
      </c>
      <c r="Y602">
        <f t="shared" si="123"/>
        <v>1.4632652742999025E-2</v>
      </c>
      <c r="Z602">
        <f t="shared" si="123"/>
        <v>1.3675725231431127E-2</v>
      </c>
      <c r="AA602">
        <f t="shared" si="123"/>
        <v>1.2794177741174653E-2</v>
      </c>
      <c r="AB602">
        <f t="shared" si="123"/>
        <v>1.1980289982200028E-2</v>
      </c>
      <c r="AC602">
        <f t="shared" si="123"/>
        <v>1.1227399805646637E-2</v>
      </c>
      <c r="AD602">
        <f t="shared" si="123"/>
        <v>1.0529716096817784E-2</v>
      </c>
      <c r="AE602">
        <f t="shared" si="123"/>
        <v>9.8821718654675053E-3</v>
      </c>
      <c r="AF602">
        <f t="shared" si="121"/>
        <v>0.16597658424459771</v>
      </c>
    </row>
    <row r="603" spans="1:32" x14ac:dyDescent="0.2">
      <c r="A603" t="s">
        <v>616</v>
      </c>
      <c r="B603">
        <v>445</v>
      </c>
      <c r="C603">
        <v>2</v>
      </c>
      <c r="D603">
        <f t="shared" si="119"/>
        <v>8.4170798614302225E-2</v>
      </c>
      <c r="E603">
        <f t="shared" si="120"/>
        <v>-2.4749072276926718</v>
      </c>
      <c r="G603">
        <f t="shared" si="122"/>
        <v>0.19149315087764576</v>
      </c>
      <c r="H603">
        <f t="shared" si="122"/>
        <v>0.11145369064685705</v>
      </c>
      <c r="I603">
        <f t="shared" si="122"/>
        <v>8.4170798614302225E-2</v>
      </c>
      <c r="J603">
        <f t="shared" si="122"/>
        <v>6.8425540836938775E-2</v>
      </c>
      <c r="K603">
        <f t="shared" si="122"/>
        <v>5.7600679300611225E-2</v>
      </c>
      <c r="L603">
        <f t="shared" si="122"/>
        <v>4.948585481429113E-2</v>
      </c>
      <c r="M603">
        <f t="shared" si="122"/>
        <v>4.3085597399835168E-2</v>
      </c>
      <c r="N603">
        <f t="shared" si="122"/>
        <v>3.7868439212797589E-2</v>
      </c>
      <c r="O603">
        <f t="shared" si="122"/>
        <v>3.3517239513470437E-2</v>
      </c>
      <c r="P603">
        <f t="shared" si="122"/>
        <v>2.9827246531979455E-2</v>
      </c>
      <c r="Q603">
        <f t="shared" si="122"/>
        <v>2.6658285041176077E-2</v>
      </c>
      <c r="R603">
        <f t="shared" si="123"/>
        <v>2.3909947967983111E-2</v>
      </c>
      <c r="S603">
        <f t="shared" si="123"/>
        <v>2.1507690636321023E-2</v>
      </c>
      <c r="T603">
        <f t="shared" si="123"/>
        <v>1.9394544368187737E-2</v>
      </c>
      <c r="U603">
        <f t="shared" si="123"/>
        <v>1.7525926484600871E-2</v>
      </c>
      <c r="V603">
        <f t="shared" si="123"/>
        <v>1.5866252268502655E-2</v>
      </c>
      <c r="W603">
        <f t="shared" si="123"/>
        <v>1.4386644476964833E-2</v>
      </c>
      <c r="X603">
        <f t="shared" si="123"/>
        <v>1.3063337704042371E-2</v>
      </c>
      <c r="Y603">
        <f t="shared" si="123"/>
        <v>1.1876537522076607E-2</v>
      </c>
      <c r="Z603">
        <f t="shared" si="123"/>
        <v>1.0809586013023079E-2</v>
      </c>
      <c r="AA603">
        <f t="shared" si="123"/>
        <v>9.8483390349734558E-3</v>
      </c>
      <c r="AB603">
        <f t="shared" si="123"/>
        <v>8.9806931465880105E-3</v>
      </c>
      <c r="AC603">
        <f t="shared" si="123"/>
        <v>8.1962204623456623E-3</v>
      </c>
      <c r="AD603">
        <f t="shared" si="123"/>
        <v>7.4858827658552448E-3</v>
      </c>
      <c r="AE603">
        <f t="shared" si="123"/>
        <v>6.8418047841542658E-3</v>
      </c>
      <c r="AF603">
        <f t="shared" si="121"/>
        <v>7.6720069574476191E-2</v>
      </c>
    </row>
    <row r="604" spans="1:32" x14ac:dyDescent="0.2">
      <c r="A604" t="s">
        <v>617</v>
      </c>
      <c r="B604">
        <v>71</v>
      </c>
      <c r="C604">
        <v>1</v>
      </c>
      <c r="D604">
        <f t="shared" si="119"/>
        <v>0.20925464511869593</v>
      </c>
      <c r="E604">
        <f t="shared" si="120"/>
        <v>-1.5642033709643399</v>
      </c>
      <c r="G604">
        <f t="shared" si="122"/>
        <v>0.49514236756900354</v>
      </c>
      <c r="H604">
        <f t="shared" si="122"/>
        <v>0.20925464511869593</v>
      </c>
      <c r="I604">
        <f t="shared" si="122"/>
        <v>0.11474820762316389</v>
      </c>
      <c r="J604">
        <f t="shared" si="122"/>
        <v>6.7733966873624735E-2</v>
      </c>
      <c r="K604">
        <f t="shared" si="122"/>
        <v>4.1401844222767728E-2</v>
      </c>
      <c r="L604">
        <f t="shared" si="122"/>
        <v>2.5827178725462269E-2</v>
      </c>
      <c r="M604">
        <f t="shared" si="122"/>
        <v>1.6327955938712752E-2</v>
      </c>
      <c r="N604">
        <f t="shared" si="122"/>
        <v>1.0420316636899967E-2</v>
      </c>
      <c r="O604">
        <f t="shared" si="122"/>
        <v>6.6969269643510129E-3</v>
      </c>
      <c r="P604">
        <f t="shared" si="122"/>
        <v>4.3273726218177851E-3</v>
      </c>
      <c r="Q604">
        <f t="shared" si="122"/>
        <v>2.8083235770861425E-3</v>
      </c>
      <c r="R604">
        <f t="shared" si="123"/>
        <v>1.8289312447167738E-3</v>
      </c>
      <c r="S604">
        <f t="shared" si="123"/>
        <v>1.1945830240268562E-3</v>
      </c>
      <c r="T604">
        <f t="shared" si="123"/>
        <v>7.8217863391712519E-4</v>
      </c>
      <c r="U604">
        <f t="shared" si="123"/>
        <v>5.1322896952200664E-4</v>
      </c>
      <c r="V604">
        <f t="shared" si="123"/>
        <v>3.3737146065138991E-4</v>
      </c>
      <c r="W604">
        <f t="shared" si="123"/>
        <v>2.2212493167056516E-4</v>
      </c>
      <c r="X604">
        <f t="shared" si="123"/>
        <v>1.4645215255835726E-4</v>
      </c>
      <c r="Y604">
        <f t="shared" si="123"/>
        <v>9.6679692395068378E-5</v>
      </c>
      <c r="Z604">
        <f t="shared" si="123"/>
        <v>6.38937364269307E-5</v>
      </c>
      <c r="AA604">
        <f t="shared" si="123"/>
        <v>4.2268421038343753E-5</v>
      </c>
      <c r="AB604">
        <f t="shared" si="123"/>
        <v>2.7987667187109445E-5</v>
      </c>
      <c r="AC604">
        <f t="shared" si="123"/>
        <v>1.8547026152150951E-5</v>
      </c>
      <c r="AD604">
        <f t="shared" si="123"/>
        <v>1.2300067188557009E-5</v>
      </c>
      <c r="AE604">
        <f t="shared" si="123"/>
        <v>8.1627961349561551E-6</v>
      </c>
      <c r="AF604">
        <f t="shared" si="121"/>
        <v>1.6184304828081864E-5</v>
      </c>
    </row>
    <row r="605" spans="1:32" x14ac:dyDescent="0.2">
      <c r="A605" t="s">
        <v>618</v>
      </c>
      <c r="B605">
        <v>502</v>
      </c>
      <c r="C605">
        <v>6</v>
      </c>
      <c r="D605">
        <f t="shared" si="119"/>
        <v>4.2170913713239021E-2</v>
      </c>
      <c r="E605">
        <f t="shared" si="120"/>
        <v>-3.1660245440825663</v>
      </c>
      <c r="G605">
        <f t="shared" si="122"/>
        <v>0.1784682210903894</v>
      </c>
      <c r="H605">
        <f t="shared" si="122"/>
        <v>0.10472434292239906</v>
      </c>
      <c r="I605">
        <f t="shared" si="122"/>
        <v>7.9737052560253707E-2</v>
      </c>
      <c r="J605">
        <f t="shared" si="122"/>
        <v>6.5352545708034226E-2</v>
      </c>
      <c r="K605">
        <f t="shared" si="122"/>
        <v>5.5464795535783006E-2</v>
      </c>
      <c r="L605">
        <f t="shared" si="122"/>
        <v>4.8041485536565065E-2</v>
      </c>
      <c r="M605">
        <f t="shared" si="122"/>
        <v>4.2170913713239021E-2</v>
      </c>
      <c r="N605">
        <f t="shared" si="122"/>
        <v>3.7368342766051423E-2</v>
      </c>
      <c r="O605">
        <f t="shared" si="122"/>
        <v>3.3345728940831224E-2</v>
      </c>
      <c r="P605">
        <f t="shared" si="122"/>
        <v>2.9917870427103685E-2</v>
      </c>
      <c r="Q605">
        <f t="shared" si="122"/>
        <v>2.6958471253163786E-2</v>
      </c>
      <c r="R605">
        <f t="shared" si="123"/>
        <v>2.4377391095526207E-2</v>
      </c>
      <c r="S605">
        <f t="shared" si="123"/>
        <v>2.2107921575758201E-2</v>
      </c>
      <c r="T605">
        <f t="shared" si="123"/>
        <v>2.0099222411028041E-2</v>
      </c>
      <c r="U605">
        <f t="shared" si="123"/>
        <v>1.8311596109478114E-2</v>
      </c>
      <c r="V605">
        <f t="shared" si="123"/>
        <v>1.6713411676723345E-2</v>
      </c>
      <c r="W605">
        <f t="shared" si="123"/>
        <v>1.5279030834015722E-2</v>
      </c>
      <c r="X605">
        <f t="shared" si="123"/>
        <v>1.3987367654205513E-2</v>
      </c>
      <c r="Y605">
        <f t="shared" si="123"/>
        <v>1.2820861889401567E-2</v>
      </c>
      <c r="Z605">
        <f t="shared" si="123"/>
        <v>1.1764730381563383E-2</v>
      </c>
      <c r="AA605">
        <f t="shared" si="123"/>
        <v>1.0806410190410015E-2</v>
      </c>
      <c r="AB605">
        <f t="shared" si="123"/>
        <v>9.9351368927227037E-3</v>
      </c>
      <c r="AC605">
        <f t="shared" si="123"/>
        <v>9.1416201114501681E-3</v>
      </c>
      <c r="AD605">
        <f t="shared" si="123"/>
        <v>8.4177902519062941E-3</v>
      </c>
      <c r="AE605">
        <f t="shared" si="123"/>
        <v>7.7565982414454634E-3</v>
      </c>
      <c r="AF605">
        <f t="shared" si="121"/>
        <v>9.6931140230551827E-2</v>
      </c>
    </row>
    <row r="606" spans="1:32" x14ac:dyDescent="0.2">
      <c r="A606" t="s">
        <v>619</v>
      </c>
      <c r="B606">
        <v>2328</v>
      </c>
      <c r="C606">
        <v>62</v>
      </c>
      <c r="D606">
        <f t="shared" si="119"/>
        <v>4.2536414759978321E-3</v>
      </c>
      <c r="E606">
        <f t="shared" si="120"/>
        <v>-5.4599798450228709</v>
      </c>
      <c r="G606">
        <f t="shared" si="122"/>
        <v>7.0450093983664697E-2</v>
      </c>
      <c r="H606">
        <f t="shared" si="122"/>
        <v>4.3524585723667408E-2</v>
      </c>
      <c r="I606">
        <f t="shared" si="122"/>
        <v>3.4891006688320916E-2</v>
      </c>
      <c r="J606">
        <f t="shared" si="122"/>
        <v>3.0108016915364355E-2</v>
      </c>
      <c r="K606">
        <f t="shared" si="122"/>
        <v>2.6903165180248607E-2</v>
      </c>
      <c r="L606">
        <f t="shared" ref="I606:Q610" si="124">EXP(GAMMALN($B$1+L$4)-GAMMALN($B$1)-GAMMALN(L$4+1)+$B$1*LN($B$2/($B$2+$B606))+L$4*LN($B606/($B$2+$B606)))</f>
        <v>2.4534019711855985E-2</v>
      </c>
      <c r="M606">
        <f t="shared" si="124"/>
        <v>2.2674181179128994E-2</v>
      </c>
      <c r="N606">
        <f t="shared" si="124"/>
        <v>2.1153817803524863E-2</v>
      </c>
      <c r="O606">
        <f t="shared" si="124"/>
        <v>1.9874282423492998E-2</v>
      </c>
      <c r="P606">
        <f t="shared" si="124"/>
        <v>1.8773629309953521E-2</v>
      </c>
      <c r="Q606">
        <f t="shared" si="124"/>
        <v>1.7810624279618468E-2</v>
      </c>
      <c r="R606">
        <f t="shared" si="123"/>
        <v>1.6956547320938788E-2</v>
      </c>
      <c r="S606">
        <f t="shared" si="123"/>
        <v>1.6190655665753461E-2</v>
      </c>
      <c r="T606">
        <f t="shared" si="123"/>
        <v>1.5497516132666245E-2</v>
      </c>
      <c r="U606">
        <f t="shared" si="123"/>
        <v>1.4865357627032574E-2</v>
      </c>
      <c r="V606">
        <f t="shared" si="123"/>
        <v>1.4285011411472173E-2</v>
      </c>
      <c r="W606">
        <f t="shared" si="123"/>
        <v>1.3749205663097556E-2</v>
      </c>
      <c r="X606">
        <f t="shared" si="123"/>
        <v>1.3252081899576469E-2</v>
      </c>
      <c r="Y606">
        <f t="shared" si="123"/>
        <v>1.2788854978848768E-2</v>
      </c>
      <c r="Z606">
        <f t="shared" si="123"/>
        <v>1.2355568687904805E-2</v>
      </c>
      <c r="AA606">
        <f t="shared" si="123"/>
        <v>1.1948916579825582E-2</v>
      </c>
      <c r="AB606">
        <f t="shared" si="123"/>
        <v>1.1566108340967782E-2</v>
      </c>
      <c r="AC606">
        <f t="shared" si="123"/>
        <v>1.1204768558498895E-2</v>
      </c>
      <c r="AD606">
        <f t="shared" si="123"/>
        <v>1.0862858953837243E-2</v>
      </c>
      <c r="AE606">
        <f t="shared" si="123"/>
        <v>1.0538617882802722E-2</v>
      </c>
      <c r="AF606">
        <f t="shared" si="121"/>
        <v>0.48324050709793609</v>
      </c>
    </row>
    <row r="607" spans="1:32" x14ac:dyDescent="0.2">
      <c r="A607" t="s">
        <v>620</v>
      </c>
      <c r="B607">
        <v>174</v>
      </c>
      <c r="C607">
        <v>0</v>
      </c>
      <c r="D607">
        <f t="shared" si="119"/>
        <v>0.32287069402961227</v>
      </c>
      <c r="E607">
        <f t="shared" si="120"/>
        <v>-1.1305033639938551</v>
      </c>
      <c r="G607">
        <f t="shared" si="122"/>
        <v>0.32287069402961227</v>
      </c>
      <c r="H607">
        <f t="shared" si="122"/>
        <v>0.16906366385919552</v>
      </c>
      <c r="I607">
        <f t="shared" si="124"/>
        <v>0.11486764320040282</v>
      </c>
      <c r="J607">
        <f t="shared" si="124"/>
        <v>8.4010765469415633E-2</v>
      </c>
      <c r="K607">
        <f t="shared" si="124"/>
        <v>6.3624553648331417E-2</v>
      </c>
      <c r="L607">
        <f t="shared" si="124"/>
        <v>4.917661827911167E-2</v>
      </c>
      <c r="M607">
        <f t="shared" si="124"/>
        <v>3.8520342776434714E-2</v>
      </c>
      <c r="N607">
        <f t="shared" si="124"/>
        <v>3.0459016067931395E-2</v>
      </c>
      <c r="O607">
        <f t="shared" si="124"/>
        <v>2.4254210787873178E-2</v>
      </c>
      <c r="P607">
        <f t="shared" si="124"/>
        <v>1.9418358239693938E-2</v>
      </c>
      <c r="Q607">
        <f t="shared" si="124"/>
        <v>1.5613921541127005E-2</v>
      </c>
      <c r="R607">
        <f t="shared" si="123"/>
        <v>1.2599080673696412E-2</v>
      </c>
      <c r="S607">
        <f t="shared" si="123"/>
        <v>1.0196108472818285E-2</v>
      </c>
      <c r="T607">
        <f t="shared" si="123"/>
        <v>8.271812617322653E-3</v>
      </c>
      <c r="U607">
        <f t="shared" si="123"/>
        <v>6.7248489273703024E-3</v>
      </c>
      <c r="V607">
        <f t="shared" si="123"/>
        <v>5.4771715328510318E-3</v>
      </c>
      <c r="W607">
        <f t="shared" si="123"/>
        <v>4.4680902721896216E-3</v>
      </c>
      <c r="X607">
        <f t="shared" si="123"/>
        <v>3.6500349408782949E-3</v>
      </c>
      <c r="Y607">
        <f t="shared" si="123"/>
        <v>2.9854730374614469E-3</v>
      </c>
      <c r="Z607">
        <f t="shared" si="123"/>
        <v>2.4446281596433969E-3</v>
      </c>
      <c r="AA607">
        <f t="shared" si="123"/>
        <v>2.003766815031025E-3</v>
      </c>
      <c r="AB607">
        <f t="shared" si="123"/>
        <v>1.6438965604371112E-3</v>
      </c>
      <c r="AC607">
        <f t="shared" si="123"/>
        <v>1.3497666738085145E-3</v>
      </c>
      <c r="AD607">
        <f t="shared" si="123"/>
        <v>1.1090944481203032E-3</v>
      </c>
      <c r="AE607">
        <f t="shared" si="123"/>
        <v>9.1196176107457227E-4</v>
      </c>
      <c r="AF607">
        <f t="shared" si="121"/>
        <v>4.284477208167492E-3</v>
      </c>
    </row>
    <row r="608" spans="1:32" x14ac:dyDescent="0.2">
      <c r="A608" t="s">
        <v>621</v>
      </c>
      <c r="B608">
        <v>698</v>
      </c>
      <c r="C608">
        <v>20</v>
      </c>
      <c r="D608">
        <f t="shared" si="119"/>
        <v>1.2775652123488149E-2</v>
      </c>
      <c r="E608">
        <f t="shared" si="120"/>
        <v>-4.3602140973468275</v>
      </c>
      <c r="G608">
        <f t="shared" si="122"/>
        <v>0.14680945659570899</v>
      </c>
      <c r="H608">
        <f t="shared" si="122"/>
        <v>8.7723551362291957E-2</v>
      </c>
      <c r="I608">
        <f t="shared" si="124"/>
        <v>6.8014915652154159E-2</v>
      </c>
      <c r="J608">
        <f t="shared" si="124"/>
        <v>5.6765166994360343E-2</v>
      </c>
      <c r="K608">
        <f t="shared" si="124"/>
        <v>4.9058272506654031E-2</v>
      </c>
      <c r="L608">
        <f t="shared" si="124"/>
        <v>4.326997933060734E-2</v>
      </c>
      <c r="M608">
        <f t="shared" si="124"/>
        <v>3.8677526748051735E-2</v>
      </c>
      <c r="N608">
        <f t="shared" si="124"/>
        <v>3.4899961411468131E-2</v>
      </c>
      <c r="O608">
        <f t="shared" si="124"/>
        <v>3.171295775760926E-2</v>
      </c>
      <c r="P608">
        <f t="shared" si="124"/>
        <v>2.8973611671914014E-2</v>
      </c>
      <c r="Q608">
        <f t="shared" si="124"/>
        <v>2.6585365997413797E-2</v>
      </c>
      <c r="R608">
        <f t="shared" si="123"/>
        <v>2.4479922148158983E-2</v>
      </c>
      <c r="S608">
        <f t="shared" si="123"/>
        <v>2.2607167253809939E-2</v>
      </c>
      <c r="T608">
        <f t="shared" si="123"/>
        <v>2.0929213710115229E-2</v>
      </c>
      <c r="U608">
        <f t="shared" si="123"/>
        <v>1.9416693807169941E-2</v>
      </c>
      <c r="V608">
        <f t="shared" si="123"/>
        <v>1.8046359995058242E-2</v>
      </c>
      <c r="W608">
        <f t="shared" si="123"/>
        <v>1.6799476086418293E-2</v>
      </c>
      <c r="X608">
        <f t="shared" si="123"/>
        <v>1.5660706323219243E-2</v>
      </c>
      <c r="Y608">
        <f t="shared" si="123"/>
        <v>1.4617328317309606E-2</v>
      </c>
      <c r="Z608">
        <f t="shared" si="123"/>
        <v>1.3658662790262349E-2</v>
      </c>
      <c r="AA608">
        <f t="shared" si="123"/>
        <v>1.2775652123488149E-2</v>
      </c>
      <c r="AB608">
        <f t="shared" si="123"/>
        <v>1.1960543343396968E-2</v>
      </c>
      <c r="AC608">
        <f t="shared" si="123"/>
        <v>1.1206645863670515E-2</v>
      </c>
      <c r="AD608">
        <f t="shared" si="123"/>
        <v>1.050814369923939E-2</v>
      </c>
      <c r="AE608">
        <f t="shared" si="123"/>
        <v>9.8599480125084078E-3</v>
      </c>
      <c r="AF608">
        <f t="shared" si="121"/>
        <v>0.16498277049794097</v>
      </c>
    </row>
    <row r="609" spans="1:32" x14ac:dyDescent="0.2">
      <c r="A609" t="s">
        <v>622</v>
      </c>
      <c r="B609">
        <v>1346</v>
      </c>
      <c r="C609">
        <v>44</v>
      </c>
      <c r="D609">
        <f t="shared" si="119"/>
        <v>5.5361918922319881E-3</v>
      </c>
      <c r="E609">
        <f t="shared" si="120"/>
        <v>-5.1964483986533434</v>
      </c>
      <c r="G609">
        <f t="shared" si="122"/>
        <v>9.8668334282087433E-2</v>
      </c>
      <c r="H609">
        <f t="shared" si="122"/>
        <v>6.0318637183801038E-2</v>
      </c>
      <c r="I609">
        <f t="shared" si="124"/>
        <v>4.7846594213913546E-2</v>
      </c>
      <c r="J609">
        <f t="shared" si="124"/>
        <v>4.0854541015335213E-2</v>
      </c>
      <c r="K609">
        <f t="shared" si="124"/>
        <v>3.612286744050261E-2</v>
      </c>
      <c r="L609">
        <f t="shared" si="124"/>
        <v>3.2596292333588441E-2</v>
      </c>
      <c r="M609">
        <f t="shared" si="124"/>
        <v>2.980929889057183E-2</v>
      </c>
      <c r="N609">
        <f t="shared" si="124"/>
        <v>2.7518804533328934E-2</v>
      </c>
      <c r="O609">
        <f t="shared" si="124"/>
        <v>2.5583085125706159E-2</v>
      </c>
      <c r="P609">
        <f t="shared" si="124"/>
        <v>2.3912795625594244E-2</v>
      </c>
      <c r="Q609">
        <f t="shared" si="124"/>
        <v>2.2448220045019486E-2</v>
      </c>
      <c r="R609">
        <f t="shared" si="123"/>
        <v>2.1147588433803963E-2</v>
      </c>
      <c r="S609">
        <f t="shared" si="123"/>
        <v>1.9980599511904024E-2</v>
      </c>
      <c r="T609">
        <f t="shared" si="123"/>
        <v>1.8924605300269567E-2</v>
      </c>
      <c r="U609">
        <f t="shared" si="123"/>
        <v>1.7962250553568353E-2</v>
      </c>
      <c r="V609">
        <f t="shared" si="123"/>
        <v>1.7079951563625618E-2</v>
      </c>
      <c r="W609">
        <f t="shared" si="123"/>
        <v>1.6266881623908415E-2</v>
      </c>
      <c r="X609">
        <f t="shared" si="123"/>
        <v>1.5514274242490937E-2</v>
      </c>
      <c r="Y609">
        <f t="shared" si="123"/>
        <v>1.4814932273180915E-2</v>
      </c>
      <c r="Z609">
        <f t="shared" si="123"/>
        <v>1.4162874346252166E-2</v>
      </c>
      <c r="AA609">
        <f t="shared" si="123"/>
        <v>1.3553075159064801E-2</v>
      </c>
      <c r="AB609">
        <f t="shared" si="123"/>
        <v>1.2981271361457918E-2</v>
      </c>
      <c r="AC609">
        <f t="shared" si="123"/>
        <v>1.244381419188265E-2</v>
      </c>
      <c r="AD609">
        <f t="shared" si="123"/>
        <v>1.1937556025620176E-2</v>
      </c>
      <c r="AE609">
        <f t="shared" si="123"/>
        <v>1.1459761915829321E-2</v>
      </c>
      <c r="AF609">
        <f t="shared" si="121"/>
        <v>0.33609109280769223</v>
      </c>
    </row>
    <row r="610" spans="1:32" x14ac:dyDescent="0.2">
      <c r="A610" t="s">
        <v>623</v>
      </c>
      <c r="B610">
        <v>5</v>
      </c>
      <c r="C610">
        <v>0</v>
      </c>
      <c r="D610">
        <f t="shared" si="119"/>
        <v>0.91827620169376833</v>
      </c>
      <c r="E610">
        <f t="shared" si="120"/>
        <v>-8.5257060310184027E-2</v>
      </c>
      <c r="G610">
        <f t="shared" si="122"/>
        <v>0.91827620169376833</v>
      </c>
      <c r="H610">
        <f t="shared" si="122"/>
        <v>7.3199395201062459E-2</v>
      </c>
      <c r="I610">
        <f t="shared" si="124"/>
        <v>7.5712474615763428E-3</v>
      </c>
      <c r="J610">
        <f t="shared" si="124"/>
        <v>8.4297983645364788E-4</v>
      </c>
      <c r="K610">
        <f t="shared" si="124"/>
        <v>9.7189535789964202E-5</v>
      </c>
      <c r="L610">
        <f t="shared" si="124"/>
        <v>1.1435783739253111E-5</v>
      </c>
      <c r="M610">
        <f t="shared" si="124"/>
        <v>1.3636720238141895E-6</v>
      </c>
      <c r="N610">
        <f t="shared" si="124"/>
        <v>1.6415275355930227E-7</v>
      </c>
      <c r="O610">
        <f t="shared" si="124"/>
        <v>1.9899032625203031E-8</v>
      </c>
      <c r="P610">
        <f t="shared" si="124"/>
        <v>2.4253244204833583E-9</v>
      </c>
      <c r="Q610">
        <f t="shared" si="124"/>
        <v>2.9688061282834185E-10</v>
      </c>
      <c r="R610">
        <f t="shared" si="123"/>
        <v>3.6468778422290602E-11</v>
      </c>
      <c r="S610">
        <f t="shared" si="123"/>
        <v>4.4929265708021262E-12</v>
      </c>
      <c r="T610">
        <f t="shared" si="123"/>
        <v>5.5489150453773778E-13</v>
      </c>
      <c r="U610">
        <f t="shared" si="123"/>
        <v>6.8675595629906299E-14</v>
      </c>
      <c r="V610">
        <f t="shared" si="123"/>
        <v>8.515080517564673E-15</v>
      </c>
      <c r="W610">
        <f t="shared" si="123"/>
        <v>1.0574671132639683E-15</v>
      </c>
      <c r="X610">
        <f t="shared" si="123"/>
        <v>1.3150869470397808E-16</v>
      </c>
      <c r="Y610">
        <f t="shared" si="123"/>
        <v>1.6375068030049698E-17</v>
      </c>
      <c r="Z610">
        <f t="shared" si="123"/>
        <v>2.0412457053962448E-18</v>
      </c>
      <c r="AA610">
        <f t="shared" si="123"/>
        <v>2.5470775507511545E-19</v>
      </c>
      <c r="AB610">
        <f t="shared" si="123"/>
        <v>3.1811341898895198E-20</v>
      </c>
      <c r="AC610">
        <f t="shared" si="123"/>
        <v>3.9762961066528704E-21</v>
      </c>
      <c r="AD610">
        <f t="shared" si="123"/>
        <v>4.9739459600831982E-22</v>
      </c>
      <c r="AE610">
        <f t="shared" si="123"/>
        <v>6.2261800291240062E-23</v>
      </c>
      <c r="AF610">
        <f t="shared" si="121"/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83BAF-6163-EC4D-8395-BA1F661B3AA8}">
  <dimension ref="A1:AO610"/>
  <sheetViews>
    <sheetView tabSelected="1" topLeftCell="Y1" zoomScale="84" zoomScaleNormal="75" workbookViewId="0">
      <selection activeCell="AO14" sqref="AO14"/>
    </sheetView>
  </sheetViews>
  <sheetFormatPr baseColWidth="10" defaultRowHeight="15" x14ac:dyDescent="0.2"/>
  <cols>
    <col min="1" max="1" width="17.1640625" customWidth="1"/>
    <col min="41" max="41" width="15.83203125" customWidth="1"/>
  </cols>
  <sheetData>
    <row r="1" spans="1:41" x14ac:dyDescent="0.2">
      <c r="A1" s="1" t="s">
        <v>2</v>
      </c>
      <c r="B1">
        <v>0.7163048277784213</v>
      </c>
      <c r="C1" s="1" t="s">
        <v>5</v>
      </c>
      <c r="D1">
        <f>SUM(E6:E610)</f>
        <v>-2027.9675581742249</v>
      </c>
      <c r="F1" s="1" t="s">
        <v>8</v>
      </c>
      <c r="G1">
        <f>(G2-G3)^2/G3</f>
        <v>0.81660357192013733</v>
      </c>
      <c r="H1">
        <f t="shared" ref="H1:AF1" si="0">(H2-H3)^2/H3</f>
        <v>3.5656475279569215</v>
      </c>
      <c r="I1">
        <f t="shared" si="0"/>
        <v>1.8619295196901725E-2</v>
      </c>
      <c r="J1">
        <f t="shared" si="0"/>
        <v>0.68439082759912229</v>
      </c>
      <c r="K1">
        <f t="shared" si="0"/>
        <v>0.56005774380287399</v>
      </c>
      <c r="L1">
        <f t="shared" si="0"/>
        <v>1.5608067995100228</v>
      </c>
      <c r="M1">
        <f t="shared" si="0"/>
        <v>7.7215534375714006E-5</v>
      </c>
      <c r="N1">
        <f t="shared" si="0"/>
        <v>0.21374326251501122</v>
      </c>
      <c r="O1">
        <f t="shared" si="0"/>
        <v>2.1423522229567235E-3</v>
      </c>
      <c r="P1">
        <f t="shared" si="0"/>
        <v>3.8118209312581026</v>
      </c>
      <c r="Q1">
        <f t="shared" si="0"/>
        <v>2.6331482793740149</v>
      </c>
      <c r="R1">
        <f t="shared" si="0"/>
        <v>0.8304524431857665</v>
      </c>
      <c r="S1">
        <f t="shared" si="0"/>
        <v>0.50217472628889226</v>
      </c>
      <c r="T1">
        <f t="shared" si="0"/>
        <v>0.26919101460091177</v>
      </c>
      <c r="U1">
        <f t="shared" si="0"/>
        <v>10.271671938145596</v>
      </c>
      <c r="V1">
        <f t="shared" si="0"/>
        <v>2.8847185052592303E-2</v>
      </c>
      <c r="W1">
        <f t="shared" si="0"/>
        <v>0.13667537098481725</v>
      </c>
      <c r="X1">
        <f t="shared" si="0"/>
        <v>5.8081624756390803E-2</v>
      </c>
      <c r="Y1">
        <f t="shared" si="0"/>
        <v>1.0534294811855183E-2</v>
      </c>
      <c r="Z1">
        <f t="shared" si="0"/>
        <v>0.7263978062537596</v>
      </c>
      <c r="AA1">
        <f t="shared" si="0"/>
        <v>0.46787516527608558</v>
      </c>
      <c r="AB1">
        <f t="shared" si="0"/>
        <v>8.0861159127631421E-2</v>
      </c>
      <c r="AC1">
        <f t="shared" si="0"/>
        <v>0.16457910053016517</v>
      </c>
      <c r="AD1">
        <f t="shared" si="0"/>
        <v>4.8452107779609838E-3</v>
      </c>
      <c r="AE1">
        <f t="shared" si="0"/>
        <v>2.4620113305449842</v>
      </c>
      <c r="AF1">
        <f t="shared" si="0"/>
        <v>1.2415459713393027E-2</v>
      </c>
      <c r="AO1" s="1"/>
    </row>
    <row r="2" spans="1:41" x14ac:dyDescent="0.2">
      <c r="A2" s="1" t="s">
        <v>3</v>
      </c>
      <c r="B2">
        <v>37.615095435500201</v>
      </c>
      <c r="F2" s="1" t="s">
        <v>15</v>
      </c>
      <c r="G2" cm="1">
        <f t="array" ref="G2:AF2">TRANSPOSE('Agg Data 21-22 NBD'!G6:G31)</f>
        <v>159</v>
      </c>
      <c r="H2">
        <v>38</v>
      </c>
      <c r="I2">
        <v>35</v>
      </c>
      <c r="J2">
        <v>22</v>
      </c>
      <c r="K2">
        <v>25</v>
      </c>
      <c r="L2">
        <v>13</v>
      </c>
      <c r="M2">
        <v>16</v>
      </c>
      <c r="N2">
        <v>16</v>
      </c>
      <c r="O2">
        <v>13</v>
      </c>
      <c r="P2">
        <v>5</v>
      </c>
      <c r="Q2">
        <v>16</v>
      </c>
      <c r="R2">
        <v>7</v>
      </c>
      <c r="S2">
        <v>7</v>
      </c>
      <c r="T2">
        <v>7</v>
      </c>
      <c r="U2">
        <v>17</v>
      </c>
      <c r="V2">
        <v>7</v>
      </c>
      <c r="W2">
        <v>8</v>
      </c>
      <c r="X2">
        <v>6</v>
      </c>
      <c r="Y2">
        <v>6</v>
      </c>
      <c r="Z2">
        <v>8</v>
      </c>
      <c r="AA2">
        <v>4</v>
      </c>
      <c r="AB2">
        <v>6</v>
      </c>
      <c r="AC2">
        <v>6</v>
      </c>
      <c r="AD2">
        <v>5</v>
      </c>
      <c r="AE2">
        <v>8</v>
      </c>
      <c r="AF2">
        <v>144</v>
      </c>
      <c r="AH2" s="1" t="s">
        <v>8</v>
      </c>
      <c r="AI2">
        <f>SUM(G1:AF1)</f>
        <v>29.893671636941246</v>
      </c>
      <c r="AO2" s="1"/>
    </row>
    <row r="3" spans="1:41" x14ac:dyDescent="0.2">
      <c r="A3" s="1" t="s">
        <v>1390</v>
      </c>
      <c r="B3">
        <v>4.0177561235954812E-2</v>
      </c>
      <c r="F3" s="1" t="s">
        <v>6</v>
      </c>
      <c r="G3">
        <f>SUM(G6:G610)</f>
        <v>148.00625467661519</v>
      </c>
      <c r="H3">
        <f t="shared" ref="H3:AF3" si="1">SUM(H6:H610)</f>
        <v>51.558776661123105</v>
      </c>
      <c r="I3">
        <f t="shared" si="1"/>
        <v>34.201991865414776</v>
      </c>
      <c r="J3">
        <f t="shared" si="1"/>
        <v>26.23753826243383</v>
      </c>
      <c r="K3">
        <f t="shared" si="1"/>
        <v>21.527714950576325</v>
      </c>
      <c r="L3">
        <f t="shared" si="1"/>
        <v>18.35200244822585</v>
      </c>
      <c r="M3">
        <f t="shared" si="1"/>
        <v>16.035187577034737</v>
      </c>
      <c r="N3">
        <f t="shared" si="1"/>
        <v>14.25449106943771</v>
      </c>
      <c r="O3">
        <f t="shared" si="1"/>
        <v>12.834182811278279</v>
      </c>
      <c r="P3">
        <f t="shared" si="1"/>
        <v>11.669480488131592</v>
      </c>
      <c r="Q3">
        <f t="shared" si="1"/>
        <v>10.693603511994565</v>
      </c>
      <c r="R3">
        <f t="shared" si="1"/>
        <v>9.8617707066572091</v>
      </c>
      <c r="S3">
        <f t="shared" si="1"/>
        <v>9.1427183916362811</v>
      </c>
      <c r="T3">
        <f t="shared" si="1"/>
        <v>8.513889911259179</v>
      </c>
      <c r="U3">
        <f t="shared" si="1"/>
        <v>7.95855717341892</v>
      </c>
      <c r="V3">
        <f t="shared" si="1"/>
        <v>7.4640215633730413</v>
      </c>
      <c r="W3">
        <f t="shared" si="1"/>
        <v>7.0204478978062239</v>
      </c>
      <c r="X3">
        <f t="shared" si="1"/>
        <v>6.620084903222466</v>
      </c>
      <c r="Y3">
        <f t="shared" si="1"/>
        <v>6.2567298915906813</v>
      </c>
      <c r="Z3">
        <f t="shared" si="1"/>
        <v>5.9253523342750487</v>
      </c>
      <c r="AA3">
        <f t="shared" si="1"/>
        <v>5.6218235482976402</v>
      </c>
      <c r="AB3">
        <f t="shared" si="1"/>
        <v>5.3427189009101941</v>
      </c>
      <c r="AC3">
        <f t="shared" si="1"/>
        <v>5.0851706138969979</v>
      </c>
      <c r="AD3">
        <f t="shared" si="1"/>
        <v>4.8467565432345223</v>
      </c>
      <c r="AE3">
        <f t="shared" si="1"/>
        <v>4.625414976523345</v>
      </c>
      <c r="AF3">
        <f t="shared" si="1"/>
        <v>145.34331832163232</v>
      </c>
      <c r="AH3" s="1" t="s">
        <v>11</v>
      </c>
      <c r="AI3">
        <f>26-3-1</f>
        <v>22</v>
      </c>
    </row>
    <row r="4" spans="1:41" x14ac:dyDescent="0.2">
      <c r="F4" s="1" t="s">
        <v>1389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8</v>
      </c>
      <c r="P4">
        <v>9</v>
      </c>
      <c r="Q4">
        <v>10</v>
      </c>
      <c r="R4">
        <v>11</v>
      </c>
      <c r="S4">
        <v>12</v>
      </c>
      <c r="T4">
        <v>13</v>
      </c>
      <c r="U4">
        <v>14</v>
      </c>
      <c r="V4">
        <v>15</v>
      </c>
      <c r="W4">
        <v>16</v>
      </c>
      <c r="X4">
        <v>17</v>
      </c>
      <c r="Y4">
        <v>18</v>
      </c>
      <c r="Z4">
        <v>19</v>
      </c>
      <c r="AA4">
        <v>20</v>
      </c>
      <c r="AB4">
        <v>21</v>
      </c>
      <c r="AC4">
        <v>22</v>
      </c>
      <c r="AD4">
        <v>23</v>
      </c>
      <c r="AE4">
        <v>24</v>
      </c>
      <c r="AF4" s="4" t="s">
        <v>10</v>
      </c>
      <c r="AH4" s="1" t="s">
        <v>12</v>
      </c>
      <c r="AI4">
        <f>_xlfn.CHISQ.DIST.RT(AI2,AI3)</f>
        <v>0.12107174240110657</v>
      </c>
    </row>
    <row r="5" spans="1:41" x14ac:dyDescent="0.2">
      <c r="A5" s="2" t="s">
        <v>16</v>
      </c>
      <c r="B5" s="2" t="s">
        <v>17</v>
      </c>
      <c r="C5" s="2" t="s">
        <v>18</v>
      </c>
      <c r="D5" s="5" t="s">
        <v>4</v>
      </c>
      <c r="E5" s="5" t="s">
        <v>5</v>
      </c>
      <c r="AO5" s="1"/>
    </row>
    <row r="6" spans="1:41" x14ac:dyDescent="0.2">
      <c r="A6" t="s">
        <v>19</v>
      </c>
      <c r="B6">
        <v>2376</v>
      </c>
      <c r="C6">
        <v>130</v>
      </c>
      <c r="D6">
        <f>IF(C6=0,$B$3+(1-$B$3)*EXP(GAMMALN($B$1+C6)-GAMMALN($B$1)-GAMMALN(C6+1)+$B$1*LN($B$2/($B$2+B6))+C6*LN(B6/($B$2+B6))),(1-$B$3)*EXP(GAMMALN($B$1+C6)-GAMMALN($B$1)-GAMMALN(C6+1)+$B$1*LN($B$2/($B$2+B6))+C6*LN(B6/($B$2+B6))))</f>
        <v>1.2471924880354916E-3</v>
      </c>
      <c r="E6">
        <f>LN(D6)</f>
        <v>-6.6868602633021146</v>
      </c>
      <c r="G6">
        <f>$B$3+(1-$B$3)*EXP(GAMMALN($B$1+G$4)-GAMMALN($B$1)-GAMMALN(G$4+1)+$B$1*LN($B$2/($B$2+$B6))+G$4*LN($B6/($B$2+$B6)))</f>
        <v>8.8886536877139294E-2</v>
      </c>
      <c r="H6">
        <f>(1-$B$3)*EXP(GAMMALN($B$1+H$4)-GAMMALN($B$1)-GAMMALN(H$4+1)+$B$1*LN($B$2/($B$2+$B6))+H$4*LN($B6/($B$2+$B6)))</f>
        <v>3.4346722205209186E-2</v>
      </c>
      <c r="I6">
        <f>(1-$B$3)*EXP(GAMMALN($B$1+I$4)-GAMMALN($B$1)-GAMMALN(I$4+1)+$B$1*LN($B$2/($B$2+$B6))+I$4*LN($B6/($B$2+$B6)))</f>
        <v>2.9015372400416479E-2</v>
      </c>
      <c r="J6">
        <f t="shared" ref="J6:AE17" si="2">(1-$B$3)*EXP(GAMMALN($B$1+J$4)-GAMMALN($B$1)-GAMMALN(J$4+1)+$B$1*LN($B$2/($B$2+$B6))+J$4*LN($B6/($B$2+$B6)))</f>
        <v>2.5862102144551265E-2</v>
      </c>
      <c r="K6">
        <f t="shared" si="2"/>
        <v>2.3653400416414717E-2</v>
      </c>
      <c r="L6">
        <f t="shared" si="2"/>
        <v>2.1963617377846197E-2</v>
      </c>
      <c r="M6">
        <f t="shared" si="2"/>
        <v>2.0599013482637901E-2</v>
      </c>
      <c r="N6">
        <f t="shared" si="2"/>
        <v>1.9456163342165808E-2</v>
      </c>
      <c r="O6">
        <f t="shared" si="2"/>
        <v>1.8473748014379569E-2</v>
      </c>
      <c r="P6">
        <f t="shared" si="2"/>
        <v>1.7612594608678901E-2</v>
      </c>
      <c r="Q6">
        <f t="shared" si="2"/>
        <v>1.6846236498882852E-2</v>
      </c>
      <c r="R6">
        <f t="shared" si="2"/>
        <v>1.6155994245596595E-2</v>
      </c>
      <c r="S6">
        <f t="shared" si="2"/>
        <v>1.5528214767786711E-2</v>
      </c>
      <c r="T6">
        <f t="shared" si="2"/>
        <v>1.4952628030661738E-2</v>
      </c>
      <c r="U6">
        <f t="shared" si="2"/>
        <v>1.4421321045772647E-2</v>
      </c>
      <c r="V6">
        <f t="shared" si="2"/>
        <v>1.3928071388741352E-2</v>
      </c>
      <c r="W6">
        <f t="shared" si="2"/>
        <v>1.3467899533500289E-2</v>
      </c>
      <c r="X6">
        <f t="shared" si="2"/>
        <v>1.3036759434776063E-2</v>
      </c>
      <c r="Y6">
        <f t="shared" si="2"/>
        <v>1.2631319302137111E-2</v>
      </c>
      <c r="Z6">
        <f t="shared" si="2"/>
        <v>1.2248802875551671E-2</v>
      </c>
      <c r="AA6">
        <f t="shared" si="2"/>
        <v>1.1886872289249175E-2</v>
      </c>
      <c r="AB6">
        <f t="shared" si="2"/>
        <v>1.1543540147063217E-2</v>
      </c>
      <c r="AC6">
        <f t="shared" si="2"/>
        <v>1.1217102514288726E-2</v>
      </c>
      <c r="AD6">
        <f t="shared" si="2"/>
        <v>1.0906087147082707E-2</v>
      </c>
      <c r="AE6">
        <f t="shared" si="2"/>
        <v>1.0609212996314224E-2</v>
      </c>
      <c r="AF6">
        <f>1-SUM(G6:AE6)</f>
        <v>0.50075066691315562</v>
      </c>
      <c r="AH6" s="1" t="s">
        <v>1392</v>
      </c>
    </row>
    <row r="7" spans="1:41" x14ac:dyDescent="0.2">
      <c r="A7" t="s">
        <v>20</v>
      </c>
      <c r="B7">
        <v>17</v>
      </c>
      <c r="C7">
        <v>0</v>
      </c>
      <c r="D7">
        <f t="shared" ref="D7:D70" si="3">IF(C7=0,$B$3+(1-$B$3)*EXP(GAMMALN($B$1+C7)-GAMMALN($B$1)-GAMMALN(C7+1)+$B$1*LN($B$2/($B$2+B7))+C7*LN(B7/($B$2+B7))),(1-$B$3)*EXP(GAMMALN($B$1+C7)-GAMMALN($B$1)-GAMMALN(C7+1)+$B$1*LN($B$2/($B$2+B7))+C7*LN(B7/($B$2+B7))))</f>
        <v>0.77500430342597948</v>
      </c>
      <c r="E7">
        <f t="shared" ref="E7:E70" si="4">LN(D7)</f>
        <v>-0.2548866968364914</v>
      </c>
      <c r="G7">
        <f>$B$3+(1-$B$3)*EXP(GAMMALN($B$1+G$4)-GAMMALN($B$1)-GAMMALN(G$4+1)+$B$1*LN($B$2/($B$2+$B7))+G$4*LN($B7/($B$2+$B7)))</f>
        <v>0.77500430342597948</v>
      </c>
      <c r="H7">
        <f t="shared" ref="H7:W70" si="5">(1-$B$3)*EXP(GAMMALN($B$1+H$4)-GAMMALN($B$1)-GAMMALN(H$4+1)+$B$1*LN($B$2/($B$2+$B7))+H$4*LN($B7/($B$2+$B7)))</f>
        <v>0.16383966666800931</v>
      </c>
      <c r="I7">
        <f t="shared" si="5"/>
        <v>4.3764272010401145E-2</v>
      </c>
      <c r="J7">
        <f t="shared" si="2"/>
        <v>1.2334262415719265E-2</v>
      </c>
      <c r="K7">
        <f t="shared" si="2"/>
        <v>3.5669805946090304E-3</v>
      </c>
      <c r="L7">
        <f t="shared" si="2"/>
        <v>1.047294526546574E-3</v>
      </c>
      <c r="M7">
        <f t="shared" si="2"/>
        <v>3.1057692651311798E-4</v>
      </c>
      <c r="N7">
        <f t="shared" si="2"/>
        <v>9.2755094286031391E-5</v>
      </c>
      <c r="O7">
        <f t="shared" si="2"/>
        <v>2.784795987781283E-5</v>
      </c>
      <c r="P7">
        <f t="shared" si="2"/>
        <v>8.3949769813858061E-6</v>
      </c>
      <c r="Q7">
        <f t="shared" si="2"/>
        <v>2.5389658853277962E-6</v>
      </c>
      <c r="R7">
        <f t="shared" si="2"/>
        <v>7.6991975583148662E-7</v>
      </c>
      <c r="S7">
        <f t="shared" si="2"/>
        <v>2.3398666334133936E-7</v>
      </c>
      <c r="T7">
        <f t="shared" si="2"/>
        <v>7.1243444157516756E-8</v>
      </c>
      <c r="U7">
        <f t="shared" si="2"/>
        <v>2.1726522699191148E-8</v>
      </c>
      <c r="V7">
        <f t="shared" si="2"/>
        <v>6.6348936214668378E-9</v>
      </c>
      <c r="W7">
        <f t="shared" si="2"/>
        <v>2.028619751321861E-9</v>
      </c>
      <c r="X7">
        <f t="shared" si="2"/>
        <v>6.2090940009062404E-10</v>
      </c>
      <c r="Y7">
        <f t="shared" si="2"/>
        <v>1.9022390742002717E-10</v>
      </c>
      <c r="Z7">
        <f t="shared" si="2"/>
        <v>5.8326757217510246E-11</v>
      </c>
      <c r="AA7">
        <f t="shared" si="2"/>
        <v>1.7897797273525302E-11</v>
      </c>
      <c r="AB7">
        <f t="shared" si="2"/>
        <v>5.4957732654651101E-12</v>
      </c>
      <c r="AC7">
        <f t="shared" si="2"/>
        <v>1.6886058126618851E-12</v>
      </c>
      <c r="AD7">
        <f t="shared" si="2"/>
        <v>5.1912788322231324E-13</v>
      </c>
      <c r="AE7">
        <f t="shared" si="2"/>
        <v>1.5967847001497103E-13</v>
      </c>
      <c r="AF7">
        <f t="shared" ref="AF7:AF70" si="6">1-SUM(G7:AE7)</f>
        <v>7.0943251273547503E-14</v>
      </c>
      <c r="AH7" s="1" t="s">
        <v>8</v>
      </c>
      <c r="AI7">
        <f>2*(D1-'Disagg Data 21-22 NBD'!D1)</f>
        <v>2.9085382930161359</v>
      </c>
    </row>
    <row r="8" spans="1:41" x14ac:dyDescent="0.2">
      <c r="A8" t="s">
        <v>21</v>
      </c>
      <c r="B8">
        <v>2042</v>
      </c>
      <c r="C8">
        <v>0</v>
      </c>
      <c r="D8">
        <f t="shared" si="3"/>
        <v>9.4370563519546952E-2</v>
      </c>
      <c r="E8">
        <f t="shared" si="4"/>
        <v>-2.3605260815823121</v>
      </c>
      <c r="G8">
        <f t="shared" ref="G7:G70" si="7">$B$3+(1-$B$3)*EXP(GAMMALN($B$1+G$4)-GAMMALN($B$1)-GAMMALN(G$4+1)+$B$1*LN($B$2/($B$2+$B8))+G$4*LN($B8/($B$2+$B8)))</f>
        <v>9.4370563519546952E-2</v>
      </c>
      <c r="H8">
        <f t="shared" si="5"/>
        <v>3.8116574694090313E-2</v>
      </c>
      <c r="I8">
        <f t="shared" si="5"/>
        <v>3.2118190619470972E-2</v>
      </c>
      <c r="J8">
        <f t="shared" si="2"/>
        <v>2.855492991810769E-2</v>
      </c>
      <c r="K8">
        <f t="shared" si="2"/>
        <v>2.6049849188796863E-2</v>
      </c>
      <c r="L8">
        <f t="shared" si="2"/>
        <v>2.4127362681041931E-2</v>
      </c>
      <c r="M8">
        <f t="shared" si="2"/>
        <v>2.2570789924788354E-2</v>
      </c>
      <c r="N8">
        <f t="shared" si="2"/>
        <v>2.1264339333129999E-2</v>
      </c>
      <c r="O8">
        <f t="shared" si="2"/>
        <v>2.0139285538081385E-2</v>
      </c>
      <c r="P8">
        <f t="shared" si="2"/>
        <v>1.9151673824855879E-2</v>
      </c>
      <c r="Q8">
        <f t="shared" si="2"/>
        <v>1.8271771038710596E-2</v>
      </c>
      <c r="R8">
        <f t="shared" si="2"/>
        <v>1.7478565831731335E-2</v>
      </c>
      <c r="S8">
        <f t="shared" si="2"/>
        <v>1.6756680439395523E-2</v>
      </c>
      <c r="T8">
        <f t="shared" si="2"/>
        <v>1.6094531592762695E-2</v>
      </c>
      <c r="U8">
        <f t="shared" si="2"/>
        <v>1.5483181713390415E-2</v>
      </c>
      <c r="V8">
        <f t="shared" si="2"/>
        <v>1.491559227900819E-2</v>
      </c>
      <c r="W8">
        <f t="shared" si="2"/>
        <v>1.4386122061895839E-2</v>
      </c>
      <c r="X8">
        <f t="shared" si="2"/>
        <v>1.3890180139041237E-2</v>
      </c>
      <c r="Y8">
        <f t="shared" si="2"/>
        <v>1.3423979914042093E-2</v>
      </c>
      <c r="Z8">
        <f t="shared" si="2"/>
        <v>1.2984360926250315E-2</v>
      </c>
      <c r="AA8">
        <f t="shared" si="2"/>
        <v>1.2568657275467715E-2</v>
      </c>
      <c r="AB8">
        <f t="shared" si="2"/>
        <v>1.2174598802819335E-2</v>
      </c>
      <c r="AC8">
        <f t="shared" si="2"/>
        <v>1.1800235736119474E-2</v>
      </c>
      <c r="AD8">
        <f t="shared" si="2"/>
        <v>1.1443880436231676E-2</v>
      </c>
      <c r="AE8">
        <f t="shared" si="2"/>
        <v>1.1104061802115029E-2</v>
      </c>
      <c r="AF8">
        <f t="shared" si="6"/>
        <v>0.46076004076910826</v>
      </c>
      <c r="AH8" s="1" t="s">
        <v>11</v>
      </c>
      <c r="AI8">
        <f>ABS(AI3-'Disagg Data 21-22 NBD'!AI3)</f>
        <v>1</v>
      </c>
    </row>
    <row r="9" spans="1:41" x14ac:dyDescent="0.2">
      <c r="A9" t="s">
        <v>22</v>
      </c>
      <c r="B9">
        <v>574</v>
      </c>
      <c r="C9">
        <v>5</v>
      </c>
      <c r="D9">
        <f t="shared" si="3"/>
        <v>4.6241709627451381E-2</v>
      </c>
      <c r="E9">
        <f t="shared" si="4"/>
        <v>-3.0738730823894853</v>
      </c>
      <c r="G9">
        <f t="shared" si="7"/>
        <v>0.17039304866998614</v>
      </c>
      <c r="H9">
        <f t="shared" si="5"/>
        <v>8.7537515408075653E-2</v>
      </c>
      <c r="I9">
        <f t="shared" si="5"/>
        <v>7.0500523335339807E-2</v>
      </c>
      <c r="J9">
        <f t="shared" si="2"/>
        <v>5.9907788547103442E-2</v>
      </c>
      <c r="K9">
        <f t="shared" si="2"/>
        <v>5.2235808735927876E-2</v>
      </c>
      <c r="L9">
        <f t="shared" si="2"/>
        <v>4.6241709627451381E-2</v>
      </c>
      <c r="M9">
        <f t="shared" si="2"/>
        <v>4.134582940521573E-2</v>
      </c>
      <c r="N9">
        <f t="shared" si="2"/>
        <v>3.7230405280451684E-2</v>
      </c>
      <c r="O9">
        <f t="shared" si="2"/>
        <v>3.3701625576673493E-2</v>
      </c>
      <c r="P9">
        <f t="shared" si="2"/>
        <v>3.0631936037418345E-2</v>
      </c>
      <c r="Q9">
        <f t="shared" si="2"/>
        <v>2.7932465720613982E-2</v>
      </c>
      <c r="R9">
        <f t="shared" si="2"/>
        <v>2.5538497598158849E-2</v>
      </c>
      <c r="S9">
        <f t="shared" si="2"/>
        <v>2.3401217736666619E-2</v>
      </c>
      <c r="T9">
        <f t="shared" si="2"/>
        <v>2.1482742942926018E-2</v>
      </c>
      <c r="U9">
        <f t="shared" si="2"/>
        <v>1.9752975311733829E-2</v>
      </c>
      <c r="V9">
        <f t="shared" si="2"/>
        <v>1.8187530453555915E-2</v>
      </c>
      <c r="W9">
        <f t="shared" si="2"/>
        <v>1.6766325416359074E-2</v>
      </c>
      <c r="X9">
        <f t="shared" si="2"/>
        <v>1.5472587535039297E-2</v>
      </c>
      <c r="Y9">
        <f t="shared" si="2"/>
        <v>1.4292140733701501E-2</v>
      </c>
      <c r="Z9">
        <f t="shared" si="2"/>
        <v>1.3212879962029037E-2</v>
      </c>
      <c r="AA9">
        <f t="shared" si="2"/>
        <v>1.222437641851056E-2</v>
      </c>
      <c r="AB9">
        <f t="shared" si="2"/>
        <v>1.1317575726213868E-2</v>
      </c>
      <c r="AC9">
        <f t="shared" si="2"/>
        <v>1.048456349040393E-2</v>
      </c>
      <c r="AD9">
        <f t="shared" si="2"/>
        <v>9.7183805784636888E-3</v>
      </c>
      <c r="AE9">
        <f t="shared" si="2"/>
        <v>9.0128756865807246E-3</v>
      </c>
      <c r="AF9">
        <f t="shared" si="6"/>
        <v>0.12147667406539964</v>
      </c>
      <c r="AH9" s="1" t="s">
        <v>12</v>
      </c>
      <c r="AI9">
        <f>_xlfn.CHISQ.DIST.RT(AI7,AI8)</f>
        <v>8.8111699672981145E-2</v>
      </c>
    </row>
    <row r="10" spans="1:41" x14ac:dyDescent="0.2">
      <c r="A10" t="s">
        <v>23</v>
      </c>
      <c r="B10">
        <v>1209</v>
      </c>
      <c r="C10">
        <v>15</v>
      </c>
      <c r="D10">
        <f t="shared" si="3"/>
        <v>1.7871327296616297E-2</v>
      </c>
      <c r="E10">
        <f t="shared" si="4"/>
        <v>-4.0245576774366443</v>
      </c>
      <c r="G10">
        <f t="shared" si="7"/>
        <v>0.11836596999517059</v>
      </c>
      <c r="H10">
        <f t="shared" si="5"/>
        <v>5.4316799519443085E-2</v>
      </c>
      <c r="I10">
        <f t="shared" si="5"/>
        <v>4.5205629377309715E-2</v>
      </c>
      <c r="J10">
        <f t="shared" si="2"/>
        <v>3.9695720609586316E-2</v>
      </c>
      <c r="K10">
        <f t="shared" si="2"/>
        <v>3.5767529811044758E-2</v>
      </c>
      <c r="L10">
        <f t="shared" si="2"/>
        <v>3.2720108097380053E-2</v>
      </c>
      <c r="M10">
        <f t="shared" si="2"/>
        <v>3.0232410695423661E-2</v>
      </c>
      <c r="N10">
        <f t="shared" si="2"/>
        <v>2.8131899477565045E-2</v>
      </c>
      <c r="O10">
        <f t="shared" si="2"/>
        <v>2.6315544777081961E-2</v>
      </c>
      <c r="P10">
        <f t="shared" si="2"/>
        <v>2.4717024327947593E-2</v>
      </c>
      <c r="Q10">
        <f t="shared" si="2"/>
        <v>2.3291166272213691E-2</v>
      </c>
      <c r="R10">
        <f t="shared" si="2"/>
        <v>2.2005818601691481E-2</v>
      </c>
      <c r="S10">
        <f t="shared" si="2"/>
        <v>2.0837272167146811E-2</v>
      </c>
      <c r="T10">
        <f t="shared" si="2"/>
        <v>1.9767527942917716E-2</v>
      </c>
      <c r="U10">
        <f t="shared" si="2"/>
        <v>1.878258544729294E-2</v>
      </c>
      <c r="V10">
        <f t="shared" si="2"/>
        <v>1.7871327296616297E-2</v>
      </c>
      <c r="W10">
        <f t="shared" si="2"/>
        <v>1.7024767471096925E-2</v>
      </c>
      <c r="X10">
        <f t="shared" si="2"/>
        <v>1.6235529941487421E-2</v>
      </c>
      <c r="Y10">
        <f t="shared" si="2"/>
        <v>1.5497477958573147E-2</v>
      </c>
      <c r="Z10">
        <f t="shared" si="2"/>
        <v>1.4805444667899355E-2</v>
      </c>
      <c r="AA10">
        <f t="shared" si="2"/>
        <v>1.4155033556612334E-2</v>
      </c>
      <c r="AB10">
        <f t="shared" si="2"/>
        <v>1.3542468080760225E-2</v>
      </c>
      <c r="AC10">
        <f t="shared" si="2"/>
        <v>1.2964476603346892E-2</v>
      </c>
      <c r="AD10">
        <f t="shared" si="2"/>
        <v>1.2418203127425727E-2</v>
      </c>
      <c r="AE10">
        <f t="shared" si="2"/>
        <v>1.1901137169388936E-2</v>
      </c>
      <c r="AF10">
        <f t="shared" si="6"/>
        <v>0.31343112700757736</v>
      </c>
    </row>
    <row r="11" spans="1:41" x14ac:dyDescent="0.2">
      <c r="A11" t="s">
        <v>24</v>
      </c>
      <c r="B11">
        <v>145</v>
      </c>
      <c r="C11">
        <v>1</v>
      </c>
      <c r="D11">
        <f t="shared" si="3"/>
        <v>0.17603944586091499</v>
      </c>
      <c r="E11">
        <f t="shared" si="4"/>
        <v>-1.7370471848463196</v>
      </c>
      <c r="G11">
        <f t="shared" si="7"/>
        <v>0.34969190975716868</v>
      </c>
      <c r="H11">
        <f t="shared" si="5"/>
        <v>0.17603944586091499</v>
      </c>
      <c r="I11">
        <f t="shared" si="5"/>
        <v>0.11995151814544275</v>
      </c>
      <c r="J11">
        <f t="shared" si="2"/>
        <v>8.6237136500708605E-2</v>
      </c>
      <c r="K11">
        <f t="shared" si="2"/>
        <v>6.3617557823364521E-2</v>
      </c>
      <c r="L11">
        <f t="shared" si="2"/>
        <v>4.7647507107612876E-2</v>
      </c>
      <c r="M11">
        <f t="shared" si="2"/>
        <v>3.604422074006737E-2</v>
      </c>
      <c r="N11">
        <f t="shared" si="2"/>
        <v>2.7459923767874529E-2</v>
      </c>
      <c r="O11">
        <f t="shared" si="2"/>
        <v>2.1030521577432289E-2</v>
      </c>
      <c r="P11">
        <f t="shared" si="2"/>
        <v>1.6172280747865451E-2</v>
      </c>
      <c r="Q11">
        <f t="shared" si="2"/>
        <v>1.2476814867977378E-2</v>
      </c>
      <c r="R11">
        <f t="shared" si="2"/>
        <v>9.6513359312038454E-3</v>
      </c>
      <c r="S11">
        <f t="shared" si="2"/>
        <v>7.4821804192688546E-3</v>
      </c>
      <c r="T11">
        <f t="shared" si="2"/>
        <v>5.8113506571497659E-3</v>
      </c>
      <c r="U11">
        <f t="shared" si="2"/>
        <v>4.5208229786927213E-3</v>
      </c>
      <c r="V11">
        <f t="shared" si="2"/>
        <v>3.5217323394104113E-3</v>
      </c>
      <c r="W11">
        <f t="shared" si="2"/>
        <v>2.7467436807535992E-3</v>
      </c>
      <c r="X11">
        <f t="shared" si="2"/>
        <v>2.1445729427770153E-3</v>
      </c>
      <c r="Y11">
        <f t="shared" si="2"/>
        <v>1.6759952717642873E-3</v>
      </c>
      <c r="Z11">
        <f t="shared" si="2"/>
        <v>1.3109032060344757E-3</v>
      </c>
      <c r="AA11">
        <f t="shared" si="2"/>
        <v>1.0261184149361309E-3</v>
      </c>
      <c r="AB11">
        <f t="shared" si="2"/>
        <v>8.0375152011999949E-4</v>
      </c>
      <c r="AC11">
        <f t="shared" si="2"/>
        <v>6.2996494481967974E-4</v>
      </c>
      <c r="AD11">
        <f t="shared" si="2"/>
        <v>4.9403482370239434E-4</v>
      </c>
      <c r="AE11">
        <f t="shared" si="2"/>
        <v>3.8763650780203156E-4</v>
      </c>
      <c r="AF11">
        <f t="shared" si="6"/>
        <v>1.4240194651351512E-3</v>
      </c>
    </row>
    <row r="12" spans="1:41" x14ac:dyDescent="0.2">
      <c r="A12" t="s">
        <v>25</v>
      </c>
      <c r="B12">
        <v>1</v>
      </c>
      <c r="C12">
        <v>0</v>
      </c>
      <c r="D12">
        <f t="shared" si="3"/>
        <v>0.98212928436638924</v>
      </c>
      <c r="E12">
        <f t="shared" si="4"/>
        <v>-1.8032325152391095E-2</v>
      </c>
      <c r="G12">
        <f t="shared" si="7"/>
        <v>0.98212928436638924</v>
      </c>
      <c r="H12">
        <f t="shared" si="5"/>
        <v>1.7473077800352538E-2</v>
      </c>
      <c r="I12">
        <f t="shared" si="5"/>
        <v>3.8830834737913113E-4</v>
      </c>
      <c r="J12">
        <f t="shared" si="2"/>
        <v>9.1049353174537191E-6</v>
      </c>
      <c r="K12">
        <f t="shared" si="2"/>
        <v>2.1906403891569959E-7</v>
      </c>
      <c r="L12">
        <f t="shared" si="2"/>
        <v>5.3511341752682667E-9</v>
      </c>
      <c r="M12">
        <f t="shared" si="2"/>
        <v>1.3202399120170162E-10</v>
      </c>
      <c r="N12">
        <f t="shared" si="2"/>
        <v>3.2804098260028394E-12</v>
      </c>
      <c r="O12">
        <f t="shared" si="2"/>
        <v>8.1938947359840488E-14</v>
      </c>
      <c r="P12">
        <f t="shared" si="2"/>
        <v>2.055053670364101E-15</v>
      </c>
      <c r="Q12">
        <f t="shared" si="2"/>
        <v>5.1709124821547063E-17</v>
      </c>
      <c r="R12">
        <f t="shared" si="2"/>
        <v>1.3045551645161984E-18</v>
      </c>
      <c r="S12">
        <f t="shared" si="2"/>
        <v>3.2984868136293886E-20</v>
      </c>
      <c r="T12">
        <f t="shared" si="2"/>
        <v>8.3555533677396065E-22</v>
      </c>
      <c r="U12">
        <f t="shared" si="2"/>
        <v>2.1199577098050899E-23</v>
      </c>
      <c r="V12">
        <f t="shared" si="2"/>
        <v>5.3861395442448891E-25</v>
      </c>
      <c r="W12">
        <f t="shared" si="2"/>
        <v>1.3700958454139127E-26</v>
      </c>
      <c r="X12">
        <f t="shared" si="2"/>
        <v>3.4888732954443787E-28</v>
      </c>
      <c r="Y12">
        <f t="shared" si="2"/>
        <v>8.8925993133135658E-30</v>
      </c>
      <c r="Z12">
        <f t="shared" si="2"/>
        <v>2.2684965362325271E-31</v>
      </c>
      <c r="AA12">
        <f t="shared" si="2"/>
        <v>5.791306314887574E-33</v>
      </c>
      <c r="AB12">
        <f t="shared" si="2"/>
        <v>1.4794913210220814E-34</v>
      </c>
      <c r="AC12">
        <f t="shared" si="2"/>
        <v>3.7819741635677312E-36</v>
      </c>
      <c r="AD12">
        <f t="shared" si="2"/>
        <v>9.6732251627266526E-38</v>
      </c>
      <c r="AE12">
        <f t="shared" si="2"/>
        <v>2.4754261043041852E-39</v>
      </c>
      <c r="AF12">
        <f t="shared" si="6"/>
        <v>0</v>
      </c>
    </row>
    <row r="13" spans="1:41" x14ac:dyDescent="0.2">
      <c r="A13" t="s">
        <v>26</v>
      </c>
      <c r="B13">
        <v>469</v>
      </c>
      <c r="C13">
        <v>1</v>
      </c>
      <c r="D13">
        <f t="shared" si="3"/>
        <v>9.8820949079765796E-2</v>
      </c>
      <c r="E13">
        <f t="shared" si="4"/>
        <v>-2.3144456614843034</v>
      </c>
      <c r="G13">
        <f t="shared" si="7"/>
        <v>0.18920163312809699</v>
      </c>
      <c r="H13">
        <f t="shared" si="5"/>
        <v>9.8820949079765796E-2</v>
      </c>
      <c r="I13">
        <f t="shared" si="5"/>
        <v>7.8506960886662397E-2</v>
      </c>
      <c r="J13">
        <f t="shared" si="2"/>
        <v>6.5805187799994835E-2</v>
      </c>
      <c r="K13">
        <f t="shared" si="2"/>
        <v>5.659866501207618E-2</v>
      </c>
      <c r="L13">
        <f t="shared" si="2"/>
        <v>4.942341686254112E-2</v>
      </c>
      <c r="M13">
        <f t="shared" si="2"/>
        <v>4.3590476146888373E-2</v>
      </c>
      <c r="N13">
        <f t="shared" si="2"/>
        <v>3.8718514663093562E-2</v>
      </c>
      <c r="O13">
        <f t="shared" si="2"/>
        <v>3.4572659885650239E-2</v>
      </c>
      <c r="P13">
        <f t="shared" si="2"/>
        <v>3.0996839239318105E-2</v>
      </c>
      <c r="Q13">
        <f t="shared" si="2"/>
        <v>2.7881315370370696E-2</v>
      </c>
      <c r="R13">
        <f t="shared" si="2"/>
        <v>2.514550424194964E-2</v>
      </c>
      <c r="S13">
        <f t="shared" si="2"/>
        <v>2.2728170663685161E-2</v>
      </c>
      <c r="T13">
        <f t="shared" si="2"/>
        <v>2.0581488278913325E-2</v>
      </c>
      <c r="U13">
        <f t="shared" si="2"/>
        <v>1.8667260374088085E-2</v>
      </c>
      <c r="V13">
        <f t="shared" si="2"/>
        <v>1.6954415325062252E-2</v>
      </c>
      <c r="W13">
        <f t="shared" si="2"/>
        <v>1.5417288353683745E-2</v>
      </c>
      <c r="X13">
        <f t="shared" si="2"/>
        <v>1.403440717607481E-2</v>
      </c>
      <c r="Y13">
        <f t="shared" si="2"/>
        <v>1.2787611339021374E-2</v>
      </c>
      <c r="Z13">
        <f t="shared" si="2"/>
        <v>1.166139895371333E-2</v>
      </c>
      <c r="AA13">
        <f t="shared" si="2"/>
        <v>1.0642432353994128E-2</v>
      </c>
      <c r="AB13">
        <f t="shared" si="2"/>
        <v>9.7191573429420437E-3</v>
      </c>
      <c r="AC13">
        <f t="shared" si="2"/>
        <v>8.8815052695935051E-3</v>
      </c>
      <c r="AD13">
        <f t="shared" si="2"/>
        <v>8.1206566069840797E-3</v>
      </c>
      <c r="AE13">
        <f t="shared" si="2"/>
        <v>7.428850946870077E-3</v>
      </c>
      <c r="AF13">
        <f t="shared" si="6"/>
        <v>8.3113234698966143E-2</v>
      </c>
    </row>
    <row r="14" spans="1:41" x14ac:dyDescent="0.2">
      <c r="A14" t="s">
        <v>27</v>
      </c>
      <c r="B14">
        <v>1</v>
      </c>
      <c r="C14">
        <v>0</v>
      </c>
      <c r="D14">
        <f t="shared" si="3"/>
        <v>0.98212928436638924</v>
      </c>
      <c r="E14">
        <f t="shared" si="4"/>
        <v>-1.8032325152391095E-2</v>
      </c>
      <c r="G14">
        <f t="shared" si="7"/>
        <v>0.98212928436638924</v>
      </c>
      <c r="H14">
        <f t="shared" si="5"/>
        <v>1.7473077800352538E-2</v>
      </c>
      <c r="I14">
        <f t="shared" si="5"/>
        <v>3.8830834737913113E-4</v>
      </c>
      <c r="J14">
        <f t="shared" si="2"/>
        <v>9.1049353174537191E-6</v>
      </c>
      <c r="K14">
        <f t="shared" si="2"/>
        <v>2.1906403891569959E-7</v>
      </c>
      <c r="L14">
        <f t="shared" si="2"/>
        <v>5.3511341752682667E-9</v>
      </c>
      <c r="M14">
        <f t="shared" si="2"/>
        <v>1.3202399120170162E-10</v>
      </c>
      <c r="N14">
        <f t="shared" si="2"/>
        <v>3.2804098260028394E-12</v>
      </c>
      <c r="O14">
        <f t="shared" si="2"/>
        <v>8.1938947359840488E-14</v>
      </c>
      <c r="P14">
        <f t="shared" si="2"/>
        <v>2.055053670364101E-15</v>
      </c>
      <c r="Q14">
        <f t="shared" si="2"/>
        <v>5.1709124821547063E-17</v>
      </c>
      <c r="R14">
        <f t="shared" si="2"/>
        <v>1.3045551645161984E-18</v>
      </c>
      <c r="S14">
        <f t="shared" si="2"/>
        <v>3.2984868136293886E-20</v>
      </c>
      <c r="T14">
        <f t="shared" si="2"/>
        <v>8.3555533677396065E-22</v>
      </c>
      <c r="U14">
        <f t="shared" si="2"/>
        <v>2.1199577098050899E-23</v>
      </c>
      <c r="V14">
        <f t="shared" si="2"/>
        <v>5.3861395442448891E-25</v>
      </c>
      <c r="W14">
        <f t="shared" si="2"/>
        <v>1.3700958454139127E-26</v>
      </c>
      <c r="X14">
        <f t="shared" si="2"/>
        <v>3.4888732954443787E-28</v>
      </c>
      <c r="Y14">
        <f t="shared" si="2"/>
        <v>8.8925993133135658E-30</v>
      </c>
      <c r="Z14">
        <f t="shared" si="2"/>
        <v>2.2684965362325271E-31</v>
      </c>
      <c r="AA14">
        <f t="shared" si="2"/>
        <v>5.791306314887574E-33</v>
      </c>
      <c r="AB14">
        <f t="shared" si="2"/>
        <v>1.4794913210220814E-34</v>
      </c>
      <c r="AC14">
        <f t="shared" si="2"/>
        <v>3.7819741635677312E-36</v>
      </c>
      <c r="AD14">
        <f t="shared" si="2"/>
        <v>9.6732251627266526E-38</v>
      </c>
      <c r="AE14">
        <f t="shared" si="2"/>
        <v>2.4754261043041852E-39</v>
      </c>
      <c r="AF14">
        <f t="shared" si="6"/>
        <v>0</v>
      </c>
    </row>
    <row r="15" spans="1:41" x14ac:dyDescent="0.2">
      <c r="A15" t="s">
        <v>28</v>
      </c>
      <c r="B15">
        <v>2005</v>
      </c>
      <c r="C15">
        <v>31</v>
      </c>
      <c r="D15">
        <f t="shared" si="3"/>
        <v>9.1193301927185045E-3</v>
      </c>
      <c r="E15">
        <f t="shared" si="4"/>
        <v>-4.6973589213738896</v>
      </c>
      <c r="G15">
        <f t="shared" si="7"/>
        <v>9.5071934080911885E-2</v>
      </c>
      <c r="H15">
        <f t="shared" si="5"/>
        <v>3.8596999635923758E-2</v>
      </c>
      <c r="I15">
        <f t="shared" si="5"/>
        <v>3.251215929194487E-2</v>
      </c>
      <c r="J15">
        <f t="shared" si="2"/>
        <v>2.8895545970185316E-2</v>
      </c>
      <c r="K15">
        <f t="shared" si="2"/>
        <v>2.6351787684653401E-2</v>
      </c>
      <c r="L15">
        <f t="shared" si="2"/>
        <v>2.4398874054115959E-2</v>
      </c>
      <c r="M15">
        <f t="shared" si="2"/>
        <v>2.2817168763091544E-2</v>
      </c>
      <c r="N15">
        <f t="shared" si="2"/>
        <v>2.1489284386316317E-2</v>
      </c>
      <c r="O15">
        <f t="shared" si="2"/>
        <v>2.0345538165663632E-2</v>
      </c>
      <c r="P15">
        <f t="shared" si="2"/>
        <v>1.9341356165953186E-2</v>
      </c>
      <c r="Q15">
        <f t="shared" si="2"/>
        <v>1.844658144285306E-2</v>
      </c>
      <c r="R15">
        <f t="shared" si="2"/>
        <v>1.7639899521614499E-2</v>
      </c>
      <c r="S15">
        <f t="shared" si="2"/>
        <v>1.6905707989187706E-2</v>
      </c>
      <c r="T15">
        <f t="shared" si="2"/>
        <v>1.6232252163250995E-2</v>
      </c>
      <c r="U15">
        <f t="shared" si="2"/>
        <v>1.5610460441342757E-2</v>
      </c>
      <c r="V15">
        <f t="shared" si="2"/>
        <v>1.5033187316743239E-2</v>
      </c>
      <c r="W15">
        <f t="shared" si="2"/>
        <v>1.4494704626334502E-2</v>
      </c>
      <c r="X15">
        <f t="shared" si="2"/>
        <v>1.3990349701714777E-2</v>
      </c>
      <c r="Y15">
        <f t="shared" si="2"/>
        <v>1.3516275928612822E-2</v>
      </c>
      <c r="Z15">
        <f t="shared" si="2"/>
        <v>1.3069272034453953E-2</v>
      </c>
      <c r="AA15">
        <f t="shared" si="2"/>
        <v>1.2646628641097397E-2</v>
      </c>
      <c r="AB15">
        <f t="shared" si="2"/>
        <v>1.2246038032069629E-2</v>
      </c>
      <c r="AC15">
        <f t="shared" si="2"/>
        <v>1.1865517713936461E-2</v>
      </c>
      <c r="AD15">
        <f t="shared" si="2"/>
        <v>1.1503351319902756E-2</v>
      </c>
      <c r="AE15">
        <f t="shared" si="2"/>
        <v>1.115804235140865E-2</v>
      </c>
      <c r="AF15">
        <f t="shared" si="6"/>
        <v>0.45582108257671705</v>
      </c>
    </row>
    <row r="16" spans="1:41" x14ac:dyDescent="0.2">
      <c r="A16" t="s">
        <v>29</v>
      </c>
      <c r="B16">
        <v>2318</v>
      </c>
      <c r="C16">
        <v>3</v>
      </c>
      <c r="D16">
        <f t="shared" si="3"/>
        <v>2.6285889678778398E-2</v>
      </c>
      <c r="E16">
        <f t="shared" si="4"/>
        <v>-3.6387229978885047</v>
      </c>
      <c r="G16">
        <f t="shared" si="7"/>
        <v>8.9742641600917231E-2</v>
      </c>
      <c r="H16">
        <f t="shared" si="5"/>
        <v>3.493677362211807E-2</v>
      </c>
      <c r="I16">
        <f t="shared" si="5"/>
        <v>2.9502330721863108E-2</v>
      </c>
      <c r="J16">
        <f t="shared" si="2"/>
        <v>2.6285889678778398E-2</v>
      </c>
      <c r="K16">
        <f t="shared" si="2"/>
        <v>2.4031624086395802E-2</v>
      </c>
      <c r="L16">
        <f t="shared" si="2"/>
        <v>2.2306122734491111E-2</v>
      </c>
      <c r="M16">
        <f t="shared" si="2"/>
        <v>2.0912084250332065E-2</v>
      </c>
      <c r="N16">
        <f t="shared" si="2"/>
        <v>1.9744165453605404E-2</v>
      </c>
      <c r="O16">
        <f t="shared" si="2"/>
        <v>1.8739900188561306E-2</v>
      </c>
      <c r="P16">
        <f t="shared" si="2"/>
        <v>1.7859375844145157E-2</v>
      </c>
      <c r="Q16">
        <f t="shared" si="2"/>
        <v>1.7075621169455213E-2</v>
      </c>
      <c r="R16">
        <f t="shared" si="2"/>
        <v>1.6369596997636883E-2</v>
      </c>
      <c r="S16">
        <f t="shared" si="2"/>
        <v>1.5727384587557559E-2</v>
      </c>
      <c r="T16">
        <f t="shared" si="2"/>
        <v>1.5138511932036362E-2</v>
      </c>
      <c r="U16">
        <f t="shared" si="2"/>
        <v>1.4594908711566068E-2</v>
      </c>
      <c r="V16">
        <f t="shared" si="2"/>
        <v>1.4090227387607594E-2</v>
      </c>
      <c r="W16">
        <f t="shared" si="2"/>
        <v>1.3619387156011777E-2</v>
      </c>
      <c r="X16">
        <f t="shared" si="2"/>
        <v>1.3178258711892207E-2</v>
      </c>
      <c r="Y16">
        <f t="shared" si="2"/>
        <v>1.2763440883839679E-2</v>
      </c>
      <c r="Z16">
        <f t="shared" si="2"/>
        <v>1.2372098898895583E-2</v>
      </c>
      <c r="AA16">
        <f t="shared" si="2"/>
        <v>1.2001845014689724E-2</v>
      </c>
      <c r="AB16">
        <f t="shared" si="2"/>
        <v>1.1650648911993041E-2</v>
      </c>
      <c r="AC16">
        <f t="shared" si="2"/>
        <v>1.1316769398190213E-2</v>
      </c>
      <c r="AD16">
        <f t="shared" si="2"/>
        <v>1.0998701636612318E-2</v>
      </c>
      <c r="AE16">
        <f t="shared" si="2"/>
        <v>1.0695135864392158E-2</v>
      </c>
      <c r="AF16">
        <f t="shared" si="6"/>
        <v>0.49434655455641596</v>
      </c>
    </row>
    <row r="17" spans="1:32" x14ac:dyDescent="0.2">
      <c r="A17" t="s">
        <v>30</v>
      </c>
      <c r="B17">
        <v>74</v>
      </c>
      <c r="C17">
        <v>1</v>
      </c>
      <c r="D17">
        <f t="shared" si="3"/>
        <v>0.20914296656264067</v>
      </c>
      <c r="E17">
        <f t="shared" si="4"/>
        <v>-1.5647372103343054</v>
      </c>
      <c r="G17">
        <f t="shared" si="7"/>
        <v>0.48056670139436775</v>
      </c>
      <c r="H17">
        <f t="shared" si="5"/>
        <v>0.20914296656264067</v>
      </c>
      <c r="I17">
        <f t="shared" si="5"/>
        <v>0.11899164738292321</v>
      </c>
      <c r="J17">
        <f t="shared" si="2"/>
        <v>7.1430306355636367E-2</v>
      </c>
      <c r="K17">
        <f t="shared" si="2"/>
        <v>4.3998982749444221E-2</v>
      </c>
      <c r="L17">
        <f t="shared" si="2"/>
        <v>2.751587217162044E-2</v>
      </c>
      <c r="M17">
        <f t="shared" si="2"/>
        <v>1.7380257141425468E-2</v>
      </c>
      <c r="N17">
        <f t="shared" si="2"/>
        <v>1.1055982465419356E-2</v>
      </c>
      <c r="O17">
        <f t="shared" si="2"/>
        <v>7.0700993221673629E-3</v>
      </c>
      <c r="P17">
        <f t="shared" si="2"/>
        <v>4.5396691245561463E-3</v>
      </c>
      <c r="Q17">
        <f t="shared" si="2"/>
        <v>2.9243820968758547E-3</v>
      </c>
      <c r="R17">
        <f t="shared" si="2"/>
        <v>1.8888404506209849E-3</v>
      </c>
      <c r="S17">
        <f t="shared" si="2"/>
        <v>1.2226818797137112E-3</v>
      </c>
      <c r="T17">
        <f t="shared" si="2"/>
        <v>7.929391090108341E-4</v>
      </c>
      <c r="U17">
        <f t="shared" si="2"/>
        <v>5.1505987225248921E-4</v>
      </c>
      <c r="V17">
        <f t="shared" si="2"/>
        <v>3.3502253201723309E-4</v>
      </c>
      <c r="W17">
        <f t="shared" ref="W17:AE80" si="8">(1-$B$3)*EXP(GAMMALN($B$1+W$4)-GAMMALN($B$1)-GAMMALN(W$4+1)+$B$1*LN($B$2/($B$2+$B17))+W$4*LN($B17/($B$2+$B17)))</f>
        <v>2.1817915849786323E-4</v>
      </c>
      <c r="X17">
        <f t="shared" si="8"/>
        <v>1.4223726989684774E-4</v>
      </c>
      <c r="Y17">
        <f t="shared" si="8"/>
        <v>9.2815996494877254E-5</v>
      </c>
      <c r="Z17">
        <f t="shared" si="8"/>
        <v>6.0617514551866324E-5</v>
      </c>
      <c r="AA17">
        <f t="shared" si="8"/>
        <v>3.9618902295710532E-5</v>
      </c>
      <c r="AB17">
        <f t="shared" si="8"/>
        <v>2.5912196081676136E-5</v>
      </c>
      <c r="AC17">
        <f t="shared" si="8"/>
        <v>1.6958063396219382E-5</v>
      </c>
      <c r="AD17">
        <f t="shared" si="8"/>
        <v>1.1104394723738403E-5</v>
      </c>
      <c r="AE17">
        <f t="shared" si="8"/>
        <v>7.2751082184403597E-6</v>
      </c>
      <c r="AF17">
        <f t="shared" si="6"/>
        <v>1.3870785150471576E-5</v>
      </c>
    </row>
    <row r="18" spans="1:32" x14ac:dyDescent="0.2">
      <c r="A18" t="s">
        <v>31</v>
      </c>
      <c r="B18">
        <v>1233</v>
      </c>
      <c r="C18">
        <v>32</v>
      </c>
      <c r="D18">
        <f t="shared" si="3"/>
        <v>8.637439097818337E-3</v>
      </c>
      <c r="E18">
        <f t="shared" si="4"/>
        <v>-4.7516491408170172</v>
      </c>
      <c r="G18">
        <f t="shared" si="7"/>
        <v>0.11730522984117583</v>
      </c>
      <c r="H18">
        <f t="shared" si="5"/>
        <v>5.3611399945439099E-2</v>
      </c>
      <c r="I18">
        <f t="shared" si="5"/>
        <v>4.4644775399766155E-2</v>
      </c>
      <c r="J18">
        <f t="shared" si="5"/>
        <v>3.922626511279749E-2</v>
      </c>
      <c r="K18">
        <f t="shared" si="5"/>
        <v>3.5365301374637691E-2</v>
      </c>
      <c r="L18">
        <f t="shared" si="5"/>
        <v>3.2371162209978509E-2</v>
      </c>
      <c r="M18">
        <f t="shared" si="5"/>
        <v>2.992757222109467E-2</v>
      </c>
      <c r="N18">
        <f t="shared" si="5"/>
        <v>2.7864606370357876E-2</v>
      </c>
      <c r="O18">
        <f t="shared" si="5"/>
        <v>2.6080827529302856E-2</v>
      </c>
      <c r="P18">
        <f t="shared" si="5"/>
        <v>2.4510960707155607E-2</v>
      </c>
      <c r="Q18">
        <f t="shared" si="5"/>
        <v>2.3110563297328905E-2</v>
      </c>
      <c r="R18">
        <f t="shared" si="5"/>
        <v>2.1848014262338813E-2</v>
      </c>
      <c r="S18">
        <f t="shared" si="5"/>
        <v>2.0700005122400455E-2</v>
      </c>
      <c r="T18">
        <f t="shared" si="5"/>
        <v>1.9648848161502693E-2</v>
      </c>
      <c r="U18">
        <f t="shared" si="5"/>
        <v>1.8680790720453627E-2</v>
      </c>
      <c r="V18">
        <f t="shared" si="5"/>
        <v>1.7784916768213452E-2</v>
      </c>
      <c r="W18">
        <f t="shared" si="5"/>
        <v>1.6952406745507378E-2</v>
      </c>
      <c r="X18">
        <f t="shared" si="8"/>
        <v>1.6176024300445003E-2</v>
      </c>
      <c r="Y18">
        <f t="shared" si="8"/>
        <v>1.544975140228101E-2</v>
      </c>
      <c r="Z18">
        <f t="shared" si="8"/>
        <v>1.4768523232899044E-2</v>
      </c>
      <c r="AA18">
        <f t="shared" si="8"/>
        <v>1.4128031836082085E-2</v>
      </c>
      <c r="AB18">
        <f t="shared" si="8"/>
        <v>1.3524578184975728E-2</v>
      </c>
      <c r="AC18">
        <f t="shared" si="8"/>
        <v>1.295495900882776E-2</v>
      </c>
      <c r="AD18">
        <f t="shared" si="8"/>
        <v>1.241637900875581E-2</v>
      </c>
      <c r="AE18">
        <f t="shared" si="8"/>
        <v>1.1906381910033606E-2</v>
      </c>
      <c r="AF18">
        <f t="shared" si="6"/>
        <v>0.31904172532624908</v>
      </c>
    </row>
    <row r="19" spans="1:32" x14ac:dyDescent="0.2">
      <c r="A19" t="s">
        <v>32</v>
      </c>
      <c r="B19">
        <v>1147</v>
      </c>
      <c r="C19">
        <v>4</v>
      </c>
      <c r="D19">
        <f t="shared" si="3"/>
        <v>3.6857655858156188E-2</v>
      </c>
      <c r="E19">
        <f t="shared" si="4"/>
        <v>-3.3006919245805517</v>
      </c>
      <c r="G19">
        <f t="shared" si="7"/>
        <v>0.12127594394262133</v>
      </c>
      <c r="H19">
        <f t="shared" si="5"/>
        <v>5.6246593753568129E-2</v>
      </c>
      <c r="I19">
        <f t="shared" si="5"/>
        <v>4.6735491127697912E-2</v>
      </c>
      <c r="J19">
        <f t="shared" si="5"/>
        <v>4.0972288030121436E-2</v>
      </c>
      <c r="K19">
        <f t="shared" si="5"/>
        <v>3.6857655858156188E-2</v>
      </c>
      <c r="L19">
        <f t="shared" si="5"/>
        <v>3.3662450571759261E-2</v>
      </c>
      <c r="M19">
        <f t="shared" si="5"/>
        <v>3.1052460188715717E-2</v>
      </c>
      <c r="N19">
        <f t="shared" si="5"/>
        <v>2.8847921523050459E-2</v>
      </c>
      <c r="O19">
        <f t="shared" si="5"/>
        <v>2.6941394556454692E-2</v>
      </c>
      <c r="P19">
        <f t="shared" si="5"/>
        <v>2.5263651869423521E-2</v>
      </c>
      <c r="Q19">
        <f t="shared" si="5"/>
        <v>2.3767495203894526E-2</v>
      </c>
      <c r="R19">
        <f t="shared" si="5"/>
        <v>2.241929460250365E-2</v>
      </c>
      <c r="S19">
        <f t="shared" si="5"/>
        <v>2.1194223783238347E-2</v>
      </c>
      <c r="T19">
        <f t="shared" si="5"/>
        <v>2.0073414323395548E-2</v>
      </c>
      <c r="U19">
        <f t="shared" si="5"/>
        <v>1.9042172569117621E-2</v>
      </c>
      <c r="V19">
        <f t="shared" si="5"/>
        <v>1.808881711969882E-2</v>
      </c>
      <c r="W19">
        <f t="shared" si="5"/>
        <v>1.7203895043954899E-2</v>
      </c>
      <c r="X19">
        <f t="shared" si="8"/>
        <v>1.6379638041305333E-2</v>
      </c>
      <c r="Y19">
        <f t="shared" si="8"/>
        <v>1.560957558121054E-2</v>
      </c>
      <c r="Z19">
        <f t="shared" si="8"/>
        <v>1.4888253648066854E-2</v>
      </c>
      <c r="AA19">
        <f t="shared" si="8"/>
        <v>1.4211026291402333E-2</v>
      </c>
      <c r="AB19">
        <f t="shared" si="8"/>
        <v>1.3573898467383551E-2</v>
      </c>
      <c r="AC19">
        <f t="shared" si="8"/>
        <v>1.297340571918431E-2</v>
      </c>
      <c r="AD19">
        <f t="shared" si="8"/>
        <v>1.2406520778176841E-2</v>
      </c>
      <c r="AE19">
        <f t="shared" si="8"/>
        <v>1.1870580147932894E-2</v>
      </c>
      <c r="AF19">
        <f t="shared" si="6"/>
        <v>0.2984419372579652</v>
      </c>
    </row>
    <row r="20" spans="1:32" x14ac:dyDescent="0.2">
      <c r="A20" t="s">
        <v>33</v>
      </c>
      <c r="B20">
        <v>620</v>
      </c>
      <c r="C20">
        <v>26</v>
      </c>
      <c r="D20">
        <f t="shared" si="3"/>
        <v>8.3002700084664535E-3</v>
      </c>
      <c r="E20">
        <f t="shared" si="4"/>
        <v>-4.7914672335681745</v>
      </c>
      <c r="G20">
        <f t="shared" si="7"/>
        <v>0.16380180245853806</v>
      </c>
      <c r="H20">
        <f t="shared" si="5"/>
        <v>8.348749547927134E-2</v>
      </c>
      <c r="I20">
        <f t="shared" si="5"/>
        <v>6.7546955185306498E-2</v>
      </c>
      <c r="J20">
        <f t="shared" si="5"/>
        <v>5.766110271391392E-2</v>
      </c>
      <c r="K20">
        <f t="shared" si="5"/>
        <v>5.0507305201942833E-2</v>
      </c>
      <c r="L20">
        <f t="shared" si="5"/>
        <v>4.4916507053912737E-2</v>
      </c>
      <c r="M20">
        <f t="shared" si="5"/>
        <v>4.0345027990498952E-2</v>
      </c>
      <c r="N20">
        <f t="shared" si="5"/>
        <v>3.6495750228612719E-2</v>
      </c>
      <c r="O20">
        <f t="shared" si="5"/>
        <v>3.3188039647927485E-2</v>
      </c>
      <c r="P20">
        <f t="shared" si="5"/>
        <v>3.0303404051950259E-2</v>
      </c>
      <c r="Q20">
        <f t="shared" si="5"/>
        <v>2.7759552683887107E-2</v>
      </c>
      <c r="R20">
        <f t="shared" si="5"/>
        <v>2.5496745729037307E-2</v>
      </c>
      <c r="S20">
        <f t="shared" si="5"/>
        <v>2.3470053789032549E-2</v>
      </c>
      <c r="T20">
        <f t="shared" si="5"/>
        <v>2.1644700376568522E-2</v>
      </c>
      <c r="U20">
        <f t="shared" si="5"/>
        <v>1.9993120639979035E-2</v>
      </c>
      <c r="V20">
        <f t="shared" si="5"/>
        <v>1.8493027618535465E-2</v>
      </c>
      <c r="W20">
        <f t="shared" si="5"/>
        <v>1.7126096821343438E-2</v>
      </c>
      <c r="X20">
        <f t="shared" si="8"/>
        <v>1.5877044840371467E-2</v>
      </c>
      <c r="Y20">
        <f t="shared" si="8"/>
        <v>1.4732967339726524E-2</v>
      </c>
      <c r="Z20">
        <f t="shared" si="8"/>
        <v>1.3682852668395244E-2</v>
      </c>
      <c r="AA20">
        <f t="shared" si="8"/>
        <v>1.2717217375150372E-2</v>
      </c>
      <c r="AB20">
        <f t="shared" si="8"/>
        <v>1.1827828219959856E-2</v>
      </c>
      <c r="AC20">
        <f t="shared" si="8"/>
        <v>1.1007486778706735E-2</v>
      </c>
      <c r="AD20">
        <f t="shared" si="8"/>
        <v>1.0249860152358934E-2</v>
      </c>
      <c r="AE20">
        <f t="shared" si="8"/>
        <v>9.5493461836368629E-3</v>
      </c>
      <c r="AF20">
        <f t="shared" si="6"/>
        <v>0.13811870877143562</v>
      </c>
    </row>
    <row r="21" spans="1:32" x14ac:dyDescent="0.2">
      <c r="A21" t="s">
        <v>34</v>
      </c>
      <c r="B21">
        <v>206</v>
      </c>
      <c r="C21">
        <v>7</v>
      </c>
      <c r="D21">
        <f t="shared" si="3"/>
        <v>3.4702687383488924E-2</v>
      </c>
      <c r="E21">
        <f t="shared" si="4"/>
        <v>-3.3609381488180712</v>
      </c>
      <c r="G21">
        <f t="shared" si="7"/>
        <v>0.29195840660563144</v>
      </c>
      <c r="H21">
        <f t="shared" si="5"/>
        <v>0.15250482717482275</v>
      </c>
      <c r="I21">
        <f t="shared" si="5"/>
        <v>0.11066519247992608</v>
      </c>
      <c r="J21">
        <f t="shared" si="5"/>
        <v>8.4728851454454565E-2</v>
      </c>
      <c r="K21">
        <f t="shared" si="5"/>
        <v>6.6564961075974871E-2</v>
      </c>
      <c r="L21">
        <f t="shared" si="5"/>
        <v>5.3093403940991962E-2</v>
      </c>
      <c r="M21">
        <f t="shared" si="5"/>
        <v>4.2772804253692037E-2</v>
      </c>
      <c r="N21">
        <f t="shared" si="5"/>
        <v>3.4702687383488924E-2</v>
      </c>
      <c r="O21">
        <f t="shared" si="5"/>
        <v>2.830385049896739E-2</v>
      </c>
      <c r="P21">
        <f t="shared" si="5"/>
        <v>2.3179200228593759E-2</v>
      </c>
      <c r="Q21">
        <f t="shared" si="5"/>
        <v>1.9044194278929574E-2</v>
      </c>
      <c r="R21">
        <f t="shared" si="5"/>
        <v>1.5688376441790462E-2</v>
      </c>
      <c r="S21">
        <f t="shared" si="5"/>
        <v>1.295240581088637E-2</v>
      </c>
      <c r="T21">
        <f t="shared" si="5"/>
        <v>1.0713491893833962E-2</v>
      </c>
      <c r="U21">
        <f t="shared" si="5"/>
        <v>8.8757112017660914E-3</v>
      </c>
      <c r="V21">
        <f t="shared" si="5"/>
        <v>7.363320488071221E-3</v>
      </c>
      <c r="W21">
        <f t="shared" si="5"/>
        <v>6.1159959526587929E-3</v>
      </c>
      <c r="X21">
        <f t="shared" si="8"/>
        <v>5.0853585031198009E-3</v>
      </c>
      <c r="Y21">
        <f t="shared" si="8"/>
        <v>4.2323857037179823E-3</v>
      </c>
      <c r="Z21">
        <f t="shared" si="8"/>
        <v>3.5254517274709444E-3</v>
      </c>
      <c r="AA21">
        <f t="shared" si="8"/>
        <v>2.9388222931703923E-3</v>
      </c>
      <c r="AB21">
        <f t="shared" si="8"/>
        <v>2.4514856110048303E-3</v>
      </c>
      <c r="AC21">
        <f t="shared" si="8"/>
        <v>2.0462355315705627E-3</v>
      </c>
      <c r="AD21">
        <f t="shared" si="8"/>
        <v>1.7089466230588628E-3</v>
      </c>
      <c r="AE21">
        <f t="shared" si="8"/>
        <v>1.427997033039814E-3</v>
      </c>
      <c r="AF21">
        <f t="shared" si="6"/>
        <v>7.3556358093664898E-3</v>
      </c>
    </row>
    <row r="22" spans="1:32" x14ac:dyDescent="0.2">
      <c r="A22" t="s">
        <v>35</v>
      </c>
      <c r="B22">
        <v>334</v>
      </c>
      <c r="C22">
        <v>0</v>
      </c>
      <c r="D22">
        <f t="shared" si="3"/>
        <v>0.2262406184795942</v>
      </c>
      <c r="E22">
        <f t="shared" si="4"/>
        <v>-1.4861561625453716</v>
      </c>
      <c r="G22">
        <f t="shared" si="7"/>
        <v>0.2262406184795942</v>
      </c>
      <c r="H22">
        <f t="shared" si="5"/>
        <v>0.11978740328141493</v>
      </c>
      <c r="I22">
        <f t="shared" si="5"/>
        <v>9.2390793810745594E-2</v>
      </c>
      <c r="J22">
        <f t="shared" si="5"/>
        <v>7.5186361574902785E-2</v>
      </c>
      <c r="K22">
        <f t="shared" si="5"/>
        <v>6.2783211450907192E-2</v>
      </c>
      <c r="L22">
        <f t="shared" si="5"/>
        <v>5.3226573487850905E-2</v>
      </c>
      <c r="M22">
        <f t="shared" si="5"/>
        <v>4.5577002384298869E-2</v>
      </c>
      <c r="N22">
        <f t="shared" si="5"/>
        <v>3.9303500930199714E-2</v>
      </c>
      <c r="O22">
        <f t="shared" si="5"/>
        <v>3.4072479977358412E-2</v>
      </c>
      <c r="P22">
        <f t="shared" si="5"/>
        <v>2.9658334919713151E-2</v>
      </c>
      <c r="Q22">
        <f t="shared" si="5"/>
        <v>2.5900074670129815E-2</v>
      </c>
      <c r="R22">
        <f t="shared" si="5"/>
        <v>2.2678091817578541E-2</v>
      </c>
      <c r="S22">
        <f t="shared" si="5"/>
        <v>1.9900731727122534E-2</v>
      </c>
      <c r="T22">
        <f t="shared" si="5"/>
        <v>1.7496039177562036E-2</v>
      </c>
      <c r="U22">
        <f t="shared" si="5"/>
        <v>1.5406427856917029E-2</v>
      </c>
      <c r="V22">
        <f t="shared" si="5"/>
        <v>1.3585092198728055E-2</v>
      </c>
      <c r="W22">
        <f t="shared" si="5"/>
        <v>1.1993506388096611E-2</v>
      </c>
      <c r="X22">
        <f t="shared" si="8"/>
        <v>1.0599628667144319E-2</v>
      </c>
      <c r="Y22">
        <f t="shared" si="8"/>
        <v>9.3765788423545333E-3</v>
      </c>
      <c r="Z22">
        <f t="shared" si="8"/>
        <v>8.3016427117880934E-3</v>
      </c>
      <c r="AA22">
        <f t="shared" si="8"/>
        <v>7.3555082363412037E-3</v>
      </c>
      <c r="AB22">
        <f t="shared" si="8"/>
        <v>6.5216697635194715E-3</v>
      </c>
      <c r="AC22">
        <f t="shared" si="8"/>
        <v>5.7859565990862043E-3</v>
      </c>
      <c r="AD22">
        <f t="shared" si="8"/>
        <v>5.1361552546085008E-3</v>
      </c>
      <c r="AE22">
        <f t="shared" si="8"/>
        <v>4.5617034043344412E-3</v>
      </c>
      <c r="AF22">
        <f t="shared" si="6"/>
        <v>3.7174912387702874E-2</v>
      </c>
    </row>
    <row r="23" spans="1:32" x14ac:dyDescent="0.2">
      <c r="A23" t="s">
        <v>36</v>
      </c>
      <c r="B23">
        <v>1489</v>
      </c>
      <c r="C23">
        <v>44</v>
      </c>
      <c r="D23">
        <f t="shared" si="3"/>
        <v>6.0439301467626067E-3</v>
      </c>
      <c r="E23">
        <f t="shared" si="4"/>
        <v>-5.1087007920900191</v>
      </c>
      <c r="G23">
        <f t="shared" si="7"/>
        <v>0.10780291910348205</v>
      </c>
      <c r="H23">
        <f t="shared" si="5"/>
        <v>4.7246821823824246E-2</v>
      </c>
      <c r="I23">
        <f t="shared" si="5"/>
        <v>3.95459646373248E-2</v>
      </c>
      <c r="J23">
        <f t="shared" si="5"/>
        <v>3.4924047463396606E-2</v>
      </c>
      <c r="K23">
        <f t="shared" si="5"/>
        <v>3.1647619855254577E-2</v>
      </c>
      <c r="L23">
        <f t="shared" si="5"/>
        <v>2.9116425755992874E-2</v>
      </c>
      <c r="M23">
        <f t="shared" si="5"/>
        <v>2.7056233362255384E-2</v>
      </c>
      <c r="N23">
        <f t="shared" si="5"/>
        <v>2.5320066402307866E-2</v>
      </c>
      <c r="O23">
        <f t="shared" si="5"/>
        <v>2.3820417794136926E-2</v>
      </c>
      <c r="P23">
        <f t="shared" si="5"/>
        <v>2.2501134743834712E-2</v>
      </c>
      <c r="Q23">
        <f t="shared" si="5"/>
        <v>2.1324099339826829E-2</v>
      </c>
      <c r="R23">
        <f t="shared" si="5"/>
        <v>2.026227549472864E-2</v>
      </c>
      <c r="S23">
        <f t="shared" si="5"/>
        <v>1.9295799489106171E-2</v>
      </c>
      <c r="T23">
        <f t="shared" si="5"/>
        <v>1.8409648672611894E-2</v>
      </c>
      <c r="U23">
        <f t="shared" si="5"/>
        <v>1.7592183175629453E-2</v>
      </c>
      <c r="V23">
        <f t="shared" si="5"/>
        <v>1.6834196789067449E-2</v>
      </c>
      <c r="W23">
        <f t="shared" si="5"/>
        <v>1.6128278197326245E-2</v>
      </c>
      <c r="X23">
        <f t="shared" si="8"/>
        <v>1.5468368583358066E-2</v>
      </c>
      <c r="Y23">
        <f t="shared" si="8"/>
        <v>1.4849447537515619E-2</v>
      </c>
      <c r="Z23">
        <f t="shared" si="8"/>
        <v>1.4267305165550477E-2</v>
      </c>
      <c r="AA23">
        <f t="shared" si="8"/>
        <v>1.3718373541237797E-2</v>
      </c>
      <c r="AB23">
        <f t="shared" si="8"/>
        <v>1.3199599908177212E-2</v>
      </c>
      <c r="AC23">
        <f t="shared" si="8"/>
        <v>1.2708349823465932E-2</v>
      </c>
      <c r="AD23">
        <f t="shared" si="8"/>
        <v>1.2242332149368769E-2</v>
      </c>
      <c r="AE23">
        <f t="shared" si="8"/>
        <v>1.1799540237390735E-2</v>
      </c>
      <c r="AF23">
        <f t="shared" si="6"/>
        <v>0.37291855095382864</v>
      </c>
    </row>
    <row r="24" spans="1:32" x14ac:dyDescent="0.2">
      <c r="A24" t="s">
        <v>37</v>
      </c>
      <c r="B24">
        <v>1567</v>
      </c>
      <c r="C24">
        <v>14</v>
      </c>
      <c r="D24">
        <f t="shared" si="3"/>
        <v>1.726949518706394E-2</v>
      </c>
      <c r="E24">
        <f t="shared" si="4"/>
        <v>-4.058813617878223</v>
      </c>
      <c r="G24">
        <f t="shared" si="7"/>
        <v>0.10543165965116749</v>
      </c>
      <c r="H24">
        <f t="shared" si="5"/>
        <v>4.5646112343569502E-2</v>
      </c>
      <c r="I24">
        <f t="shared" si="5"/>
        <v>3.8253074493084425E-2</v>
      </c>
      <c r="J24">
        <f t="shared" si="5"/>
        <v>3.3823747219172418E-2</v>
      </c>
      <c r="K24">
        <f t="shared" si="5"/>
        <v>3.0688183411896559E-2</v>
      </c>
      <c r="L24">
        <f t="shared" si="5"/>
        <v>2.8268396011606415E-2</v>
      </c>
      <c r="M24">
        <f t="shared" si="5"/>
        <v>2.6300464527618122E-2</v>
      </c>
      <c r="N24">
        <f t="shared" si="5"/>
        <v>2.4643018385602154E-2</v>
      </c>
      <c r="O24">
        <f t="shared" si="5"/>
        <v>2.3211938586857803E-2</v>
      </c>
      <c r="P24">
        <f t="shared" si="5"/>
        <v>2.19532810025082E-2</v>
      </c>
      <c r="Q24">
        <f t="shared" si="5"/>
        <v>2.0830451853464542E-2</v>
      </c>
      <c r="R24">
        <f t="shared" si="5"/>
        <v>1.9817514620298481E-2</v>
      </c>
      <c r="S24">
        <f t="shared" si="5"/>
        <v>1.8895427694482821E-2</v>
      </c>
      <c r="T24">
        <f t="shared" si="5"/>
        <v>1.8049801376342441E-2</v>
      </c>
      <c r="U24">
        <f t="shared" si="5"/>
        <v>1.726949518706394E-2</v>
      </c>
      <c r="V24">
        <f t="shared" si="5"/>
        <v>1.654570518235458E-2</v>
      </c>
      <c r="W24">
        <f t="shared" si="5"/>
        <v>1.5871349876662603E-2</v>
      </c>
      <c r="X24">
        <f t="shared" si="8"/>
        <v>1.5240645070822855E-2</v>
      </c>
      <c r="Y24">
        <f t="shared" si="8"/>
        <v>1.4648802077945916E-2</v>
      </c>
      <c r="Z24">
        <f t="shared" si="8"/>
        <v>1.4091808835113384E-2</v>
      </c>
      <c r="AA24">
        <f t="shared" si="8"/>
        <v>1.3566268066227427E-2</v>
      </c>
      <c r="AB24">
        <f t="shared" si="8"/>
        <v>1.3069275571690195E-2</v>
      </c>
      <c r="AC24">
        <f t="shared" si="8"/>
        <v>1.2598327289931021E-2</v>
      </c>
      <c r="AD24">
        <f t="shared" si="8"/>
        <v>1.2151247348338909E-2</v>
      </c>
      <c r="AE24">
        <f t="shared" si="8"/>
        <v>1.1726131666588303E-2</v>
      </c>
      <c r="AF24">
        <f t="shared" si="6"/>
        <v>0.3874078726495892</v>
      </c>
    </row>
    <row r="25" spans="1:32" x14ac:dyDescent="0.2">
      <c r="A25" t="s">
        <v>38</v>
      </c>
      <c r="B25">
        <v>2874</v>
      </c>
      <c r="C25">
        <v>186</v>
      </c>
      <c r="D25">
        <f t="shared" si="3"/>
        <v>6.7604076059414576E-4</v>
      </c>
      <c r="E25">
        <f t="shared" si="4"/>
        <v>-7.2992571870021834</v>
      </c>
      <c r="G25">
        <f t="shared" si="7"/>
        <v>8.2762354559959672E-2</v>
      </c>
      <c r="H25">
        <f t="shared" si="5"/>
        <v>3.0109616465853927E-2</v>
      </c>
      <c r="I25">
        <f t="shared" si="5"/>
        <v>2.5504831192930216E-2</v>
      </c>
      <c r="J25">
        <f t="shared" si="5"/>
        <v>2.2794627823173746E-2</v>
      </c>
      <c r="K25">
        <f t="shared" si="5"/>
        <v>2.0904348903975099E-2</v>
      </c>
      <c r="L25">
        <f t="shared" si="5"/>
        <v>1.9463516584147598E-2</v>
      </c>
      <c r="M25">
        <f t="shared" si="5"/>
        <v>1.8303672666478327E-2</v>
      </c>
      <c r="N25">
        <f t="shared" si="5"/>
        <v>1.7334982231272018E-2</v>
      </c>
      <c r="O25">
        <f t="shared" si="5"/>
        <v>1.6504242308348117E-2</v>
      </c>
      <c r="P25">
        <f t="shared" si="5"/>
        <v>1.5777503791265055E-2</v>
      </c>
      <c r="Q25">
        <f t="shared" si="5"/>
        <v>1.5131856916607846E-2</v>
      </c>
      <c r="R25">
        <f t="shared" si="5"/>
        <v>1.4551152795176681E-2</v>
      </c>
      <c r="S25">
        <f t="shared" si="5"/>
        <v>1.4023603329872774E-2</v>
      </c>
      <c r="T25">
        <f t="shared" si="5"/>
        <v>1.3540353354647441E-2</v>
      </c>
      <c r="U25">
        <f t="shared" si="5"/>
        <v>1.3094589610277114E-2</v>
      </c>
      <c r="V25">
        <f t="shared" si="5"/>
        <v>1.2680962243418178E-2</v>
      </c>
      <c r="W25">
        <f t="shared" si="5"/>
        <v>1.2295196442157982E-2</v>
      </c>
      <c r="X25">
        <f t="shared" si="8"/>
        <v>1.1933824150451846E-2</v>
      </c>
      <c r="Y25">
        <f t="shared" si="8"/>
        <v>1.1593994088183316E-2</v>
      </c>
      <c r="Z25">
        <f t="shared" si="8"/>
        <v>1.127333427754533E-2</v>
      </c>
      <c r="AA25">
        <f t="shared" si="8"/>
        <v>1.0969850646652861E-2</v>
      </c>
      <c r="AB25">
        <f t="shared" si="8"/>
        <v>1.0681850962879708E-2</v>
      </c>
      <c r="AC25">
        <f t="shared" si="8"/>
        <v>1.0407886895420189E-2</v>
      </c>
      <c r="AD25">
        <f t="shared" si="8"/>
        <v>1.014670927913261E-2</v>
      </c>
      <c r="AE25">
        <f t="shared" si="8"/>
        <v>9.8972331418878592E-3</v>
      </c>
      <c r="AF25">
        <f t="shared" si="6"/>
        <v>0.54831790533828451</v>
      </c>
    </row>
    <row r="26" spans="1:32" x14ac:dyDescent="0.2">
      <c r="A26" t="s">
        <v>39</v>
      </c>
      <c r="B26">
        <v>603</v>
      </c>
      <c r="C26">
        <v>17</v>
      </c>
      <c r="D26">
        <f t="shared" si="3"/>
        <v>1.5740598347479512E-2</v>
      </c>
      <c r="E26">
        <f t="shared" si="4"/>
        <v>-4.1515120222630912</v>
      </c>
      <c r="G26">
        <f t="shared" si="7"/>
        <v>0.166142976856376</v>
      </c>
      <c r="H26">
        <f t="shared" si="5"/>
        <v>8.4931607917000732E-2</v>
      </c>
      <c r="I26">
        <f t="shared" si="5"/>
        <v>6.8604707750214267E-2</v>
      </c>
      <c r="J26">
        <f t="shared" si="5"/>
        <v>5.8469760297255521E-2</v>
      </c>
      <c r="K26">
        <f t="shared" si="5"/>
        <v>5.1133179179685018E-2</v>
      </c>
      <c r="L26">
        <f t="shared" si="5"/>
        <v>4.5399890171336235E-2</v>
      </c>
      <c r="M26">
        <f t="shared" si="5"/>
        <v>4.0713559715065219E-2</v>
      </c>
      <c r="N26">
        <f t="shared" si="5"/>
        <v>3.6769826332327171E-2</v>
      </c>
      <c r="O26">
        <f t="shared" si="5"/>
        <v>3.3383441916056418E-2</v>
      </c>
      <c r="P26">
        <f t="shared" si="5"/>
        <v>3.043274703787463E-2</v>
      </c>
      <c r="Q26">
        <f t="shared" si="5"/>
        <v>2.7833154571495489E-2</v>
      </c>
      <c r="R26">
        <f t="shared" si="5"/>
        <v>2.5523189738299788E-2</v>
      </c>
      <c r="S26">
        <f t="shared" si="5"/>
        <v>2.3456570150177079E-2</v>
      </c>
      <c r="T26">
        <f t="shared" si="5"/>
        <v>2.1597437755415658E-2</v>
      </c>
      <c r="U26">
        <f t="shared" si="5"/>
        <v>1.9917345983279669E-2</v>
      </c>
      <c r="V26">
        <f t="shared" si="5"/>
        <v>1.8393277687236961E-2</v>
      </c>
      <c r="W26">
        <f t="shared" si="5"/>
        <v>1.7006295947783492E-2</v>
      </c>
      <c r="X26">
        <f t="shared" si="8"/>
        <v>1.5740598347479512E-2</v>
      </c>
      <c r="Y26">
        <f t="shared" si="8"/>
        <v>1.4582836958050186E-2</v>
      </c>
      <c r="Z26">
        <f t="shared" si="8"/>
        <v>1.3521618330023542E-2</v>
      </c>
      <c r="AA26">
        <f t="shared" si="8"/>
        <v>1.2547128490061983E-2</v>
      </c>
      <c r="AB26">
        <f t="shared" si="8"/>
        <v>1.1650846688141888E-2</v>
      </c>
      <c r="AC26">
        <f t="shared" si="8"/>
        <v>1.0825323406892485E-2</v>
      </c>
      <c r="AD26">
        <f t="shared" si="8"/>
        <v>1.006400573434057E-2</v>
      </c>
      <c r="AE26">
        <f t="shared" si="8"/>
        <v>9.3610982098377513E-3</v>
      </c>
      <c r="AF26">
        <f t="shared" si="6"/>
        <v>0.13199757482829266</v>
      </c>
    </row>
    <row r="27" spans="1:32" x14ac:dyDescent="0.2">
      <c r="A27" t="s">
        <v>40</v>
      </c>
      <c r="B27">
        <v>2329</v>
      </c>
      <c r="C27">
        <v>45</v>
      </c>
      <c r="D27">
        <f t="shared" si="3"/>
        <v>6.3945059206643538E-3</v>
      </c>
      <c r="E27">
        <f t="shared" si="4"/>
        <v>-5.0523161071918281</v>
      </c>
      <c r="G27">
        <f t="shared" si="7"/>
        <v>8.9577511762109929E-2</v>
      </c>
      <c r="H27">
        <f t="shared" si="5"/>
        <v>3.4823005418786884E-2</v>
      </c>
      <c r="I27">
        <f t="shared" si="5"/>
        <v>2.9408477212271248E-2</v>
      </c>
      <c r="J27">
        <f t="shared" si="5"/>
        <v>2.6204244686356327E-2</v>
      </c>
      <c r="K27">
        <f t="shared" si="5"/>
        <v>2.3958787879230236E-2</v>
      </c>
      <c r="L27">
        <f t="shared" si="5"/>
        <v>2.2240193594364837E-2</v>
      </c>
      <c r="M27">
        <f t="shared" si="5"/>
        <v>2.0851848029571025E-2</v>
      </c>
      <c r="N27">
        <f t="shared" si="5"/>
        <v>1.968877827385036E-2</v>
      </c>
      <c r="O27">
        <f t="shared" si="5"/>
        <v>1.8688739703724325E-2</v>
      </c>
      <c r="P27">
        <f t="shared" si="5"/>
        <v>1.781196257818431E-2</v>
      </c>
      <c r="Q27">
        <f t="shared" si="5"/>
        <v>1.7031573128962169E-2</v>
      </c>
      <c r="R27">
        <f t="shared" si="5"/>
        <v>1.6328601695076314E-2</v>
      </c>
      <c r="S27">
        <f t="shared" si="5"/>
        <v>1.5689180876718285E-2</v>
      </c>
      <c r="T27">
        <f t="shared" si="5"/>
        <v>1.5102877708413467E-2</v>
      </c>
      <c r="U27">
        <f t="shared" si="5"/>
        <v>1.456165229001424E-2</v>
      </c>
      <c r="V27">
        <f t="shared" si="5"/>
        <v>1.4059181278958463E-2</v>
      </c>
      <c r="W27">
        <f t="shared" si="5"/>
        <v>1.3590403462025395E-2</v>
      </c>
      <c r="X27">
        <f t="shared" si="8"/>
        <v>1.315120564367961E-2</v>
      </c>
      <c r="Y27">
        <f t="shared" si="8"/>
        <v>1.2738200079818561E-2</v>
      </c>
      <c r="Z27">
        <f t="shared" si="8"/>
        <v>1.2348563324235236E-2</v>
      </c>
      <c r="AA27">
        <f t="shared" si="8"/>
        <v>1.1979917291847537E-2</v>
      </c>
      <c r="AB27">
        <f t="shared" si="8"/>
        <v>1.1630239976337142E-2</v>
      </c>
      <c r="AC27">
        <f t="shared" si="8"/>
        <v>1.1297797402538888E-2</v>
      </c>
      <c r="AD27">
        <f t="shared" si="8"/>
        <v>1.0981091049005779E-2</v>
      </c>
      <c r="AE27">
        <f t="shared" si="8"/>
        <v>1.0678816717748453E-2</v>
      </c>
      <c r="AF27">
        <f t="shared" si="6"/>
        <v>0.495577148936171</v>
      </c>
    </row>
    <row r="28" spans="1:32" x14ac:dyDescent="0.2">
      <c r="A28" t="s">
        <v>41</v>
      </c>
      <c r="B28">
        <v>1681</v>
      </c>
      <c r="C28">
        <v>8</v>
      </c>
      <c r="D28">
        <f t="shared" si="3"/>
        <v>2.2381424571295189E-2</v>
      </c>
      <c r="E28">
        <f t="shared" si="4"/>
        <v>-3.799523924357632</v>
      </c>
      <c r="G28">
        <f t="shared" si="7"/>
        <v>0.10230112471417495</v>
      </c>
      <c r="H28">
        <f t="shared" si="5"/>
        <v>4.3525455922834223E-2</v>
      </c>
      <c r="I28">
        <f t="shared" si="5"/>
        <v>3.6533968398382854E-2</v>
      </c>
      <c r="J28">
        <f t="shared" si="5"/>
        <v>3.2355133114323378E-2</v>
      </c>
      <c r="K28">
        <f t="shared" si="5"/>
        <v>2.9402456794979506E-2</v>
      </c>
      <c r="L28">
        <f t="shared" si="5"/>
        <v>2.7127175336889624E-2</v>
      </c>
      <c r="M28">
        <f t="shared" si="5"/>
        <v>2.5278878083351466E-2</v>
      </c>
      <c r="N28">
        <f t="shared" si="5"/>
        <v>2.3723526405578732E-2</v>
      </c>
      <c r="O28">
        <f t="shared" si="5"/>
        <v>2.2381424571295189E-2</v>
      </c>
      <c r="P28">
        <f t="shared" si="5"/>
        <v>2.1201506322854023E-2</v>
      </c>
      <c r="Q28">
        <f t="shared" si="5"/>
        <v>2.0149159766063754E-2</v>
      </c>
      <c r="R28">
        <f t="shared" si="5"/>
        <v>1.9199875182323908E-2</v>
      </c>
      <c r="S28">
        <f t="shared" si="5"/>
        <v>1.8335675446088922E-2</v>
      </c>
      <c r="T28">
        <f t="shared" si="5"/>
        <v>1.7542988638303024E-2</v>
      </c>
      <c r="U28">
        <f t="shared" si="5"/>
        <v>1.681131810472004E-2</v>
      </c>
      <c r="V28">
        <f t="shared" si="5"/>
        <v>1.6132377400326262E-2</v>
      </c>
      <c r="W28">
        <f t="shared" si="5"/>
        <v>1.5499508465816115E-2</v>
      </c>
      <c r="X28">
        <f t="shared" si="8"/>
        <v>1.4907278932050615E-2</v>
      </c>
      <c r="Y28">
        <f t="shared" si="8"/>
        <v>1.4351196405968554E-2</v>
      </c>
      <c r="Z28">
        <f t="shared" si="8"/>
        <v>1.3827501310911688E-2</v>
      </c>
      <c r="AA28">
        <f t="shared" si="8"/>
        <v>1.3333013781856185E-2</v>
      </c>
      <c r="AB28">
        <f t="shared" si="8"/>
        <v>1.2865018569390266E-2</v>
      </c>
      <c r="AC28">
        <f t="shared" si="8"/>
        <v>1.2421177189023122E-2</v>
      </c>
      <c r="AD28">
        <f t="shared" si="8"/>
        <v>1.1999459940483076E-2</v>
      </c>
      <c r="AE28">
        <f t="shared" si="8"/>
        <v>1.1598092645574121E-2</v>
      </c>
      <c r="AF28">
        <f t="shared" si="6"/>
        <v>0.40719570855643639</v>
      </c>
    </row>
    <row r="29" spans="1:32" x14ac:dyDescent="0.2">
      <c r="A29" t="s">
        <v>42</v>
      </c>
      <c r="B29">
        <v>1404</v>
      </c>
      <c r="C29">
        <v>111</v>
      </c>
      <c r="D29">
        <f t="shared" si="3"/>
        <v>7.7258177524524283E-4</v>
      </c>
      <c r="E29">
        <f t="shared" si="4"/>
        <v>-7.1657726968722839</v>
      </c>
      <c r="G29">
        <f t="shared" si="7"/>
        <v>0.11063573885686918</v>
      </c>
      <c r="H29">
        <f t="shared" si="5"/>
        <v>4.9152665129801522E-2</v>
      </c>
      <c r="I29">
        <f t="shared" si="5"/>
        <v>4.1079891312700678E-2</v>
      </c>
      <c r="J29">
        <f t="shared" si="5"/>
        <v>3.6224660442918964E-2</v>
      </c>
      <c r="K29">
        <f t="shared" si="5"/>
        <v>3.2777320521357969E-2</v>
      </c>
      <c r="L29">
        <f t="shared" si="5"/>
        <v>3.0110855671586789E-2</v>
      </c>
      <c r="M29">
        <f t="shared" si="5"/>
        <v>2.7938624022618132E-2</v>
      </c>
      <c r="N29">
        <f t="shared" si="5"/>
        <v>2.6106891168920576E-2</v>
      </c>
      <c r="O29">
        <f t="shared" si="5"/>
        <v>2.4524057975670678E-2</v>
      </c>
      <c r="P29">
        <f t="shared" si="5"/>
        <v>2.3131298940106577E-2</v>
      </c>
      <c r="Q29">
        <f t="shared" si="5"/>
        <v>2.1888648100018206E-2</v>
      </c>
      <c r="R29">
        <f t="shared" si="5"/>
        <v>2.0767733367869721E-2</v>
      </c>
      <c r="S29">
        <f t="shared" si="5"/>
        <v>1.9747690054284932E-2</v>
      </c>
      <c r="T29">
        <f t="shared" si="5"/>
        <v>1.8812723239612455E-2</v>
      </c>
      <c r="U29">
        <f t="shared" si="5"/>
        <v>1.7950582478474284E-2</v>
      </c>
      <c r="V29">
        <f t="shared" si="5"/>
        <v>1.7151568735827474E-2</v>
      </c>
      <c r="W29">
        <f t="shared" si="5"/>
        <v>1.6407865814270117E-2</v>
      </c>
      <c r="X29">
        <f t="shared" si="8"/>
        <v>1.5713077150916868E-2</v>
      </c>
      <c r="Y29">
        <f t="shared" si="8"/>
        <v>1.5061896831281363E-2</v>
      </c>
      <c r="Z29">
        <f t="shared" si="8"/>
        <v>1.4449870798713871E-2</v>
      </c>
      <c r="AA29">
        <f t="shared" si="8"/>
        <v>1.3873220176497968E-2</v>
      </c>
      <c r="AB29">
        <f t="shared" si="8"/>
        <v>1.3328708298438127E-2</v>
      </c>
      <c r="AC29">
        <f t="shared" si="8"/>
        <v>1.2813539095313999E-2</v>
      </c>
      <c r="AD29">
        <f t="shared" si="8"/>
        <v>1.2325278367675859E-2</v>
      </c>
      <c r="AE29">
        <f t="shared" si="8"/>
        <v>1.1861792025598302E-2</v>
      </c>
      <c r="AF29">
        <f t="shared" si="6"/>
        <v>0.35616380142265536</v>
      </c>
    </row>
    <row r="30" spans="1:32" x14ac:dyDescent="0.2">
      <c r="A30" t="s">
        <v>43</v>
      </c>
      <c r="B30">
        <v>2466</v>
      </c>
      <c r="C30">
        <v>58</v>
      </c>
      <c r="D30">
        <f t="shared" si="3"/>
        <v>4.887065019317815E-3</v>
      </c>
      <c r="E30">
        <f t="shared" si="4"/>
        <v>-5.3211633562363145</v>
      </c>
      <c r="G30">
        <f t="shared" si="7"/>
        <v>8.7625797475038347E-2</v>
      </c>
      <c r="H30">
        <f t="shared" si="5"/>
        <v>3.3476763360506916E-2</v>
      </c>
      <c r="I30">
        <f t="shared" si="5"/>
        <v>2.8296544355777067E-2</v>
      </c>
      <c r="J30">
        <f t="shared" si="5"/>
        <v>2.523574691276239E-2</v>
      </c>
      <c r="K30">
        <f t="shared" si="5"/>
        <v>2.309367301287691E-2</v>
      </c>
      <c r="L30">
        <f t="shared" si="5"/>
        <v>2.1456080293041871E-2</v>
      </c>
      <c r="M30">
        <f t="shared" si="5"/>
        <v>2.0134461837459715E-2</v>
      </c>
      <c r="N30">
        <f t="shared" si="5"/>
        <v>1.9028208248990704E-2</v>
      </c>
      <c r="O30">
        <f t="shared" si="5"/>
        <v>1.807768420170203E-2</v>
      </c>
      <c r="P30">
        <f t="shared" si="5"/>
        <v>1.7244801784937959E-2</v>
      </c>
      <c r="Q30">
        <f t="shared" si="5"/>
        <v>1.6503834088456446E-2</v>
      </c>
      <c r="R30">
        <f t="shared" si="5"/>
        <v>1.5836628660304875E-2</v>
      </c>
      <c r="S30">
        <f t="shared" si="5"/>
        <v>1.5229921350037626E-2</v>
      </c>
      <c r="T30">
        <f t="shared" si="5"/>
        <v>1.4673737615685026E-2</v>
      </c>
      <c r="U30">
        <f t="shared" si="5"/>
        <v>1.4160394491105606E-2</v>
      </c>
      <c r="V30">
        <f t="shared" si="5"/>
        <v>1.3683852343145186E-2</v>
      </c>
      <c r="W30">
        <f t="shared" si="5"/>
        <v>1.3239279506187201E-2</v>
      </c>
      <c r="X30">
        <f t="shared" si="8"/>
        <v>1.2822751400881851E-2</v>
      </c>
      <c r="Y30">
        <f t="shared" si="8"/>
        <v>1.243103738107877E-2</v>
      </c>
      <c r="Z30">
        <f t="shared" si="8"/>
        <v>1.2061446424584605E-2</v>
      </c>
      <c r="AA30">
        <f t="shared" si="8"/>
        <v>1.1711713269106687E-2</v>
      </c>
      <c r="AB30">
        <f t="shared" si="8"/>
        <v>1.1379912954176298E-2</v>
      </c>
      <c r="AC30">
        <f t="shared" si="8"/>
        <v>1.1064395700949069E-2</v>
      </c>
      <c r="AD30">
        <f t="shared" si="8"/>
        <v>1.0763736606640255E-2</v>
      </c>
      <c r="AE30">
        <f t="shared" si="8"/>
        <v>1.0476696299465306E-2</v>
      </c>
      <c r="AF30">
        <f t="shared" si="6"/>
        <v>0.51029090042510128</v>
      </c>
    </row>
    <row r="31" spans="1:32" x14ac:dyDescent="0.2">
      <c r="A31" t="s">
        <v>44</v>
      </c>
      <c r="B31">
        <v>463</v>
      </c>
      <c r="C31">
        <v>3</v>
      </c>
      <c r="D31">
        <f t="shared" si="3"/>
        <v>6.617796781941733E-2</v>
      </c>
      <c r="E31">
        <f t="shared" si="4"/>
        <v>-2.7154076838290195</v>
      </c>
      <c r="G31">
        <f t="shared" si="7"/>
        <v>0.19047885520571009</v>
      </c>
      <c r="H31">
        <f t="shared" si="5"/>
        <v>9.9572095664387641E-2</v>
      </c>
      <c r="I31">
        <f t="shared" si="5"/>
        <v>7.9027660609233913E-2</v>
      </c>
      <c r="J31">
        <f t="shared" si="5"/>
        <v>6.617796781941733E-2</v>
      </c>
      <c r="K31">
        <f t="shared" si="5"/>
        <v>5.6864577267081572E-2</v>
      </c>
      <c r="L31">
        <f t="shared" si="5"/>
        <v>4.9607886821010458E-2</v>
      </c>
      <c r="M31">
        <f t="shared" si="5"/>
        <v>4.371111723494072E-2</v>
      </c>
      <c r="N31">
        <f t="shared" si="5"/>
        <v>3.8788350899377773E-2</v>
      </c>
      <c r="O31">
        <f t="shared" si="5"/>
        <v>3.4601725348075318E-2</v>
      </c>
      <c r="P31">
        <f t="shared" si="5"/>
        <v>3.0993077705301211E-2</v>
      </c>
      <c r="Q31">
        <f t="shared" si="5"/>
        <v>2.7851134232528676E-2</v>
      </c>
      <c r="R31">
        <f t="shared" si="5"/>
        <v>2.5094139615052687E-2</v>
      </c>
      <c r="S31">
        <f t="shared" si="5"/>
        <v>2.2659941074506969E-2</v>
      </c>
      <c r="T31">
        <f t="shared" si="5"/>
        <v>2.0499978417140859E-2</v>
      </c>
      <c r="U31">
        <f t="shared" si="5"/>
        <v>1.8575458669990018E-2</v>
      </c>
      <c r="V31">
        <f t="shared" si="5"/>
        <v>1.6854819741802873E-2</v>
      </c>
      <c r="W31">
        <f t="shared" si="5"/>
        <v>1.531198951767563E-2</v>
      </c>
      <c r="X31">
        <f t="shared" si="8"/>
        <v>1.3925154863916291E-2</v>
      </c>
      <c r="Y31">
        <f t="shared" si="8"/>
        <v>1.2675868429363293E-2</v>
      </c>
      <c r="Z31">
        <f t="shared" si="8"/>
        <v>1.1548385733254009E-2</v>
      </c>
      <c r="AA31">
        <f t="shared" si="8"/>
        <v>1.0529163263227727E-2</v>
      </c>
      <c r="AB31">
        <f t="shared" si="8"/>
        <v>9.6064717022821128E-3</v>
      </c>
      <c r="AC31">
        <f t="shared" si="8"/>
        <v>8.7700931473145127E-3</v>
      </c>
      <c r="AD31">
        <f t="shared" si="8"/>
        <v>8.0110807205016395E-3</v>
      </c>
      <c r="AE31">
        <f t="shared" si="8"/>
        <v>7.3215652927226234E-3</v>
      </c>
      <c r="AF31">
        <f t="shared" si="6"/>
        <v>8.0941441004183989E-2</v>
      </c>
    </row>
    <row r="32" spans="1:32" x14ac:dyDescent="0.2">
      <c r="A32" t="s">
        <v>45</v>
      </c>
      <c r="B32">
        <v>8</v>
      </c>
      <c r="C32">
        <v>0</v>
      </c>
      <c r="D32">
        <f t="shared" si="3"/>
        <v>0.8761711249966746</v>
      </c>
      <c r="E32">
        <f t="shared" si="4"/>
        <v>-0.13219385895399494</v>
      </c>
      <c r="G32">
        <f t="shared" si="7"/>
        <v>0.8761711249966746</v>
      </c>
      <c r="H32">
        <f t="shared" si="5"/>
        <v>0.10502246591771043</v>
      </c>
      <c r="I32">
        <f t="shared" si="5"/>
        <v>1.5806220599462347E-2</v>
      </c>
      <c r="J32">
        <f t="shared" si="5"/>
        <v>2.509959355243689E-3</v>
      </c>
      <c r="K32">
        <f t="shared" si="5"/>
        <v>4.0897750976359222E-4</v>
      </c>
      <c r="L32">
        <f t="shared" si="5"/>
        <v>6.7656992417459427E-5</v>
      </c>
      <c r="M32">
        <f t="shared" si="5"/>
        <v>1.1304678526454106E-5</v>
      </c>
      <c r="N32">
        <f t="shared" si="5"/>
        <v>1.9022691937225275E-6</v>
      </c>
      <c r="O32">
        <f t="shared" si="5"/>
        <v>3.2179016229420459E-7</v>
      </c>
      <c r="P32">
        <f t="shared" si="5"/>
        <v>5.4656782528447611E-8</v>
      </c>
      <c r="Q32">
        <f t="shared" ref="Q32:AE95" si="9">(1-$B$3)*EXP(GAMMALN($B$1+Q$4)-GAMMALN($B$1)-GAMMALN(Q$4+1)+$B$1*LN($B$2/($B$2+$B32))+Q$4*LN($B32/($B$2+$B32)))</f>
        <v>9.313793249919422E-9</v>
      </c>
      <c r="R32">
        <f t="shared" si="9"/>
        <v>1.5913304235822857E-9</v>
      </c>
      <c r="S32">
        <f t="shared" si="9"/>
        <v>2.7249038425260278E-10</v>
      </c>
      <c r="T32">
        <f t="shared" si="9"/>
        <v>4.6746613906748269E-11</v>
      </c>
      <c r="U32">
        <f t="shared" si="9"/>
        <v>8.0323134873262712E-12</v>
      </c>
      <c r="V32">
        <f t="shared" si="9"/>
        <v>1.3820684884916467E-12</v>
      </c>
      <c r="W32">
        <f t="shared" si="9"/>
        <v>2.3809014812558312E-13</v>
      </c>
      <c r="X32">
        <f t="shared" si="9"/>
        <v>4.1059549974283181E-14</v>
      </c>
      <c r="Y32">
        <f t="shared" si="9"/>
        <v>7.0875514294933828E-15</v>
      </c>
      <c r="Z32">
        <f t="shared" si="9"/>
        <v>1.2244586718541983E-15</v>
      </c>
      <c r="AA32">
        <f t="shared" si="9"/>
        <v>2.1170009789790354E-16</v>
      </c>
      <c r="AB32">
        <f t="shared" si="9"/>
        <v>3.662650305731352E-17</v>
      </c>
      <c r="AC32">
        <f t="shared" si="9"/>
        <v>6.3407423080956716E-18</v>
      </c>
      <c r="AD32">
        <f t="shared" si="9"/>
        <v>1.0983262275439096E-18</v>
      </c>
      <c r="AE32">
        <f t="shared" si="9"/>
        <v>1.9034809539901375E-19</v>
      </c>
      <c r="AF32">
        <f t="shared" si="6"/>
        <v>0</v>
      </c>
    </row>
    <row r="33" spans="1:32" x14ac:dyDescent="0.2">
      <c r="A33" t="s">
        <v>46</v>
      </c>
      <c r="B33">
        <v>1688</v>
      </c>
      <c r="C33">
        <v>6</v>
      </c>
      <c r="D33">
        <f t="shared" si="3"/>
        <v>2.5219113370957707E-2</v>
      </c>
      <c r="E33">
        <f t="shared" si="4"/>
        <v>-3.6801531048540763</v>
      </c>
      <c r="G33">
        <f t="shared" si="7"/>
        <v>0.10212050772200354</v>
      </c>
      <c r="H33">
        <f t="shared" ref="H33:W96" si="10">(1-$B$3)*EXP(GAMMALN($B$1+H$4)-GAMMALN($B$1)-GAMMALN(H$4+1)+$B$1*LN($B$2/($B$2+$B33))+H$4*LN($B33/($B$2+$B33)))</f>
        <v>4.3402850127966561E-2</v>
      </c>
      <c r="I33">
        <f t="shared" si="10"/>
        <v>3.6434363648589575E-2</v>
      </c>
      <c r="J33">
        <f t="shared" si="10"/>
        <v>3.226985028431624E-2</v>
      </c>
      <c r="K33">
        <f t="shared" si="10"/>
        <v>2.9327618600494869E-2</v>
      </c>
      <c r="L33">
        <f t="shared" si="10"/>
        <v>2.7060584527217667E-2</v>
      </c>
      <c r="M33">
        <f t="shared" si="10"/>
        <v>2.5219113370957707E-2</v>
      </c>
      <c r="N33">
        <f t="shared" si="10"/>
        <v>2.3669587203779777E-2</v>
      </c>
      <c r="O33">
        <f t="shared" si="10"/>
        <v>2.2332563822882064E-2</v>
      </c>
      <c r="P33">
        <f t="shared" si="10"/>
        <v>2.1157141733599165E-2</v>
      </c>
      <c r="Q33">
        <f t="shared" si="10"/>
        <v>2.0108822371994999E-2</v>
      </c>
      <c r="R33">
        <f t="shared" si="10"/>
        <v>1.9163177507023139E-2</v>
      </c>
      <c r="S33">
        <f t="shared" si="10"/>
        <v>1.8302290730644665E-2</v>
      </c>
      <c r="T33">
        <f t="shared" si="10"/>
        <v>1.7512636709399034E-2</v>
      </c>
      <c r="U33">
        <f t="shared" si="10"/>
        <v>1.6783755417600008E-2</v>
      </c>
      <c r="V33">
        <f t="shared" si="10"/>
        <v>1.6107389813975914E-2</v>
      </c>
      <c r="W33">
        <f t="shared" si="10"/>
        <v>1.5476905867307194E-2</v>
      </c>
      <c r="X33">
        <f t="shared" si="9"/>
        <v>1.4886891148921699E-2</v>
      </c>
      <c r="Y33">
        <f t="shared" si="9"/>
        <v>1.4332870038439728E-2</v>
      </c>
      <c r="Z33">
        <f t="shared" si="9"/>
        <v>1.3811097235483339E-2</v>
      </c>
      <c r="AA33">
        <f t="shared" si="9"/>
        <v>1.3318405154490055E-2</v>
      </c>
      <c r="AB33">
        <f t="shared" si="9"/>
        <v>1.2852089206870771E-2</v>
      </c>
      <c r="AC33">
        <f t="shared" si="9"/>
        <v>1.2409820241037763E-2</v>
      </c>
      <c r="AD33">
        <f t="shared" si="9"/>
        <v>1.1989576788311647E-2</v>
      </c>
      <c r="AE33">
        <f t="shared" si="9"/>
        <v>1.1589591979651693E-2</v>
      </c>
      <c r="AF33">
        <f t="shared" si="6"/>
        <v>0.40836049874704117</v>
      </c>
    </row>
    <row r="34" spans="1:32" x14ac:dyDescent="0.2">
      <c r="A34" t="s">
        <v>47</v>
      </c>
      <c r="B34">
        <v>5</v>
      </c>
      <c r="C34">
        <v>0</v>
      </c>
      <c r="D34">
        <f t="shared" si="3"/>
        <v>0.9179182835998112</v>
      </c>
      <c r="E34">
        <f t="shared" si="4"/>
        <v>-8.5646908010258108E-2</v>
      </c>
      <c r="G34">
        <f t="shared" si="7"/>
        <v>0.9179182835998112</v>
      </c>
      <c r="H34">
        <f t="shared" si="10"/>
        <v>7.3768451125324722E-2</v>
      </c>
      <c r="I34">
        <f t="shared" si="10"/>
        <v>7.4274824161639974E-3</v>
      </c>
      <c r="J34">
        <f t="shared" si="10"/>
        <v>7.890516313951789E-4</v>
      </c>
      <c r="K34">
        <f t="shared" si="10"/>
        <v>8.6012842314250673E-5</v>
      </c>
      <c r="L34">
        <f t="shared" si="10"/>
        <v>9.5192273843815008E-6</v>
      </c>
      <c r="M34">
        <f t="shared" si="10"/>
        <v>1.0640753176383179E-6</v>
      </c>
      <c r="N34">
        <f t="shared" si="10"/>
        <v>1.1978743548064485E-7</v>
      </c>
      <c r="O34">
        <f t="shared" si="10"/>
        <v>1.3556175887624786E-8</v>
      </c>
      <c r="P34">
        <f t="shared" si="10"/>
        <v>1.5404004421959063E-9</v>
      </c>
      <c r="Q34">
        <f t="shared" si="10"/>
        <v>1.756067902731005E-10</v>
      </c>
      <c r="R34">
        <f t="shared" si="10"/>
        <v>2.0072442268753481E-11</v>
      </c>
      <c r="S34">
        <f t="shared" si="10"/>
        <v>2.2994087135806281E-12</v>
      </c>
      <c r="T34">
        <f t="shared" si="10"/>
        <v>2.6390054642452743E-13</v>
      </c>
      <c r="U34">
        <f t="shared" si="10"/>
        <v>3.0335832727016633E-14</v>
      </c>
      <c r="V34">
        <f t="shared" si="10"/>
        <v>3.49196575417715E-15</v>
      </c>
      <c r="W34">
        <f t="shared" si="10"/>
        <v>4.024454075483945E-16</v>
      </c>
      <c r="X34">
        <f t="shared" si="9"/>
        <v>4.6430661968409323E-17</v>
      </c>
      <c r="Y34">
        <f t="shared" si="9"/>
        <v>5.3618178174085823E-18</v>
      </c>
      <c r="Z34">
        <f t="shared" si="9"/>
        <v>6.1970514436185104E-19</v>
      </c>
      <c r="AA34">
        <f t="shared" si="9"/>
        <v>7.167821287689935E-20</v>
      </c>
      <c r="AB34">
        <f t="shared" si="9"/>
        <v>8.296343127852811E-21</v>
      </c>
      <c r="AC34">
        <f t="shared" si="9"/>
        <v>9.6085198789894319E-22</v>
      </c>
      <c r="AD34">
        <f t="shared" si="9"/>
        <v>1.1134555484353442E-22</v>
      </c>
      <c r="AE34">
        <f t="shared" si="9"/>
        <v>1.2909671898053455E-23</v>
      </c>
      <c r="AF34">
        <f t="shared" si="6"/>
        <v>0</v>
      </c>
    </row>
    <row r="35" spans="1:32" x14ac:dyDescent="0.2">
      <c r="A35" t="s">
        <v>48</v>
      </c>
      <c r="B35">
        <v>1418</v>
      </c>
      <c r="C35">
        <v>6</v>
      </c>
      <c r="D35">
        <f t="shared" si="3"/>
        <v>2.7788805470226975E-2</v>
      </c>
      <c r="E35">
        <f t="shared" si="4"/>
        <v>-3.5831220203103693</v>
      </c>
      <c r="G35">
        <f t="shared" si="7"/>
        <v>0.11014966158671408</v>
      </c>
      <c r="H35">
        <f t="shared" si="10"/>
        <v>4.882614860863204E-2</v>
      </c>
      <c r="I35">
        <f t="shared" si="10"/>
        <v>4.0817516514287465E-2</v>
      </c>
      <c r="J35">
        <f t="shared" si="10"/>
        <v>3.6002570375905409E-2</v>
      </c>
      <c r="K35">
        <f t="shared" si="10"/>
        <v>3.2584759976265934E-2</v>
      </c>
      <c r="L35">
        <f t="shared" si="10"/>
        <v>2.9941673410892575E-2</v>
      </c>
      <c r="M35">
        <f t="shared" si="10"/>
        <v>2.7788805470226975E-2</v>
      </c>
      <c r="N35">
        <f t="shared" si="10"/>
        <v>2.5973586217264092E-2</v>
      </c>
      <c r="O35">
        <f t="shared" si="10"/>
        <v>2.4405122193736327E-2</v>
      </c>
      <c r="P35">
        <f t="shared" si="10"/>
        <v>2.3025049213809483E-2</v>
      </c>
      <c r="Q35">
        <f t="shared" si="10"/>
        <v>2.1793720586450575E-2</v>
      </c>
      <c r="R35">
        <f t="shared" si="10"/>
        <v>2.0682995249668008E-2</v>
      </c>
      <c r="S35">
        <f t="shared" si="10"/>
        <v>1.9672181769326114E-2</v>
      </c>
      <c r="T35">
        <f t="shared" si="10"/>
        <v>1.8745619022350557E-2</v>
      </c>
      <c r="U35">
        <f t="shared" si="10"/>
        <v>1.7891162445061091E-2</v>
      </c>
      <c r="V35">
        <f t="shared" si="10"/>
        <v>1.7099198542538524E-2</v>
      </c>
      <c r="W35">
        <f t="shared" si="10"/>
        <v>1.6361981454660432E-2</v>
      </c>
      <c r="X35">
        <f t="shared" si="9"/>
        <v>1.567317334192737E-2</v>
      </c>
      <c r="Y35">
        <f t="shared" si="9"/>
        <v>1.5027517969487973E-2</v>
      </c>
      <c r="Z35">
        <f t="shared" si="9"/>
        <v>1.4420603797970628E-2</v>
      </c>
      <c r="AA35">
        <f t="shared" si="9"/>
        <v>1.3848688709786091E-2</v>
      </c>
      <c r="AB35">
        <f t="shared" si="9"/>
        <v>1.3308568106048323E-2</v>
      </c>
      <c r="AC35">
        <f t="shared" si="9"/>
        <v>1.2797474115450656E-2</v>
      </c>
      <c r="AD35">
        <f t="shared" si="9"/>
        <v>1.2312997510312821E-2</v>
      </c>
      <c r="AE35">
        <f t="shared" si="9"/>
        <v>1.1853026455889181E-2</v>
      </c>
      <c r="AF35">
        <f t="shared" si="6"/>
        <v>0.35899619735533739</v>
      </c>
    </row>
    <row r="36" spans="1:32" x14ac:dyDescent="0.2">
      <c r="A36" t="s">
        <v>49</v>
      </c>
      <c r="B36">
        <v>1480</v>
      </c>
      <c r="C36">
        <v>2</v>
      </c>
      <c r="D36">
        <f t="shared" si="3"/>
        <v>3.9701914343879215E-2</v>
      </c>
      <c r="E36">
        <f t="shared" si="4"/>
        <v>-3.2263558722027046</v>
      </c>
      <c r="G36">
        <f t="shared" si="7"/>
        <v>0.10808994677362245</v>
      </c>
      <c r="H36">
        <f t="shared" si="10"/>
        <v>4.7440247045433669E-2</v>
      </c>
      <c r="I36">
        <f t="shared" si="10"/>
        <v>3.9701914343879215E-2</v>
      </c>
      <c r="J36">
        <f t="shared" si="10"/>
        <v>3.5056517921759074E-2</v>
      </c>
      <c r="K36">
        <f t="shared" si="10"/>
        <v>3.1762903294875841E-2</v>
      </c>
      <c r="L36">
        <f t="shared" si="10"/>
        <v>2.9218110865472501E-2</v>
      </c>
      <c r="M36">
        <f t="shared" si="10"/>
        <v>2.7146656012865891E-2</v>
      </c>
      <c r="N36">
        <f t="shared" si="10"/>
        <v>2.5400880794640833E-2</v>
      </c>
      <c r="O36">
        <f t="shared" si="10"/>
        <v>2.3892865749410651E-2</v>
      </c>
      <c r="P36">
        <f t="shared" si="10"/>
        <v>2.2566188995921908E-2</v>
      </c>
      <c r="Q36">
        <f t="shared" si="10"/>
        <v>2.1382546746058835E-2</v>
      </c>
      <c r="R36">
        <f t="shared" si="10"/>
        <v>2.0314768674575837E-2</v>
      </c>
      <c r="S36">
        <f t="shared" si="10"/>
        <v>1.93428905908163E-2</v>
      </c>
      <c r="T36">
        <f t="shared" si="10"/>
        <v>1.8451812408704107E-2</v>
      </c>
      <c r="U36">
        <f t="shared" si="10"/>
        <v>1.7629833098387605E-2</v>
      </c>
      <c r="V36">
        <f t="shared" si="10"/>
        <v>1.6867697134546163E-2</v>
      </c>
      <c r="W36">
        <f t="shared" si="10"/>
        <v>1.6157952724871697E-2</v>
      </c>
      <c r="X36">
        <f t="shared" si="9"/>
        <v>1.5494507318526939E-2</v>
      </c>
      <c r="Y36">
        <f t="shared" si="9"/>
        <v>1.4872312014884334E-2</v>
      </c>
      <c r="Z36">
        <f t="shared" si="9"/>
        <v>1.4287132574426572E-2</v>
      </c>
      <c r="AA36">
        <f t="shared" si="9"/>
        <v>1.3735380053324192E-2</v>
      </c>
      <c r="AB36">
        <f t="shared" si="9"/>
        <v>1.3213983384647555E-2</v>
      </c>
      <c r="AC36">
        <f t="shared" si="9"/>
        <v>1.2720292043904392E-2</v>
      </c>
      <c r="AD36">
        <f t="shared" si="9"/>
        <v>1.2252000667146611E-2</v>
      </c>
      <c r="AE36">
        <f t="shared" si="9"/>
        <v>1.1807089939457492E-2</v>
      </c>
      <c r="AF36">
        <f t="shared" si="6"/>
        <v>0.37119356882783949</v>
      </c>
    </row>
    <row r="37" spans="1:32" x14ac:dyDescent="0.2">
      <c r="A37" t="s">
        <v>50</v>
      </c>
      <c r="B37">
        <v>1406</v>
      </c>
      <c r="C37">
        <v>1</v>
      </c>
      <c r="D37">
        <f t="shared" si="3"/>
        <v>4.910570018186499E-2</v>
      </c>
      <c r="E37">
        <f t="shared" si="4"/>
        <v>-3.0137801576029637</v>
      </c>
      <c r="G37">
        <f t="shared" si="7"/>
        <v>0.11056580407028981</v>
      </c>
      <c r="H37">
        <f t="shared" si="10"/>
        <v>4.910570018186499E-2</v>
      </c>
      <c r="I37">
        <f t="shared" si="10"/>
        <v>4.1042163138720208E-2</v>
      </c>
      <c r="J37">
        <f t="shared" si="10"/>
        <v>3.6192734678726017E-2</v>
      </c>
      <c r="K37">
        <f t="shared" si="10"/>
        <v>3.2749648515992838E-2</v>
      </c>
      <c r="L37">
        <f t="shared" si="10"/>
        <v>3.0086551492112715E-2</v>
      </c>
      <c r="M37">
        <f t="shared" si="10"/>
        <v>2.7917109337250431E-2</v>
      </c>
      <c r="N37">
        <f t="shared" si="10"/>
        <v>2.6087755310362361E-2</v>
      </c>
      <c r="O37">
        <f t="shared" si="10"/>
        <v>2.450699189785174E-2</v>
      </c>
      <c r="P37">
        <f t="shared" si="10"/>
        <v>2.3116060039624877E-2</v>
      </c>
      <c r="Q37">
        <f t="shared" si="10"/>
        <v>2.187503976511268E-2</v>
      </c>
      <c r="R37">
        <f t="shared" si="10"/>
        <v>2.0755592272067181E-2</v>
      </c>
      <c r="S37">
        <f t="shared" si="10"/>
        <v>1.9736877837311744E-2</v>
      </c>
      <c r="T37">
        <f t="shared" si="10"/>
        <v>1.8803120824633316E-2</v>
      </c>
      <c r="U37">
        <f t="shared" si="10"/>
        <v>1.7942086051396033E-2</v>
      </c>
      <c r="V37">
        <f t="shared" si="10"/>
        <v>1.7144086815074677E-2</v>
      </c>
      <c r="W37">
        <f t="shared" si="10"/>
        <v>1.6401317060532359E-2</v>
      </c>
      <c r="X37">
        <f t="shared" si="9"/>
        <v>1.5707388693739145E-2</v>
      </c>
      <c r="Y37">
        <f t="shared" si="9"/>
        <v>1.5057002965807996E-2</v>
      </c>
      <c r="Z37">
        <f t="shared" si="9"/>
        <v>1.4445711953413777E-2</v>
      </c>
      <c r="AA37">
        <f t="shared" si="9"/>
        <v>1.3869742083157716E-2</v>
      </c>
      <c r="AB37">
        <f t="shared" si="9"/>
        <v>1.3325861315767802E-2</v>
      </c>
      <c r="AC37">
        <f t="shared" si="9"/>
        <v>1.2811277651039501E-2</v>
      </c>
      <c r="AD37">
        <f t="shared" si="9"/>
        <v>1.2323560493313348E-2</v>
      </c>
      <c r="AE37">
        <f t="shared" si="9"/>
        <v>1.1860578964654518E-2</v>
      </c>
      <c r="AF37">
        <f t="shared" si="6"/>
        <v>0.35657023659018205</v>
      </c>
    </row>
    <row r="38" spans="1:32" x14ac:dyDescent="0.2">
      <c r="A38" t="s">
        <v>51</v>
      </c>
      <c r="B38">
        <v>2110</v>
      </c>
      <c r="C38">
        <v>20</v>
      </c>
      <c r="D38">
        <f t="shared" si="3"/>
        <v>1.2426368394658155E-2</v>
      </c>
      <c r="E38">
        <f t="shared" si="4"/>
        <v>-4.3879345806967152</v>
      </c>
      <c r="G38">
        <f t="shared" si="7"/>
        <v>9.3135849047154995E-2</v>
      </c>
      <c r="H38">
        <f t="shared" si="10"/>
        <v>3.7269865128768419E-2</v>
      </c>
      <c r="I38">
        <f t="shared" si="10"/>
        <v>3.1423044247733178E-2</v>
      </c>
      <c r="J38">
        <f t="shared" si="10"/>
        <v>2.7953198925527473E-2</v>
      </c>
      <c r="K38">
        <f t="shared" si="10"/>
        <v>2.5515780690463379E-2</v>
      </c>
      <c r="L38">
        <f t="shared" si="10"/>
        <v>2.3646492503396371E-2</v>
      </c>
      <c r="M38">
        <f t="shared" si="10"/>
        <v>2.213384516921835E-2</v>
      </c>
      <c r="N38">
        <f t="shared" si="10"/>
        <v>2.0864848416520372E-2</v>
      </c>
      <c r="O38">
        <f t="shared" si="10"/>
        <v>1.9772456562335734E-2</v>
      </c>
      <c r="P38">
        <f t="shared" si="10"/>
        <v>1.8813800656291759E-2</v>
      </c>
      <c r="Q38">
        <f t="shared" si="10"/>
        <v>1.7959890184557292E-2</v>
      </c>
      <c r="R38">
        <f t="shared" si="10"/>
        <v>1.7190244658467951E-2</v>
      </c>
      <c r="S38">
        <f t="shared" si="10"/>
        <v>1.6489879478470356E-2</v>
      </c>
      <c r="T38">
        <f t="shared" si="10"/>
        <v>1.5847511170229638E-2</v>
      </c>
      <c r="U38">
        <f t="shared" si="10"/>
        <v>1.525443639640635E-2</v>
      </c>
      <c r="V38">
        <f t="shared" si="10"/>
        <v>1.4703803486825401E-2</v>
      </c>
      <c r="W38">
        <f t="shared" si="10"/>
        <v>1.4190122942644304E-2</v>
      </c>
      <c r="X38">
        <f t="shared" si="9"/>
        <v>1.370892897021323E-2</v>
      </c>
      <c r="Y38">
        <f t="shared" si="9"/>
        <v>1.325653957528521E-2</v>
      </c>
      <c r="Z38">
        <f t="shared" si="9"/>
        <v>1.282988279318353E-2</v>
      </c>
      <c r="AA38">
        <f t="shared" si="9"/>
        <v>1.2426368394658155E-2</v>
      </c>
      <c r="AB38">
        <f t="shared" si="9"/>
        <v>1.2043791543881379E-2</v>
      </c>
      <c r="AC38">
        <f t="shared" si="9"/>
        <v>1.1680259342743422E-2</v>
      </c>
      <c r="AD38">
        <f t="shared" si="9"/>
        <v>1.1334134053106296E-2</v>
      </c>
      <c r="AE38">
        <f t="shared" si="9"/>
        <v>1.1003988663364156E-2</v>
      </c>
      <c r="AF38">
        <f t="shared" si="6"/>
        <v>0.46955103699855316</v>
      </c>
    </row>
    <row r="39" spans="1:32" x14ac:dyDescent="0.2">
      <c r="A39" t="s">
        <v>52</v>
      </c>
      <c r="B39">
        <v>65</v>
      </c>
      <c r="C39">
        <v>1</v>
      </c>
      <c r="D39">
        <f t="shared" si="3"/>
        <v>0.21222184025244087</v>
      </c>
      <c r="E39">
        <f t="shared" si="4"/>
        <v>-1.5501231351369091</v>
      </c>
      <c r="G39">
        <f t="shared" si="7"/>
        <v>0.50790203457531469</v>
      </c>
      <c r="H39">
        <f t="shared" si="10"/>
        <v>0.21222184025244087</v>
      </c>
      <c r="I39">
        <f t="shared" si="10"/>
        <v>0.11536036137551015</v>
      </c>
      <c r="J39">
        <f t="shared" si="10"/>
        <v>6.6163117744565597E-2</v>
      </c>
      <c r="K39">
        <f t="shared" si="10"/>
        <v>3.8937620082468642E-2</v>
      </c>
      <c r="L39">
        <f t="shared" si="10"/>
        <v>2.3265016734341237E-2</v>
      </c>
      <c r="M39">
        <f t="shared" si="10"/>
        <v>1.4040080635487378E-2</v>
      </c>
      <c r="N39">
        <f t="shared" si="10"/>
        <v>8.5330455552385925E-3</v>
      </c>
      <c r="O39">
        <f t="shared" si="10"/>
        <v>5.2134541240209959E-3</v>
      </c>
      <c r="P39">
        <f t="shared" si="10"/>
        <v>3.1982879378880946E-3</v>
      </c>
      <c r="Q39">
        <f t="shared" si="10"/>
        <v>1.9684337143348715E-3</v>
      </c>
      <c r="R39">
        <f t="shared" si="10"/>
        <v>1.2147174534530309E-3</v>
      </c>
      <c r="S39">
        <f t="shared" si="10"/>
        <v>7.5125398928235158E-4</v>
      </c>
      <c r="T39">
        <f t="shared" si="10"/>
        <v>4.6548583764674544E-4</v>
      </c>
      <c r="U39">
        <f t="shared" si="10"/>
        <v>2.8888012805813835E-4</v>
      </c>
      <c r="V39">
        <f t="shared" si="10"/>
        <v>1.7952597216792013E-4</v>
      </c>
      <c r="W39">
        <f t="shared" si="10"/>
        <v>1.1170171766809256E-4</v>
      </c>
      <c r="X39">
        <f t="shared" si="9"/>
        <v>6.9575016078063899E-5</v>
      </c>
      <c r="Y39">
        <f t="shared" si="9"/>
        <v>4.337665494337884E-5</v>
      </c>
      <c r="Z39">
        <f t="shared" si="9"/>
        <v>2.7066036915333588E-5</v>
      </c>
      <c r="AA39">
        <f t="shared" si="9"/>
        <v>1.6901385260355274E-5</v>
      </c>
      <c r="AB39">
        <f t="shared" si="9"/>
        <v>1.0561300572346261E-5</v>
      </c>
      <c r="AC39">
        <f t="shared" si="9"/>
        <v>6.6036303413860052E-6</v>
      </c>
      <c r="AD39">
        <f t="shared" si="9"/>
        <v>4.1313758768549147E-6</v>
      </c>
      <c r="AE39">
        <f t="shared" si="9"/>
        <v>2.5860242590918162E-6</v>
      </c>
      <c r="AF39">
        <f t="shared" si="6"/>
        <v>4.3407458658606402E-6</v>
      </c>
    </row>
    <row r="40" spans="1:32" x14ac:dyDescent="0.2">
      <c r="A40" t="s">
        <v>53</v>
      </c>
      <c r="B40">
        <v>1825</v>
      </c>
      <c r="C40">
        <v>119</v>
      </c>
      <c r="D40">
        <f t="shared" si="3"/>
        <v>1.0467592106810084E-3</v>
      </c>
      <c r="E40">
        <f t="shared" si="4"/>
        <v>-6.8620563537906154</v>
      </c>
      <c r="G40">
        <f t="shared" si="7"/>
        <v>9.88218127962356E-2</v>
      </c>
      <c r="H40">
        <f t="shared" si="10"/>
        <v>4.1158835298859088E-2</v>
      </c>
      <c r="I40">
        <f t="shared" si="10"/>
        <v>3.4607263175752918E-2</v>
      </c>
      <c r="J40">
        <f t="shared" si="10"/>
        <v>3.0701829593299722E-2</v>
      </c>
      <c r="K40">
        <f t="shared" si="10"/>
        <v>2.7948296727989909E-2</v>
      </c>
      <c r="L40">
        <f t="shared" si="10"/>
        <v>2.583015180910898E-2</v>
      </c>
      <c r="M40">
        <f t="shared" si="10"/>
        <v>2.4111866954974089E-2</v>
      </c>
      <c r="N40">
        <f t="shared" si="10"/>
        <v>2.2667464693726973E-2</v>
      </c>
      <c r="O40">
        <f t="shared" si="10"/>
        <v>2.1422102217532431E-2</v>
      </c>
      <c r="P40">
        <f t="shared" si="10"/>
        <v>2.0327863617561056E-2</v>
      </c>
      <c r="Q40">
        <f t="shared" si="10"/>
        <v>1.9352301438917367E-2</v>
      </c>
      <c r="R40">
        <f t="shared" si="10"/>
        <v>1.847246039722435E-2</v>
      </c>
      <c r="S40">
        <f t="shared" si="10"/>
        <v>1.7671520177489849E-2</v>
      </c>
      <c r="T40">
        <f t="shared" si="10"/>
        <v>1.6936795317988789E-2</v>
      </c>
      <c r="U40">
        <f t="shared" si="10"/>
        <v>1.6258485276988536E-2</v>
      </c>
      <c r="V40">
        <f t="shared" si="10"/>
        <v>1.5628861714472402E-2</v>
      </c>
      <c r="W40">
        <f t="shared" si="10"/>
        <v>1.5041722073895033E-2</v>
      </c>
      <c r="X40">
        <f t="shared" si="9"/>
        <v>1.4492011536300765E-2</v>
      </c>
      <c r="Y40">
        <f t="shared" si="9"/>
        <v>1.397555490060658E-2</v>
      </c>
      <c r="Z40">
        <f t="shared" si="9"/>
        <v>1.3488862259305444E-2</v>
      </c>
      <c r="AA40">
        <f t="shared" si="9"/>
        <v>1.3028985439434395E-2</v>
      </c>
      <c r="AB40">
        <f t="shared" si="9"/>
        <v>1.2593410128540223E-2</v>
      </c>
      <c r="AC40">
        <f t="shared" si="9"/>
        <v>1.2179973572520687E-2</v>
      </c>
      <c r="AD40">
        <f t="shared" si="9"/>
        <v>1.1786800917253402E-2</v>
      </c>
      <c r="AE40">
        <f t="shared" si="9"/>
        <v>1.1412255356145387E-2</v>
      </c>
      <c r="AF40">
        <f t="shared" si="6"/>
        <v>0.430082512607876</v>
      </c>
    </row>
    <row r="41" spans="1:32" x14ac:dyDescent="0.2">
      <c r="A41" t="s">
        <v>54</v>
      </c>
      <c r="B41">
        <v>1285</v>
      </c>
      <c r="C41">
        <v>8</v>
      </c>
      <c r="D41">
        <f t="shared" si="3"/>
        <v>2.5586354522492367E-2</v>
      </c>
      <c r="E41">
        <f t="shared" si="4"/>
        <v>-3.6656960960708691</v>
      </c>
      <c r="G41">
        <f t="shared" si="7"/>
        <v>0.11512081718090178</v>
      </c>
      <c r="H41">
        <f t="shared" si="10"/>
        <v>5.2155496979477231E-2</v>
      </c>
      <c r="I41">
        <f t="shared" si="10"/>
        <v>4.3484468787416422E-2</v>
      </c>
      <c r="J41">
        <f t="shared" si="10"/>
        <v>3.8252609971244002E-2</v>
      </c>
      <c r="K41">
        <f t="shared" si="10"/>
        <v>3.452884593718826E-2</v>
      </c>
      <c r="L41">
        <f t="shared" si="10"/>
        <v>3.1643431850860666E-2</v>
      </c>
      <c r="M41">
        <f t="shared" si="10"/>
        <v>2.9289864350536939E-2</v>
      </c>
      <c r="N41">
        <f t="shared" si="10"/>
        <v>2.730356598156887E-2</v>
      </c>
      <c r="O41">
        <f t="shared" si="10"/>
        <v>2.5586354522492367E-2</v>
      </c>
      <c r="P41">
        <f t="shared" si="10"/>
        <v>2.407509260267935E-2</v>
      </c>
      <c r="Q41">
        <f t="shared" si="10"/>
        <v>2.2726824076793738E-2</v>
      </c>
      <c r="R41">
        <f t="shared" si="10"/>
        <v>2.151100871763437E-2</v>
      </c>
      <c r="S41">
        <f t="shared" si="10"/>
        <v>2.0405152512106877E-2</v>
      </c>
      <c r="T41">
        <f t="shared" si="10"/>
        <v>1.9392199722720691E-2</v>
      </c>
      <c r="U41">
        <f t="shared" si="10"/>
        <v>1.8458900143079431E-2</v>
      </c>
      <c r="V41">
        <f t="shared" si="10"/>
        <v>1.7594745483837618E-2</v>
      </c>
      <c r="W41">
        <f t="shared" si="10"/>
        <v>1.6791252888120691E-2</v>
      </c>
      <c r="X41">
        <f t="shared" si="9"/>
        <v>1.6041468235813514E-2</v>
      </c>
      <c r="Y41">
        <f t="shared" si="9"/>
        <v>1.5339613149698299E-2</v>
      </c>
      <c r="Z41">
        <f t="shared" si="9"/>
        <v>1.4680828613244299E-2</v>
      </c>
      <c r="AA41">
        <f t="shared" si="9"/>
        <v>1.4060985149220854E-2</v>
      </c>
      <c r="AB41">
        <f t="shared" si="9"/>
        <v>1.3476539858439275E-2</v>
      </c>
      <c r="AC41">
        <f t="shared" si="9"/>
        <v>1.2924427091121429E-2</v>
      </c>
      <c r="AD41">
        <f t="shared" si="9"/>
        <v>1.2401973678257469E-2</v>
      </c>
      <c r="AE41">
        <f t="shared" si="9"/>
        <v>1.1906832379736615E-2</v>
      </c>
      <c r="AF41">
        <f t="shared" si="6"/>
        <v>0.33084670013580886</v>
      </c>
    </row>
    <row r="42" spans="1:32" x14ac:dyDescent="0.2">
      <c r="A42" t="s">
        <v>55</v>
      </c>
      <c r="B42">
        <v>506</v>
      </c>
      <c r="C42">
        <v>34</v>
      </c>
      <c r="D42">
        <f t="shared" si="3"/>
        <v>3.5641030946840665E-3</v>
      </c>
      <c r="E42">
        <f t="shared" si="4"/>
        <v>-5.6368428431129116</v>
      </c>
      <c r="G42">
        <f t="shared" si="7"/>
        <v>0.18186387862887018</v>
      </c>
      <c r="H42">
        <f t="shared" si="10"/>
        <v>9.4468017131269719E-2</v>
      </c>
      <c r="I42">
        <f t="shared" si="10"/>
        <v>7.5458512013946502E-2</v>
      </c>
      <c r="J42">
        <f t="shared" si="10"/>
        <v>6.3595223307786081E-2</v>
      </c>
      <c r="K42">
        <f t="shared" si="10"/>
        <v>5.4996473662029345E-2</v>
      </c>
      <c r="L42">
        <f t="shared" si="10"/>
        <v>4.828649867488434E-2</v>
      </c>
      <c r="M42">
        <f t="shared" si="10"/>
        <v>4.2820215992144244E-2</v>
      </c>
      <c r="N42">
        <f t="shared" si="10"/>
        <v>3.8241966909395013E-2</v>
      </c>
      <c r="O42">
        <f t="shared" si="10"/>
        <v>3.4333542758561396E-2</v>
      </c>
      <c r="P42">
        <f t="shared" si="10"/>
        <v>3.0950489963509846E-2</v>
      </c>
      <c r="Q42">
        <f t="shared" si="10"/>
        <v>2.7991596476124873E-2</v>
      </c>
      <c r="R42">
        <f t="shared" si="10"/>
        <v>2.5382772142934329E-2</v>
      </c>
      <c r="S42">
        <f t="shared" si="10"/>
        <v>2.3067868996932882E-2</v>
      </c>
      <c r="T42">
        <f t="shared" si="10"/>
        <v>2.1003132054247121E-2</v>
      </c>
      <c r="U42">
        <f t="shared" si="10"/>
        <v>1.9153677218444142E-2</v>
      </c>
      <c r="V42">
        <f t="shared" si="10"/>
        <v>1.7491163088545945E-2</v>
      </c>
      <c r="W42">
        <f t="shared" si="10"/>
        <v>1.5992198032128039E-2</v>
      </c>
      <c r="X42">
        <f t="shared" si="9"/>
        <v>1.4637217578961399E-2</v>
      </c>
      <c r="Y42">
        <f t="shared" si="9"/>
        <v>1.3409672658938152E-2</v>
      </c>
      <c r="Z42">
        <f t="shared" si="9"/>
        <v>1.229542922399807E-2</v>
      </c>
      <c r="AA42">
        <f t="shared" si="9"/>
        <v>1.1282315272123157E-2</v>
      </c>
      <c r="AB42">
        <f t="shared" si="9"/>
        <v>1.0359772974987237E-2</v>
      </c>
      <c r="AC42">
        <f t="shared" si="9"/>
        <v>9.5185872586869939E-3</v>
      </c>
      <c r="AD42">
        <f t="shared" si="9"/>
        <v>8.7506710047266373E-3</v>
      </c>
      <c r="AE42">
        <f t="shared" si="9"/>
        <v>8.048892870584046E-3</v>
      </c>
      <c r="AF42">
        <f t="shared" si="6"/>
        <v>9.6600214105240223E-2</v>
      </c>
    </row>
    <row r="43" spans="1:32" x14ac:dyDescent="0.2">
      <c r="A43" t="s">
        <v>56</v>
      </c>
      <c r="B43">
        <v>958</v>
      </c>
      <c r="C43">
        <v>13</v>
      </c>
      <c r="D43">
        <f t="shared" si="3"/>
        <v>2.0962087858602187E-2</v>
      </c>
      <c r="E43">
        <f t="shared" si="4"/>
        <v>-3.8650398129156671</v>
      </c>
      <c r="G43">
        <f t="shared" si="7"/>
        <v>0.13202837938793591</v>
      </c>
      <c r="H43">
        <f t="shared" si="10"/>
        <v>6.3307467934713965E-2</v>
      </c>
      <c r="I43">
        <f t="shared" si="10"/>
        <v>5.2274923807534811E-2</v>
      </c>
      <c r="J43">
        <f t="shared" si="10"/>
        <v>4.5543320961944987E-2</v>
      </c>
      <c r="K43">
        <f t="shared" si="10"/>
        <v>4.0714590416924115E-2</v>
      </c>
      <c r="L43">
        <f t="shared" si="10"/>
        <v>3.6953533263058995E-2</v>
      </c>
      <c r="M43">
        <f t="shared" si="10"/>
        <v>3.3876156856511269E-2</v>
      </c>
      <c r="N43">
        <f t="shared" si="10"/>
        <v>3.1275231306885275E-2</v>
      </c>
      <c r="O43">
        <f t="shared" si="10"/>
        <v>2.9026452116580993E-2</v>
      </c>
      <c r="P43">
        <f t="shared" si="10"/>
        <v>2.7049415965190487E-2</v>
      </c>
      <c r="Q43">
        <f t="shared" si="10"/>
        <v>2.5289081745182226E-2</v>
      </c>
      <c r="R43">
        <f t="shared" si="10"/>
        <v>2.3706064962145001E-2</v>
      </c>
      <c r="S43">
        <f t="shared" si="10"/>
        <v>2.2271164352085714E-2</v>
      </c>
      <c r="T43">
        <f t="shared" si="10"/>
        <v>2.0962087858602187E-2</v>
      </c>
      <c r="U43">
        <f t="shared" si="10"/>
        <v>1.9761398033413351E-2</v>
      </c>
      <c r="V43">
        <f t="shared" si="10"/>
        <v>1.8655170306555158E-2</v>
      </c>
      <c r="W43">
        <f t="shared" si="10"/>
        <v>1.7632086814175666E-2</v>
      </c>
      <c r="X43">
        <f t="shared" si="9"/>
        <v>1.6682806499209356E-2</v>
      </c>
      <c r="Y43">
        <f t="shared" si="9"/>
        <v>1.579951617834487E-2</v>
      </c>
      <c r="Z43">
        <f t="shared" si="9"/>
        <v>1.4975603506194479E-2</v>
      </c>
      <c r="AA43">
        <f t="shared" si="9"/>
        <v>1.4205414086686224E-2</v>
      </c>
      <c r="AB43">
        <f t="shared" si="9"/>
        <v>1.3484067946839319E-2</v>
      </c>
      <c r="AC43">
        <f t="shared" si="9"/>
        <v>1.2807318706539512E-2</v>
      </c>
      <c r="AD43">
        <f t="shared" si="9"/>
        <v>1.2171443995207778E-2</v>
      </c>
      <c r="AE43">
        <f t="shared" si="9"/>
        <v>1.157315909787182E-2</v>
      </c>
      <c r="AF43">
        <f t="shared" si="6"/>
        <v>0.24797414389366634</v>
      </c>
    </row>
    <row r="44" spans="1:32" x14ac:dyDescent="0.2">
      <c r="A44" t="s">
        <v>57</v>
      </c>
      <c r="B44">
        <v>128</v>
      </c>
      <c r="C44">
        <v>9</v>
      </c>
      <c r="D44">
        <f t="shared" si="3"/>
        <v>1.3604338517638183E-2</v>
      </c>
      <c r="E44">
        <f t="shared" si="4"/>
        <v>-4.2973665284627049</v>
      </c>
      <c r="G44">
        <f t="shared" si="7"/>
        <v>0.37213196900324785</v>
      </c>
      <c r="H44">
        <f t="shared" si="10"/>
        <v>0.18377497332220177</v>
      </c>
      <c r="I44">
        <f t="shared" si="10"/>
        <v>0.12188797089379733</v>
      </c>
      <c r="J44">
        <f t="shared" si="10"/>
        <v>8.5295898527624814E-2</v>
      </c>
      <c r="K44">
        <f t="shared" si="10"/>
        <v>6.1247665117359996E-2</v>
      </c>
      <c r="L44">
        <f t="shared" si="10"/>
        <v>4.4651026784988342E-2</v>
      </c>
      <c r="M44">
        <f t="shared" si="10"/>
        <v>3.2878018104826254E-2</v>
      </c>
      <c r="N44">
        <f t="shared" si="10"/>
        <v>2.4380804924734566E-2</v>
      </c>
      <c r="O44">
        <f t="shared" si="10"/>
        <v>1.8175128034182923E-2</v>
      </c>
      <c r="P44">
        <f t="shared" si="10"/>
        <v>1.3604338517638183E-2</v>
      </c>
      <c r="Q44">
        <f t="shared" si="10"/>
        <v>1.0216181778459829E-2</v>
      </c>
      <c r="R44">
        <f t="shared" si="10"/>
        <v>7.6922082943634632E-3</v>
      </c>
      <c r="S44">
        <f t="shared" si="10"/>
        <v>5.8045760100817424E-3</v>
      </c>
      <c r="T44">
        <f t="shared" si="10"/>
        <v>4.3883183992201686E-3</v>
      </c>
      <c r="U44">
        <f t="shared" si="10"/>
        <v>3.3229000152893251E-3</v>
      </c>
      <c r="V44">
        <f t="shared" si="10"/>
        <v>2.5196188001686257E-3</v>
      </c>
      <c r="W44">
        <f t="shared" si="10"/>
        <v>1.9128254950007808E-3</v>
      </c>
      <c r="X44">
        <f t="shared" si="9"/>
        <v>1.4537066018704195E-3</v>
      </c>
      <c r="Y44">
        <f t="shared" si="9"/>
        <v>1.1058276690396557E-3</v>
      </c>
      <c r="Z44">
        <f t="shared" si="9"/>
        <v>8.4190678895610326E-4</v>
      </c>
      <c r="AA44">
        <f t="shared" si="9"/>
        <v>6.4146001547446877E-4</v>
      </c>
      <c r="AB44">
        <f t="shared" si="9"/>
        <v>4.8907181900655441E-4</v>
      </c>
      <c r="AC44">
        <f t="shared" si="9"/>
        <v>3.7311777390318553E-4</v>
      </c>
      <c r="AD44">
        <f t="shared" si="9"/>
        <v>2.8481695555535047E-4</v>
      </c>
      <c r="AE44">
        <f t="shared" si="9"/>
        <v>2.1752624969547705E-4</v>
      </c>
      <c r="AF44">
        <f t="shared" si="6"/>
        <v>7.0814410331254685E-4</v>
      </c>
    </row>
    <row r="45" spans="1:32" x14ac:dyDescent="0.2">
      <c r="A45" t="s">
        <v>58</v>
      </c>
      <c r="B45">
        <v>2028</v>
      </c>
      <c r="C45">
        <v>24</v>
      </c>
      <c r="D45">
        <f t="shared" si="3"/>
        <v>1.1124533404206782E-2</v>
      </c>
      <c r="E45">
        <f t="shared" si="4"/>
        <v>-4.498602393004286</v>
      </c>
      <c r="G45">
        <f t="shared" si="7"/>
        <v>9.4633410629313353E-2</v>
      </c>
      <c r="H45">
        <f t="shared" si="10"/>
        <v>3.829666595498573E-2</v>
      </c>
      <c r="I45">
        <f t="shared" si="10"/>
        <v>3.2265912149347813E-2</v>
      </c>
      <c r="J45">
        <f t="shared" si="10"/>
        <v>2.8682681454560852E-2</v>
      </c>
      <c r="K45">
        <f t="shared" si="10"/>
        <v>2.616312642852563E-2</v>
      </c>
      <c r="L45">
        <f t="shared" si="10"/>
        <v>2.4229254651344005E-2</v>
      </c>
      <c r="M45">
        <f t="shared" si="10"/>
        <v>2.2663278510762143E-2</v>
      </c>
      <c r="N45">
        <f t="shared" si="10"/>
        <v>2.1348808751229853E-2</v>
      </c>
      <c r="O45">
        <f t="shared" si="10"/>
        <v>2.0216761490080136E-2</v>
      </c>
      <c r="P45">
        <f t="shared" si="10"/>
        <v>1.9222950162912436E-2</v>
      </c>
      <c r="Q45">
        <f t="shared" si="10"/>
        <v>1.8337482960805788E-2</v>
      </c>
      <c r="R45">
        <f t="shared" si="10"/>
        <v>1.7539235070556946E-2</v>
      </c>
      <c r="S45">
        <f t="shared" si="10"/>
        <v>1.6812744650622199E-2</v>
      </c>
      <c r="T45">
        <f t="shared" si="10"/>
        <v>1.614636428870523E-2</v>
      </c>
      <c r="U45">
        <f t="shared" si="10"/>
        <v>1.5531106262086888E-2</v>
      </c>
      <c r="V45">
        <f t="shared" si="10"/>
        <v>1.4959892027289414E-2</v>
      </c>
      <c r="W45">
        <f t="shared" si="10"/>
        <v>1.4427047840642743E-2</v>
      </c>
      <c r="X45">
        <f t="shared" si="9"/>
        <v>1.3927955948929824E-2</v>
      </c>
      <c r="Y45">
        <f t="shared" si="9"/>
        <v>1.3458807314805386E-2</v>
      </c>
      <c r="Z45">
        <f t="shared" si="9"/>
        <v>1.3016422481825902E-2</v>
      </c>
      <c r="AA45">
        <f t="shared" si="9"/>
        <v>1.2598119298301604E-2</v>
      </c>
      <c r="AB45">
        <f t="shared" si="9"/>
        <v>1.2201613568950638E-2</v>
      </c>
      <c r="AC45">
        <f t="shared" si="9"/>
        <v>1.1824943294481421E-2</v>
      </c>
      <c r="AD45">
        <f t="shared" si="9"/>
        <v>1.1466410102494442E-2</v>
      </c>
      <c r="AE45">
        <f t="shared" si="9"/>
        <v>1.1124533404206782E-2</v>
      </c>
      <c r="AF45">
        <f t="shared" si="6"/>
        <v>0.45890447130223266</v>
      </c>
    </row>
    <row r="46" spans="1:32" x14ac:dyDescent="0.2">
      <c r="A46" t="s">
        <v>59</v>
      </c>
      <c r="B46">
        <v>1848</v>
      </c>
      <c r="C46">
        <v>3</v>
      </c>
      <c r="D46">
        <f t="shared" si="3"/>
        <v>3.0456073655407121E-2</v>
      </c>
      <c r="E46">
        <f t="shared" si="4"/>
        <v>-3.4914698414846157</v>
      </c>
      <c r="G46">
        <f t="shared" si="7"/>
        <v>9.8308534587874474E-2</v>
      </c>
      <c r="H46">
        <f t="shared" si="10"/>
        <v>4.0808853500973193E-2</v>
      </c>
      <c r="I46">
        <f t="shared" si="10"/>
        <v>3.4321617165251346E-2</v>
      </c>
      <c r="J46">
        <f t="shared" si="10"/>
        <v>3.0456073655407121E-2</v>
      </c>
      <c r="K46">
        <f t="shared" si="10"/>
        <v>2.7731551827122048E-2</v>
      </c>
      <c r="L46">
        <f t="shared" si="10"/>
        <v>2.563627703713613E-2</v>
      </c>
      <c r="M46">
        <f t="shared" si="10"/>
        <v>2.3936905554533931E-2</v>
      </c>
      <c r="N46">
        <f t="shared" si="10"/>
        <v>2.2508641582245883E-2</v>
      </c>
      <c r="O46">
        <f t="shared" si="10"/>
        <v>2.1277352822230946E-2</v>
      </c>
      <c r="P46">
        <f t="shared" si="10"/>
        <v>2.019558400202854E-2</v>
      </c>
      <c r="Q46">
        <f t="shared" si="10"/>
        <v>1.9231203711921489E-2</v>
      </c>
      <c r="R46">
        <f t="shared" si="10"/>
        <v>1.8361483317775772E-2</v>
      </c>
      <c r="S46">
        <f t="shared" si="10"/>
        <v>1.7569770929892686E-2</v>
      </c>
      <c r="T46">
        <f t="shared" si="10"/>
        <v>1.6843509956241693E-2</v>
      </c>
      <c r="U46">
        <f t="shared" si="10"/>
        <v>1.6173000899557883E-2</v>
      </c>
      <c r="V46">
        <f t="shared" si="10"/>
        <v>1.555059630834376E-2</v>
      </c>
      <c r="W46">
        <f t="shared" si="10"/>
        <v>1.4970159543880219E-2</v>
      </c>
      <c r="X46">
        <f t="shared" si="9"/>
        <v>1.4426690342318891E-2</v>
      </c>
      <c r="Y46">
        <f t="shared" si="9"/>
        <v>1.3916059268721706E-2</v>
      </c>
      <c r="Z46">
        <f t="shared" si="9"/>
        <v>1.3434815269201504E-2</v>
      </c>
      <c r="AA46">
        <f t="shared" si="9"/>
        <v>1.2980043506511742E-2</v>
      </c>
      <c r="AB46">
        <f t="shared" si="9"/>
        <v>1.2549258540435258E-2</v>
      </c>
      <c r="AC46">
        <f t="shared" si="9"/>
        <v>1.2140322835162224E-2</v>
      </c>
      <c r="AD46">
        <f t="shared" si="9"/>
        <v>1.1751383731100745E-2</v>
      </c>
      <c r="AE46">
        <f t="shared" si="9"/>
        <v>1.1380824089179913E-2</v>
      </c>
      <c r="AF46">
        <f t="shared" si="6"/>
        <v>0.43353948601495107</v>
      </c>
    </row>
    <row r="47" spans="1:32" x14ac:dyDescent="0.2">
      <c r="A47" t="s">
        <v>60</v>
      </c>
      <c r="B47">
        <v>2131</v>
      </c>
      <c r="C47">
        <v>11</v>
      </c>
      <c r="D47">
        <f t="shared" si="3"/>
        <v>1.7103285969214899E-2</v>
      </c>
      <c r="E47">
        <f t="shared" si="4"/>
        <v>-4.0684846719918726</v>
      </c>
      <c r="G47">
        <f t="shared" si="7"/>
        <v>9.2768002020741647E-2</v>
      </c>
      <c r="H47">
        <f t="shared" si="10"/>
        <v>3.7017378729705841E-2</v>
      </c>
      <c r="I47">
        <f t="shared" si="10"/>
        <v>3.1215555217497928E-2</v>
      </c>
      <c r="J47">
        <f t="shared" si="10"/>
        <v>2.777341527870035E-2</v>
      </c>
      <c r="K47">
        <f t="shared" si="10"/>
        <v>2.5356049991931456E-2</v>
      </c>
      <c r="L47">
        <f t="shared" si="10"/>
        <v>2.3502520231164583E-2</v>
      </c>
      <c r="M47">
        <f t="shared" si="10"/>
        <v>2.2002880392751958E-2</v>
      </c>
      <c r="N47">
        <f t="shared" si="10"/>
        <v>2.0744972814564326E-2</v>
      </c>
      <c r="O47">
        <f t="shared" si="10"/>
        <v>1.9662250831113729E-2</v>
      </c>
      <c r="P47">
        <f t="shared" si="10"/>
        <v>1.8712167910947878E-2</v>
      </c>
      <c r="Q47">
        <f t="shared" si="10"/>
        <v>1.7865953959698214E-2</v>
      </c>
      <c r="R47">
        <f t="shared" si="10"/>
        <v>1.7103285969214899E-2</v>
      </c>
      <c r="S47">
        <f t="shared" si="10"/>
        <v>1.6409295910829236E-2</v>
      </c>
      <c r="T47">
        <f t="shared" si="10"/>
        <v>1.5772789148417246E-2</v>
      </c>
      <c r="U47">
        <f t="shared" si="10"/>
        <v>1.518513171822914E-2</v>
      </c>
      <c r="V47">
        <f t="shared" si="10"/>
        <v>1.4639527257077805E-2</v>
      </c>
      <c r="W47">
        <f t="shared" si="10"/>
        <v>1.4130531150859389E-2</v>
      </c>
      <c r="X47">
        <f t="shared" si="9"/>
        <v>1.3653714600417576E-2</v>
      </c>
      <c r="Y47">
        <f t="shared" si="9"/>
        <v>1.3205426519181114E-2</v>
      </c>
      <c r="Z47">
        <f t="shared" si="9"/>
        <v>1.27826210760556E-2</v>
      </c>
      <c r="AA47">
        <f t="shared" si="9"/>
        <v>1.2382730375330359E-2</v>
      </c>
      <c r="AB47">
        <f t="shared" si="9"/>
        <v>1.2003568849867094E-2</v>
      </c>
      <c r="AC47">
        <f t="shared" si="9"/>
        <v>1.1643260368851167E-2</v>
      </c>
      <c r="AD47">
        <f t="shared" si="9"/>
        <v>1.1300181897869624E-2</v>
      </c>
      <c r="AE47">
        <f t="shared" si="9"/>
        <v>1.0972919409947773E-2</v>
      </c>
      <c r="AF47">
        <f t="shared" si="6"/>
        <v>0.47219386836903399</v>
      </c>
    </row>
    <row r="48" spans="1:32" x14ac:dyDescent="0.2">
      <c r="A48" t="s">
        <v>61</v>
      </c>
      <c r="B48">
        <v>81</v>
      </c>
      <c r="C48">
        <v>5</v>
      </c>
      <c r="D48">
        <f t="shared" si="3"/>
        <v>3.0538098817623059E-2</v>
      </c>
      <c r="E48">
        <f t="shared" si="4"/>
        <v>-3.4887802333355862</v>
      </c>
      <c r="G48">
        <f t="shared" si="7"/>
        <v>0.46179052530496556</v>
      </c>
      <c r="H48">
        <f t="shared" si="10"/>
        <v>0.20623239766515852</v>
      </c>
      <c r="I48">
        <f t="shared" si="10"/>
        <v>0.12085548780724034</v>
      </c>
      <c r="J48">
        <f t="shared" si="10"/>
        <v>7.47254747155391E-2</v>
      </c>
      <c r="K48">
        <f t="shared" si="10"/>
        <v>4.7409467478248528E-2</v>
      </c>
      <c r="L48">
        <f t="shared" si="10"/>
        <v>3.0538098817623059E-2</v>
      </c>
      <c r="M48">
        <f t="shared" si="10"/>
        <v>1.9867864156154061E-2</v>
      </c>
      <c r="N48">
        <f t="shared" si="10"/>
        <v>1.3017530294985463E-2</v>
      </c>
      <c r="O48">
        <f t="shared" si="10"/>
        <v>8.5741887982978531E-3</v>
      </c>
      <c r="P48">
        <f t="shared" si="10"/>
        <v>5.6705867535868388E-3</v>
      </c>
      <c r="Q48">
        <f t="shared" si="10"/>
        <v>3.7624798842690057E-3</v>
      </c>
      <c r="R48">
        <f t="shared" si="10"/>
        <v>2.5030620544805584E-3</v>
      </c>
      <c r="S48">
        <f t="shared" si="10"/>
        <v>1.6688837621964881E-3</v>
      </c>
      <c r="T48">
        <f t="shared" si="10"/>
        <v>1.1147788565829433E-3</v>
      </c>
      <c r="U48">
        <f t="shared" si="10"/>
        <v>7.4583519255009081E-4</v>
      </c>
      <c r="V48">
        <f t="shared" si="10"/>
        <v>4.9968400079760712E-4</v>
      </c>
      <c r="W48">
        <f t="shared" ref="W48:AE111" si="11">(1-$B$3)*EXP(GAMMALN($B$1+W$4)-GAMMALN($B$1)-GAMMALN(W$4+1)+$B$1*LN($B$2/($B$2+$B48))+W$4*LN($B48/($B$2+$B48)))</f>
        <v>3.3517449321402191E-4</v>
      </c>
      <c r="X48">
        <f t="shared" si="11"/>
        <v>2.2506469709378639E-4</v>
      </c>
      <c r="Y48">
        <f t="shared" si="11"/>
        <v>1.5127009292286873E-4</v>
      </c>
      <c r="Z48">
        <f t="shared" si="11"/>
        <v>1.0175708064552664E-4</v>
      </c>
      <c r="AA48">
        <f t="shared" si="11"/>
        <v>6.8502311048648294E-5</v>
      </c>
      <c r="AB48">
        <f t="shared" si="11"/>
        <v>4.6146979258271492E-5</v>
      </c>
      <c r="AC48">
        <f t="shared" si="11"/>
        <v>3.1106531074206811E-5</v>
      </c>
      <c r="AD48">
        <f t="shared" si="11"/>
        <v>2.0980048623434322E-5</v>
      </c>
      <c r="AE48">
        <f t="shared" si="11"/>
        <v>1.4157524722042868E-5</v>
      </c>
      <c r="AF48">
        <f t="shared" si="6"/>
        <v>2.9494698721155288E-5</v>
      </c>
    </row>
    <row r="49" spans="1:32" x14ac:dyDescent="0.2">
      <c r="A49" t="s">
        <v>62</v>
      </c>
      <c r="B49">
        <v>1310</v>
      </c>
      <c r="C49">
        <v>3</v>
      </c>
      <c r="D49">
        <f t="shared" si="3"/>
        <v>3.7804467813633121E-2</v>
      </c>
      <c r="E49">
        <f t="shared" si="4"/>
        <v>-3.2753279872133465</v>
      </c>
      <c r="G49">
        <f t="shared" si="7"/>
        <v>0.11412230113612698</v>
      </c>
      <c r="H49">
        <f t="shared" ref="H49:W112" si="12">(1-$B$3)*EXP(GAMMALN($B$1+H$4)-GAMMALN($B$1)-GAMMALN(H$4+1)+$B$1*LN($B$2/($B$2+$B49))+H$4*LN($B49/($B$2+$B49)))</f>
        <v>5.1488541802417805E-2</v>
      </c>
      <c r="I49">
        <f t="shared" si="12"/>
        <v>4.2951709079544556E-2</v>
      </c>
      <c r="J49">
        <f t="shared" si="12"/>
        <v>3.7804467813633121E-2</v>
      </c>
      <c r="K49">
        <f t="shared" si="12"/>
        <v>3.4142859858032261E-2</v>
      </c>
      <c r="L49">
        <f t="shared" si="12"/>
        <v>3.1306692434613176E-2</v>
      </c>
      <c r="M49">
        <f t="shared" si="12"/>
        <v>2.8993907212154901E-2</v>
      </c>
      <c r="N49">
        <f t="shared" si="12"/>
        <v>2.7042356396294657E-2</v>
      </c>
      <c r="O49">
        <f t="shared" si="12"/>
        <v>2.5355334801998523E-2</v>
      </c>
      <c r="P49">
        <f t="shared" si="12"/>
        <v>2.3870673832943265E-2</v>
      </c>
      <c r="Q49">
        <f t="shared" si="12"/>
        <v>2.2546090118025913E-2</v>
      </c>
      <c r="R49">
        <f t="shared" si="12"/>
        <v>2.1351531950370518E-2</v>
      </c>
      <c r="S49">
        <f t="shared" si="12"/>
        <v>2.0264872960292637E-2</v>
      </c>
      <c r="T49">
        <f t="shared" si="12"/>
        <v>1.9269342306960573E-2</v>
      </c>
      <c r="U49">
        <f t="shared" si="12"/>
        <v>1.8351916003786235E-2</v>
      </c>
      <c r="V49">
        <f t="shared" si="12"/>
        <v>1.7502269117759574E-2</v>
      </c>
      <c r="W49">
        <f t="shared" si="12"/>
        <v>1.67120700306564E-2</v>
      </c>
      <c r="X49">
        <f t="shared" si="11"/>
        <v>1.5974491259988965E-2</v>
      </c>
      <c r="Y49">
        <f t="shared" si="11"/>
        <v>1.5283861856808441E-2</v>
      </c>
      <c r="Z49">
        <f t="shared" si="11"/>
        <v>1.4635414977045784E-2</v>
      </c>
      <c r="AA49">
        <f t="shared" si="11"/>
        <v>1.4025101016196855E-2</v>
      </c>
      <c r="AB49">
        <f t="shared" si="11"/>
        <v>1.3449446897058334E-2</v>
      </c>
      <c r="AC49">
        <f t="shared" si="11"/>
        <v>1.2905448479039501E-2</v>
      </c>
      <c r="AD49">
        <f t="shared" si="11"/>
        <v>1.2390487151595327E-2</v>
      </c>
      <c r="AE49">
        <f t="shared" si="11"/>
        <v>1.1902264363598951E-2</v>
      </c>
      <c r="AF49">
        <f t="shared" si="6"/>
        <v>0.33635654714305685</v>
      </c>
    </row>
    <row r="50" spans="1:32" x14ac:dyDescent="0.2">
      <c r="A50" t="s">
        <v>63</v>
      </c>
      <c r="B50">
        <v>640</v>
      </c>
      <c r="C50">
        <v>0</v>
      </c>
      <c r="D50">
        <f t="shared" si="3"/>
        <v>0.1611770632821726</v>
      </c>
      <c r="E50">
        <f t="shared" si="4"/>
        <v>-1.8252517463648472</v>
      </c>
      <c r="G50">
        <f t="shared" si="7"/>
        <v>0.1611770632821726</v>
      </c>
      <c r="H50">
        <f t="shared" si="12"/>
        <v>8.1861248306493981E-2</v>
      </c>
      <c r="I50">
        <f t="shared" si="12"/>
        <v>6.6349811447978219E-2</v>
      </c>
      <c r="J50">
        <f t="shared" si="12"/>
        <v>5.6740589752849957E-2</v>
      </c>
      <c r="K50">
        <f t="shared" si="12"/>
        <v>4.978999530557715E-2</v>
      </c>
      <c r="L50">
        <f t="shared" si="12"/>
        <v>4.4357886936877068E-2</v>
      </c>
      <c r="M50">
        <f t="shared" si="12"/>
        <v>3.9914609137110917E-2</v>
      </c>
      <c r="N50">
        <f t="shared" si="12"/>
        <v>3.6171052113604718E-2</v>
      </c>
      <c r="O50">
        <f t="shared" si="12"/>
        <v>3.2951670165571052E-2</v>
      </c>
      <c r="P50">
        <f t="shared" si="12"/>
        <v>3.0141456469354389E-2</v>
      </c>
      <c r="Q50">
        <f t="shared" si="12"/>
        <v>2.7660642720126038E-2</v>
      </c>
      <c r="R50">
        <f t="shared" si="12"/>
        <v>2.5451392137919571E-2</v>
      </c>
      <c r="S50">
        <f t="shared" si="12"/>
        <v>2.3470257817483919E-2</v>
      </c>
      <c r="T50">
        <f t="shared" si="12"/>
        <v>2.168364755410624E-2</v>
      </c>
      <c r="U50">
        <f t="shared" si="12"/>
        <v>2.00649616411568E-2</v>
      </c>
      <c r="V50">
        <f t="shared" si="12"/>
        <v>1.8592712398638665E-2</v>
      </c>
      <c r="W50">
        <f t="shared" si="12"/>
        <v>1.7249245927404847E-2</v>
      </c>
      <c r="X50">
        <f t="shared" si="11"/>
        <v>1.6019847459042658E-2</v>
      </c>
      <c r="Y50">
        <f t="shared" si="11"/>
        <v>1.4892099084474726E-2</v>
      </c>
      <c r="Z50">
        <f t="shared" si="11"/>
        <v>1.385540827680579E-2</v>
      </c>
      <c r="AA50">
        <f t="shared" si="11"/>
        <v>1.2900654896928205E-2</v>
      </c>
      <c r="AB50">
        <f t="shared" si="11"/>
        <v>1.201992221857112E-2</v>
      </c>
      <c r="AC50">
        <f t="shared" si="11"/>
        <v>1.1206288715198414E-2</v>
      </c>
      <c r="AD50">
        <f t="shared" si="11"/>
        <v>1.0453664572081961E-2</v>
      </c>
      <c r="AE50">
        <f t="shared" si="11"/>
        <v>9.7566616497135276E-3</v>
      </c>
      <c r="AF50">
        <f t="shared" si="6"/>
        <v>0.14526721001275755</v>
      </c>
    </row>
    <row r="51" spans="1:32" x14ac:dyDescent="0.2">
      <c r="A51" t="s">
        <v>64</v>
      </c>
      <c r="B51">
        <v>1439</v>
      </c>
      <c r="C51">
        <v>13</v>
      </c>
      <c r="D51">
        <f t="shared" si="3"/>
        <v>1.8645471086778578E-2</v>
      </c>
      <c r="E51">
        <f t="shared" si="4"/>
        <v>-3.982151999552082</v>
      </c>
      <c r="G51">
        <f t="shared" si="7"/>
        <v>0.10943540316388393</v>
      </c>
      <c r="H51">
        <f t="shared" si="12"/>
        <v>4.8345974996332398E-2</v>
      </c>
      <c r="I51">
        <f t="shared" si="12"/>
        <v>4.0431349901611645E-2</v>
      </c>
      <c r="J51">
        <f t="shared" si="12"/>
        <v>3.5675410777601765E-2</v>
      </c>
      <c r="K51">
        <f t="shared" si="12"/>
        <v>3.2300839563533801E-2</v>
      </c>
      <c r="L51">
        <f t="shared" si="12"/>
        <v>2.969198027295928E-2</v>
      </c>
      <c r="M51">
        <f t="shared" si="12"/>
        <v>2.7567461893635483E-2</v>
      </c>
      <c r="N51">
        <f t="shared" si="12"/>
        <v>2.5776421919349101E-2</v>
      </c>
      <c r="O51">
        <f t="shared" si="12"/>
        <v>2.4229001160372528E-2</v>
      </c>
      <c r="P51">
        <f t="shared" si="12"/>
        <v>2.2867511247856642E-2</v>
      </c>
      <c r="Q51">
        <f t="shared" si="12"/>
        <v>2.165277299327591E-2</v>
      </c>
      <c r="R51">
        <f t="shared" si="12"/>
        <v>2.0556983457059315E-2</v>
      </c>
      <c r="S51">
        <f t="shared" si="12"/>
        <v>1.9559704652623546E-2</v>
      </c>
      <c r="T51">
        <f t="shared" si="12"/>
        <v>1.8645471086778578E-2</v>
      </c>
      <c r="U51">
        <f t="shared" si="12"/>
        <v>1.7802292935917414E-2</v>
      </c>
      <c r="V51">
        <f t="shared" si="12"/>
        <v>1.7020681658780949E-2</v>
      </c>
      <c r="W51">
        <f t="shared" si="12"/>
        <v>1.6292994094991055E-2</v>
      </c>
      <c r="X51">
        <f t="shared" si="11"/>
        <v>1.5612978110557542E-2</v>
      </c>
      <c r="Y51">
        <f t="shared" si="11"/>
        <v>1.4975449947671266E-2</v>
      </c>
      <c r="Z51">
        <f t="shared" si="11"/>
        <v>1.4376060071515245E-2</v>
      </c>
      <c r="AA51">
        <f t="shared" si="11"/>
        <v>1.3811119953038202E-2</v>
      </c>
      <c r="AB51">
        <f t="shared" si="11"/>
        <v>1.3277471727136309E-2</v>
      </c>
      <c r="AC51">
        <f t="shared" si="11"/>
        <v>1.2772388605354316E-2</v>
      </c>
      <c r="AD51">
        <f t="shared" si="11"/>
        <v>1.2293497733239679E-2</v>
      </c>
      <c r="AE51">
        <f t="shared" si="11"/>
        <v>1.1838719685100358E-2</v>
      </c>
      <c r="AF51">
        <f t="shared" si="6"/>
        <v>0.36319005838982377</v>
      </c>
    </row>
    <row r="52" spans="1:32" x14ac:dyDescent="0.2">
      <c r="A52" t="s">
        <v>65</v>
      </c>
      <c r="B52">
        <v>760</v>
      </c>
      <c r="C52">
        <v>15</v>
      </c>
      <c r="D52">
        <f t="shared" si="3"/>
        <v>1.887864787193878E-2</v>
      </c>
      <c r="E52">
        <f t="shared" si="4"/>
        <v>-3.969723737781794</v>
      </c>
      <c r="G52">
        <f t="shared" si="7"/>
        <v>0.14783940889422201</v>
      </c>
      <c r="H52">
        <f t="shared" si="12"/>
        <v>7.3481825108038565E-2</v>
      </c>
      <c r="I52">
        <f t="shared" si="12"/>
        <v>6.008479594390527E-2</v>
      </c>
      <c r="J52">
        <f t="shared" si="12"/>
        <v>5.1837263736482266E-2</v>
      </c>
      <c r="K52">
        <f t="shared" si="12"/>
        <v>4.5889532646984858E-2</v>
      </c>
      <c r="L52">
        <f t="shared" si="12"/>
        <v>4.1244469785133006E-2</v>
      </c>
      <c r="M52">
        <f t="shared" si="12"/>
        <v>3.7441227804584733E-2</v>
      </c>
      <c r="N52">
        <f t="shared" si="12"/>
        <v>3.4229666554120665E-2</v>
      </c>
      <c r="O52">
        <f t="shared" si="12"/>
        <v>3.1458809600834151E-2</v>
      </c>
      <c r="P52">
        <f t="shared" si="12"/>
        <v>2.9030359440358269E-2</v>
      </c>
      <c r="Q52">
        <f t="shared" si="12"/>
        <v>2.6876565605324844E-2</v>
      </c>
      <c r="R52">
        <f t="shared" si="12"/>
        <v>2.4948611094498609E-2</v>
      </c>
      <c r="S52">
        <f t="shared" si="12"/>
        <v>2.3210046848522452E-2</v>
      </c>
      <c r="T52">
        <f t="shared" si="12"/>
        <v>2.1632854154476844E-2</v>
      </c>
      <c r="U52">
        <f t="shared" si="12"/>
        <v>2.0194966748601471E-2</v>
      </c>
      <c r="V52">
        <f t="shared" si="12"/>
        <v>1.887864787193878E-2</v>
      </c>
      <c r="W52">
        <f t="shared" si="12"/>
        <v>1.7669390729321412E-2</v>
      </c>
      <c r="X52">
        <f t="shared" si="11"/>
        <v>1.6555151628198504E-2</v>
      </c>
      <c r="Y52">
        <f t="shared" si="11"/>
        <v>1.5525801503563565E-2</v>
      </c>
      <c r="Z52">
        <f t="shared" si="11"/>
        <v>1.4572724879416479E-2</v>
      </c>
      <c r="AA52">
        <f t="shared" si="11"/>
        <v>1.3688520849781331E-2</v>
      </c>
      <c r="AB52">
        <f t="shared" si="11"/>
        <v>1.28667762100802E-2</v>
      </c>
      <c r="AC52">
        <f t="shared" si="11"/>
        <v>1.2101890618284782E-2</v>
      </c>
      <c r="AD52">
        <f t="shared" si="11"/>
        <v>1.1388939938708865E-2</v>
      </c>
      <c r="AE52">
        <f t="shared" si="11"/>
        <v>1.0723568053376783E-2</v>
      </c>
      <c r="AF52">
        <f t="shared" si="6"/>
        <v>0.18662818375124113</v>
      </c>
    </row>
    <row r="53" spans="1:32" x14ac:dyDescent="0.2">
      <c r="A53" t="s">
        <v>66</v>
      </c>
      <c r="B53">
        <v>1246</v>
      </c>
      <c r="C53">
        <v>77</v>
      </c>
      <c r="D53">
        <f t="shared" si="3"/>
        <v>1.7736806774345647E-3</v>
      </c>
      <c r="E53">
        <f t="shared" si="4"/>
        <v>-6.3346984127430845</v>
      </c>
      <c r="G53">
        <f t="shared" si="7"/>
        <v>0.11674490124622362</v>
      </c>
      <c r="H53">
        <f t="shared" si="12"/>
        <v>5.3238359494363029E-2</v>
      </c>
      <c r="I53">
        <f t="shared" si="12"/>
        <v>4.4347824425768893E-2</v>
      </c>
      <c r="J53">
        <f t="shared" si="12"/>
        <v>3.8977393789842059E-2</v>
      </c>
      <c r="K53">
        <f t="shared" si="12"/>
        <v>3.5151783238839052E-2</v>
      </c>
      <c r="L53">
        <f t="shared" si="12"/>
        <v>3.2185662334063579E-2</v>
      </c>
      <c r="M53">
        <f t="shared" si="12"/>
        <v>2.9765268656605944E-2</v>
      </c>
      <c r="N53">
        <f t="shared" si="12"/>
        <v>2.7722053172720976E-2</v>
      </c>
      <c r="O53">
        <f t="shared" si="12"/>
        <v>2.5955416815816E-2</v>
      </c>
      <c r="P53">
        <f t="shared" si="12"/>
        <v>2.4400635346752627E-2</v>
      </c>
      <c r="Q53">
        <f t="shared" si="12"/>
        <v>2.3013649401757361E-2</v>
      </c>
      <c r="R53">
        <f t="shared" si="12"/>
        <v>2.1763116791291927E-2</v>
      </c>
      <c r="S53">
        <f t="shared" si="12"/>
        <v>2.0625939310006742E-2</v>
      </c>
      <c r="T53">
        <f t="shared" si="12"/>
        <v>1.958459251095095E-2</v>
      </c>
      <c r="U53">
        <f t="shared" si="12"/>
        <v>1.8625453624634497E-2</v>
      </c>
      <c r="V53">
        <f t="shared" si="12"/>
        <v>1.773771208995539E-2</v>
      </c>
      <c r="W53">
        <f t="shared" si="12"/>
        <v>1.6912635491644786E-2</v>
      </c>
      <c r="X53">
        <f t="shared" si="11"/>
        <v>1.6143060562527328E-2</v>
      </c>
      <c r="Y53">
        <f t="shared" si="11"/>
        <v>1.5423031360752246E-2</v>
      </c>
      <c r="Z53">
        <f t="shared" si="11"/>
        <v>1.4747536409965746E-2</v>
      </c>
      <c r="AA53">
        <f t="shared" si="11"/>
        <v>1.4112314031756836E-2</v>
      </c>
      <c r="AB53">
        <f t="shared" si="11"/>
        <v>1.3513705695145191E-2</v>
      </c>
      <c r="AC53">
        <f t="shared" si="11"/>
        <v>1.2948543835198046E-2</v>
      </c>
      <c r="AD53">
        <f t="shared" si="11"/>
        <v>1.2414064847117115E-2</v>
      </c>
      <c r="AE53">
        <f t="shared" si="11"/>
        <v>1.1907840757156762E-2</v>
      </c>
      <c r="AF53">
        <f t="shared" si="6"/>
        <v>0.32203750475914317</v>
      </c>
    </row>
    <row r="54" spans="1:32" x14ac:dyDescent="0.2">
      <c r="A54" t="s">
        <v>67</v>
      </c>
      <c r="B54">
        <v>502</v>
      </c>
      <c r="C54">
        <v>0</v>
      </c>
      <c r="D54">
        <f t="shared" si="3"/>
        <v>0.18261540849929314</v>
      </c>
      <c r="E54">
        <f t="shared" si="4"/>
        <v>-1.7003729304860273</v>
      </c>
      <c r="G54">
        <f t="shared" si="7"/>
        <v>0.18261540849929314</v>
      </c>
      <c r="H54">
        <f t="shared" si="12"/>
        <v>9.4916760289141353E-2</v>
      </c>
      <c r="I54">
        <f t="shared" si="12"/>
        <v>7.5775177381307957E-2</v>
      </c>
      <c r="J54">
        <f t="shared" si="12"/>
        <v>6.3826912866605343E-2</v>
      </c>
      <c r="K54">
        <f t="shared" si="12"/>
        <v>5.5166420356965618E-2</v>
      </c>
      <c r="L54">
        <f t="shared" si="12"/>
        <v>4.84090203348801E-2</v>
      </c>
      <c r="M54">
        <f t="shared" si="12"/>
        <v>4.2905211798956636E-2</v>
      </c>
      <c r="N54">
        <f t="shared" si="12"/>
        <v>3.8296760242894169E-2</v>
      </c>
      <c r="O54">
        <f t="shared" si="12"/>
        <v>3.4363789621062089E-2</v>
      </c>
      <c r="P54">
        <f t="shared" si="12"/>
        <v>3.096068629700505E-2</v>
      </c>
      <c r="Q54">
        <f t="shared" si="12"/>
        <v>2.798538830331699E-2</v>
      </c>
      <c r="R54">
        <f t="shared" si="12"/>
        <v>2.5363158610323306E-2</v>
      </c>
      <c r="S54">
        <f t="shared" si="12"/>
        <v>2.3037342588281336E-2</v>
      </c>
      <c r="T54">
        <f t="shared" si="12"/>
        <v>2.0963779606381402E-2</v>
      </c>
      <c r="U54">
        <f t="shared" si="12"/>
        <v>1.9107255221043437E-2</v>
      </c>
      <c r="V54">
        <f t="shared" si="12"/>
        <v>1.7439155391320439E-2</v>
      </c>
      <c r="W54">
        <f t="shared" si="12"/>
        <v>1.593586108441691E-2</v>
      </c>
      <c r="X54">
        <f t="shared" si="11"/>
        <v>1.4577616564588535E-2</v>
      </c>
      <c r="Y54">
        <f t="shared" si="11"/>
        <v>1.3347710809104048E-2</v>
      </c>
      <c r="Z54">
        <f t="shared" si="11"/>
        <v>1.2231871904470223E-2</v>
      </c>
      <c r="AA54">
        <f t="shared" si="11"/>
        <v>1.1217809990461368E-2</v>
      </c>
      <c r="AB54">
        <f t="shared" si="11"/>
        <v>1.0294866149398663E-2</v>
      </c>
      <c r="AC54">
        <f t="shared" si="11"/>
        <v>9.4537383795342805E-3</v>
      </c>
      <c r="AD54">
        <f t="shared" si="11"/>
        <v>8.686264670574196E-3</v>
      </c>
      <c r="AE54">
        <f t="shared" si="11"/>
        <v>7.9852490728501389E-3</v>
      </c>
      <c r="AF54">
        <f t="shared" si="6"/>
        <v>9.5136783965823035E-2</v>
      </c>
    </row>
    <row r="55" spans="1:32" x14ac:dyDescent="0.2">
      <c r="A55" t="s">
        <v>68</v>
      </c>
      <c r="B55">
        <v>1869</v>
      </c>
      <c r="C55">
        <v>39</v>
      </c>
      <c r="D55">
        <f t="shared" si="3"/>
        <v>7.3475824088540505E-3</v>
      </c>
      <c r="E55">
        <f t="shared" si="4"/>
        <v>-4.9133839438301798</v>
      </c>
      <c r="G55">
        <f t="shared" si="7"/>
        <v>9.7849185409303555E-2</v>
      </c>
      <c r="H55">
        <f t="shared" si="12"/>
        <v>4.0495459832270361E-2</v>
      </c>
      <c r="I55">
        <f t="shared" si="12"/>
        <v>3.4065678034994461E-2</v>
      </c>
      <c r="J55">
        <f t="shared" si="12"/>
        <v>3.0235737236160323E-2</v>
      </c>
      <c r="K55">
        <f t="shared" si="12"/>
        <v>2.7537098297499982E-2</v>
      </c>
      <c r="L55">
        <f t="shared" si="12"/>
        <v>2.5462222665164902E-2</v>
      </c>
      <c r="M55">
        <f t="shared" si="12"/>
        <v>2.3779718840780548E-2</v>
      </c>
      <c r="N55">
        <f t="shared" si="12"/>
        <v>2.236584694162248E-2</v>
      </c>
      <c r="O55">
        <f t="shared" si="12"/>
        <v>2.1147109377908386E-2</v>
      </c>
      <c r="P55">
        <f t="shared" si="12"/>
        <v>2.0076462242681104E-2</v>
      </c>
      <c r="Q55">
        <f t="shared" si="12"/>
        <v>1.912205627452725E-2</v>
      </c>
      <c r="R55">
        <f t="shared" si="12"/>
        <v>1.8261365111973758E-2</v>
      </c>
      <c r="S55">
        <f t="shared" si="12"/>
        <v>1.7477887122863991E-2</v>
      </c>
      <c r="T55">
        <f t="shared" si="12"/>
        <v>1.6759180642731155E-2</v>
      </c>
      <c r="U55">
        <f t="shared" si="12"/>
        <v>1.6095636254250988E-2</v>
      </c>
      <c r="V55">
        <f t="shared" si="12"/>
        <v>1.5479678590700419E-2</v>
      </c>
      <c r="W55">
        <f t="shared" si="12"/>
        <v>1.4905229735356199E-2</v>
      </c>
      <c r="X55">
        <f t="shared" si="11"/>
        <v>1.43673380064301E-2</v>
      </c>
      <c r="Y55">
        <f t="shared" si="11"/>
        <v>1.3861914709807868E-2</v>
      </c>
      <c r="Z55">
        <f t="shared" si="11"/>
        <v>1.3385543366848263E-2</v>
      </c>
      <c r="AA55">
        <f t="shared" si="11"/>
        <v>1.2935338795182258E-2</v>
      </c>
      <c r="AB55">
        <f t="shared" si="11"/>
        <v>1.2508841230412739E-2</v>
      </c>
      <c r="AC55">
        <f t="shared" si="11"/>
        <v>1.2103935556070096E-2</v>
      </c>
      <c r="AD55">
        <f t="shared" si="11"/>
        <v>1.1718788837817079E-2</v>
      </c>
      <c r="AE55">
        <f t="shared" si="11"/>
        <v>1.1351801410993744E-2</v>
      </c>
      <c r="AF55">
        <f t="shared" si="6"/>
        <v>0.43665094547564798</v>
      </c>
    </row>
    <row r="56" spans="1:32" x14ac:dyDescent="0.2">
      <c r="A56" t="s">
        <v>69</v>
      </c>
      <c r="B56">
        <v>65</v>
      </c>
      <c r="C56">
        <v>0</v>
      </c>
      <c r="D56">
        <f t="shared" si="3"/>
        <v>0.50790203457531469</v>
      </c>
      <c r="E56">
        <f t="shared" si="4"/>
        <v>-0.67746669532488935</v>
      </c>
      <c r="G56">
        <f t="shared" si="7"/>
        <v>0.50790203457531469</v>
      </c>
      <c r="H56">
        <f t="shared" si="12"/>
        <v>0.21222184025244087</v>
      </c>
      <c r="I56">
        <f t="shared" si="12"/>
        <v>0.11536036137551015</v>
      </c>
      <c r="J56">
        <f t="shared" si="12"/>
        <v>6.6163117744565597E-2</v>
      </c>
      <c r="K56">
        <f t="shared" si="12"/>
        <v>3.8937620082468642E-2</v>
      </c>
      <c r="L56">
        <f t="shared" si="12"/>
        <v>2.3265016734341237E-2</v>
      </c>
      <c r="M56">
        <f t="shared" si="12"/>
        <v>1.4040080635487378E-2</v>
      </c>
      <c r="N56">
        <f t="shared" si="12"/>
        <v>8.5330455552385925E-3</v>
      </c>
      <c r="O56">
        <f t="shared" si="12"/>
        <v>5.2134541240209959E-3</v>
      </c>
      <c r="P56">
        <f t="shared" si="12"/>
        <v>3.1982879378880946E-3</v>
      </c>
      <c r="Q56">
        <f t="shared" si="12"/>
        <v>1.9684337143348715E-3</v>
      </c>
      <c r="R56">
        <f t="shared" si="12"/>
        <v>1.2147174534530309E-3</v>
      </c>
      <c r="S56">
        <f t="shared" si="12"/>
        <v>7.5125398928235158E-4</v>
      </c>
      <c r="T56">
        <f t="shared" si="12"/>
        <v>4.6548583764674544E-4</v>
      </c>
      <c r="U56">
        <f t="shared" si="12"/>
        <v>2.8888012805813835E-4</v>
      </c>
      <c r="V56">
        <f t="shared" si="12"/>
        <v>1.7952597216792013E-4</v>
      </c>
      <c r="W56">
        <f t="shared" si="12"/>
        <v>1.1170171766809256E-4</v>
      </c>
      <c r="X56">
        <f t="shared" si="11"/>
        <v>6.9575016078063899E-5</v>
      </c>
      <c r="Y56">
        <f t="shared" si="11"/>
        <v>4.337665494337884E-5</v>
      </c>
      <c r="Z56">
        <f t="shared" si="11"/>
        <v>2.7066036915333588E-5</v>
      </c>
      <c r="AA56">
        <f t="shared" si="11"/>
        <v>1.6901385260355274E-5</v>
      </c>
      <c r="AB56">
        <f t="shared" si="11"/>
        <v>1.0561300572346261E-5</v>
      </c>
      <c r="AC56">
        <f t="shared" si="11"/>
        <v>6.6036303413860052E-6</v>
      </c>
      <c r="AD56">
        <f t="shared" si="11"/>
        <v>4.1313758768549147E-6</v>
      </c>
      <c r="AE56">
        <f t="shared" si="11"/>
        <v>2.5860242590918162E-6</v>
      </c>
      <c r="AF56">
        <f t="shared" si="6"/>
        <v>4.3407458658606402E-6</v>
      </c>
    </row>
    <row r="57" spans="1:32" x14ac:dyDescent="0.2">
      <c r="A57" t="s">
        <v>70</v>
      </c>
      <c r="B57">
        <v>640</v>
      </c>
      <c r="C57">
        <v>1</v>
      </c>
      <c r="D57">
        <f t="shared" si="3"/>
        <v>8.1861248306493981E-2</v>
      </c>
      <c r="E57">
        <f t="shared" si="4"/>
        <v>-2.5027295587488574</v>
      </c>
      <c r="G57">
        <f t="shared" si="7"/>
        <v>0.1611770632821726</v>
      </c>
      <c r="H57">
        <f t="shared" si="12"/>
        <v>8.1861248306493981E-2</v>
      </c>
      <c r="I57">
        <f t="shared" si="12"/>
        <v>6.6349811447978219E-2</v>
      </c>
      <c r="J57">
        <f t="shared" si="12"/>
        <v>5.6740589752849957E-2</v>
      </c>
      <c r="K57">
        <f t="shared" si="12"/>
        <v>4.978999530557715E-2</v>
      </c>
      <c r="L57">
        <f t="shared" si="12"/>
        <v>4.4357886936877068E-2</v>
      </c>
      <c r="M57">
        <f t="shared" si="12"/>
        <v>3.9914609137110917E-2</v>
      </c>
      <c r="N57">
        <f t="shared" si="12"/>
        <v>3.6171052113604718E-2</v>
      </c>
      <c r="O57">
        <f t="shared" si="12"/>
        <v>3.2951670165571052E-2</v>
      </c>
      <c r="P57">
        <f t="shared" si="12"/>
        <v>3.0141456469354389E-2</v>
      </c>
      <c r="Q57">
        <f t="shared" si="12"/>
        <v>2.7660642720126038E-2</v>
      </c>
      <c r="R57">
        <f t="shared" si="12"/>
        <v>2.5451392137919571E-2</v>
      </c>
      <c r="S57">
        <f t="shared" si="12"/>
        <v>2.3470257817483919E-2</v>
      </c>
      <c r="T57">
        <f t="shared" si="12"/>
        <v>2.168364755410624E-2</v>
      </c>
      <c r="U57">
        <f t="shared" si="12"/>
        <v>2.00649616411568E-2</v>
      </c>
      <c r="V57">
        <f t="shared" si="12"/>
        <v>1.8592712398638665E-2</v>
      </c>
      <c r="W57">
        <f t="shared" si="12"/>
        <v>1.7249245927404847E-2</v>
      </c>
      <c r="X57">
        <f t="shared" si="11"/>
        <v>1.6019847459042658E-2</v>
      </c>
      <c r="Y57">
        <f t="shared" si="11"/>
        <v>1.4892099084474726E-2</v>
      </c>
      <c r="Z57">
        <f t="shared" si="11"/>
        <v>1.385540827680579E-2</v>
      </c>
      <c r="AA57">
        <f t="shared" si="11"/>
        <v>1.2900654896928205E-2</v>
      </c>
      <c r="AB57">
        <f t="shared" si="11"/>
        <v>1.201992221857112E-2</v>
      </c>
      <c r="AC57">
        <f t="shared" si="11"/>
        <v>1.1206288715198414E-2</v>
      </c>
      <c r="AD57">
        <f t="shared" si="11"/>
        <v>1.0453664572081961E-2</v>
      </c>
      <c r="AE57">
        <f t="shared" si="11"/>
        <v>9.7566616497135276E-3</v>
      </c>
      <c r="AF57">
        <f t="shared" si="6"/>
        <v>0.14526721001275755</v>
      </c>
    </row>
    <row r="58" spans="1:32" x14ac:dyDescent="0.2">
      <c r="A58" t="s">
        <v>71</v>
      </c>
      <c r="B58">
        <v>394</v>
      </c>
      <c r="C58">
        <v>12</v>
      </c>
      <c r="D58">
        <f t="shared" si="3"/>
        <v>2.1540937717314974E-2</v>
      </c>
      <c r="E58">
        <f t="shared" si="4"/>
        <v>-3.8378000744356782</v>
      </c>
      <c r="G58">
        <f t="shared" si="7"/>
        <v>0.20732433205080297</v>
      </c>
      <c r="H58">
        <f t="shared" si="12"/>
        <v>0.10929378471345791</v>
      </c>
      <c r="I58">
        <f t="shared" si="12"/>
        <v>8.5616898272848407E-2</v>
      </c>
      <c r="J58">
        <f t="shared" si="12"/>
        <v>7.0764645824090963E-2</v>
      </c>
      <c r="K58">
        <f t="shared" si="12"/>
        <v>6.0016031118431505E-2</v>
      </c>
      <c r="L58">
        <f t="shared" si="12"/>
        <v>5.1677171034441485E-2</v>
      </c>
      <c r="M58">
        <f t="shared" si="12"/>
        <v>4.4943041213215969E-2</v>
      </c>
      <c r="N58">
        <f t="shared" si="12"/>
        <v>3.9363563951777397E-2</v>
      </c>
      <c r="O58">
        <f t="shared" si="12"/>
        <v>3.4658790070744662E-2</v>
      </c>
      <c r="P58">
        <f t="shared" si="12"/>
        <v>3.0640997157697077E-2</v>
      </c>
      <c r="Q58">
        <f t="shared" si="12"/>
        <v>2.7177131910663711E-2</v>
      </c>
      <c r="R58">
        <f t="shared" si="12"/>
        <v>2.4168828071348049E-2</v>
      </c>
      <c r="S58">
        <f t="shared" si="12"/>
        <v>2.1540937717314974E-2</v>
      </c>
      <c r="T58">
        <f t="shared" si="12"/>
        <v>1.9234538877781333E-2</v>
      </c>
      <c r="U58">
        <f t="shared" si="12"/>
        <v>1.7202456490290587E-2</v>
      </c>
      <c r="V58">
        <f t="shared" si="12"/>
        <v>1.5406272686463416E-2</v>
      </c>
      <c r="W58">
        <f t="shared" si="12"/>
        <v>1.3814260388221986E-2</v>
      </c>
      <c r="X58">
        <f t="shared" si="11"/>
        <v>1.2399911768392542E-2</v>
      </c>
      <c r="Y58">
        <f t="shared" si="11"/>
        <v>1.1140862915637557E-2</v>
      </c>
      <c r="Z58">
        <f t="shared" si="11"/>
        <v>1.0018090155351315E-2</v>
      </c>
      <c r="AA58">
        <f t="shared" si="11"/>
        <v>9.0152974519734103E-3</v>
      </c>
      <c r="AB58">
        <f t="shared" si="11"/>
        <v>8.118441300471518E-3</v>
      </c>
      <c r="AC58">
        <f t="shared" si="11"/>
        <v>7.3153565696445974E-3</v>
      </c>
      <c r="AD58">
        <f t="shared" si="11"/>
        <v>6.5954578288397294E-3</v>
      </c>
      <c r="AE58">
        <f t="shared" si="11"/>
        <v>5.9494980462800112E-3</v>
      </c>
      <c r="AF58">
        <f t="shared" si="6"/>
        <v>5.6603402413816895E-2</v>
      </c>
    </row>
    <row r="59" spans="1:32" x14ac:dyDescent="0.2">
      <c r="A59" t="s">
        <v>72</v>
      </c>
      <c r="B59">
        <v>60</v>
      </c>
      <c r="C59">
        <v>1</v>
      </c>
      <c r="D59">
        <f t="shared" si="3"/>
        <v>0.2134331875758407</v>
      </c>
      <c r="E59">
        <f t="shared" si="4"/>
        <v>-1.5444314340438523</v>
      </c>
      <c r="G59">
        <f t="shared" si="7"/>
        <v>0.52494094144228154</v>
      </c>
      <c r="H59">
        <f t="shared" si="12"/>
        <v>0.2134331875758407</v>
      </c>
      <c r="I59">
        <f t="shared" si="12"/>
        <v>0.11257984493390123</v>
      </c>
      <c r="J59">
        <f t="shared" si="12"/>
        <v>6.2654484931905258E-2</v>
      </c>
      <c r="K59">
        <f t="shared" si="12"/>
        <v>3.5779788535103531E-2</v>
      </c>
      <c r="L59">
        <f t="shared" si="12"/>
        <v>2.074454431280064E-2</v>
      </c>
      <c r="M59">
        <f t="shared" si="12"/>
        <v>1.2147930427797363E-2</v>
      </c>
      <c r="N59">
        <f t="shared" si="12"/>
        <v>7.1642201370360117E-3</v>
      </c>
      <c r="O59">
        <f t="shared" si="12"/>
        <v>4.2473942824144649E-3</v>
      </c>
      <c r="P59">
        <f t="shared" si="12"/>
        <v>2.5284056135047258E-3</v>
      </c>
      <c r="Q59">
        <f t="shared" si="12"/>
        <v>1.5100180700213918E-3</v>
      </c>
      <c r="R59">
        <f t="shared" si="12"/>
        <v>9.0420891610197779E-4</v>
      </c>
      <c r="S59">
        <f t="shared" si="12"/>
        <v>5.4264083038498879E-4</v>
      </c>
      <c r="T59">
        <f t="shared" si="12"/>
        <v>3.262603618546852E-4</v>
      </c>
      <c r="U59">
        <f t="shared" si="12"/>
        <v>1.964751700011886E-4</v>
      </c>
      <c r="V59">
        <f t="shared" si="12"/>
        <v>1.1848120333960384E-4</v>
      </c>
      <c r="W59">
        <f t="shared" si="12"/>
        <v>7.1534275759541825E-5</v>
      </c>
      <c r="X59">
        <f t="shared" si="11"/>
        <v>4.3235432963553893E-5</v>
      </c>
      <c r="Y59">
        <f t="shared" si="11"/>
        <v>2.6156204165144326E-5</v>
      </c>
      <c r="Z59">
        <f t="shared" si="11"/>
        <v>1.5837094008172955E-5</v>
      </c>
      <c r="AA59">
        <f t="shared" si="11"/>
        <v>9.5963325649045963E-6</v>
      </c>
      <c r="AB59">
        <f t="shared" si="11"/>
        <v>5.8187882799529032E-6</v>
      </c>
      <c r="AC59">
        <f t="shared" si="11"/>
        <v>3.5304500465557237E-6</v>
      </c>
      <c r="AD59">
        <f t="shared" si="11"/>
        <v>2.1432566991105006E-6</v>
      </c>
      <c r="AE59">
        <f t="shared" si="11"/>
        <v>1.3017999156152385E-6</v>
      </c>
      <c r="AF59">
        <f t="shared" si="6"/>
        <v>2.0196213078582659E-6</v>
      </c>
    </row>
    <row r="60" spans="1:32" x14ac:dyDescent="0.2">
      <c r="A60" t="s">
        <v>73</v>
      </c>
      <c r="B60">
        <v>298</v>
      </c>
      <c r="C60">
        <v>15</v>
      </c>
      <c r="D60">
        <f t="shared" si="3"/>
        <v>1.21782611256878E-2</v>
      </c>
      <c r="E60">
        <f t="shared" si="4"/>
        <v>-4.4081027916140947</v>
      </c>
      <c r="G60">
        <f t="shared" si="7"/>
        <v>0.24032865796335115</v>
      </c>
      <c r="H60">
        <f t="shared" si="12"/>
        <v>0.12730065258868203</v>
      </c>
      <c r="I60">
        <f t="shared" si="12"/>
        <v>9.6999576034368026E-2</v>
      </c>
      <c r="J60">
        <f t="shared" si="12"/>
        <v>7.7983345839623866E-2</v>
      </c>
      <c r="K60">
        <f t="shared" si="12"/>
        <v>6.4332137316190779E-2</v>
      </c>
      <c r="L60">
        <f t="shared" si="12"/>
        <v>5.3880872601847339E-2</v>
      </c>
      <c r="M60">
        <f t="shared" si="12"/>
        <v>4.5579916754637274E-2</v>
      </c>
      <c r="N60">
        <f t="shared" si="12"/>
        <v>3.8831186803611618E-2</v>
      </c>
      <c r="O60">
        <f t="shared" si="12"/>
        <v>3.3256369024482681E-2</v>
      </c>
      <c r="P60">
        <f t="shared" si="12"/>
        <v>2.8598253323130318E-2</v>
      </c>
      <c r="Q60">
        <f t="shared" si="12"/>
        <v>2.467262840122247E-2</v>
      </c>
      <c r="R60">
        <f t="shared" si="12"/>
        <v>2.1342366276371181E-2</v>
      </c>
      <c r="S60">
        <f t="shared" si="12"/>
        <v>1.8502344498054112E-2</v>
      </c>
      <c r="T60">
        <f t="shared" si="12"/>
        <v>1.6070119942112302E-2</v>
      </c>
      <c r="U60">
        <f t="shared" si="12"/>
        <v>1.3979865346888972E-2</v>
      </c>
      <c r="V60">
        <f t="shared" si="12"/>
        <v>1.21782611256878E-2</v>
      </c>
      <c r="W60">
        <f t="shared" si="12"/>
        <v>1.062161414305938E-2</v>
      </c>
      <c r="X60">
        <f t="shared" si="11"/>
        <v>9.2737772198995243E-3</v>
      </c>
      <c r="Y60">
        <f t="shared" si="11"/>
        <v>8.104609148563929E-3</v>
      </c>
      <c r="Z60">
        <f t="shared" si="11"/>
        <v>7.0888104204189315E-3</v>
      </c>
      <c r="AA60">
        <f t="shared" si="11"/>
        <v>6.2050268904497632E-3</v>
      </c>
      <c r="AB60">
        <f t="shared" si="11"/>
        <v>5.4351488643453148E-3</v>
      </c>
      <c r="AC60">
        <f t="shared" si="11"/>
        <v>4.7637555689226197E-3</v>
      </c>
      <c r="AD60">
        <f t="shared" si="11"/>
        <v>4.1776696863824701E-3</v>
      </c>
      <c r="AE60">
        <f t="shared" si="11"/>
        <v>3.6655965111596135E-3</v>
      </c>
      <c r="AF60">
        <f t="shared" si="6"/>
        <v>2.6827437706536506E-2</v>
      </c>
    </row>
    <row r="61" spans="1:32" x14ac:dyDescent="0.2">
      <c r="A61" t="s">
        <v>74</v>
      </c>
      <c r="B61">
        <v>1774</v>
      </c>
      <c r="C61">
        <v>34</v>
      </c>
      <c r="D61">
        <f t="shared" si="3"/>
        <v>8.4422730151787178E-3</v>
      </c>
      <c r="E61">
        <f t="shared" si="4"/>
        <v>-4.7745036920383024</v>
      </c>
      <c r="G61">
        <f t="shared" si="7"/>
        <v>9.9999718426112771E-2</v>
      </c>
      <c r="H61">
        <f t="shared" si="12"/>
        <v>4.1961174201747449E-2</v>
      </c>
      <c r="I61">
        <f t="shared" si="12"/>
        <v>3.5261415783235592E-2</v>
      </c>
      <c r="J61">
        <f t="shared" si="12"/>
        <v>3.1264010015773384E-2</v>
      </c>
      <c r="K61">
        <f t="shared" si="12"/>
        <v>2.8443543773071366E-2</v>
      </c>
      <c r="L61">
        <f t="shared" si="12"/>
        <v>2.6272611955520029E-2</v>
      </c>
      <c r="M61">
        <f t="shared" si="12"/>
        <v>2.4510663381362506E-2</v>
      </c>
      <c r="N61">
        <f t="shared" si="12"/>
        <v>2.3029001557744806E-2</v>
      </c>
      <c r="O61">
        <f t="shared" si="12"/>
        <v>2.175114796176824E-2</v>
      </c>
      <c r="P61">
        <f t="shared" si="12"/>
        <v>2.0628125642735595E-2</v>
      </c>
      <c r="Q61">
        <f t="shared" si="12"/>
        <v>1.9626758741787157E-2</v>
      </c>
      <c r="R61">
        <f t="shared" si="12"/>
        <v>1.8723569291544749E-2</v>
      </c>
      <c r="S61">
        <f t="shared" si="12"/>
        <v>1.7901348328807895E-2</v>
      </c>
      <c r="T61">
        <f t="shared" si="12"/>
        <v>1.7147112832764679E-2</v>
      </c>
      <c r="U61">
        <f t="shared" si="12"/>
        <v>1.6450828802131379E-2</v>
      </c>
      <c r="V61">
        <f t="shared" si="12"/>
        <v>1.5804580887220747E-2</v>
      </c>
      <c r="W61">
        <f t="shared" si="12"/>
        <v>1.520201403587261E-2</v>
      </c>
      <c r="X61">
        <f t="shared" si="11"/>
        <v>1.4637947140466448E-2</v>
      </c>
      <c r="Y61">
        <f t="shared" si="11"/>
        <v>1.4108098990841113E-2</v>
      </c>
      <c r="Z61">
        <f t="shared" si="11"/>
        <v>1.3608889627451298E-2</v>
      </c>
      <c r="AA61">
        <f t="shared" si="11"/>
        <v>1.3137293568839182E-2</v>
      </c>
      <c r="AB61">
        <f t="shared" si="11"/>
        <v>1.2690729507320635E-2</v>
      </c>
      <c r="AC61">
        <f t="shared" si="11"/>
        <v>1.2266976140436899E-2</v>
      </c>
      <c r="AD61">
        <f t="shared" si="11"/>
        <v>1.1864107059266665E-2</v>
      </c>
      <c r="AE61">
        <f t="shared" si="11"/>
        <v>1.1480439750016848E-2</v>
      </c>
      <c r="AF61">
        <f t="shared" si="6"/>
        <v>0.42222789259615989</v>
      </c>
    </row>
    <row r="62" spans="1:32" x14ac:dyDescent="0.2">
      <c r="A62" t="s">
        <v>75</v>
      </c>
      <c r="B62">
        <v>304</v>
      </c>
      <c r="C62">
        <v>34</v>
      </c>
      <c r="D62">
        <f t="shared" si="3"/>
        <v>1.0782108044076588E-3</v>
      </c>
      <c r="E62">
        <f t="shared" si="4"/>
        <v>-6.832452274214444</v>
      </c>
      <c r="G62">
        <f t="shared" si="7"/>
        <v>0.23780425384145856</v>
      </c>
      <c r="H62">
        <f t="shared" si="12"/>
        <v>0.1259737365075877</v>
      </c>
      <c r="I62">
        <f t="shared" si="12"/>
        <v>9.6201306454493027E-2</v>
      </c>
      <c r="J62">
        <f t="shared" si="12"/>
        <v>7.7513036652797948E-2</v>
      </c>
      <c r="K62">
        <f t="shared" si="12"/>
        <v>6.4085919473379854E-2</v>
      </c>
      <c r="L62">
        <f t="shared" si="12"/>
        <v>5.3793649973201636E-2</v>
      </c>
      <c r="M62">
        <f t="shared" si="12"/>
        <v>4.5607017550313371E-2</v>
      </c>
      <c r="N62">
        <f t="shared" si="12"/>
        <v>3.8940413774342257E-2</v>
      </c>
      <c r="O62">
        <f t="shared" si="12"/>
        <v>3.3423850582318171E-2</v>
      </c>
      <c r="P62">
        <f t="shared" si="12"/>
        <v>2.8805997068442297E-2</v>
      </c>
      <c r="Q62">
        <f t="shared" si="12"/>
        <v>2.4906951433335642E-2</v>
      </c>
      <c r="R62">
        <f t="shared" si="12"/>
        <v>2.1592825638300159E-2</v>
      </c>
      <c r="S62">
        <f t="shared" si="12"/>
        <v>1.8760975856092092E-2</v>
      </c>
      <c r="T62">
        <f t="shared" si="12"/>
        <v>1.6330877933011877E-2</v>
      </c>
      <c r="U62">
        <f t="shared" si="12"/>
        <v>1.4238202179573051E-2</v>
      </c>
      <c r="V62">
        <f t="shared" si="12"/>
        <v>1.2430803514880457E-2</v>
      </c>
      <c r="W62">
        <f t="shared" si="12"/>
        <v>1.0865912245052969E-2</v>
      </c>
      <c r="X62">
        <f t="shared" si="11"/>
        <v>9.5081075230635265E-3</v>
      </c>
      <c r="Y62">
        <f t="shared" si="11"/>
        <v>8.327818545433685E-3</v>
      </c>
      <c r="Z62">
        <f t="shared" si="11"/>
        <v>7.3001921767215207E-3</v>
      </c>
      <c r="AA62">
        <f t="shared" si="11"/>
        <v>6.4042216106596495E-3</v>
      </c>
      <c r="AB62">
        <f t="shared" si="11"/>
        <v>5.6220652296784775E-3</v>
      </c>
      <c r="AC62">
        <f t="shared" si="11"/>
        <v>4.9385068314766519E-3</v>
      </c>
      <c r="AD62">
        <f t="shared" si="11"/>
        <v>4.3405227919504422E-3</v>
      </c>
      <c r="AE62">
        <f t="shared" si="11"/>
        <v>3.8169313893601209E-3</v>
      </c>
      <c r="AF62">
        <f t="shared" si="6"/>
        <v>2.8465903223075073E-2</v>
      </c>
    </row>
    <row r="63" spans="1:32" x14ac:dyDescent="0.2">
      <c r="A63" t="s">
        <v>76</v>
      </c>
      <c r="B63">
        <v>2572</v>
      </c>
      <c r="C63">
        <v>0</v>
      </c>
      <c r="D63">
        <f t="shared" si="3"/>
        <v>8.6237166881869443E-2</v>
      </c>
      <c r="E63">
        <f t="shared" si="4"/>
        <v>-2.4506540239163912</v>
      </c>
      <c r="G63">
        <f t="shared" si="7"/>
        <v>8.6237166881869443E-2</v>
      </c>
      <c r="H63">
        <f t="shared" si="12"/>
        <v>3.2517159546184782E-2</v>
      </c>
      <c r="I63">
        <f t="shared" si="12"/>
        <v>2.7502459808695125E-2</v>
      </c>
      <c r="J63">
        <f t="shared" si="12"/>
        <v>2.4542754198365092E-2</v>
      </c>
      <c r="K63">
        <f t="shared" si="12"/>
        <v>2.2473418764137082E-2</v>
      </c>
      <c r="L63">
        <f t="shared" si="12"/>
        <v>2.0892745565244186E-2</v>
      </c>
      <c r="M63">
        <f t="shared" si="12"/>
        <v>1.9617973940304269E-2</v>
      </c>
      <c r="N63">
        <f t="shared" si="12"/>
        <v>1.8551584999818623E-2</v>
      </c>
      <c r="O63">
        <f t="shared" si="12"/>
        <v>1.7635789958027701E-2</v>
      </c>
      <c r="P63">
        <f t="shared" si="12"/>
        <v>1.6833690058849816E-2</v>
      </c>
      <c r="Q63">
        <f t="shared" si="12"/>
        <v>1.6120368544513663E-2</v>
      </c>
      <c r="R63">
        <f t="shared" si="12"/>
        <v>1.5478249692826018E-2</v>
      </c>
      <c r="S63">
        <f t="shared" si="12"/>
        <v>1.4894494658592669E-2</v>
      </c>
      <c r="T63">
        <f t="shared" si="12"/>
        <v>1.4359451763892916E-2</v>
      </c>
      <c r="U63">
        <f t="shared" si="12"/>
        <v>1.3865689159437443E-2</v>
      </c>
      <c r="V63">
        <f t="shared" si="12"/>
        <v>1.3407366593655668E-2</v>
      </c>
      <c r="W63">
        <f t="shared" si="12"/>
        <v>1.2979813538891504E-2</v>
      </c>
      <c r="X63">
        <f t="shared" si="11"/>
        <v>1.2579237670310169E-2</v>
      </c>
      <c r="Y63">
        <f t="shared" si="11"/>
        <v>1.2202518369816456E-2</v>
      </c>
      <c r="Z63">
        <f t="shared" si="11"/>
        <v>1.184705725513727E-2</v>
      </c>
      <c r="AA63">
        <f t="shared" si="11"/>
        <v>1.1510667900258606E-2</v>
      </c>
      <c r="AB63">
        <f t="shared" si="11"/>
        <v>1.119149307853245E-2</v>
      </c>
      <c r="AC63">
        <f t="shared" si="11"/>
        <v>1.0887941709281727E-2</v>
      </c>
      <c r="AD63">
        <f t="shared" si="11"/>
        <v>1.0598640155503837E-2</v>
      </c>
      <c r="AE63">
        <f t="shared" si="11"/>
        <v>1.0322394138059857E-2</v>
      </c>
      <c r="AF63">
        <f t="shared" si="6"/>
        <v>0.52094987204979371</v>
      </c>
    </row>
    <row r="64" spans="1:32" x14ac:dyDescent="0.2">
      <c r="A64" t="s">
        <v>77</v>
      </c>
      <c r="B64">
        <v>4998</v>
      </c>
      <c r="C64">
        <v>14</v>
      </c>
      <c r="D64">
        <f t="shared" si="3"/>
        <v>9.553062200732541E-3</v>
      </c>
      <c r="E64">
        <f t="shared" si="4"/>
        <v>-4.6508935265951301</v>
      </c>
      <c r="G64">
        <f t="shared" si="7"/>
        <v>6.8940438462661735E-2</v>
      </c>
      <c r="H64">
        <f t="shared" si="12"/>
        <v>2.0449087383415023E-2</v>
      </c>
      <c r="I64">
        <f t="shared" si="12"/>
        <v>1.7417350208447566E-2</v>
      </c>
      <c r="J64">
        <f t="shared" si="12"/>
        <v>1.5652476486337535E-2</v>
      </c>
      <c r="K64">
        <f t="shared" si="12"/>
        <v>1.4433714918957313E-2</v>
      </c>
      <c r="L64">
        <f t="shared" si="12"/>
        <v>1.3513060181465052E-2</v>
      </c>
      <c r="M64">
        <f t="shared" si="12"/>
        <v>1.2777961212540124E-2</v>
      </c>
      <c r="N64">
        <f t="shared" si="12"/>
        <v>1.2168516894458572E-2</v>
      </c>
      <c r="O64">
        <f t="shared" si="12"/>
        <v>1.1649325043531793E-2</v>
      </c>
      <c r="P64">
        <f t="shared" si="12"/>
        <v>1.1197843380096937E-2</v>
      </c>
      <c r="Q64">
        <f t="shared" si="12"/>
        <v>1.0798893180839771E-2</v>
      </c>
      <c r="R64">
        <f t="shared" si="12"/>
        <v>1.044179935805482E-2</v>
      </c>
      <c r="S64">
        <f t="shared" si="12"/>
        <v>1.0118787724217112E-2</v>
      </c>
      <c r="T64">
        <f t="shared" si="12"/>
        <v>9.8240324411823093E-3</v>
      </c>
      <c r="U64">
        <f t="shared" si="12"/>
        <v>9.553062200732541E-3</v>
      </c>
      <c r="V64">
        <f t="shared" si="12"/>
        <v>9.3023750764123087E-3</v>
      </c>
      <c r="W64">
        <f t="shared" ref="W64:AE127" si="13">(1-$B$3)*EXP(GAMMALN($B$1+W$4)-GAMMALN($B$1)-GAMMALN(W$4+1)+$B$1*LN($B$2/($B$2+$B64))+W$4*LN($B64/($B$2+$B64)))</f>
        <v>9.0691802272802012E-3</v>
      </c>
      <c r="X64">
        <f t="shared" si="13"/>
        <v>8.851219649071481E-3</v>
      </c>
      <c r="Y64">
        <f t="shared" si="13"/>
        <v>8.6466420833129949E-3</v>
      </c>
      <c r="Z64">
        <f t="shared" si="13"/>
        <v>8.4539118713479484E-3</v>
      </c>
      <c r="AA64">
        <f t="shared" si="13"/>
        <v>8.2717417993443884E-3</v>
      </c>
      <c r="AB64">
        <f t="shared" si="13"/>
        <v>8.0990427733602845E-3</v>
      </c>
      <c r="AC64">
        <f t="shared" si="13"/>
        <v>7.934885530134694E-3</v>
      </c>
      <c r="AD64">
        <f t="shared" si="13"/>
        <v>7.778471104665112E-3</v>
      </c>
      <c r="AE64">
        <f t="shared" si="13"/>
        <v>7.6291077687282889E-3</v>
      </c>
      <c r="AF64">
        <f t="shared" si="6"/>
        <v>0.66702707303940412</v>
      </c>
    </row>
    <row r="65" spans="1:32" x14ac:dyDescent="0.2">
      <c r="A65" t="s">
        <v>78</v>
      </c>
      <c r="B65">
        <v>2</v>
      </c>
      <c r="C65">
        <v>0</v>
      </c>
      <c r="D65">
        <f t="shared" si="3"/>
        <v>0.96503562381982677</v>
      </c>
      <c r="E65">
        <f t="shared" si="4"/>
        <v>-3.5590262449057129E-2</v>
      </c>
      <c r="G65">
        <f t="shared" si="7"/>
        <v>0.96503562381982677</v>
      </c>
      <c r="H65">
        <f t="shared" ref="H65:W128" si="14">(1-$B$3)*EXP(GAMMALN($B$1+H$4)-GAMMALN($B$1)-GAMMALN(H$4+1)+$B$1*LN($B$2/($B$2+$B65))+H$4*LN($B65/($B$2+$B65)))</f>
        <v>3.3445851282486498E-2</v>
      </c>
      <c r="I65">
        <f t="shared" si="14"/>
        <v>1.4490253120493549E-3</v>
      </c>
      <c r="J65">
        <f t="shared" si="14"/>
        <v>6.6237283328880373E-5</v>
      </c>
      <c r="K65">
        <f t="shared" si="14"/>
        <v>3.1068704127550368E-6</v>
      </c>
      <c r="L65">
        <f t="shared" si="14"/>
        <v>1.4795317558495759E-7</v>
      </c>
      <c r="M65">
        <f t="shared" si="14"/>
        <v>7.1163567202848346E-9</v>
      </c>
      <c r="N65">
        <f t="shared" si="14"/>
        <v>3.4471434596340698E-10</v>
      </c>
      <c r="O65">
        <f t="shared" si="14"/>
        <v>1.6786031579128085E-11</v>
      </c>
      <c r="P65">
        <f t="shared" si="14"/>
        <v>8.2074307215998477E-13</v>
      </c>
      <c r="Q65">
        <f t="shared" si="14"/>
        <v>4.0260359273285887E-14</v>
      </c>
      <c r="R65">
        <f t="shared" si="14"/>
        <v>1.9801555566608609E-15</v>
      </c>
      <c r="S65">
        <f t="shared" si="14"/>
        <v>9.7606336899324604E-17</v>
      </c>
      <c r="T65">
        <f t="shared" si="14"/>
        <v>4.8201980330588773E-18</v>
      </c>
      <c r="U65">
        <f t="shared" si="14"/>
        <v>2.3842031797247473E-19</v>
      </c>
      <c r="V65">
        <f t="shared" si="14"/>
        <v>1.1809188855399826E-20</v>
      </c>
      <c r="W65">
        <f t="shared" si="14"/>
        <v>5.8562528305166389E-22</v>
      </c>
      <c r="X65">
        <f t="shared" si="13"/>
        <v>2.9072372059860059E-23</v>
      </c>
      <c r="Y65">
        <f t="shared" si="13"/>
        <v>1.4446092660636377E-24</v>
      </c>
      <c r="Z65">
        <f t="shared" si="13"/>
        <v>7.184328701881915E-26</v>
      </c>
      <c r="AA65">
        <f t="shared" si="13"/>
        <v>3.5756171507875936E-27</v>
      </c>
      <c r="AB65">
        <f t="shared" si="13"/>
        <v>1.7807924221775452E-28</v>
      </c>
      <c r="AC65">
        <f t="shared" si="13"/>
        <v>8.8745396970684546E-30</v>
      </c>
      <c r="AD65">
        <f t="shared" si="13"/>
        <v>4.425119235782254E-31</v>
      </c>
      <c r="AE65">
        <f t="shared" si="13"/>
        <v>2.207649120058887E-32</v>
      </c>
      <c r="AF65">
        <f t="shared" si="6"/>
        <v>0</v>
      </c>
    </row>
    <row r="66" spans="1:32" x14ac:dyDescent="0.2">
      <c r="A66" t="s">
        <v>79</v>
      </c>
      <c r="B66">
        <v>1174</v>
      </c>
      <c r="C66">
        <v>10</v>
      </c>
      <c r="D66">
        <f t="shared" si="3"/>
        <v>2.3558373534940422E-2</v>
      </c>
      <c r="E66">
        <f t="shared" si="4"/>
        <v>-3.7482739576012842</v>
      </c>
      <c r="G66">
        <f t="shared" si="7"/>
        <v>0.11997729129190994</v>
      </c>
      <c r="H66">
        <f t="shared" si="14"/>
        <v>5.5386346948753475E-2</v>
      </c>
      <c r="I66">
        <f t="shared" si="14"/>
        <v>4.6054340934108304E-2</v>
      </c>
      <c r="J66">
        <f t="shared" si="14"/>
        <v>4.0404640206432099E-2</v>
      </c>
      <c r="K66">
        <f t="shared" si="14"/>
        <v>3.6373576285617833E-2</v>
      </c>
      <c r="L66">
        <f t="shared" si="14"/>
        <v>3.3244613438147379E-2</v>
      </c>
      <c r="M66">
        <f t="shared" si="14"/>
        <v>3.0689431135043837E-2</v>
      </c>
      <c r="N66">
        <f t="shared" si="14"/>
        <v>2.8531500918267904E-2</v>
      </c>
      <c r="O66">
        <f t="shared" si="14"/>
        <v>2.6665358618603481E-2</v>
      </c>
      <c r="P66">
        <f t="shared" si="14"/>
        <v>2.5023079217565469E-2</v>
      </c>
      <c r="Q66">
        <f t="shared" si="14"/>
        <v>2.3558373534940422E-2</v>
      </c>
      <c r="R66">
        <f t="shared" si="14"/>
        <v>2.2238275104471943E-2</v>
      </c>
      <c r="S66">
        <f t="shared" si="14"/>
        <v>2.1038459494739821E-2</v>
      </c>
      <c r="T66">
        <f t="shared" si="14"/>
        <v>1.994044909835448E-2</v>
      </c>
      <c r="U66">
        <f t="shared" si="14"/>
        <v>1.8929862052875852E-2</v>
      </c>
      <c r="V66">
        <f t="shared" si="14"/>
        <v>1.7995270802051801E-2</v>
      </c>
      <c r="W66">
        <f t="shared" si="14"/>
        <v>1.7127432667924065E-2</v>
      </c>
      <c r="X66">
        <f t="shared" si="13"/>
        <v>1.631875607822748E-2</v>
      </c>
      <c r="Y66">
        <f t="shared" si="13"/>
        <v>1.5562920944884918E-2</v>
      </c>
      <c r="Z66">
        <f t="shared" si="13"/>
        <v>1.485460273140596E-2</v>
      </c>
      <c r="AA66">
        <f t="shared" si="13"/>
        <v>1.4189267993962392E-2</v>
      </c>
      <c r="AB66">
        <f t="shared" si="13"/>
        <v>1.3563020268134687E-2</v>
      </c>
      <c r="AC66">
        <f t="shared" si="13"/>
        <v>1.2972482109763695E-2</v>
      </c>
      <c r="AD66">
        <f t="shared" si="13"/>
        <v>1.2414703552015812E-2</v>
      </c>
      <c r="AE66">
        <f t="shared" si="13"/>
        <v>1.1887090167465366E-2</v>
      </c>
      <c r="AF66">
        <f t="shared" si="6"/>
        <v>0.30505885440433167</v>
      </c>
    </row>
    <row r="67" spans="1:32" x14ac:dyDescent="0.2">
      <c r="A67" t="s">
        <v>80</v>
      </c>
      <c r="B67">
        <v>4290</v>
      </c>
      <c r="C67">
        <v>8</v>
      </c>
      <c r="D67">
        <f t="shared" si="3"/>
        <v>1.285748231338057E-2</v>
      </c>
      <c r="E67">
        <f t="shared" si="4"/>
        <v>-4.3538293559038941</v>
      </c>
      <c r="G67">
        <f t="shared" si="7"/>
        <v>7.2237890521276577E-2</v>
      </c>
      <c r="H67">
        <f t="shared" si="14"/>
        <v>2.2765359978658958E-2</v>
      </c>
      <c r="I67">
        <f t="shared" si="14"/>
        <v>1.936634282998162E-2</v>
      </c>
      <c r="J67">
        <f t="shared" si="14"/>
        <v>1.7382551773330052E-2</v>
      </c>
      <c r="K67">
        <f t="shared" si="14"/>
        <v>1.6009343939875499E-2</v>
      </c>
      <c r="L67">
        <f t="shared" si="14"/>
        <v>1.4969733291081033E-2</v>
      </c>
      <c r="M67">
        <f t="shared" si="14"/>
        <v>1.4137963545422849E-2</v>
      </c>
      <c r="N67">
        <f t="shared" si="14"/>
        <v>1.3447076685537922E-2</v>
      </c>
      <c r="O67">
        <f t="shared" si="14"/>
        <v>1.285748231338057E-2</v>
      </c>
      <c r="P67">
        <f t="shared" si="14"/>
        <v>1.2343959875231722E-2</v>
      </c>
      <c r="Q67">
        <f t="shared" si="14"/>
        <v>1.1889519346828087E-2</v>
      </c>
      <c r="R67">
        <f t="shared" si="14"/>
        <v>1.1482206064767212E-2</v>
      </c>
      <c r="S67">
        <f t="shared" si="14"/>
        <v>1.1113309723620268E-2</v>
      </c>
      <c r="T67">
        <f t="shared" si="14"/>
        <v>1.0776299698936015E-2</v>
      </c>
      <c r="U67">
        <f t="shared" si="14"/>
        <v>1.0466161181828424E-2</v>
      </c>
      <c r="V67">
        <f t="shared" si="14"/>
        <v>1.0178964503658924E-2</v>
      </c>
      <c r="W67">
        <f t="shared" si="14"/>
        <v>9.9115762427657468E-3</v>
      </c>
      <c r="X67">
        <f t="shared" si="13"/>
        <v>9.661459815869888E-3</v>
      </c>
      <c r="Y67">
        <f t="shared" si="13"/>
        <v>9.4265343870552996E-3</v>
      </c>
      <c r="Z67">
        <f t="shared" si="13"/>
        <v>9.2050728555062144E-3</v>
      </c>
      <c r="AA67">
        <f t="shared" si="13"/>
        <v>8.9956266771043965E-3</v>
      </c>
      <c r="AB67">
        <f t="shared" si="13"/>
        <v>8.7969695138149246E-3</v>
      </c>
      <c r="AC67">
        <f t="shared" si="13"/>
        <v>8.6080543498920862E-3</v>
      </c>
      <c r="AD67">
        <f t="shared" si="13"/>
        <v>8.4279804078789006E-3</v>
      </c>
      <c r="AE67">
        <f t="shared" si="13"/>
        <v>8.2559673076248764E-3</v>
      </c>
      <c r="AF67">
        <f t="shared" si="6"/>
        <v>0.63728659316907188</v>
      </c>
    </row>
    <row r="68" spans="1:32" x14ac:dyDescent="0.2">
      <c r="A68" t="s">
        <v>81</v>
      </c>
      <c r="B68">
        <v>2088</v>
      </c>
      <c r="C68">
        <v>19</v>
      </c>
      <c r="D68">
        <f t="shared" si="3"/>
        <v>1.2879625700669592E-2</v>
      </c>
      <c r="E68">
        <f t="shared" si="4"/>
        <v>-4.3521086192352136</v>
      </c>
      <c r="G68">
        <f t="shared" si="7"/>
        <v>9.3527892872013352E-2</v>
      </c>
      <c r="H68">
        <f t="shared" si="14"/>
        <v>3.7538841914699507E-2</v>
      </c>
      <c r="I68">
        <f t="shared" si="14"/>
        <v>3.1643984820476055E-2</v>
      </c>
      <c r="J68">
        <f t="shared" si="14"/>
        <v>2.8144548563904213E-2</v>
      </c>
      <c r="K68">
        <f t="shared" si="14"/>
        <v>2.5685705209077637E-2</v>
      </c>
      <c r="L68">
        <f t="shared" si="14"/>
        <v>2.3799576289287298E-2</v>
      </c>
      <c r="M68">
        <f t="shared" si="14"/>
        <v>2.2273025972820278E-2</v>
      </c>
      <c r="N68">
        <f t="shared" si="14"/>
        <v>2.0992175623914276E-2</v>
      </c>
      <c r="O68">
        <f t="shared" si="14"/>
        <v>1.9889447015180209E-2</v>
      </c>
      <c r="P68">
        <f t="shared" si="14"/>
        <v>1.8921627039489772E-2</v>
      </c>
      <c r="Q68">
        <f t="shared" si="14"/>
        <v>1.8059489848008804E-2</v>
      </c>
      <c r="R68">
        <f t="shared" si="14"/>
        <v>1.7282386774205287E-2</v>
      </c>
      <c r="S68">
        <f t="shared" si="14"/>
        <v>1.6575208697819643E-2</v>
      </c>
      <c r="T68">
        <f t="shared" si="14"/>
        <v>1.5926577223115669E-2</v>
      </c>
      <c r="U68">
        <f t="shared" si="14"/>
        <v>1.5327714869087549E-2</v>
      </c>
      <c r="V68">
        <f t="shared" si="14"/>
        <v>1.4771710839705254E-2</v>
      </c>
      <c r="W68">
        <f t="shared" si="14"/>
        <v>1.4253027639034532E-2</v>
      </c>
      <c r="X68">
        <f t="shared" si="13"/>
        <v>1.3767159902824257E-2</v>
      </c>
      <c r="Y68">
        <f t="shared" si="13"/>
        <v>1.3310392567824132E-2</v>
      </c>
      <c r="Z68">
        <f t="shared" si="13"/>
        <v>1.2879625700669592E-2</v>
      </c>
      <c r="AA68">
        <f t="shared" si="13"/>
        <v>1.2472245163868006E-2</v>
      </c>
      <c r="AB68">
        <f t="shared" si="13"/>
        <v>1.2086025488836681E-2</v>
      </c>
      <c r="AC68">
        <f t="shared" si="13"/>
        <v>1.1719055818535735E-2</v>
      </c>
      <c r="AD68">
        <f t="shared" si="13"/>
        <v>1.1369682662155918E-2</v>
      </c>
      <c r="AE68">
        <f t="shared" si="13"/>
        <v>1.1036465093758196E-2</v>
      </c>
      <c r="AF68">
        <f t="shared" si="6"/>
        <v>0.46674640638968812</v>
      </c>
    </row>
    <row r="69" spans="1:32" x14ac:dyDescent="0.2">
      <c r="A69" t="s">
        <v>82</v>
      </c>
      <c r="B69">
        <v>1372</v>
      </c>
      <c r="C69">
        <v>36</v>
      </c>
      <c r="D69">
        <f t="shared" si="3"/>
        <v>7.6645827476754776E-3</v>
      </c>
      <c r="E69">
        <f t="shared" si="4"/>
        <v>-4.8711452041902215</v>
      </c>
      <c r="G69">
        <f t="shared" si="7"/>
        <v>0.11177780548213304</v>
      </c>
      <c r="H69">
        <f t="shared" si="14"/>
        <v>4.9919008588589393E-2</v>
      </c>
      <c r="I69">
        <f t="shared" si="14"/>
        <v>4.1694997237993262E-2</v>
      </c>
      <c r="J69">
        <f t="shared" si="14"/>
        <v>3.674470538978352E-2</v>
      </c>
      <c r="K69">
        <f t="shared" si="14"/>
        <v>3.3227653833867173E-2</v>
      </c>
      <c r="L69">
        <f t="shared" si="14"/>
        <v>3.050598900766887E-2</v>
      </c>
      <c r="M69">
        <f t="shared" si="14"/>
        <v>2.8288036808647877E-2</v>
      </c>
      <c r="N69">
        <f t="shared" si="14"/>
        <v>2.6417318773824007E-2</v>
      </c>
      <c r="O69">
        <f t="shared" si="14"/>
        <v>2.4800571862723757E-2</v>
      </c>
      <c r="P69">
        <f t="shared" si="14"/>
        <v>2.3377882159569336E-2</v>
      </c>
      <c r="Q69">
        <f t="shared" si="14"/>
        <v>2.2108529938092886E-2</v>
      </c>
      <c r="R69">
        <f t="shared" si="14"/>
        <v>2.0963597323734196E-2</v>
      </c>
      <c r="S69">
        <f t="shared" si="14"/>
        <v>1.9921810046624907E-2</v>
      </c>
      <c r="T69">
        <f t="shared" si="14"/>
        <v>1.8967056678171123E-2</v>
      </c>
      <c r="U69">
        <f t="shared" si="14"/>
        <v>1.808683613615155E-2</v>
      </c>
      <c r="V69">
        <f t="shared" si="14"/>
        <v>1.7271246771854577E-2</v>
      </c>
      <c r="W69">
        <f t="shared" si="14"/>
        <v>1.6512305682968662E-2</v>
      </c>
      <c r="X69">
        <f t="shared" si="13"/>
        <v>1.5803477047152271E-2</v>
      </c>
      <c r="Y69">
        <f t="shared" si="13"/>
        <v>1.513933707327856E-2</v>
      </c>
      <c r="Z69">
        <f t="shared" si="13"/>
        <v>1.4515330771495319E-2</v>
      </c>
      <c r="AA69">
        <f t="shared" si="13"/>
        <v>1.3927591960824805E-2</v>
      </c>
      <c r="AB69">
        <f t="shared" si="13"/>
        <v>1.3372807781898187E-2</v>
      </c>
      <c r="AC69">
        <f t="shared" si="13"/>
        <v>1.2848115140783578E-2</v>
      </c>
      <c r="AD69">
        <f t="shared" si="13"/>
        <v>1.2351020461797523E-2</v>
      </c>
      <c r="AE69">
        <f t="shared" si="13"/>
        <v>1.1879336722726461E-2</v>
      </c>
      <c r="AF69">
        <f t="shared" si="6"/>
        <v>0.34957763131764519</v>
      </c>
    </row>
    <row r="70" spans="1:32" x14ac:dyDescent="0.2">
      <c r="A70" t="s">
        <v>83</v>
      </c>
      <c r="B70">
        <v>2024</v>
      </c>
      <c r="C70">
        <v>26</v>
      </c>
      <c r="D70">
        <f t="shared" si="3"/>
        <v>1.0490454228682146E-2</v>
      </c>
      <c r="E70">
        <f t="shared" si="4"/>
        <v>-4.5572895563977518</v>
      </c>
      <c r="G70">
        <f t="shared" si="7"/>
        <v>9.4709072204447409E-2</v>
      </c>
      <c r="H70">
        <f t="shared" si="14"/>
        <v>3.8348495677177984E-2</v>
      </c>
      <c r="I70">
        <f t="shared" si="14"/>
        <v>3.2308417277055058E-2</v>
      </c>
      <c r="J70">
        <f t="shared" si="14"/>
        <v>2.8719432688836932E-2</v>
      </c>
      <c r="K70">
        <f t="shared" si="14"/>
        <v>2.6195706605940561E-2</v>
      </c>
      <c r="L70">
        <f t="shared" si="14"/>
        <v>2.425855360874625E-2</v>
      </c>
      <c r="M70">
        <f t="shared" si="14"/>
        <v>2.2689867257408142E-2</v>
      </c>
      <c r="N70">
        <f t="shared" si="14"/>
        <v>2.1373086168365776E-2</v>
      </c>
      <c r="O70">
        <f t="shared" si="14"/>
        <v>2.0239023197253726E-2</v>
      </c>
      <c r="P70">
        <f t="shared" si="14"/>
        <v>1.9243424994127935E-2</v>
      </c>
      <c r="Q70">
        <f t="shared" si="14"/>
        <v>1.8356354044016848E-2</v>
      </c>
      <c r="R70">
        <f t="shared" si="14"/>
        <v>1.7556652842328272E-2</v>
      </c>
      <c r="S70">
        <f t="shared" si="14"/>
        <v>1.6828835320631813E-2</v>
      </c>
      <c r="T70">
        <f t="shared" si="14"/>
        <v>1.6161235581464737E-2</v>
      </c>
      <c r="U70">
        <f t="shared" si="14"/>
        <v>1.5544851449521845E-2</v>
      </c>
      <c r="V70">
        <f t="shared" si="14"/>
        <v>1.4972592844996123E-2</v>
      </c>
      <c r="W70">
        <f t="shared" si="14"/>
        <v>1.4438776650160723E-2</v>
      </c>
      <c r="X70">
        <f t="shared" si="13"/>
        <v>1.3938777375933782E-2</v>
      </c>
      <c r="Y70">
        <f t="shared" si="13"/>
        <v>1.346877951384981E-2</v>
      </c>
      <c r="Z70">
        <f t="shared" si="13"/>
        <v>1.3025598129127963E-2</v>
      </c>
      <c r="AA70">
        <f t="shared" si="13"/>
        <v>1.2606546382629286E-2</v>
      </c>
      <c r="AB70">
        <f t="shared" si="13"/>
        <v>1.2209336030048977E-2</v>
      </c>
      <c r="AC70">
        <f t="shared" si="13"/>
        <v>1.1832001544591273E-2</v>
      </c>
      <c r="AD70">
        <f t="shared" si="13"/>
        <v>1.1472841456981837E-2</v>
      </c>
      <c r="AE70">
        <f t="shared" si="13"/>
        <v>1.1130372440642335E-2</v>
      </c>
      <c r="AF70">
        <f t="shared" si="6"/>
        <v>0.45837136871371464</v>
      </c>
    </row>
    <row r="71" spans="1:32" x14ac:dyDescent="0.2">
      <c r="A71" t="s">
        <v>84</v>
      </c>
      <c r="B71">
        <v>1176</v>
      </c>
      <c r="C71">
        <v>0</v>
      </c>
      <c r="D71">
        <f t="shared" ref="D71:D134" si="15">IF(C71=0,$B$3+(1-$B$3)*EXP(GAMMALN($B$1+C71)-GAMMALN($B$1)-GAMMALN(C71+1)+$B$1*LN($B$2/($B$2+B71))+C71*LN(B71/($B$2+B71))),(1-$B$3)*EXP(GAMMALN($B$1+C71)-GAMMALN($B$1)-GAMMALN(C71+1)+$B$1*LN($B$2/($B$2+B71))+C71*LN(B71/($B$2+B71))))</f>
        <v>0.11988306981509392</v>
      </c>
      <c r="E71">
        <f t="shared" ref="E71:E134" si="16">LN(D71)</f>
        <v>-2.1212384294616893</v>
      </c>
      <c r="G71">
        <f t="shared" ref="G71:G134" si="17">$B$3+(1-$B$3)*EXP(GAMMALN($B$1+G$4)-GAMMALN($B$1)-GAMMALN(G$4+1)+$B$1*LN($B$2/($B$2+$B71))+G$4*LN($B71/($B$2+$B71)))</f>
        <v>0.11988306981509392</v>
      </c>
      <c r="H71">
        <f t="shared" si="14"/>
        <v>5.5323871953433454E-2</v>
      </c>
      <c r="I71">
        <f t="shared" si="14"/>
        <v>4.600482128372655E-2</v>
      </c>
      <c r="J71">
        <f t="shared" si="14"/>
        <v>4.0363326478579417E-2</v>
      </c>
      <c r="K71">
        <f t="shared" si="14"/>
        <v>3.6338302920574474E-2</v>
      </c>
      <c r="L71">
        <f t="shared" si="14"/>
        <v>3.321412804293282E-2</v>
      </c>
      <c r="M71">
        <f t="shared" si="14"/>
        <v>3.0662907798761938E-2</v>
      </c>
      <c r="N71">
        <f t="shared" si="14"/>
        <v>2.8508347765938885E-2</v>
      </c>
      <c r="O71">
        <f t="shared" si="14"/>
        <v>2.6645126648367927E-2</v>
      </c>
      <c r="P71">
        <f t="shared" si="14"/>
        <v>2.5005413548016178E-2</v>
      </c>
      <c r="Q71">
        <f t="shared" si="14"/>
        <v>2.3542984941287332E-2</v>
      </c>
      <c r="R71">
        <f t="shared" si="14"/>
        <v>2.2224922252636396E-2</v>
      </c>
      <c r="S71">
        <f t="shared" si="14"/>
        <v>2.1026937252810102E-2</v>
      </c>
      <c r="T71">
        <f t="shared" si="14"/>
        <v>1.9930580510777011E-2</v>
      </c>
      <c r="U71">
        <f t="shared" si="14"/>
        <v>1.8921492631000198E-2</v>
      </c>
      <c r="V71">
        <f t="shared" si="14"/>
        <v>1.7988264339401743E-2</v>
      </c>
      <c r="W71">
        <f t="shared" si="14"/>
        <v>1.7121668093683828E-2</v>
      </c>
      <c r="X71">
        <f t="shared" si="13"/>
        <v>1.6314125038512844E-2</v>
      </c>
      <c r="Y71">
        <f t="shared" si="13"/>
        <v>1.5559325907226956E-2</v>
      </c>
      <c r="Z71">
        <f t="shared" si="13"/>
        <v>1.4851955473798889E-2</v>
      </c>
      <c r="AA71">
        <f t="shared" si="13"/>
        <v>1.4187488382162865E-2</v>
      </c>
      <c r="AB71">
        <f t="shared" si="13"/>
        <v>1.3562035252831905E-2</v>
      </c>
      <c r="AC71">
        <f t="shared" si="13"/>
        <v>1.2972224894116029E-2</v>
      </c>
      <c r="AD71">
        <f t="shared" si="13"/>
        <v>1.2415112893081889E-2</v>
      </c>
      <c r="AE71">
        <f t="shared" si="13"/>
        <v>1.1888109784230856E-2</v>
      </c>
      <c r="AF71">
        <f t="shared" ref="AF71:AF134" si="18">1-SUM(G71:AE71)</f>
        <v>0.30554345609701561</v>
      </c>
    </row>
    <row r="72" spans="1:32" x14ac:dyDescent="0.2">
      <c r="A72" t="s">
        <v>85</v>
      </c>
      <c r="B72">
        <v>1730</v>
      </c>
      <c r="C72">
        <v>19</v>
      </c>
      <c r="D72">
        <f t="shared" si="15"/>
        <v>1.3712453744990005E-2</v>
      </c>
      <c r="E72">
        <f t="shared" si="16"/>
        <v>-4.2894508265868421</v>
      </c>
      <c r="G72">
        <f t="shared" si="17"/>
        <v>0.10106264903883348</v>
      </c>
      <c r="H72">
        <f t="shared" si="14"/>
        <v>4.2684206890275557E-2</v>
      </c>
      <c r="I72">
        <f t="shared" si="14"/>
        <v>3.5850073141655489E-2</v>
      </c>
      <c r="J72">
        <f t="shared" si="14"/>
        <v>3.1769157533987985E-2</v>
      </c>
      <c r="K72">
        <f t="shared" si="14"/>
        <v>2.8887864461216214E-2</v>
      </c>
      <c r="L72">
        <f t="shared" si="14"/>
        <v>2.6668936773149736E-2</v>
      </c>
      <c r="M72">
        <f t="shared" si="14"/>
        <v>2.4867277034237332E-2</v>
      </c>
      <c r="N72">
        <f t="shared" si="14"/>
        <v>2.3351726361045412E-2</v>
      </c>
      <c r="O72">
        <f t="shared" si="14"/>
        <v>2.2044323876494111E-2</v>
      </c>
      <c r="P72">
        <f t="shared" si="14"/>
        <v>2.0895130363815014E-2</v>
      </c>
      <c r="Q72">
        <f t="shared" si="14"/>
        <v>1.9870308860826177E-2</v>
      </c>
      <c r="R72">
        <f t="shared" si="14"/>
        <v>1.8945906630276177E-2</v>
      </c>
      <c r="S72">
        <f t="shared" si="14"/>
        <v>1.8104361396014304E-2</v>
      </c>
      <c r="T72">
        <f t="shared" si="14"/>
        <v>1.7332419404061002E-2</v>
      </c>
      <c r="U72">
        <f t="shared" si="14"/>
        <v>1.6619834059940518E-2</v>
      </c>
      <c r="V72">
        <f t="shared" si="14"/>
        <v>1.5958519573687751E-2</v>
      </c>
      <c r="W72">
        <f t="shared" si="14"/>
        <v>1.5341981790934997E-2</v>
      </c>
      <c r="X72">
        <f t="shared" si="13"/>
        <v>1.476492431056952E-2</v>
      </c>
      <c r="Y72">
        <f t="shared" si="13"/>
        <v>1.4222969063439709E-2</v>
      </c>
      <c r="Z72">
        <f t="shared" si="13"/>
        <v>1.3712453744990005E-2</v>
      </c>
      <c r="AA72">
        <f t="shared" si="13"/>
        <v>1.3230282127063226E-2</v>
      </c>
      <c r="AB72">
        <f t="shared" si="13"/>
        <v>1.2773811547721774E-2</v>
      </c>
      <c r="AC72">
        <f t="shared" si="13"/>
        <v>1.2340767047997475E-2</v>
      </c>
      <c r="AD72">
        <f t="shared" si="13"/>
        <v>1.1929174940046267E-2</v>
      </c>
      <c r="AE72">
        <f t="shared" si="13"/>
        <v>1.1537310767344249E-2</v>
      </c>
      <c r="AF72">
        <f t="shared" si="18"/>
        <v>0.41523362926037655</v>
      </c>
    </row>
    <row r="73" spans="1:32" x14ac:dyDescent="0.2">
      <c r="A73" t="s">
        <v>86</v>
      </c>
      <c r="B73">
        <v>46</v>
      </c>
      <c r="C73">
        <v>0</v>
      </c>
      <c r="D73">
        <f t="shared" si="15"/>
        <v>0.58178998951605543</v>
      </c>
      <c r="E73">
        <f t="shared" si="16"/>
        <v>-0.54164573912603076</v>
      </c>
      <c r="G73">
        <f t="shared" si="17"/>
        <v>0.58178998951605543</v>
      </c>
      <c r="H73">
        <f t="shared" si="14"/>
        <v>0.21343205286670408</v>
      </c>
      <c r="I73">
        <f t="shared" si="14"/>
        <v>0.10076210042082839</v>
      </c>
      <c r="J73">
        <f t="shared" si="14"/>
        <v>5.0191202942538538E-2</v>
      </c>
      <c r="K73">
        <f t="shared" si="14"/>
        <v>2.5653822454096639E-2</v>
      </c>
      <c r="L73">
        <f t="shared" si="14"/>
        <v>1.331242240126284E-2</v>
      </c>
      <c r="M73">
        <f t="shared" si="14"/>
        <v>6.977411885754947E-3</v>
      </c>
      <c r="N73">
        <f t="shared" si="14"/>
        <v>3.6829842487896797E-3</v>
      </c>
      <c r="O73">
        <f t="shared" si="14"/>
        <v>1.9543052208624923E-3</v>
      </c>
      <c r="P73">
        <f t="shared" si="14"/>
        <v>1.0412510077282713E-3</v>
      </c>
      <c r="Q73">
        <f t="shared" si="14"/>
        <v>5.5658270611158242E-4</v>
      </c>
      <c r="R73">
        <f t="shared" si="14"/>
        <v>2.9830135318467514E-4</v>
      </c>
      <c r="S73">
        <f t="shared" si="14"/>
        <v>1.6022776753345263E-4</v>
      </c>
      <c r="T73">
        <f t="shared" si="14"/>
        <v>8.6224066514832535E-5</v>
      </c>
      <c r="U73">
        <f t="shared" si="14"/>
        <v>4.6474072985283245E-5</v>
      </c>
      <c r="V73">
        <f t="shared" si="14"/>
        <v>2.5083688194158368E-5</v>
      </c>
      <c r="W73">
        <f t="shared" si="14"/>
        <v>1.3554858754353328E-5</v>
      </c>
      <c r="X73">
        <f t="shared" si="13"/>
        <v>7.332625402805211E-6</v>
      </c>
      <c r="Y73">
        <f t="shared" si="13"/>
        <v>3.9703910206248411E-6</v>
      </c>
      <c r="Z73">
        <f t="shared" si="13"/>
        <v>2.1516564550686251E-6</v>
      </c>
      <c r="AA73">
        <f t="shared" si="13"/>
        <v>1.1669213909668185E-6</v>
      </c>
      <c r="AB73">
        <f t="shared" si="13"/>
        <v>6.3329745236224614E-7</v>
      </c>
      <c r="AC73">
        <f t="shared" si="13"/>
        <v>3.4390946706674994E-7</v>
      </c>
      <c r="AD73">
        <f t="shared" si="13"/>
        <v>1.8686463840906602E-7</v>
      </c>
      <c r="AE73">
        <f t="shared" si="13"/>
        <v>1.0158651194906366E-7</v>
      </c>
      <c r="AF73">
        <f t="shared" si="18"/>
        <v>1.2126976112192267E-7</v>
      </c>
    </row>
    <row r="74" spans="1:32" x14ac:dyDescent="0.2">
      <c r="A74" t="s">
        <v>87</v>
      </c>
      <c r="B74">
        <v>43</v>
      </c>
      <c r="C74">
        <v>1</v>
      </c>
      <c r="D74">
        <f t="shared" si="15"/>
        <v>0.21242475945842793</v>
      </c>
      <c r="E74">
        <f t="shared" si="16"/>
        <v>-1.5491674264531687</v>
      </c>
      <c r="G74">
        <f t="shared" si="17"/>
        <v>0.59615244636241382</v>
      </c>
      <c r="H74">
        <f t="shared" si="14"/>
        <v>0.21242475945842793</v>
      </c>
      <c r="I74">
        <f t="shared" si="14"/>
        <v>9.7234782417795138E-2</v>
      </c>
      <c r="J74">
        <f t="shared" si="14"/>
        <v>4.6960312754297857E-2</v>
      </c>
      <c r="K74">
        <f t="shared" si="14"/>
        <v>2.3272037174240454E-2</v>
      </c>
      <c r="L74">
        <f t="shared" si="14"/>
        <v>1.1708960683900255E-2</v>
      </c>
      <c r="M74">
        <f t="shared" si="14"/>
        <v>5.9502410587306317E-3</v>
      </c>
      <c r="N74">
        <f t="shared" si="14"/>
        <v>3.0452223068364011E-3</v>
      </c>
      <c r="O74">
        <f t="shared" si="14"/>
        <v>1.5667167061287717E-3</v>
      </c>
      <c r="P74">
        <f t="shared" si="14"/>
        <v>8.0934270791015216E-4</v>
      </c>
      <c r="Q74">
        <f t="shared" si="14"/>
        <v>4.1945528683138287E-4</v>
      </c>
      <c r="R74">
        <f t="shared" si="14"/>
        <v>2.1796669009139608E-4</v>
      </c>
      <c r="S74">
        <f t="shared" si="14"/>
        <v>1.135145753343088E-4</v>
      </c>
      <c r="T74">
        <f t="shared" si="14"/>
        <v>5.9227212000051561E-5</v>
      </c>
      <c r="U74">
        <f t="shared" si="14"/>
        <v>3.0951554463529461E-5</v>
      </c>
      <c r="V74">
        <f t="shared" si="14"/>
        <v>1.6197279050102887E-5</v>
      </c>
      <c r="W74">
        <f t="shared" si="14"/>
        <v>8.4864216984912151E-6</v>
      </c>
      <c r="X74">
        <f t="shared" si="13"/>
        <v>4.4511071833058415E-6</v>
      </c>
      <c r="Y74">
        <f t="shared" si="13"/>
        <v>2.3367958596242952E-6</v>
      </c>
      <c r="Z74">
        <f t="shared" si="13"/>
        <v>1.227833183486945E-6</v>
      </c>
      <c r="AA74">
        <f t="shared" si="13"/>
        <v>6.4563486979578436E-7</v>
      </c>
      <c r="AB74">
        <f t="shared" si="13"/>
        <v>3.3972856064848483E-7</v>
      </c>
      <c r="AC74">
        <f t="shared" si="13"/>
        <v>1.7887407072585695E-7</v>
      </c>
      <c r="AD74">
        <f t="shared" si="13"/>
        <v>9.4234368703070506E-8</v>
      </c>
      <c r="AE74">
        <f t="shared" si="13"/>
        <v>4.9670346611110699E-8</v>
      </c>
      <c r="AF74">
        <f t="shared" si="18"/>
        <v>5.5471406468221574E-8</v>
      </c>
    </row>
    <row r="75" spans="1:32" x14ac:dyDescent="0.2">
      <c r="A75" t="s">
        <v>88</v>
      </c>
      <c r="B75">
        <v>1278</v>
      </c>
      <c r="C75">
        <v>1</v>
      </c>
      <c r="D75">
        <f t="shared" si="15"/>
        <v>5.2345970608442829E-2</v>
      </c>
      <c r="E75">
        <f t="shared" si="16"/>
        <v>-2.94988031485827</v>
      </c>
      <c r="G75">
        <f t="shared" si="17"/>
        <v>0.11540622934179998</v>
      </c>
      <c r="H75">
        <f t="shared" si="14"/>
        <v>5.2345970608442829E-2</v>
      </c>
      <c r="I75">
        <f t="shared" si="14"/>
        <v>4.3636478086881224E-2</v>
      </c>
      <c r="J75">
        <f t="shared" si="14"/>
        <v>3.8380351511247426E-2</v>
      </c>
      <c r="K75">
        <f t="shared" si="14"/>
        <v>3.4638756435288832E-2</v>
      </c>
      <c r="L75">
        <f t="shared" si="14"/>
        <v>3.1739213488363262E-2</v>
      </c>
      <c r="M75">
        <f t="shared" si="14"/>
        <v>2.9373946257971659E-2</v>
      </c>
      <c r="N75">
        <f t="shared" si="14"/>
        <v>2.7377681116794714E-2</v>
      </c>
      <c r="O75">
        <f t="shared" si="14"/>
        <v>2.5651812418258209E-2</v>
      </c>
      <c r="P75">
        <f t="shared" si="14"/>
        <v>2.4132924927780249E-2</v>
      </c>
      <c r="Q75">
        <f t="shared" si="14"/>
        <v>2.2777869432291396E-2</v>
      </c>
      <c r="R75">
        <f t="shared" si="14"/>
        <v>2.1555965437253213E-2</v>
      </c>
      <c r="S75">
        <f t="shared" si="14"/>
        <v>2.0444613312655423E-2</v>
      </c>
      <c r="T75">
        <f t="shared" si="14"/>
        <v>1.9426675432545726E-2</v>
      </c>
      <c r="U75">
        <f t="shared" si="14"/>
        <v>1.8488836534497344E-2</v>
      </c>
      <c r="V75">
        <f t="shared" si="14"/>
        <v>1.7620535574023908E-2</v>
      </c>
      <c r="W75">
        <f t="shared" si="14"/>
        <v>1.681324615992261E-2</v>
      </c>
      <c r="X75">
        <f t="shared" si="13"/>
        <v>1.6059977703521789E-2</v>
      </c>
      <c r="Y75">
        <f t="shared" si="13"/>
        <v>1.53549208786176E-2</v>
      </c>
      <c r="Z75">
        <f t="shared" si="13"/>
        <v>1.4693190105170903E-2</v>
      </c>
      <c r="AA75">
        <f t="shared" si="13"/>
        <v>1.4070632879716711E-2</v>
      </c>
      <c r="AB75">
        <f t="shared" si="13"/>
        <v>1.348368616859665E-2</v>
      </c>
      <c r="AC75">
        <f t="shared" si="13"/>
        <v>1.2929266580345886E-2</v>
      </c>
      <c r="AD75">
        <f t="shared" si="13"/>
        <v>1.2404685205858574E-2</v>
      </c>
      <c r="AE75">
        <f t="shared" si="13"/>
        <v>1.190758075587911E-2</v>
      </c>
      <c r="AF75">
        <f t="shared" si="18"/>
        <v>0.32928495364627497</v>
      </c>
    </row>
    <row r="76" spans="1:32" x14ac:dyDescent="0.2">
      <c r="A76" t="s">
        <v>89</v>
      </c>
      <c r="B76">
        <v>3562</v>
      </c>
      <c r="C76">
        <v>40</v>
      </c>
      <c r="D76">
        <f t="shared" si="15"/>
        <v>6.61252762698892E-3</v>
      </c>
      <c r="E76">
        <f t="shared" si="16"/>
        <v>-5.0187893038119036</v>
      </c>
      <c r="G76">
        <f t="shared" si="17"/>
        <v>7.6759526865853064E-2</v>
      </c>
      <c r="H76">
        <f t="shared" si="14"/>
        <v>2.593001489994828E-2</v>
      </c>
      <c r="I76">
        <f t="shared" si="14"/>
        <v>2.2019377926819825E-2</v>
      </c>
      <c r="J76">
        <f t="shared" si="14"/>
        <v>1.9728776232665602E-2</v>
      </c>
      <c r="K76">
        <f t="shared" si="14"/>
        <v>1.8137997425343701E-2</v>
      </c>
      <c r="L76">
        <f t="shared" si="14"/>
        <v>1.6930081519397459E-2</v>
      </c>
      <c r="M76">
        <f t="shared" si="14"/>
        <v>1.5961034250025898E-2</v>
      </c>
      <c r="N76">
        <f t="shared" si="14"/>
        <v>1.5154138046379073E-2</v>
      </c>
      <c r="O76">
        <f t="shared" si="14"/>
        <v>1.4464002183446022E-2</v>
      </c>
      <c r="P76">
        <f t="shared" si="14"/>
        <v>1.3861691527617613E-2</v>
      </c>
      <c r="Q76">
        <f t="shared" si="14"/>
        <v>1.3327700113159431E-2</v>
      </c>
      <c r="R76">
        <f t="shared" si="14"/>
        <v>1.2848293130855821E-2</v>
      </c>
      <c r="S76">
        <f t="shared" si="14"/>
        <v>1.2413455834487074E-2</v>
      </c>
      <c r="T76">
        <f t="shared" si="14"/>
        <v>1.2015673860463824E-2</v>
      </c>
      <c r="U76">
        <f t="shared" si="14"/>
        <v>1.1649172466732758E-2</v>
      </c>
      <c r="V76">
        <f t="shared" si="14"/>
        <v>1.1309422836946675E-2</v>
      </c>
      <c r="W76">
        <f t="shared" si="14"/>
        <v>1.0992810804985731E-2</v>
      </c>
      <c r="X76">
        <f t="shared" si="13"/>
        <v>1.0696408116430453E-2</v>
      </c>
      <c r="Y76">
        <f t="shared" si="13"/>
        <v>1.0417810531250975E-2</v>
      </c>
      <c r="Z76">
        <f t="shared" si="13"/>
        <v>1.0155020728707552E-2</v>
      </c>
      <c r="AA76">
        <f t="shared" si="13"/>
        <v>9.9063619842936698E-3</v>
      </c>
      <c r="AB76">
        <f t="shared" si="13"/>
        <v>9.670413443390662E-3</v>
      </c>
      <c r="AC76">
        <f t="shared" si="13"/>
        <v>9.4459608463706192E-3</v>
      </c>
      <c r="AD76">
        <f t="shared" si="13"/>
        <v>9.2319585007219502E-3</v>
      </c>
      <c r="AE76">
        <f t="shared" si="13"/>
        <v>9.0274995680825962E-3</v>
      </c>
      <c r="AF76">
        <f t="shared" si="18"/>
        <v>0.59794539635562372</v>
      </c>
    </row>
    <row r="77" spans="1:32" x14ac:dyDescent="0.2">
      <c r="A77" t="s">
        <v>90</v>
      </c>
      <c r="B77">
        <v>46</v>
      </c>
      <c r="C77">
        <v>0</v>
      </c>
      <c r="D77">
        <f t="shared" si="15"/>
        <v>0.58178998951605543</v>
      </c>
      <c r="E77">
        <f t="shared" si="16"/>
        <v>-0.54164573912603076</v>
      </c>
      <c r="G77">
        <f t="shared" si="17"/>
        <v>0.58178998951605543</v>
      </c>
      <c r="H77">
        <f t="shared" si="14"/>
        <v>0.21343205286670408</v>
      </c>
      <c r="I77">
        <f t="shared" si="14"/>
        <v>0.10076210042082839</v>
      </c>
      <c r="J77">
        <f t="shared" si="14"/>
        <v>5.0191202942538538E-2</v>
      </c>
      <c r="K77">
        <f t="shared" si="14"/>
        <v>2.5653822454096639E-2</v>
      </c>
      <c r="L77">
        <f t="shared" si="14"/>
        <v>1.331242240126284E-2</v>
      </c>
      <c r="M77">
        <f t="shared" si="14"/>
        <v>6.977411885754947E-3</v>
      </c>
      <c r="N77">
        <f t="shared" si="14"/>
        <v>3.6829842487896797E-3</v>
      </c>
      <c r="O77">
        <f t="shared" si="14"/>
        <v>1.9543052208624923E-3</v>
      </c>
      <c r="P77">
        <f t="shared" si="14"/>
        <v>1.0412510077282713E-3</v>
      </c>
      <c r="Q77">
        <f t="shared" si="14"/>
        <v>5.5658270611158242E-4</v>
      </c>
      <c r="R77">
        <f t="shared" si="14"/>
        <v>2.9830135318467514E-4</v>
      </c>
      <c r="S77">
        <f t="shared" si="14"/>
        <v>1.6022776753345263E-4</v>
      </c>
      <c r="T77">
        <f t="shared" si="14"/>
        <v>8.6224066514832535E-5</v>
      </c>
      <c r="U77">
        <f t="shared" si="14"/>
        <v>4.6474072985283245E-5</v>
      </c>
      <c r="V77">
        <f t="shared" si="14"/>
        <v>2.5083688194158368E-5</v>
      </c>
      <c r="W77">
        <f t="shared" si="14"/>
        <v>1.3554858754353328E-5</v>
      </c>
      <c r="X77">
        <f t="shared" si="13"/>
        <v>7.332625402805211E-6</v>
      </c>
      <c r="Y77">
        <f t="shared" si="13"/>
        <v>3.9703910206248411E-6</v>
      </c>
      <c r="Z77">
        <f t="shared" si="13"/>
        <v>2.1516564550686251E-6</v>
      </c>
      <c r="AA77">
        <f t="shared" si="13"/>
        <v>1.1669213909668185E-6</v>
      </c>
      <c r="AB77">
        <f t="shared" si="13"/>
        <v>6.3329745236224614E-7</v>
      </c>
      <c r="AC77">
        <f t="shared" si="13"/>
        <v>3.4390946706674994E-7</v>
      </c>
      <c r="AD77">
        <f t="shared" si="13"/>
        <v>1.8686463840906602E-7</v>
      </c>
      <c r="AE77">
        <f t="shared" si="13"/>
        <v>1.0158651194906366E-7</v>
      </c>
      <c r="AF77">
        <f t="shared" si="18"/>
        <v>1.2126976112192267E-7</v>
      </c>
    </row>
    <row r="78" spans="1:32" x14ac:dyDescent="0.2">
      <c r="A78" t="s">
        <v>91</v>
      </c>
      <c r="B78">
        <v>1793</v>
      </c>
      <c r="C78">
        <v>11</v>
      </c>
      <c r="D78">
        <f t="shared" si="15"/>
        <v>1.862920016630671E-2</v>
      </c>
      <c r="E78">
        <f t="shared" si="16"/>
        <v>-3.9830250278556627</v>
      </c>
      <c r="G78">
        <f t="shared" si="17"/>
        <v>9.955431015522509E-2</v>
      </c>
      <c r="H78">
        <f t="shared" si="14"/>
        <v>4.1657916326799535E-2</v>
      </c>
      <c r="I78">
        <f t="shared" si="14"/>
        <v>3.5014281749252821E-2</v>
      </c>
      <c r="J78">
        <f t="shared" si="14"/>
        <v>3.1051724415717005E-2</v>
      </c>
      <c r="K78">
        <f t="shared" si="14"/>
        <v>2.8256626535660627E-2</v>
      </c>
      <c r="L78">
        <f t="shared" si="14"/>
        <v>2.6105704908818E-2</v>
      </c>
      <c r="M78">
        <f t="shared" si="14"/>
        <v>2.436030964885693E-2</v>
      </c>
      <c r="N78">
        <f t="shared" si="14"/>
        <v>2.2892773614397573E-2</v>
      </c>
      <c r="O78">
        <f t="shared" si="14"/>
        <v>2.1627237660747936E-2</v>
      </c>
      <c r="P78">
        <f t="shared" si="14"/>
        <v>2.0515126705622628E-2</v>
      </c>
      <c r="Q78">
        <f t="shared" si="14"/>
        <v>1.9523540841150828E-2</v>
      </c>
      <c r="R78">
        <f t="shared" si="14"/>
        <v>1.862920016630671E-2</v>
      </c>
      <c r="S78">
        <f t="shared" si="14"/>
        <v>1.7815043032255031E-2</v>
      </c>
      <c r="T78">
        <f t="shared" si="14"/>
        <v>1.7068199236648877E-2</v>
      </c>
      <c r="U78">
        <f t="shared" si="14"/>
        <v>1.63787233180159E-2</v>
      </c>
      <c r="V78">
        <f t="shared" si="14"/>
        <v>1.5738770869977253E-2</v>
      </c>
      <c r="W78">
        <f t="shared" si="14"/>
        <v>1.5142044706531429E-2</v>
      </c>
      <c r="X78">
        <f t="shared" si="13"/>
        <v>1.4583411654778944E-2</v>
      </c>
      <c r="Y78">
        <f t="shared" si="13"/>
        <v>1.4058630752642395E-2</v>
      </c>
      <c r="Z78">
        <f t="shared" si="13"/>
        <v>1.356415623923371E-2</v>
      </c>
      <c r="AA78">
        <f t="shared" si="13"/>
        <v>1.3096991999613491E-2</v>
      </c>
      <c r="AB78">
        <f t="shared" si="13"/>
        <v>1.2654582181189476E-2</v>
      </c>
      <c r="AC78">
        <f t="shared" si="13"/>
        <v>1.2234727732338906E-2</v>
      </c>
      <c r="AD78">
        <f t="shared" si="13"/>
        <v>1.1835521841450525E-2</v>
      </c>
      <c r="AE78">
        <f t="shared" si="13"/>
        <v>1.1455299372831001E-2</v>
      </c>
      <c r="AF78">
        <f t="shared" si="18"/>
        <v>0.42518514433393761</v>
      </c>
    </row>
    <row r="79" spans="1:32" x14ac:dyDescent="0.2">
      <c r="A79" t="s">
        <v>92</v>
      </c>
      <c r="B79">
        <v>79</v>
      </c>
      <c r="C79">
        <v>0</v>
      </c>
      <c r="D79">
        <f t="shared" si="15"/>
        <v>0.46695750719047713</v>
      </c>
      <c r="E79">
        <f t="shared" si="16"/>
        <v>-0.76151701647998993</v>
      </c>
      <c r="G79">
        <f t="shared" si="17"/>
        <v>0.46695750719047713</v>
      </c>
      <c r="H79">
        <f t="shared" si="14"/>
        <v>0.20709718779564468</v>
      </c>
      <c r="I79">
        <f t="shared" si="14"/>
        <v>0.12039569255825011</v>
      </c>
      <c r="J79">
        <f t="shared" si="14"/>
        <v>7.384830290839435E-2</v>
      </c>
      <c r="K79">
        <f t="shared" si="14"/>
        <v>4.6479792097556441E-2</v>
      </c>
      <c r="L79">
        <f t="shared" si="14"/>
        <v>2.9700814455572877E-2</v>
      </c>
      <c r="M79">
        <f t="shared" si="14"/>
        <v>1.9169236146425139E-2</v>
      </c>
      <c r="N79">
        <f t="shared" si="14"/>
        <v>1.2459754509661719E-2</v>
      </c>
      <c r="O79">
        <f t="shared" si="14"/>
        <v>8.1414393842262466E-3</v>
      </c>
      <c r="P79">
        <f t="shared" si="14"/>
        <v>5.3415022247504957E-3</v>
      </c>
      <c r="Q79">
        <f t="shared" si="14"/>
        <v>3.5159028332900568E-3</v>
      </c>
      <c r="R79">
        <f t="shared" si="14"/>
        <v>2.3203930556866636E-3</v>
      </c>
      <c r="S79">
        <f t="shared" si="14"/>
        <v>1.5347699687259101E-3</v>
      </c>
      <c r="T79">
        <f t="shared" si="14"/>
        <v>1.0170286554216494E-3</v>
      </c>
      <c r="U79">
        <f t="shared" si="14"/>
        <v>6.7501683045161185E-4</v>
      </c>
      <c r="V79">
        <f t="shared" si="14"/>
        <v>4.4863632727993913E-4</v>
      </c>
      <c r="W79">
        <f t="shared" si="14"/>
        <v>2.9853634876298118E-4</v>
      </c>
      <c r="X79">
        <f t="shared" si="13"/>
        <v>1.9886616412390952E-4</v>
      </c>
      <c r="Y79">
        <f t="shared" si="13"/>
        <v>1.3259704789267811E-4</v>
      </c>
      <c r="Z79">
        <f t="shared" si="13"/>
        <v>8.8485616950738155E-5</v>
      </c>
      <c r="AA79">
        <f t="shared" si="13"/>
        <v>5.9093611261304788E-5</v>
      </c>
      <c r="AB79">
        <f t="shared" si="13"/>
        <v>3.9491701724924877E-5</v>
      </c>
      <c r="AC79">
        <f t="shared" si="13"/>
        <v>2.6408359031770546E-5</v>
      </c>
      <c r="AD79">
        <f t="shared" si="13"/>
        <v>1.7669472598542714E-5</v>
      </c>
      <c r="AE79">
        <f t="shared" si="13"/>
        <v>1.1828554850154761E-5</v>
      </c>
      <c r="AF79">
        <f t="shared" si="18"/>
        <v>2.4046180987724597E-5</v>
      </c>
    </row>
    <row r="80" spans="1:32" x14ac:dyDescent="0.2">
      <c r="A80" t="s">
        <v>93</v>
      </c>
      <c r="B80">
        <v>155</v>
      </c>
      <c r="C80">
        <v>0</v>
      </c>
      <c r="D80">
        <f t="shared" si="15"/>
        <v>0.33809485810670381</v>
      </c>
      <c r="E80">
        <f t="shared" si="16"/>
        <v>-1.0844287775865342</v>
      </c>
      <c r="G80">
        <f t="shared" si="17"/>
        <v>0.33809485810670381</v>
      </c>
      <c r="H80">
        <f t="shared" si="14"/>
        <v>0.17172557332244265</v>
      </c>
      <c r="I80">
        <f t="shared" si="14"/>
        <v>0.11858801001912715</v>
      </c>
      <c r="J80">
        <f t="shared" si="14"/>
        <v>8.6405106563270245E-2</v>
      </c>
      <c r="K80">
        <f t="shared" si="14"/>
        <v>6.4599941739592534E-2</v>
      </c>
      <c r="L80">
        <f t="shared" si="14"/>
        <v>4.9034908238968909E-2</v>
      </c>
      <c r="M80">
        <f t="shared" si="14"/>
        <v>3.7593336700551684E-2</v>
      </c>
      <c r="N80">
        <f t="shared" si="14"/>
        <v>2.90258275904508E-2</v>
      </c>
      <c r="O80">
        <f t="shared" si="14"/>
        <v>2.2529179647309962E-2</v>
      </c>
      <c r="P80">
        <f t="shared" si="14"/>
        <v>1.7558065170027951E-2</v>
      </c>
      <c r="Q80">
        <f t="shared" si="14"/>
        <v>1.3728376020478267E-2</v>
      </c>
      <c r="R80">
        <f t="shared" si="14"/>
        <v>1.076249388046171E-2</v>
      </c>
      <c r="S80">
        <f t="shared" si="14"/>
        <v>8.4559754184247229E-3</v>
      </c>
      <c r="T80">
        <f t="shared" si="14"/>
        <v>6.6561433639831594E-3</v>
      </c>
      <c r="U80">
        <f t="shared" si="14"/>
        <v>5.2477500079559274E-3</v>
      </c>
      <c r="V80">
        <f t="shared" si="14"/>
        <v>4.1430677186815234E-3</v>
      </c>
      <c r="W80">
        <f t="shared" ref="W80:AE143" si="19">(1-$B$3)*EXP(GAMMALN($B$1+W$4)-GAMMALN($B$1)-GAMMALN(W$4+1)+$B$1*LN($B$2/($B$2+$B80))+W$4*LN($B80/($B$2+$B80)))</f>
        <v>3.2748685375179401E-3</v>
      </c>
      <c r="X80">
        <f t="shared" si="19"/>
        <v>2.5913531904110591E-3</v>
      </c>
      <c r="Y80">
        <f t="shared" si="19"/>
        <v>2.0524312878326726E-3</v>
      </c>
      <c r="Z80">
        <f t="shared" si="19"/>
        <v>1.6269586429310263E-3</v>
      </c>
      <c r="AA80">
        <f t="shared" si="19"/>
        <v>1.290664662969927E-3</v>
      </c>
      <c r="AB80">
        <f t="shared" si="19"/>
        <v>1.0245845333721909E-3</v>
      </c>
      <c r="AC80">
        <f t="shared" si="19"/>
        <v>8.1386509328491537E-4</v>
      </c>
      <c r="AD80">
        <f t="shared" si="19"/>
        <v>6.4685010311273539E-4</v>
      </c>
      <c r="AE80">
        <f t="shared" si="19"/>
        <v>5.1437613600054826E-4</v>
      </c>
      <c r="AF80">
        <f t="shared" si="18"/>
        <v>2.0154343041359768E-3</v>
      </c>
    </row>
    <row r="81" spans="1:32" x14ac:dyDescent="0.2">
      <c r="A81" t="s">
        <v>94</v>
      </c>
      <c r="B81">
        <v>39</v>
      </c>
      <c r="C81">
        <v>0</v>
      </c>
      <c r="D81">
        <f t="shared" si="15"/>
        <v>0.61679392280497736</v>
      </c>
      <c r="E81">
        <f t="shared" si="16"/>
        <v>-0.4832203095620729</v>
      </c>
      <c r="G81">
        <f t="shared" si="17"/>
        <v>0.61679392280497736</v>
      </c>
      <c r="H81">
        <f t="shared" ref="H81:W144" si="20">(1-$B$3)*EXP(GAMMALN($B$1+H$4)-GAMMALN($B$1)-GAMMALN(H$4+1)+$B$1*LN($B$2/($B$2+$B81))+H$4*LN($B81/($B$2+$B81)))</f>
        <v>0.21024956201627235</v>
      </c>
      <c r="I81">
        <f t="shared" si="20"/>
        <v>9.1843788190501305E-2</v>
      </c>
      <c r="J81">
        <f t="shared" si="20"/>
        <v>4.2330880226514392E-2</v>
      </c>
      <c r="K81">
        <f t="shared" si="20"/>
        <v>2.0019761420944106E-2</v>
      </c>
      <c r="L81">
        <f t="shared" si="20"/>
        <v>9.612603310746556E-3</v>
      </c>
      <c r="M81">
        <f t="shared" si="20"/>
        <v>4.6618190266889698E-3</v>
      </c>
      <c r="N81">
        <f t="shared" si="20"/>
        <v>2.2768689210676159E-3</v>
      </c>
      <c r="O81">
        <f t="shared" si="20"/>
        <v>1.1179121545360031E-3</v>
      </c>
      <c r="P81">
        <f t="shared" si="20"/>
        <v>5.5112211549149335E-4</v>
      </c>
      <c r="Q81">
        <f t="shared" si="20"/>
        <v>2.7258329079833622E-4</v>
      </c>
      <c r="R81">
        <f t="shared" si="20"/>
        <v>1.3517670746148675E-4</v>
      </c>
      <c r="S81">
        <f t="shared" si="20"/>
        <v>6.7183332201087233E-5</v>
      </c>
      <c r="T81">
        <f t="shared" si="20"/>
        <v>3.3452561538638889E-5</v>
      </c>
      <c r="U81">
        <f t="shared" si="20"/>
        <v>1.6683560130122666E-5</v>
      </c>
      <c r="V81">
        <f t="shared" si="20"/>
        <v>8.3319471605278521E-6</v>
      </c>
      <c r="W81">
        <f t="shared" si="20"/>
        <v>4.1660763823197353E-6</v>
      </c>
      <c r="X81">
        <f t="shared" si="19"/>
        <v>2.0853014681993238E-6</v>
      </c>
      <c r="Y81">
        <f t="shared" si="19"/>
        <v>1.0447677257326586E-6</v>
      </c>
      <c r="Z81">
        <f t="shared" si="19"/>
        <v>5.2388566756127195E-7</v>
      </c>
      <c r="AA81">
        <f t="shared" si="19"/>
        <v>2.6289498750561449E-7</v>
      </c>
      <c r="AB81">
        <f t="shared" si="19"/>
        <v>1.3201569422681172E-7</v>
      </c>
      <c r="AC81">
        <f t="shared" si="19"/>
        <v>6.6334440788830043E-8</v>
      </c>
      <c r="AD81">
        <f t="shared" si="19"/>
        <v>3.3350256942344661E-8</v>
      </c>
      <c r="AE81">
        <f t="shared" si="19"/>
        <v>1.6775876734922152E-8</v>
      </c>
      <c r="AF81">
        <f t="shared" si="18"/>
        <v>1.7010469699485498E-8</v>
      </c>
    </row>
    <row r="82" spans="1:32" x14ac:dyDescent="0.2">
      <c r="A82" t="s">
        <v>95</v>
      </c>
      <c r="B82">
        <v>13</v>
      </c>
      <c r="C82">
        <v>0</v>
      </c>
      <c r="D82">
        <f t="shared" si="15"/>
        <v>0.81615016813572083</v>
      </c>
      <c r="E82">
        <f t="shared" si="16"/>
        <v>-0.20315691137130637</v>
      </c>
      <c r="G82">
        <f t="shared" si="17"/>
        <v>0.81615016813572083</v>
      </c>
      <c r="H82">
        <f t="shared" si="20"/>
        <v>0.14276033576401012</v>
      </c>
      <c r="I82">
        <f t="shared" si="20"/>
        <v>3.1465546670662203E-2</v>
      </c>
      <c r="J82">
        <f t="shared" si="20"/>
        <v>7.3173836298738235E-3</v>
      </c>
      <c r="K82">
        <f t="shared" si="20"/>
        <v>1.746105397972542E-3</v>
      </c>
      <c r="L82">
        <f t="shared" si="20"/>
        <v>4.2302458670223078E-4</v>
      </c>
      <c r="M82">
        <f t="shared" si="20"/>
        <v>1.0351255576877385E-4</v>
      </c>
      <c r="N82">
        <f t="shared" si="20"/>
        <v>2.5508720942489362E-5</v>
      </c>
      <c r="O82">
        <f t="shared" si="20"/>
        <v>6.3193347835517296E-6</v>
      </c>
      <c r="P82">
        <f t="shared" si="20"/>
        <v>1.5718987070903604E-6</v>
      </c>
      <c r="Q82">
        <f t="shared" si="20"/>
        <v>3.9227350901128849E-7</v>
      </c>
      <c r="R82">
        <f t="shared" si="20"/>
        <v>9.8153241384091186E-8</v>
      </c>
      <c r="S82">
        <f t="shared" si="20"/>
        <v>2.4613725605549081E-8</v>
      </c>
      <c r="T82">
        <f t="shared" si="20"/>
        <v>6.1838397231970489E-9</v>
      </c>
      <c r="U82">
        <f t="shared" si="20"/>
        <v>1.5560753014717512E-9</v>
      </c>
      <c r="V82">
        <f t="shared" si="20"/>
        <v>3.921041309478137E-10</v>
      </c>
      <c r="W82">
        <f t="shared" si="20"/>
        <v>9.8922519941183943E-11</v>
      </c>
      <c r="X82">
        <f t="shared" si="19"/>
        <v>2.4983301203083781E-11</v>
      </c>
      <c r="Y82">
        <f t="shared" si="19"/>
        <v>6.3155874819409407E-12</v>
      </c>
      <c r="Z82">
        <f t="shared" si="19"/>
        <v>1.5978777758097246E-12</v>
      </c>
      <c r="AA82">
        <f t="shared" si="19"/>
        <v>4.0457810604354861E-13</v>
      </c>
      <c r="AB82">
        <f t="shared" si="19"/>
        <v>1.0250821409744711E-13</v>
      </c>
      <c r="AC82">
        <f t="shared" si="19"/>
        <v>2.5988739015136043E-14</v>
      </c>
      <c r="AD82">
        <f t="shared" si="19"/>
        <v>6.5926246793366107E-15</v>
      </c>
      <c r="AE82">
        <f t="shared" si="19"/>
        <v>1.6732368716165568E-15</v>
      </c>
      <c r="AF82">
        <f t="shared" si="18"/>
        <v>0</v>
      </c>
    </row>
    <row r="83" spans="1:32" x14ac:dyDescent="0.2">
      <c r="A83" t="s">
        <v>96</v>
      </c>
      <c r="B83">
        <v>1462</v>
      </c>
      <c r="C83">
        <v>8</v>
      </c>
      <c r="D83">
        <f t="shared" si="15"/>
        <v>2.4039196519932041E-2</v>
      </c>
      <c r="E83">
        <f t="shared" si="16"/>
        <v>-3.7280695925054577</v>
      </c>
      <c r="G83">
        <f t="shared" si="17"/>
        <v>0.10867285915613061</v>
      </c>
      <c r="H83">
        <f t="shared" si="20"/>
        <v>4.7832844315047737E-2</v>
      </c>
      <c r="I83">
        <f t="shared" si="20"/>
        <v>4.0018260225586785E-2</v>
      </c>
      <c r="J83">
        <f t="shared" si="20"/>
        <v>3.5325069414523673E-2</v>
      </c>
      <c r="K83">
        <f t="shared" si="20"/>
        <v>3.1996459959314903E-2</v>
      </c>
      <c r="L83">
        <f t="shared" si="20"/>
        <v>2.9423976367331971E-2</v>
      </c>
      <c r="M83">
        <f t="shared" si="20"/>
        <v>2.7329586560787444E-2</v>
      </c>
      <c r="N83">
        <f t="shared" si="20"/>
        <v>2.5564246105347428E-2</v>
      </c>
      <c r="O83">
        <f t="shared" si="20"/>
        <v>2.4039196519932041E-2</v>
      </c>
      <c r="P83">
        <f t="shared" si="20"/>
        <v>2.269746826653363E-2</v>
      </c>
      <c r="Q83">
        <f t="shared" si="20"/>
        <v>2.1500379127098734E-2</v>
      </c>
      <c r="R83">
        <f t="shared" si="20"/>
        <v>2.0420485384502342E-2</v>
      </c>
      <c r="S83">
        <f t="shared" si="20"/>
        <v>1.9437618154588717E-2</v>
      </c>
      <c r="T83">
        <f t="shared" si="20"/>
        <v>1.8536519533551437E-2</v>
      </c>
      <c r="U83">
        <f t="shared" si="20"/>
        <v>1.7705363800819083E-2</v>
      </c>
      <c r="V83">
        <f t="shared" si="20"/>
        <v>1.693479485321317E-2</v>
      </c>
      <c r="W83">
        <f t="shared" si="20"/>
        <v>1.6217278321105793E-2</v>
      </c>
      <c r="X83">
        <f t="shared" si="19"/>
        <v>1.5546652810924742E-2</v>
      </c>
      <c r="Y83">
        <f t="shared" si="19"/>
        <v>1.4917811261152334E-2</v>
      </c>
      <c r="Z83">
        <f t="shared" si="19"/>
        <v>1.4326469720261244E-2</v>
      </c>
      <c r="AA83">
        <f t="shared" si="19"/>
        <v>1.3768996316010692E-2</v>
      </c>
      <c r="AB83">
        <f t="shared" si="19"/>
        <v>1.3242282573117574E-2</v>
      </c>
      <c r="AC83">
        <f t="shared" si="19"/>
        <v>1.2743645105116164E-2</v>
      </c>
      <c r="AD83">
        <f t="shared" si="19"/>
        <v>1.2270749471594164E-2</v>
      </c>
      <c r="AE83">
        <f t="shared" si="19"/>
        <v>1.1821550464515659E-2</v>
      </c>
      <c r="AF83">
        <f t="shared" si="18"/>
        <v>0.36770943621189223</v>
      </c>
    </row>
    <row r="84" spans="1:32" x14ac:dyDescent="0.2">
      <c r="A84" t="s">
        <v>97</v>
      </c>
      <c r="B84">
        <v>22</v>
      </c>
      <c r="C84">
        <v>0</v>
      </c>
      <c r="D84">
        <f t="shared" si="15"/>
        <v>0.73031275791870087</v>
      </c>
      <c r="E84">
        <f t="shared" si="16"/>
        <v>-0.31428240108691585</v>
      </c>
      <c r="G84">
        <f t="shared" si="17"/>
        <v>0.73031275791870087</v>
      </c>
      <c r="H84">
        <f t="shared" si="20"/>
        <v>0.18243093852373862</v>
      </c>
      <c r="I84">
        <f t="shared" si="20"/>
        <v>5.7773590407067886E-2</v>
      </c>
      <c r="J84">
        <f t="shared" si="20"/>
        <v>1.9304255019509376E-2</v>
      </c>
      <c r="K84">
        <f t="shared" si="20"/>
        <v>6.6186714255633376E-3</v>
      </c>
      <c r="L84">
        <f t="shared" si="20"/>
        <v>2.3039291606804894E-3</v>
      </c>
      <c r="M84">
        <f t="shared" si="20"/>
        <v>8.10027360611322E-4</v>
      </c>
      <c r="N84">
        <f t="shared" si="20"/>
        <v>2.8681277050286995E-4</v>
      </c>
      <c r="O84">
        <f t="shared" si="20"/>
        <v>1.0209026021369427E-4</v>
      </c>
      <c r="P84">
        <f t="shared" si="20"/>
        <v>3.6487209363339658E-5</v>
      </c>
      <c r="Q84">
        <f t="shared" si="20"/>
        <v>1.3083026387503573E-5</v>
      </c>
      <c r="R84">
        <f t="shared" si="20"/>
        <v>4.7035636801100572E-6</v>
      </c>
      <c r="S84">
        <f t="shared" si="20"/>
        <v>1.6947392265752263E-6</v>
      </c>
      <c r="T84">
        <f t="shared" si="20"/>
        <v>6.1176819772343575E-7</v>
      </c>
      <c r="U84">
        <f t="shared" si="20"/>
        <v>2.2118844048947841E-7</v>
      </c>
      <c r="V84">
        <f t="shared" si="20"/>
        <v>8.0082270884124879E-8</v>
      </c>
      <c r="W84">
        <f t="shared" si="20"/>
        <v>2.9029080395943838E-8</v>
      </c>
      <c r="X84">
        <f t="shared" si="19"/>
        <v>1.0533945718952163E-8</v>
      </c>
      <c r="Y84">
        <f t="shared" si="19"/>
        <v>3.8261161732835755E-9</v>
      </c>
      <c r="Z84">
        <f t="shared" si="19"/>
        <v>1.3908846001042914E-9</v>
      </c>
      <c r="AA84">
        <f t="shared" si="19"/>
        <v>5.0600296805945383E-10</v>
      </c>
      <c r="AB84">
        <f t="shared" si="19"/>
        <v>1.8420970183975772E-10</v>
      </c>
      <c r="AC84">
        <f t="shared" si="19"/>
        <v>6.7103038385881089E-11</v>
      </c>
      <c r="AD84">
        <f t="shared" si="19"/>
        <v>2.4457861102330318E-11</v>
      </c>
      <c r="AE84">
        <f t="shared" si="19"/>
        <v>8.9190930251676259E-12</v>
      </c>
      <c r="AF84">
        <f t="shared" si="18"/>
        <v>5.1253445931820352E-12</v>
      </c>
    </row>
    <row r="85" spans="1:32" x14ac:dyDescent="0.2">
      <c r="A85" t="s">
        <v>98</v>
      </c>
      <c r="B85">
        <v>168</v>
      </c>
      <c r="C85">
        <v>13</v>
      </c>
      <c r="D85">
        <f t="shared" si="15"/>
        <v>7.7423485539998144E-3</v>
      </c>
      <c r="E85">
        <f t="shared" si="16"/>
        <v>-4.8610502066569712</v>
      </c>
      <c r="G85">
        <f t="shared" si="17"/>
        <v>0.32447828468527073</v>
      </c>
      <c r="H85">
        <f t="shared" si="20"/>
        <v>0.16639111390698544</v>
      </c>
      <c r="I85">
        <f t="shared" si="20"/>
        <v>0.11666721845213951</v>
      </c>
      <c r="J85">
        <f t="shared" si="20"/>
        <v>8.630985371484283E-2</v>
      </c>
      <c r="K85">
        <f t="shared" si="20"/>
        <v>6.551881059787934E-2</v>
      </c>
      <c r="L85">
        <f t="shared" si="20"/>
        <v>5.0495439149740723E-2</v>
      </c>
      <c r="M85">
        <f t="shared" si="20"/>
        <v>3.9307060677964738E-2</v>
      </c>
      <c r="N85">
        <f t="shared" si="20"/>
        <v>3.0814648214971173E-2</v>
      </c>
      <c r="O85">
        <f t="shared" si="20"/>
        <v>2.4284596342311473E-2</v>
      </c>
      <c r="P85">
        <f t="shared" si="20"/>
        <v>1.9216534755364837E-2</v>
      </c>
      <c r="Q85">
        <f t="shared" si="20"/>
        <v>1.5255642157775962E-2</v>
      </c>
      <c r="R85">
        <f t="shared" si="20"/>
        <v>1.2143311979234702E-2</v>
      </c>
      <c r="S85">
        <f t="shared" si="20"/>
        <v>9.6872577498582305E-3</v>
      </c>
      <c r="T85">
        <f t="shared" si="20"/>
        <v>7.7423485539998144E-3</v>
      </c>
      <c r="U85">
        <f t="shared" si="20"/>
        <v>6.1977791635177311E-3</v>
      </c>
      <c r="V85">
        <f t="shared" si="20"/>
        <v>4.9681866061577753E-3</v>
      </c>
      <c r="W85">
        <f t="shared" si="20"/>
        <v>3.987334282397715E-3</v>
      </c>
      <c r="X85">
        <f t="shared" si="19"/>
        <v>3.2035262978571013E-3</v>
      </c>
      <c r="Y85">
        <f t="shared" si="19"/>
        <v>2.576221608470439E-3</v>
      </c>
      <c r="Z85">
        <f t="shared" si="19"/>
        <v>2.0734998752360806E-3</v>
      </c>
      <c r="AA85">
        <f t="shared" si="19"/>
        <v>1.6701436551483666E-3</v>
      </c>
      <c r="AB85">
        <f t="shared" si="19"/>
        <v>1.3461737327388789E-3</v>
      </c>
      <c r="AC85">
        <f t="shared" si="19"/>
        <v>1.0857220211865576E-3</v>
      </c>
      <c r="AD85">
        <f t="shared" si="19"/>
        <v>8.7615871338056061E-4</v>
      </c>
      <c r="AE85">
        <f t="shared" si="19"/>
        <v>7.0741270022152143E-4</v>
      </c>
      <c r="AF85">
        <f t="shared" si="18"/>
        <v>2.9957204053476794E-3</v>
      </c>
    </row>
    <row r="86" spans="1:32" x14ac:dyDescent="0.2">
      <c r="A86" t="s">
        <v>99</v>
      </c>
      <c r="B86">
        <v>354</v>
      </c>
      <c r="C86">
        <v>4</v>
      </c>
      <c r="D86">
        <f t="shared" si="15"/>
        <v>6.1872683107916576E-2</v>
      </c>
      <c r="E86">
        <f t="shared" si="16"/>
        <v>-2.7826765035148937</v>
      </c>
      <c r="G86">
        <f t="shared" si="17"/>
        <v>0.21938362550328255</v>
      </c>
      <c r="H86">
        <f t="shared" si="20"/>
        <v>0.11603644587837822</v>
      </c>
      <c r="I86">
        <f t="shared" si="20"/>
        <v>9.0012471124733887E-2</v>
      </c>
      <c r="J86">
        <f t="shared" si="20"/>
        <v>7.3672222806755269E-2</v>
      </c>
      <c r="K86">
        <f t="shared" si="20"/>
        <v>6.1872683107916576E-2</v>
      </c>
      <c r="L86">
        <f t="shared" si="20"/>
        <v>5.2756338995888712E-2</v>
      </c>
      <c r="M86">
        <f t="shared" si="20"/>
        <v>4.5434171996873905E-2</v>
      </c>
      <c r="N86">
        <f t="shared" si="20"/>
        <v>3.940567894672866E-2</v>
      </c>
      <c r="O86">
        <f t="shared" si="20"/>
        <v>3.4357538473962897E-2</v>
      </c>
      <c r="P86">
        <f t="shared" si="20"/>
        <v>3.0078472690386993E-2</v>
      </c>
      <c r="Q86">
        <f t="shared" si="20"/>
        <v>2.6418049492560394E-2</v>
      </c>
      <c r="R86">
        <f t="shared" si="20"/>
        <v>2.3264673449782433E-2</v>
      </c>
      <c r="S86">
        <f t="shared" si="20"/>
        <v>2.0532896373213119E-2</v>
      </c>
      <c r="T86">
        <f t="shared" si="20"/>
        <v>1.8155642855619682E-2</v>
      </c>
      <c r="U86">
        <f t="shared" si="20"/>
        <v>1.6079204604525197E-2</v>
      </c>
      <c r="V86">
        <f t="shared" si="20"/>
        <v>1.4259881467573007E-2</v>
      </c>
      <c r="W86">
        <f t="shared" si="20"/>
        <v>1.2661647380910968E-2</v>
      </c>
      <c r="X86">
        <f t="shared" si="19"/>
        <v>1.1254479467613486E-2</v>
      </c>
      <c r="Y86">
        <f t="shared" si="19"/>
        <v>1.0013130821361238E-2</v>
      </c>
      <c r="Z86">
        <f t="shared" si="19"/>
        <v>8.9162089409718179E-3</v>
      </c>
      <c r="AA86">
        <f t="shared" si="19"/>
        <v>7.945470205927025E-3</v>
      </c>
      <c r="AB86">
        <f t="shared" si="19"/>
        <v>7.0852705683772648E-3</v>
      </c>
      <c r="AC86">
        <f t="shared" si="19"/>
        <v>6.3221315131549508E-3</v>
      </c>
      <c r="AD86">
        <f t="shared" si="19"/>
        <v>5.6443926229529894E-3</v>
      </c>
      <c r="AE86">
        <f t="shared" si="19"/>
        <v>5.0419302759641925E-3</v>
      </c>
      <c r="AF86">
        <f t="shared" si="18"/>
        <v>4.3395340434584484E-2</v>
      </c>
    </row>
    <row r="87" spans="1:32" x14ac:dyDescent="0.2">
      <c r="A87" t="s">
        <v>100</v>
      </c>
      <c r="B87">
        <v>208</v>
      </c>
      <c r="C87">
        <v>0</v>
      </c>
      <c r="D87">
        <f t="shared" si="15"/>
        <v>0.29048813151933117</v>
      </c>
      <c r="E87">
        <f t="shared" si="16"/>
        <v>-1.2361925588799161</v>
      </c>
      <c r="G87">
        <f t="shared" si="17"/>
        <v>0.29048813151933117</v>
      </c>
      <c r="H87">
        <f t="shared" si="20"/>
        <v>0.15183970382996151</v>
      </c>
      <c r="I87">
        <f t="shared" si="20"/>
        <v>0.11034637139078211</v>
      </c>
      <c r="J87">
        <f t="shared" si="20"/>
        <v>8.4610368657610166E-2</v>
      </c>
      <c r="K87">
        <f t="shared" si="20"/>
        <v>6.6570712562160073E-2</v>
      </c>
      <c r="L87">
        <f t="shared" si="20"/>
        <v>5.3176940674338216E-2</v>
      </c>
      <c r="M87">
        <f t="shared" si="20"/>
        <v>4.2903799845960343E-2</v>
      </c>
      <c r="N87">
        <f t="shared" si="20"/>
        <v>3.4860723549761198E-2</v>
      </c>
      <c r="O87">
        <f t="shared" si="20"/>
        <v>2.847502183323768E-2</v>
      </c>
      <c r="P87">
        <f t="shared" si="20"/>
        <v>2.3354052190165491E-2</v>
      </c>
      <c r="Q87">
        <f t="shared" si="20"/>
        <v>1.921638352290983E-2</v>
      </c>
      <c r="R87">
        <f t="shared" si="20"/>
        <v>1.5853761170503022E-2</v>
      </c>
      <c r="S87">
        <f t="shared" si="20"/>
        <v>1.3108409734853993E-2</v>
      </c>
      <c r="T87">
        <f t="shared" si="20"/>
        <v>1.0858650764946605E-2</v>
      </c>
      <c r="U87">
        <f t="shared" si="20"/>
        <v>9.0093454203888299E-3</v>
      </c>
      <c r="V87">
        <f t="shared" si="20"/>
        <v>7.485296954891198E-3</v>
      </c>
      <c r="W87">
        <f t="shared" si="20"/>
        <v>6.2265542351620908E-3</v>
      </c>
      <c r="X87">
        <f t="shared" si="19"/>
        <v>5.1849839457424876E-3</v>
      </c>
      <c r="Y87">
        <f t="shared" si="19"/>
        <v>4.3217171062315853E-3</v>
      </c>
      <c r="Z87">
        <f t="shared" si="19"/>
        <v>3.6052146242149339E-3</v>
      </c>
      <c r="AA87">
        <f t="shared" si="19"/>
        <v>3.0097812510071335E-3</v>
      </c>
      <c r="AB87">
        <f t="shared" si="19"/>
        <v>2.5144106678378227E-3</v>
      </c>
      <c r="AC87">
        <f t="shared" si="19"/>
        <v>2.101879134590008E-3</v>
      </c>
      <c r="AD87">
        <f t="shared" si="19"/>
        <v>1.7580283360858191E-3</v>
      </c>
      <c r="AE87">
        <f t="shared" si="19"/>
        <v>1.4711939587894018E-3</v>
      </c>
      <c r="AF87">
        <f t="shared" si="18"/>
        <v>7.6485631185373437E-3</v>
      </c>
    </row>
    <row r="88" spans="1:32" x14ac:dyDescent="0.2">
      <c r="A88" t="s">
        <v>101</v>
      </c>
      <c r="B88">
        <v>31</v>
      </c>
      <c r="C88">
        <v>1</v>
      </c>
      <c r="D88">
        <f t="shared" si="15"/>
        <v>0.20194543892867439</v>
      </c>
      <c r="E88">
        <f t="shared" si="16"/>
        <v>-1.5997577223791655</v>
      </c>
      <c r="G88">
        <f t="shared" si="17"/>
        <v>0.66419129553604073</v>
      </c>
      <c r="H88">
        <f t="shared" si="20"/>
        <v>0.20194543892867439</v>
      </c>
      <c r="I88">
        <f t="shared" si="20"/>
        <v>7.829616658709436E-2</v>
      </c>
      <c r="J88">
        <f t="shared" si="20"/>
        <v>3.2028733970581584E-2</v>
      </c>
      <c r="K88">
        <f t="shared" si="20"/>
        <v>1.3444143288506287E-2</v>
      </c>
      <c r="L88">
        <f t="shared" si="20"/>
        <v>5.7293719474673186E-3</v>
      </c>
      <c r="M88">
        <f t="shared" si="20"/>
        <v>2.4661141152270204E-3</v>
      </c>
      <c r="N88">
        <f t="shared" si="20"/>
        <v>1.0690242327614085E-3</v>
      </c>
      <c r="O88">
        <f t="shared" si="20"/>
        <v>4.6585306898085712E-4</v>
      </c>
      <c r="P88">
        <f t="shared" si="20"/>
        <v>2.0383599779976325E-4</v>
      </c>
      <c r="Q88">
        <f t="shared" si="20"/>
        <v>8.9479600639945375E-5</v>
      </c>
      <c r="R88">
        <f t="shared" si="20"/>
        <v>3.9383873949208818E-5</v>
      </c>
      <c r="S88">
        <f t="shared" si="20"/>
        <v>1.737280204927876E-5</v>
      </c>
      <c r="T88">
        <f t="shared" si="20"/>
        <v>7.6776705231749692E-6</v>
      </c>
      <c r="U88">
        <f t="shared" si="20"/>
        <v>3.3984476598212608E-6</v>
      </c>
      <c r="V88">
        <f t="shared" si="20"/>
        <v>1.5063646786548925E-6</v>
      </c>
      <c r="W88">
        <f t="shared" si="20"/>
        <v>6.6850183982801201E-7</v>
      </c>
      <c r="X88">
        <f t="shared" si="19"/>
        <v>2.9698600861261704E-7</v>
      </c>
      <c r="Y88">
        <f t="shared" si="19"/>
        <v>1.3206223739666097E-7</v>
      </c>
      <c r="Z88">
        <f t="shared" si="19"/>
        <v>5.8774261618500501E-8</v>
      </c>
      <c r="AA88">
        <f t="shared" si="19"/>
        <v>2.6177292892352728E-8</v>
      </c>
      <c r="AB88">
        <f t="shared" si="19"/>
        <v>1.1667014897095993E-8</v>
      </c>
      <c r="AC88">
        <f t="shared" si="19"/>
        <v>5.2031341448006836E-9</v>
      </c>
      <c r="AD88">
        <f t="shared" si="19"/>
        <v>2.3217577116108246E-9</v>
      </c>
      <c r="AE88">
        <f t="shared" si="19"/>
        <v>1.0365606088177509E-9</v>
      </c>
      <c r="AF88">
        <f t="shared" si="18"/>
        <v>8.372587068095072E-10</v>
      </c>
    </row>
    <row r="89" spans="1:32" x14ac:dyDescent="0.2">
      <c r="A89" t="s">
        <v>102</v>
      </c>
      <c r="B89">
        <v>1279</v>
      </c>
      <c r="C89">
        <v>63</v>
      </c>
      <c r="D89">
        <f t="shared" si="15"/>
        <v>2.9316049322620236E-3</v>
      </c>
      <c r="E89">
        <f t="shared" si="16"/>
        <v>-5.8322052474668586</v>
      </c>
      <c r="G89">
        <f t="shared" si="17"/>
        <v>0.11536529675201773</v>
      </c>
      <c r="H89">
        <f t="shared" si="20"/>
        <v>5.2318658250174094E-2</v>
      </c>
      <c r="I89">
        <f t="shared" si="20"/>
        <v>4.3614685027017215E-2</v>
      </c>
      <c r="J89">
        <f t="shared" si="20"/>
        <v>3.836204104170611E-2</v>
      </c>
      <c r="K89">
        <f t="shared" si="20"/>
        <v>3.4623004979213307E-2</v>
      </c>
      <c r="L89">
        <f t="shared" si="20"/>
        <v>3.1725489759940335E-2</v>
      </c>
      <c r="M89">
        <f t="shared" si="20"/>
        <v>2.9361901615511953E-2</v>
      </c>
      <c r="N89">
        <f t="shared" si="20"/>
        <v>2.7367066807073157E-2</v>
      </c>
      <c r="O89">
        <f t="shared" si="20"/>
        <v>2.5642440447794956E-2</v>
      </c>
      <c r="P89">
        <f t="shared" si="20"/>
        <v>2.4124647179357941E-2</v>
      </c>
      <c r="Q89">
        <f t="shared" si="20"/>
        <v>2.2770565498662469E-2</v>
      </c>
      <c r="R89">
        <f t="shared" si="20"/>
        <v>2.1549535045052252E-2</v>
      </c>
      <c r="S89">
        <f t="shared" si="20"/>
        <v>2.0438971350250766E-2</v>
      </c>
      <c r="T89">
        <f t="shared" si="20"/>
        <v>1.942174854490376E-2</v>
      </c>
      <c r="U89">
        <f t="shared" si="20"/>
        <v>1.8484560707483503E-2</v>
      </c>
      <c r="V89">
        <f t="shared" si="20"/>
        <v>1.761685436891413E-2</v>
      </c>
      <c r="W89">
        <f t="shared" si="20"/>
        <v>1.6810109389880926E-2</v>
      </c>
      <c r="X89">
        <f t="shared" si="19"/>
        <v>1.6057340419323596E-2</v>
      </c>
      <c r="Y89">
        <f t="shared" si="19"/>
        <v>1.5352742576261919E-2</v>
      </c>
      <c r="Z89">
        <f t="shared" si="19"/>
        <v>1.4691434096250119E-2</v>
      </c>
      <c r="AA89">
        <f t="shared" si="19"/>
        <v>1.4069265783521554E-2</v>
      </c>
      <c r="AB89">
        <f t="shared" si="19"/>
        <v>1.3482677496870781E-2</v>
      </c>
      <c r="AC89">
        <f t="shared" si="19"/>
        <v>1.2928588393663318E-2</v>
      </c>
      <c r="AD89">
        <f t="shared" si="19"/>
        <v>1.2404311826155532E-2</v>
      </c>
      <c r="AE89">
        <f t="shared" si="19"/>
        <v>1.1907488523580086E-2</v>
      </c>
      <c r="AF89">
        <f t="shared" si="18"/>
        <v>0.32950857411941858</v>
      </c>
    </row>
    <row r="90" spans="1:32" x14ac:dyDescent="0.2">
      <c r="A90" t="s">
        <v>103</v>
      </c>
      <c r="B90">
        <v>1690</v>
      </c>
      <c r="C90">
        <v>67</v>
      </c>
      <c r="D90">
        <f t="shared" si="15"/>
        <v>3.3695364922180964E-3</v>
      </c>
      <c r="E90">
        <f t="shared" si="16"/>
        <v>-5.6929800834784361</v>
      </c>
      <c r="G90">
        <f t="shared" si="17"/>
        <v>0.10206913363823175</v>
      </c>
      <c r="H90">
        <f t="shared" si="20"/>
        <v>4.3367971526053664E-2</v>
      </c>
      <c r="I90">
        <f t="shared" si="20"/>
        <v>3.6406024083503463E-2</v>
      </c>
      <c r="J90">
        <f t="shared" si="20"/>
        <v>3.2245581807116064E-2</v>
      </c>
      <c r="K90">
        <f t="shared" si="20"/>
        <v>2.9306318824568856E-2</v>
      </c>
      <c r="L90">
        <f t="shared" si="20"/>
        <v>2.7041628811189173E-2</v>
      </c>
      <c r="M90">
        <f t="shared" si="20"/>
        <v>2.5202097717293773E-2</v>
      </c>
      <c r="N90">
        <f t="shared" si="20"/>
        <v>2.3654227232266747E-2</v>
      </c>
      <c r="O90">
        <f t="shared" si="20"/>
        <v>2.2318647233662788E-2</v>
      </c>
      <c r="P90">
        <f t="shared" si="20"/>
        <v>2.1144503066500557E-2</v>
      </c>
      <c r="Q90">
        <f t="shared" si="20"/>
        <v>2.0097328382306188E-2</v>
      </c>
      <c r="R90">
        <f t="shared" si="20"/>
        <v>1.9152718111850757E-2</v>
      </c>
      <c r="S90">
        <f t="shared" si="20"/>
        <v>1.8292773103772097E-2</v>
      </c>
      <c r="T90">
        <f t="shared" si="20"/>
        <v>1.7503981263639418E-2</v>
      </c>
      <c r="U90">
        <f t="shared" si="20"/>
        <v>1.6775892974200325E-2</v>
      </c>
      <c r="V90">
        <f t="shared" si="20"/>
        <v>1.6100259548852903E-2</v>
      </c>
      <c r="W90">
        <f t="shared" si="20"/>
        <v>1.5470453783024562E-2</v>
      </c>
      <c r="X90">
        <f t="shared" si="19"/>
        <v>1.4881068912860583E-2</v>
      </c>
      <c r="Y90">
        <f t="shared" si="19"/>
        <v>1.4327634082471501E-2</v>
      </c>
      <c r="Z90">
        <f t="shared" si="19"/>
        <v>1.3806408046505118E-2</v>
      </c>
      <c r="AA90">
        <f t="shared" si="19"/>
        <v>1.3314226706977104E-2</v>
      </c>
      <c r="AB90">
        <f t="shared" si="19"/>
        <v>1.2848388502930243E-2</v>
      </c>
      <c r="AC90">
        <f t="shared" si="19"/>
        <v>1.2406566933098766E-2</v>
      </c>
      <c r="AD90">
        <f t="shared" si="19"/>
        <v>1.198674286622539E-2</v>
      </c>
      <c r="AE90">
        <f t="shared" si="19"/>
        <v>1.1587151508631606E-2</v>
      </c>
      <c r="AF90">
        <f t="shared" si="18"/>
        <v>0.40869227133226649</v>
      </c>
    </row>
    <row r="91" spans="1:32" x14ac:dyDescent="0.2">
      <c r="A91" t="s">
        <v>104</v>
      </c>
      <c r="B91">
        <v>372</v>
      </c>
      <c r="C91">
        <v>0</v>
      </c>
      <c r="D91">
        <f t="shared" si="15"/>
        <v>0.21370690238829523</v>
      </c>
      <c r="E91">
        <f t="shared" si="16"/>
        <v>-1.5431498177481628</v>
      </c>
      <c r="G91">
        <f t="shared" si="17"/>
        <v>0.21370690238829523</v>
      </c>
      <c r="H91">
        <f t="shared" si="20"/>
        <v>0.11288540171374492</v>
      </c>
      <c r="I91">
        <f t="shared" si="20"/>
        <v>8.7977010006990236E-2</v>
      </c>
      <c r="J91">
        <f t="shared" si="20"/>
        <v>7.234248708147975E-2</v>
      </c>
      <c r="K91">
        <f t="shared" si="20"/>
        <v>6.1039611430571301E-2</v>
      </c>
      <c r="L91">
        <f t="shared" si="20"/>
        <v>5.2289032913842813E-2</v>
      </c>
      <c r="M91">
        <f t="shared" si="20"/>
        <v>4.5241992754157384E-2</v>
      </c>
      <c r="N91">
        <f t="shared" si="20"/>
        <v>3.9422219472077497E-2</v>
      </c>
      <c r="O91">
        <f t="shared" si="20"/>
        <v>3.4532454396360067E-2</v>
      </c>
      <c r="P91">
        <f t="shared" si="20"/>
        <v>3.0372765301045938E-2</v>
      </c>
      <c r="Q91">
        <f t="shared" si="20"/>
        <v>2.680108970171706E-2</v>
      </c>
      <c r="R91">
        <f t="shared" si="20"/>
        <v>2.3712197989989758E-2</v>
      </c>
      <c r="S91">
        <f t="shared" si="20"/>
        <v>2.1025591169318115E-2</v>
      </c>
      <c r="T91">
        <f t="shared" si="20"/>
        <v>1.8678103600529416E-2</v>
      </c>
      <c r="U91">
        <f t="shared" si="20"/>
        <v>1.6619151969979592E-2</v>
      </c>
      <c r="V91">
        <f t="shared" si="20"/>
        <v>1.4807555252601952E-2</v>
      </c>
      <c r="W91">
        <f t="shared" si="20"/>
        <v>1.3209330592825991E-2</v>
      </c>
      <c r="X91">
        <f t="shared" si="19"/>
        <v>1.1796119319629468E-2</v>
      </c>
      <c r="Y91">
        <f t="shared" si="19"/>
        <v>1.0544033634479137E-2</v>
      </c>
      <c r="Z91">
        <f t="shared" si="19"/>
        <v>9.4327924372345461E-3</v>
      </c>
      <c r="AA91">
        <f t="shared" si="19"/>
        <v>8.4450610449749199E-3</v>
      </c>
      <c r="AB91">
        <f t="shared" si="19"/>
        <v>7.5659379971093786E-3</v>
      </c>
      <c r="AC91">
        <f t="shared" si="19"/>
        <v>6.7825501393119093E-3</v>
      </c>
      <c r="AD91">
        <f t="shared" si="19"/>
        <v>6.0837288773874804E-3</v>
      </c>
      <c r="AE91">
        <f t="shared" si="19"/>
        <v>5.4597482792481519E-3</v>
      </c>
      <c r="AF91">
        <f t="shared" si="18"/>
        <v>4.9227130535098085E-2</v>
      </c>
    </row>
    <row r="92" spans="1:32" x14ac:dyDescent="0.2">
      <c r="A92" t="s">
        <v>105</v>
      </c>
      <c r="B92">
        <v>1541</v>
      </c>
      <c r="C92">
        <v>15</v>
      </c>
      <c r="D92">
        <f t="shared" si="15"/>
        <v>1.6641449791443819E-2</v>
      </c>
      <c r="E92">
        <f t="shared" si="16"/>
        <v>-4.095858720494749</v>
      </c>
      <c r="G92">
        <f t="shared" si="17"/>
        <v>0.10619971773078113</v>
      </c>
      <c r="H92">
        <f t="shared" si="20"/>
        <v>4.6165120258916531E-2</v>
      </c>
      <c r="I92">
        <f t="shared" si="20"/>
        <v>3.867272607675469E-2</v>
      </c>
      <c r="J92">
        <f t="shared" si="20"/>
        <v>3.4181288122079184E-2</v>
      </c>
      <c r="K92">
        <f t="shared" si="20"/>
        <v>3.100031812638088E-2</v>
      </c>
      <c r="L92">
        <f t="shared" si="20"/>
        <v>2.8544628854286529E-2</v>
      </c>
      <c r="M92">
        <f t="shared" si="20"/>
        <v>2.6546967455439972E-2</v>
      </c>
      <c r="N92">
        <f t="shared" si="20"/>
        <v>2.486415266079537E-2</v>
      </c>
      <c r="O92">
        <f t="shared" si="20"/>
        <v>2.3410971688678742E-2</v>
      </c>
      <c r="P92">
        <f t="shared" si="20"/>
        <v>2.2132767795886465E-2</v>
      </c>
      <c r="Q92">
        <f t="shared" si="20"/>
        <v>2.0992455748154424E-2</v>
      </c>
      <c r="R92">
        <f t="shared" si="20"/>
        <v>1.9963744692984543E-2</v>
      </c>
      <c r="S92">
        <f t="shared" si="20"/>
        <v>1.9027328267249136E-2</v>
      </c>
      <c r="T92">
        <f t="shared" si="20"/>
        <v>1.8168613064870283E-2</v>
      </c>
      <c r="U92">
        <f t="shared" si="20"/>
        <v>1.7376297987525376E-2</v>
      </c>
      <c r="V92">
        <f t="shared" si="20"/>
        <v>1.6641449791443819E-2</v>
      </c>
      <c r="W92">
        <f t="shared" si="20"/>
        <v>1.595688103922361E-2</v>
      </c>
      <c r="X92">
        <f t="shared" si="19"/>
        <v>1.5316719368043789E-2</v>
      </c>
      <c r="Y92">
        <f t="shared" si="19"/>
        <v>1.4716101740714541E-2</v>
      </c>
      <c r="Z92">
        <f t="shared" si="19"/>
        <v>1.4150952652614984E-2</v>
      </c>
      <c r="AA92">
        <f t="shared" si="19"/>
        <v>1.3617820130346977E-2</v>
      </c>
      <c r="AB92">
        <f t="shared" si="19"/>
        <v>1.3113752380971516E-2</v>
      </c>
      <c r="AC92">
        <f t="shared" si="19"/>
        <v>1.2636203590743324E-2</v>
      </c>
      <c r="AD92">
        <f t="shared" si="19"/>
        <v>1.218296099032194E-2</v>
      </c>
      <c r="AE92">
        <f t="shared" si="19"/>
        <v>1.1752087678865352E-2</v>
      </c>
      <c r="AF92">
        <f t="shared" si="18"/>
        <v>0.38266797210592662</v>
      </c>
    </row>
    <row r="93" spans="1:32" x14ac:dyDescent="0.2">
      <c r="A93" t="s">
        <v>106</v>
      </c>
      <c r="B93">
        <v>2139</v>
      </c>
      <c r="C93">
        <v>0</v>
      </c>
      <c r="D93">
        <f t="shared" si="15"/>
        <v>9.2629473321323777E-2</v>
      </c>
      <c r="E93">
        <f t="shared" si="16"/>
        <v>-2.3791479015649921</v>
      </c>
      <c r="G93">
        <f t="shared" si="17"/>
        <v>9.2629473321323777E-2</v>
      </c>
      <c r="H93">
        <f t="shared" si="20"/>
        <v>3.6922266328121692E-2</v>
      </c>
      <c r="I93">
        <f t="shared" si="20"/>
        <v>3.1137369964138347E-2</v>
      </c>
      <c r="J93">
        <f t="shared" si="20"/>
        <v>2.770564884239457E-2</v>
      </c>
      <c r="K93">
        <f t="shared" si="20"/>
        <v>2.5295822862952653E-2</v>
      </c>
      <c r="L93">
        <f t="shared" si="20"/>
        <v>2.344821684961778E-2</v>
      </c>
      <c r="M93">
        <f t="shared" si="20"/>
        <v>2.1953466151168027E-2</v>
      </c>
      <c r="N93">
        <f t="shared" si="20"/>
        <v>2.0699726429318662E-2</v>
      </c>
      <c r="O93">
        <f t="shared" si="20"/>
        <v>1.9620638780784443E-2</v>
      </c>
      <c r="P93">
        <f t="shared" si="20"/>
        <v>1.867377797096062E-2</v>
      </c>
      <c r="Q93">
        <f t="shared" si="20"/>
        <v>1.7830456816472856E-2</v>
      </c>
      <c r="R93">
        <f t="shared" si="20"/>
        <v>1.7070411536088063E-2</v>
      </c>
      <c r="S93">
        <f t="shared" si="20"/>
        <v>1.6378817935007218E-2</v>
      </c>
      <c r="T93">
        <f t="shared" si="20"/>
        <v>1.5744514776967859E-2</v>
      </c>
      <c r="U93">
        <f t="shared" si="20"/>
        <v>1.5158894175503744E-2</v>
      </c>
      <c r="V93">
        <f t="shared" si="20"/>
        <v>1.4615180553390693E-2</v>
      </c>
      <c r="W93">
        <f t="shared" si="20"/>
        <v>1.4107946162440252E-2</v>
      </c>
      <c r="X93">
        <f t="shared" si="19"/>
        <v>1.363277610202902E-2</v>
      </c>
      <c r="Y93">
        <f t="shared" si="19"/>
        <v>1.3186030895230079E-2</v>
      </c>
      <c r="Z93">
        <f t="shared" si="19"/>
        <v>1.2764674525550891E-2</v>
      </c>
      <c r="AA93">
        <f t="shared" si="19"/>
        <v>1.2366147483251618E-2</v>
      </c>
      <c r="AB93">
        <f t="shared" si="19"/>
        <v>1.1988271435073966E-2</v>
      </c>
      <c r="AC93">
        <f t="shared" si="19"/>
        <v>1.1629176543918341E-2</v>
      </c>
      <c r="AD93">
        <f t="shared" si="19"/>
        <v>1.1287245293583046E-2</v>
      </c>
      <c r="AE93">
        <f t="shared" si="19"/>
        <v>1.0961068529344701E-2</v>
      </c>
      <c r="AF93">
        <f t="shared" si="18"/>
        <v>0.47319197973536686</v>
      </c>
    </row>
    <row r="94" spans="1:32" x14ac:dyDescent="0.2">
      <c r="A94" t="s">
        <v>107</v>
      </c>
      <c r="B94">
        <v>182</v>
      </c>
      <c r="C94">
        <v>4</v>
      </c>
      <c r="D94">
        <f t="shared" si="15"/>
        <v>6.614456863364461E-2</v>
      </c>
      <c r="E94">
        <f t="shared" si="16"/>
        <v>-2.7159124986153329</v>
      </c>
      <c r="G94">
        <f t="shared" si="17"/>
        <v>0.3113755688032509</v>
      </c>
      <c r="H94">
        <f t="shared" si="20"/>
        <v>0.16098802494828562</v>
      </c>
      <c r="I94">
        <f t="shared" si="20"/>
        <v>0.11448990641360914</v>
      </c>
      <c r="J94">
        <f t="shared" si="20"/>
        <v>8.5908008361904029E-2</v>
      </c>
      <c r="K94">
        <f t="shared" si="20"/>
        <v>6.614456863364461E-2</v>
      </c>
      <c r="L94">
        <f t="shared" si="20"/>
        <v>5.170532243445309E-2</v>
      </c>
      <c r="M94">
        <f t="shared" si="20"/>
        <v>4.0823344305741728E-2</v>
      </c>
      <c r="N94">
        <f t="shared" si="20"/>
        <v>3.2460121293020339E-2</v>
      </c>
      <c r="O94">
        <f t="shared" si="20"/>
        <v>2.5946496646063015E-2</v>
      </c>
      <c r="P94">
        <f t="shared" si="20"/>
        <v>2.0824655560189993E-2</v>
      </c>
      <c r="Q94">
        <f t="shared" si="20"/>
        <v>1.6768266122062378E-2</v>
      </c>
      <c r="R94">
        <f t="shared" si="20"/>
        <v>1.3537851035182088E-2</v>
      </c>
      <c r="S94">
        <f t="shared" si="20"/>
        <v>1.0953889281101263E-2</v>
      </c>
      <c r="T94">
        <f t="shared" si="20"/>
        <v>8.8796352008861709E-3</v>
      </c>
      <c r="U94">
        <f t="shared" si="20"/>
        <v>7.209637288971173E-3</v>
      </c>
      <c r="V94">
        <f t="shared" si="20"/>
        <v>5.8617883284666885E-3</v>
      </c>
      <c r="W94">
        <f t="shared" si="20"/>
        <v>4.7716633128805927E-3</v>
      </c>
      <c r="X94">
        <f t="shared" si="19"/>
        <v>3.8883947907921968E-3</v>
      </c>
      <c r="Y94">
        <f t="shared" si="19"/>
        <v>3.1716130145137615E-3</v>
      </c>
      <c r="Z94">
        <f t="shared" si="19"/>
        <v>2.5891421788836861E-3</v>
      </c>
      <c r="AA94">
        <f t="shared" si="19"/>
        <v>2.1152447589948471E-3</v>
      </c>
      <c r="AB94">
        <f t="shared" si="19"/>
        <v>1.7292700717602496E-3</v>
      </c>
      <c r="AC94">
        <f t="shared" si="19"/>
        <v>1.4146052748010235E-3</v>
      </c>
      <c r="AD94">
        <f t="shared" si="19"/>
        <v>1.1578553974911504E-3</v>
      </c>
      <c r="AE94">
        <f t="shared" si="19"/>
        <v>9.4819859202721884E-4</v>
      </c>
      <c r="AF94">
        <f t="shared" si="18"/>
        <v>4.3369279510229175E-3</v>
      </c>
    </row>
    <row r="95" spans="1:32" x14ac:dyDescent="0.2">
      <c r="A95" t="s">
        <v>108</v>
      </c>
      <c r="B95">
        <v>2094</v>
      </c>
      <c r="C95">
        <v>120</v>
      </c>
      <c r="D95">
        <f t="shared" si="15"/>
        <v>1.2687328199061396E-3</v>
      </c>
      <c r="E95">
        <f t="shared" si="16"/>
        <v>-6.6697366562265348</v>
      </c>
      <c r="G95">
        <f t="shared" si="17"/>
        <v>9.3420283266508142E-2</v>
      </c>
      <c r="H95">
        <f t="shared" si="20"/>
        <v>3.7465024342601301E-2</v>
      </c>
      <c r="I95">
        <f t="shared" si="20"/>
        <v>3.1583360521958655E-2</v>
      </c>
      <c r="J95">
        <f t="shared" si="20"/>
        <v>2.8092052980476418E-2</v>
      </c>
      <c r="K95">
        <f t="shared" si="20"/>
        <v>2.5639095927062035E-2</v>
      </c>
      <c r="L95">
        <f t="shared" si="20"/>
        <v>2.3757594209407196E-2</v>
      </c>
      <c r="M95">
        <f t="shared" si="20"/>
        <v>2.2234864126027092E-2</v>
      </c>
      <c r="N95">
        <f t="shared" si="20"/>
        <v>2.0957270984314602E-2</v>
      </c>
      <c r="O95">
        <f t="shared" si="20"/>
        <v>1.9857382803974463E-2</v>
      </c>
      <c r="P95">
        <f t="shared" si="20"/>
        <v>1.8892080997866358E-2</v>
      </c>
      <c r="Q95">
        <f t="shared" si="20"/>
        <v>1.8032204355728953E-2</v>
      </c>
      <c r="R95">
        <f t="shared" si="20"/>
        <v>1.7257150408019662E-2</v>
      </c>
      <c r="S95">
        <f t="shared" si="20"/>
        <v>1.6551844242465651E-2</v>
      </c>
      <c r="T95">
        <f t="shared" si="20"/>
        <v>1.5904933542421663E-2</v>
      </c>
      <c r="U95">
        <f t="shared" si="20"/>
        <v>1.5307661199447634E-2</v>
      </c>
      <c r="V95">
        <f t="shared" si="20"/>
        <v>1.4753132665262158E-2</v>
      </c>
      <c r="W95">
        <f t="shared" si="20"/>
        <v>1.4235823634855033E-2</v>
      </c>
      <c r="X95">
        <f t="shared" si="19"/>
        <v>1.3751239620187105E-2</v>
      </c>
      <c r="Y95">
        <f t="shared" si="19"/>
        <v>1.3295674648151954E-2</v>
      </c>
      <c r="Z95">
        <f t="shared" si="19"/>
        <v>1.2866036474317485E-2</v>
      </c>
      <c r="AA95">
        <f t="shared" si="19"/>
        <v>1.2459717534519788E-2</v>
      </c>
      <c r="AB95">
        <f t="shared" si="19"/>
        <v>1.207449803350394E-2</v>
      </c>
      <c r="AC95">
        <f t="shared" si="19"/>
        <v>1.1708472052821417E-2</v>
      </c>
      <c r="AD95">
        <f t="shared" si="19"/>
        <v>1.1359990433954342E-2</v>
      </c>
      <c r="AE95">
        <f t="shared" si="19"/>
        <v>1.1027616078024351E-2</v>
      </c>
      <c r="AF95">
        <f t="shared" si="18"/>
        <v>0.46751499491612247</v>
      </c>
    </row>
    <row r="96" spans="1:32" x14ac:dyDescent="0.2">
      <c r="A96" t="s">
        <v>109</v>
      </c>
      <c r="B96">
        <v>1749</v>
      </c>
      <c r="C96">
        <v>29</v>
      </c>
      <c r="D96">
        <f t="shared" si="15"/>
        <v>9.8170651890053581E-3</v>
      </c>
      <c r="E96">
        <f t="shared" si="16"/>
        <v>-4.6236330618735746</v>
      </c>
      <c r="G96">
        <f t="shared" si="17"/>
        <v>0.10059814547530845</v>
      </c>
      <c r="H96">
        <f t="shared" si="20"/>
        <v>4.2368355649700748E-2</v>
      </c>
      <c r="I96">
        <f t="shared" si="20"/>
        <v>3.5593020754206527E-2</v>
      </c>
      <c r="J96">
        <f t="shared" si="20"/>
        <v>3.1548659367122395E-2</v>
      </c>
      <c r="K96">
        <f t="shared" si="20"/>
        <v>2.8693997596591057E-2</v>
      </c>
      <c r="L96">
        <f t="shared" si="20"/>
        <v>2.6496086359415329E-2</v>
      </c>
      <c r="M96">
        <f t="shared" si="20"/>
        <v>2.4711816507478165E-2</v>
      </c>
      <c r="N96">
        <f t="shared" si="20"/>
        <v>2.3211106261838008E-2</v>
      </c>
      <c r="O96">
        <f t="shared" si="20"/>
        <v>2.1916643280848733E-2</v>
      </c>
      <c r="P96">
        <f t="shared" si="20"/>
        <v>2.0778909425843546E-2</v>
      </c>
      <c r="Q96">
        <f t="shared" si="20"/>
        <v>1.976435708688391E-2</v>
      </c>
      <c r="R96">
        <f t="shared" si="20"/>
        <v>1.8849241369149346E-2</v>
      </c>
      <c r="S96">
        <f t="shared" si="20"/>
        <v>1.8016154702379415E-2</v>
      </c>
      <c r="T96">
        <f t="shared" si="20"/>
        <v>1.7251961905869081E-2</v>
      </c>
      <c r="U96">
        <f t="shared" si="20"/>
        <v>1.6546509516023867E-2</v>
      </c>
      <c r="V96">
        <f t="shared" si="20"/>
        <v>1.5891786424839537E-2</v>
      </c>
      <c r="W96">
        <f t="shared" ref="W96:AE159" si="21">(1-$B$3)*EXP(GAMMALN($B$1+W$4)-GAMMALN($B$1)-GAMMALN(W$4+1)+$B$1*LN($B$2/($B$2+$B96))+W$4*LN($B96/($B$2+$B96)))</f>
        <v>1.5281359442294482E-2</v>
      </c>
      <c r="X96">
        <f t="shared" si="21"/>
        <v>1.4709982708255999E-2</v>
      </c>
      <c r="Y96">
        <f t="shared" si="21"/>
        <v>1.4173320622728445E-2</v>
      </c>
      <c r="Z96">
        <f t="shared" si="21"/>
        <v>1.3667746994113347E-2</v>
      </c>
      <c r="AA96">
        <f t="shared" si="21"/>
        <v>1.3190196627036415E-2</v>
      </c>
      <c r="AB96">
        <f t="shared" si="21"/>
        <v>1.2738053777649458E-2</v>
      </c>
      <c r="AC96">
        <f t="shared" si="21"/>
        <v>1.2309067032208689E-2</v>
      </c>
      <c r="AD96">
        <f t="shared" si="21"/>
        <v>1.190128345316988E-2</v>
      </c>
      <c r="AE96">
        <f t="shared" si="21"/>
        <v>1.1512996995339151E-2</v>
      </c>
      <c r="AF96">
        <f t="shared" si="18"/>
        <v>0.41827924066370592</v>
      </c>
    </row>
    <row r="97" spans="1:32" x14ac:dyDescent="0.2">
      <c r="A97" t="s">
        <v>110</v>
      </c>
      <c r="B97">
        <v>2042</v>
      </c>
      <c r="C97">
        <v>164</v>
      </c>
      <c r="D97">
        <f t="shared" si="15"/>
        <v>5.017107306321373E-4</v>
      </c>
      <c r="E97">
        <f t="shared" si="16"/>
        <v>-7.597486838159571</v>
      </c>
      <c r="G97">
        <f t="shared" si="17"/>
        <v>9.4370563519546952E-2</v>
      </c>
      <c r="H97">
        <f t="shared" ref="H97:W160" si="22">(1-$B$3)*EXP(GAMMALN($B$1+H$4)-GAMMALN($B$1)-GAMMALN(H$4+1)+$B$1*LN($B$2/($B$2+$B97))+H$4*LN($B97/($B$2+$B97)))</f>
        <v>3.8116574694090313E-2</v>
      </c>
      <c r="I97">
        <f t="shared" si="22"/>
        <v>3.2118190619470972E-2</v>
      </c>
      <c r="J97">
        <f t="shared" si="22"/>
        <v>2.855492991810769E-2</v>
      </c>
      <c r="K97">
        <f t="shared" si="22"/>
        <v>2.6049849188796863E-2</v>
      </c>
      <c r="L97">
        <f t="shared" si="22"/>
        <v>2.4127362681041931E-2</v>
      </c>
      <c r="M97">
        <f t="shared" si="22"/>
        <v>2.2570789924788354E-2</v>
      </c>
      <c r="N97">
        <f t="shared" si="22"/>
        <v>2.1264339333129999E-2</v>
      </c>
      <c r="O97">
        <f t="shared" si="22"/>
        <v>2.0139285538081385E-2</v>
      </c>
      <c r="P97">
        <f t="shared" si="22"/>
        <v>1.9151673824855879E-2</v>
      </c>
      <c r="Q97">
        <f t="shared" si="22"/>
        <v>1.8271771038710596E-2</v>
      </c>
      <c r="R97">
        <f t="shared" si="22"/>
        <v>1.7478565831731335E-2</v>
      </c>
      <c r="S97">
        <f t="shared" si="22"/>
        <v>1.6756680439395523E-2</v>
      </c>
      <c r="T97">
        <f t="shared" si="22"/>
        <v>1.6094531592762695E-2</v>
      </c>
      <c r="U97">
        <f t="shared" si="22"/>
        <v>1.5483181713390415E-2</v>
      </c>
      <c r="V97">
        <f t="shared" si="22"/>
        <v>1.491559227900819E-2</v>
      </c>
      <c r="W97">
        <f t="shared" si="22"/>
        <v>1.4386122061895839E-2</v>
      </c>
      <c r="X97">
        <f t="shared" si="21"/>
        <v>1.3890180139041237E-2</v>
      </c>
      <c r="Y97">
        <f t="shared" si="21"/>
        <v>1.3423979914042093E-2</v>
      </c>
      <c r="Z97">
        <f t="shared" si="21"/>
        <v>1.2984360926250315E-2</v>
      </c>
      <c r="AA97">
        <f t="shared" si="21"/>
        <v>1.2568657275467715E-2</v>
      </c>
      <c r="AB97">
        <f t="shared" si="21"/>
        <v>1.2174598802819335E-2</v>
      </c>
      <c r="AC97">
        <f t="shared" si="21"/>
        <v>1.1800235736119474E-2</v>
      </c>
      <c r="AD97">
        <f t="shared" si="21"/>
        <v>1.1443880436231676E-2</v>
      </c>
      <c r="AE97">
        <f t="shared" si="21"/>
        <v>1.1104061802115029E-2</v>
      </c>
      <c r="AF97">
        <f t="shared" si="18"/>
        <v>0.46076004076910826</v>
      </c>
    </row>
    <row r="98" spans="1:32" x14ac:dyDescent="0.2">
      <c r="A98" t="s">
        <v>111</v>
      </c>
      <c r="B98">
        <v>1675</v>
      </c>
      <c r="C98">
        <v>5</v>
      </c>
      <c r="D98">
        <f t="shared" si="15"/>
        <v>2.7184559427704869E-2</v>
      </c>
      <c r="E98">
        <f t="shared" si="16"/>
        <v>-3.6051061349638087</v>
      </c>
      <c r="G98">
        <f t="shared" si="17"/>
        <v>0.10245694721377796</v>
      </c>
      <c r="H98">
        <f t="shared" si="22"/>
        <v>4.3631208680726681E-2</v>
      </c>
      <c r="I98">
        <f t="shared" si="22"/>
        <v>3.6619863083277013E-2</v>
      </c>
      <c r="J98">
        <f t="shared" si="22"/>
        <v>3.2428660547173881E-2</v>
      </c>
      <c r="K98">
        <f t="shared" si="22"/>
        <v>2.946696400420129E-2</v>
      </c>
      <c r="L98">
        <f t="shared" si="22"/>
        <v>2.7184559427704869E-2</v>
      </c>
      <c r="M98">
        <f t="shared" si="22"/>
        <v>2.5330366417633667E-2</v>
      </c>
      <c r="N98">
        <f t="shared" si="22"/>
        <v>2.3769983196644483E-2</v>
      </c>
      <c r="O98">
        <f t="shared" si="22"/>
        <v>2.2423495162487088E-2</v>
      </c>
      <c r="P98">
        <f t="shared" si="22"/>
        <v>2.1239693802691657E-2</v>
      </c>
      <c r="Q98">
        <f t="shared" si="22"/>
        <v>2.0183869363055919E-2</v>
      </c>
      <c r="R98">
        <f t="shared" si="22"/>
        <v>1.9231441752212045E-2</v>
      </c>
      <c r="S98">
        <f t="shared" si="22"/>
        <v>1.8364381402205553E-2</v>
      </c>
      <c r="T98">
        <f t="shared" si="22"/>
        <v>1.7569076152257165E-2</v>
      </c>
      <c r="U98">
        <f t="shared" si="22"/>
        <v>1.683499770339594E-2</v>
      </c>
      <c r="V98">
        <f t="shared" si="22"/>
        <v>1.6153834204364708E-2</v>
      </c>
      <c r="W98">
        <f t="shared" si="22"/>
        <v>1.5518906831775488E-2</v>
      </c>
      <c r="X98">
        <f t="shared" si="21"/>
        <v>1.4924765982592233E-2</v>
      </c>
      <c r="Y98">
        <f t="shared" si="21"/>
        <v>1.4366904765897746E-2</v>
      </c>
      <c r="Z98">
        <f t="shared" si="21"/>
        <v>1.3841551263543634E-2</v>
      </c>
      <c r="AA98">
        <f t="shared" si="21"/>
        <v>1.3345514994016141E-2</v>
      </c>
      <c r="AB98">
        <f t="shared" si="21"/>
        <v>1.2876071489853903E-2</v>
      </c>
      <c r="AC98">
        <f t="shared" si="21"/>
        <v>1.2430874195904331E-2</v>
      </c>
      <c r="AD98">
        <f t="shared" si="21"/>
        <v>1.2007886292919774E-2</v>
      </c>
      <c r="AE98">
        <f t="shared" si="21"/>
        <v>1.1605327280926388E-2</v>
      </c>
      <c r="AF98">
        <f t="shared" si="18"/>
        <v>0.40619285478876055</v>
      </c>
    </row>
    <row r="99" spans="1:32" x14ac:dyDescent="0.2">
      <c r="A99" t="s">
        <v>112</v>
      </c>
      <c r="B99">
        <v>1866</v>
      </c>
      <c r="C99">
        <v>34</v>
      </c>
      <c r="D99">
        <f t="shared" si="15"/>
        <v>8.4367091368997005E-3</v>
      </c>
      <c r="E99">
        <f t="shared" si="16"/>
        <v>-4.7751629590995988</v>
      </c>
      <c r="G99">
        <f t="shared" si="17"/>
        <v>9.7914274041580651E-2</v>
      </c>
      <c r="H99">
        <f t="shared" si="22"/>
        <v>4.0539877462650378E-2</v>
      </c>
      <c r="I99">
        <f t="shared" si="22"/>
        <v>3.4101961476404784E-2</v>
      </c>
      <c r="J99">
        <f t="shared" si="22"/>
        <v>3.0266981383100224E-2</v>
      </c>
      <c r="K99">
        <f t="shared" si="22"/>
        <v>2.7564679499154299E-2</v>
      </c>
      <c r="L99">
        <f t="shared" si="22"/>
        <v>2.5486917268516329E-2</v>
      </c>
      <c r="M99">
        <f t="shared" si="22"/>
        <v>2.3802026705559521E-2</v>
      </c>
      <c r="N99">
        <f t="shared" si="22"/>
        <v>2.238611839885575E-2</v>
      </c>
      <c r="O99">
        <f t="shared" si="22"/>
        <v>2.1165604887752543E-2</v>
      </c>
      <c r="P99">
        <f t="shared" si="22"/>
        <v>2.0093384025685487E-2</v>
      </c>
      <c r="Q99">
        <f t="shared" si="22"/>
        <v>1.9137566610973388E-2</v>
      </c>
      <c r="R99">
        <f t="shared" si="22"/>
        <v>1.827559765280732E-2</v>
      </c>
      <c r="S99">
        <f t="shared" si="22"/>
        <v>1.749095425483423E-2</v>
      </c>
      <c r="T99">
        <f t="shared" si="22"/>
        <v>1.6771178490584137E-2</v>
      </c>
      <c r="U99">
        <f t="shared" si="22"/>
        <v>1.6106648198487734E-2</v>
      </c>
      <c r="V99">
        <f t="shared" si="22"/>
        <v>1.5489777814989619E-2</v>
      </c>
      <c r="W99">
        <f t="shared" si="22"/>
        <v>1.4914481118010236E-2</v>
      </c>
      <c r="X99">
        <f t="shared" si="21"/>
        <v>1.4375799555558087E-2</v>
      </c>
      <c r="Y99">
        <f t="shared" si="21"/>
        <v>1.3869638673013728E-2</v>
      </c>
      <c r="Z99">
        <f t="shared" si="21"/>
        <v>1.3392577103699354E-2</v>
      </c>
      <c r="AA99">
        <f t="shared" si="21"/>
        <v>1.2941725473399576E-2</v>
      </c>
      <c r="AB99">
        <f t="shared" si="21"/>
        <v>1.2514620388812474E-2</v>
      </c>
      <c r="AC99">
        <f t="shared" si="21"/>
        <v>1.210914356522641E-2</v>
      </c>
      <c r="AD99">
        <f t="shared" si="21"/>
        <v>1.1723459281124936E-2</v>
      </c>
      <c r="AE99">
        <f t="shared" si="21"/>
        <v>1.1355965403000703E-2</v>
      </c>
      <c r="AF99">
        <f t="shared" si="18"/>
        <v>0.43620904126621818</v>
      </c>
    </row>
    <row r="100" spans="1:32" x14ac:dyDescent="0.2">
      <c r="A100" t="s">
        <v>113</v>
      </c>
      <c r="B100">
        <v>355</v>
      </c>
      <c r="C100">
        <v>16</v>
      </c>
      <c r="D100">
        <f t="shared" si="15"/>
        <v>1.2693377663894964E-2</v>
      </c>
      <c r="E100">
        <f t="shared" si="16"/>
        <v>-4.3666748653044811</v>
      </c>
      <c r="G100">
        <f t="shared" si="17"/>
        <v>0.21905655556017151</v>
      </c>
      <c r="H100">
        <f t="shared" si="22"/>
        <v>0.11585601392519675</v>
      </c>
      <c r="I100">
        <f t="shared" si="22"/>
        <v>8.9896828484494984E-2</v>
      </c>
      <c r="J100">
        <f t="shared" si="22"/>
        <v>7.3597486171503176E-2</v>
      </c>
      <c r="K100">
        <f t="shared" si="22"/>
        <v>6.1826644724513775E-2</v>
      </c>
      <c r="L100">
        <f t="shared" si="22"/>
        <v>5.2731351274215875E-2</v>
      </c>
      <c r="M100">
        <f t="shared" si="22"/>
        <v>4.5424942853616347E-2</v>
      </c>
      <c r="N100">
        <f t="shared" si="22"/>
        <v>3.9408336969340041E-2</v>
      </c>
      <c r="O100">
        <f t="shared" si="22"/>
        <v>3.4369155135338926E-2</v>
      </c>
      <c r="P100">
        <f t="shared" si="22"/>
        <v>3.0096785741455825E-2</v>
      </c>
      <c r="Q100">
        <f t="shared" si="22"/>
        <v>2.6441288055407436E-2</v>
      </c>
      <c r="R100">
        <f t="shared" si="22"/>
        <v>2.3291440043013773E-2</v>
      </c>
      <c r="S100">
        <f t="shared" si="22"/>
        <v>2.0562083403701931E-2</v>
      </c>
      <c r="T100">
        <f t="shared" si="22"/>
        <v>1.8186371302995819E-2</v>
      </c>
      <c r="U100">
        <f t="shared" si="22"/>
        <v>1.6110777718088429E-2</v>
      </c>
      <c r="V100">
        <f t="shared" si="22"/>
        <v>1.4291749031433891E-2</v>
      </c>
      <c r="W100">
        <f t="shared" si="22"/>
        <v>1.2693377663894964E-2</v>
      </c>
      <c r="X100">
        <f t="shared" si="21"/>
        <v>1.1285736911092227E-2</v>
      </c>
      <c r="Y100">
        <f t="shared" si="21"/>
        <v>1.0043658105308766E-2</v>
      </c>
      <c r="Z100">
        <f t="shared" si="21"/>
        <v>8.9458124507861125E-3</v>
      </c>
      <c r="AA100">
        <f t="shared" si="21"/>
        <v>7.9740081797857916E-3</v>
      </c>
      <c r="AB100">
        <f t="shared" si="21"/>
        <v>7.1126433831107038E-3</v>
      </c>
      <c r="AC100">
        <f t="shared" si="21"/>
        <v>6.3482736933011107E-3</v>
      </c>
      <c r="AD100">
        <f t="shared" si="21"/>
        <v>5.6692662497801914E-3</v>
      </c>
      <c r="AE100">
        <f t="shared" si="21"/>
        <v>5.0655195415872812E-3</v>
      </c>
      <c r="AF100">
        <f t="shared" si="18"/>
        <v>4.3713893426864381E-2</v>
      </c>
    </row>
    <row r="101" spans="1:32" x14ac:dyDescent="0.2">
      <c r="A101" t="s">
        <v>114</v>
      </c>
      <c r="B101">
        <v>2059</v>
      </c>
      <c r="C101">
        <v>14</v>
      </c>
      <c r="D101">
        <f t="shared" si="15"/>
        <v>1.5425370434242714E-2</v>
      </c>
      <c r="E101">
        <f t="shared" si="16"/>
        <v>-4.1717416942931322</v>
      </c>
      <c r="G101">
        <f t="shared" si="17"/>
        <v>9.4055446212791521E-2</v>
      </c>
      <c r="H101">
        <f t="shared" si="22"/>
        <v>3.790059738186518E-2</v>
      </c>
      <c r="I101">
        <f t="shared" si="22"/>
        <v>3.1940971553009581E-2</v>
      </c>
      <c r="J101">
        <f t="shared" si="22"/>
        <v>2.8401613367888837E-2</v>
      </c>
      <c r="K101">
        <f t="shared" si="22"/>
        <v>2.5913852803069213E-2</v>
      </c>
      <c r="L101">
        <f t="shared" si="22"/>
        <v>2.4004987737288454E-2</v>
      </c>
      <c r="M101">
        <f t="shared" si="22"/>
        <v>2.2459664072521965E-2</v>
      </c>
      <c r="N101">
        <f t="shared" si="22"/>
        <v>2.1162806129167683E-2</v>
      </c>
      <c r="O101">
        <f t="shared" si="22"/>
        <v>2.0046117910650349E-2</v>
      </c>
      <c r="P101">
        <f t="shared" si="22"/>
        <v>1.9065922326892977E-2</v>
      </c>
      <c r="Q101">
        <f t="shared" si="22"/>
        <v>1.819267616683581E-2</v>
      </c>
      <c r="R101">
        <f t="shared" si="22"/>
        <v>1.740550389965756E-2</v>
      </c>
      <c r="S101">
        <f t="shared" si="22"/>
        <v>1.6689128380704358E-2</v>
      </c>
      <c r="T101">
        <f t="shared" si="22"/>
        <v>1.6032043089666218E-2</v>
      </c>
      <c r="U101">
        <f t="shared" si="22"/>
        <v>1.5425370434242714E-2</v>
      </c>
      <c r="V101">
        <f t="shared" si="22"/>
        <v>1.4862119758370469E-2</v>
      </c>
      <c r="W101">
        <f t="shared" si="22"/>
        <v>1.4336688715900218E-2</v>
      </c>
      <c r="X101">
        <f t="shared" si="21"/>
        <v>1.3844518459783095E-2</v>
      </c>
      <c r="Y101">
        <f t="shared" si="21"/>
        <v>1.3381849216506762E-2</v>
      </c>
      <c r="Z101">
        <f t="shared" si="21"/>
        <v>1.2945543225724096E-2</v>
      </c>
      <c r="AA101">
        <f t="shared" si="21"/>
        <v>1.2532954004071204E-2</v>
      </c>
      <c r="AB101">
        <f t="shared" si="21"/>
        <v>1.214182815962306E-2</v>
      </c>
      <c r="AC101">
        <f t="shared" si="21"/>
        <v>1.1770230523022155E-2</v>
      </c>
      <c r="AD101">
        <f t="shared" si="21"/>
        <v>1.1416486271438361E-2</v>
      </c>
      <c r="AE101">
        <f t="shared" si="21"/>
        <v>1.1079135630826189E-2</v>
      </c>
      <c r="AF101">
        <f t="shared" si="18"/>
        <v>0.46299194456848203</v>
      </c>
    </row>
    <row r="102" spans="1:32" x14ac:dyDescent="0.2">
      <c r="A102" t="s">
        <v>115</v>
      </c>
      <c r="B102">
        <v>316</v>
      </c>
      <c r="C102">
        <v>4</v>
      </c>
      <c r="D102">
        <f t="shared" si="15"/>
        <v>6.3577222804231392E-2</v>
      </c>
      <c r="E102">
        <f t="shared" si="16"/>
        <v>-2.7555000047895843</v>
      </c>
      <c r="G102">
        <f t="shared" si="17"/>
        <v>0.23297688753363491</v>
      </c>
      <c r="H102">
        <f t="shared" si="22"/>
        <v>0.12341264963137863</v>
      </c>
      <c r="I102">
        <f t="shared" si="22"/>
        <v>9.4641233359800736E-2</v>
      </c>
      <c r="J102">
        <f t="shared" si="22"/>
        <v>7.6576220678500284E-2</v>
      </c>
      <c r="K102">
        <f t="shared" si="22"/>
        <v>6.3577222804231392E-2</v>
      </c>
      <c r="L102">
        <f t="shared" si="22"/>
        <v>5.3590733587536382E-2</v>
      </c>
      <c r="M102">
        <f t="shared" si="22"/>
        <v>4.562576065276859E-2</v>
      </c>
      <c r="N102">
        <f t="shared" si="22"/>
        <v>3.9119992523594257E-2</v>
      </c>
      <c r="O102">
        <f t="shared" si="22"/>
        <v>3.3718980742685048E-2</v>
      </c>
      <c r="P102">
        <f t="shared" si="22"/>
        <v>2.9182374415182673E-2</v>
      </c>
      <c r="Q102">
        <f t="shared" si="22"/>
        <v>2.5338333206956231E-2</v>
      </c>
      <c r="R102">
        <f t="shared" si="22"/>
        <v>2.2059044807146485E-2</v>
      </c>
      <c r="S102">
        <f t="shared" si="22"/>
        <v>1.9246528427843686E-2</v>
      </c>
      <c r="T102">
        <f t="shared" si="22"/>
        <v>1.682388416663113E-2</v>
      </c>
      <c r="U102">
        <f t="shared" si="22"/>
        <v>1.4729623578243175E-2</v>
      </c>
      <c r="V102">
        <f t="shared" si="22"/>
        <v>1.2913841470787507E-2</v>
      </c>
      <c r="W102">
        <f t="shared" si="22"/>
        <v>1.1335539589593336E-2</v>
      </c>
      <c r="X102">
        <f t="shared" si="21"/>
        <v>9.9606996563221407E-3</v>
      </c>
      <c r="Y102">
        <f t="shared" si="21"/>
        <v>8.7608606088553139E-3</v>
      </c>
      <c r="Z102">
        <f t="shared" si="21"/>
        <v>7.7120451891989419E-3</v>
      </c>
      <c r="AA102">
        <f t="shared" si="21"/>
        <v>6.7939348884855748E-3</v>
      </c>
      <c r="AB102">
        <f t="shared" si="21"/>
        <v>5.989225496626816E-3</v>
      </c>
      <c r="AC102">
        <f t="shared" si="21"/>
        <v>5.2831166436605381E-3</v>
      </c>
      <c r="AD102">
        <f t="shared" si="21"/>
        <v>4.6629025315757288E-3</v>
      </c>
      <c r="AE102">
        <f t="shared" si="21"/>
        <v>4.1176403009158553E-3</v>
      </c>
      <c r="AF102">
        <f t="shared" si="18"/>
        <v>3.1850723507844458E-2</v>
      </c>
    </row>
    <row r="103" spans="1:32" x14ac:dyDescent="0.2">
      <c r="A103" t="s">
        <v>116</v>
      </c>
      <c r="B103">
        <v>1801</v>
      </c>
      <c r="C103">
        <v>12</v>
      </c>
      <c r="D103">
        <f t="shared" si="15"/>
        <v>1.7778947333793017E-2</v>
      </c>
      <c r="E103">
        <f t="shared" si="16"/>
        <v>-4.0297402557225768</v>
      </c>
      <c r="G103">
        <f t="shared" si="17"/>
        <v>9.9369135340209164E-2</v>
      </c>
      <c r="H103">
        <f t="shared" si="22"/>
        <v>4.1531790928016073E-2</v>
      </c>
      <c r="I103">
        <f t="shared" si="22"/>
        <v>3.4911457386826418E-2</v>
      </c>
      <c r="J103">
        <f t="shared" si="22"/>
        <v>3.0963362773164138E-2</v>
      </c>
      <c r="K103">
        <f t="shared" si="22"/>
        <v>2.8178790657944472E-2</v>
      </c>
      <c r="L103">
        <f t="shared" si="22"/>
        <v>2.6036170367410693E-2</v>
      </c>
      <c r="M103">
        <f t="shared" si="22"/>
        <v>2.4297641815151313E-2</v>
      </c>
      <c r="N103">
        <f t="shared" si="22"/>
        <v>2.2835965376237128E-2</v>
      </c>
      <c r="O103">
        <f t="shared" si="22"/>
        <v>2.1575539100127706E-2</v>
      </c>
      <c r="P103">
        <f t="shared" si="22"/>
        <v>2.0467954744434913E-2</v>
      </c>
      <c r="Q103">
        <f t="shared" si="22"/>
        <v>1.9480426940541667E-2</v>
      </c>
      <c r="R103">
        <f t="shared" si="22"/>
        <v>1.8589757980580681E-2</v>
      </c>
      <c r="S103">
        <f t="shared" si="22"/>
        <v>1.7778947333793017E-2</v>
      </c>
      <c r="T103">
        <f t="shared" si="22"/>
        <v>1.7035171593136236E-2</v>
      </c>
      <c r="U103">
        <f t="shared" si="22"/>
        <v>1.6348522013273872E-2</v>
      </c>
      <c r="V103">
        <f t="shared" si="22"/>
        <v>1.571118359990659E-2</v>
      </c>
      <c r="W103">
        <f t="shared" si="22"/>
        <v>1.5116883151789879E-2</v>
      </c>
      <c r="X103">
        <f t="shared" si="21"/>
        <v>1.4560507359647977E-2</v>
      </c>
      <c r="Y103">
        <f t="shared" si="21"/>
        <v>1.4037831935911798E-2</v>
      </c>
      <c r="Z103">
        <f t="shared" si="21"/>
        <v>1.3545325284773369E-2</v>
      </c>
      <c r="AA103">
        <f t="shared" si="21"/>
        <v>1.3080003452250279E-2</v>
      </c>
      <c r="AB103">
        <f t="shared" si="21"/>
        <v>1.2639321124739093E-2</v>
      </c>
      <c r="AC103">
        <f t="shared" si="21"/>
        <v>1.2221088461127185E-2</v>
      </c>
      <c r="AD103">
        <f t="shared" si="21"/>
        <v>1.1823406760372631E-2</v>
      </c>
      <c r="AE103">
        <f t="shared" si="21"/>
        <v>1.1444618077618866E-2</v>
      </c>
      <c r="AF103">
        <f t="shared" si="18"/>
        <v>0.42641919644101489</v>
      </c>
    </row>
    <row r="104" spans="1:32" x14ac:dyDescent="0.2">
      <c r="A104" t="s">
        <v>117</v>
      </c>
      <c r="B104">
        <v>1600</v>
      </c>
      <c r="C104">
        <v>0</v>
      </c>
      <c r="D104">
        <f t="shared" si="15"/>
        <v>0.10448703734611121</v>
      </c>
      <c r="E104">
        <f t="shared" si="16"/>
        <v>-2.258692259806252</v>
      </c>
      <c r="G104">
        <f t="shared" si="17"/>
        <v>0.10448703734611121</v>
      </c>
      <c r="H104">
        <f t="shared" si="22"/>
        <v>4.5007096808526381E-2</v>
      </c>
      <c r="I104">
        <f t="shared" si="22"/>
        <v>3.7735801411245377E-2</v>
      </c>
      <c r="J104">
        <f t="shared" si="22"/>
        <v>3.3382509264569989E-2</v>
      </c>
      <c r="K104">
        <f t="shared" si="22"/>
        <v>3.0302500432261202E-2</v>
      </c>
      <c r="L104">
        <f t="shared" si="22"/>
        <v>2.7926626613206641E-2</v>
      </c>
      <c r="M104">
        <f t="shared" si="22"/>
        <v>2.5995056018164053E-2</v>
      </c>
      <c r="N104">
        <f t="shared" si="22"/>
        <v>2.436863854653027E-2</v>
      </c>
      <c r="O104">
        <f t="shared" si="22"/>
        <v>2.2964595745005961E-2</v>
      </c>
      <c r="P104">
        <f t="shared" si="22"/>
        <v>2.1729856335930511E-2</v>
      </c>
      <c r="Q104">
        <f t="shared" si="22"/>
        <v>2.0628428119620842E-2</v>
      </c>
      <c r="R104">
        <f t="shared" si="22"/>
        <v>1.9634808022864804E-2</v>
      </c>
      <c r="S104">
        <f t="shared" si="22"/>
        <v>1.8730278087282927E-2</v>
      </c>
      <c r="T104">
        <f t="shared" si="22"/>
        <v>1.7900697466386204E-2</v>
      </c>
      <c r="U104">
        <f t="shared" si="22"/>
        <v>1.7135121766012795E-2</v>
      </c>
      <c r="V104">
        <f t="shared" si="22"/>
        <v>1.6424904785671383E-2</v>
      </c>
      <c r="W104">
        <f t="shared" si="22"/>
        <v>1.5763094215383994E-2</v>
      </c>
      <c r="X104">
        <f t="shared" si="21"/>
        <v>1.5144013276253507E-2</v>
      </c>
      <c r="Y104">
        <f t="shared" si="21"/>
        <v>1.456296381601091E-2</v>
      </c>
      <c r="Z104">
        <f t="shared" si="21"/>
        <v>1.4016010978331066E-2</v>
      </c>
      <c r="AA104">
        <f t="shared" si="21"/>
        <v>1.3499824015472896E-2</v>
      </c>
      <c r="AB104">
        <f t="shared" si="21"/>
        <v>1.3011556585830092E-2</v>
      </c>
      <c r="AC104">
        <f t="shared" si="21"/>
        <v>1.2548755360573116E-2</v>
      </c>
      <c r="AD104">
        <f t="shared" si="21"/>
        <v>1.2109289280259177E-2</v>
      </c>
      <c r="AE104">
        <f t="shared" si="21"/>
        <v>1.1691294110923893E-2</v>
      </c>
      <c r="AF104">
        <f t="shared" si="18"/>
        <v>0.39329924159157081</v>
      </c>
    </row>
    <row r="105" spans="1:32" x14ac:dyDescent="0.2">
      <c r="A105" t="s">
        <v>118</v>
      </c>
      <c r="B105">
        <v>19</v>
      </c>
      <c r="C105">
        <v>0</v>
      </c>
      <c r="D105">
        <f t="shared" si="15"/>
        <v>0.75631535861965959</v>
      </c>
      <c r="E105">
        <f t="shared" si="16"/>
        <v>-0.27929684875044075</v>
      </c>
      <c r="G105">
        <f t="shared" si="17"/>
        <v>0.75631535861965959</v>
      </c>
      <c r="H105">
        <f t="shared" si="22"/>
        <v>0.17215349008630332</v>
      </c>
      <c r="I105">
        <f t="shared" si="22"/>
        <v>4.9579440021630269E-2</v>
      </c>
      <c r="J105">
        <f t="shared" si="22"/>
        <v>1.5065384675317083E-2</v>
      </c>
      <c r="K105">
        <f t="shared" si="22"/>
        <v>4.6973500002092678E-3</v>
      </c>
      <c r="L105">
        <f t="shared" si="22"/>
        <v>1.4869834695265577E-3</v>
      </c>
      <c r="M105">
        <f t="shared" si="22"/>
        <v>4.7543552264530764E-4</v>
      </c>
      <c r="N105">
        <f t="shared" si="22"/>
        <v>1.5308947844100927E-4</v>
      </c>
      <c r="O105">
        <f t="shared" si="22"/>
        <v>4.9554841286813868E-5</v>
      </c>
      <c r="P105">
        <f t="shared" si="22"/>
        <v>1.6106357974521826E-5</v>
      </c>
      <c r="Q105">
        <f t="shared" si="22"/>
        <v>5.2519409678593409E-6</v>
      </c>
      <c r="R105">
        <f t="shared" si="22"/>
        <v>1.7170920074917589E-6</v>
      </c>
      <c r="S105">
        <f t="shared" si="22"/>
        <v>5.6263188469565202E-7</v>
      </c>
      <c r="T105">
        <f t="shared" si="22"/>
        <v>1.8469846035973101E-7</v>
      </c>
      <c r="U105">
        <f t="shared" si="22"/>
        <v>6.0728663715329736E-8</v>
      </c>
      <c r="V105">
        <f t="shared" si="22"/>
        <v>1.9995054773210352E-8</v>
      </c>
      <c r="W105">
        <f t="shared" si="22"/>
        <v>6.5913506542353734E-9</v>
      </c>
      <c r="X105">
        <f t="shared" si="21"/>
        <v>2.1751395956615604E-9</v>
      </c>
      <c r="Y105">
        <f t="shared" si="21"/>
        <v>7.1847081364118018E-10</v>
      </c>
      <c r="Z105">
        <f t="shared" si="21"/>
        <v>2.37518256474375E-10</v>
      </c>
      <c r="AA105">
        <f t="shared" si="21"/>
        <v>7.8580336132066973E-11</v>
      </c>
      <c r="AB105">
        <f t="shared" si="21"/>
        <v>2.6015264001605009E-11</v>
      </c>
      <c r="AC105">
        <f t="shared" si="21"/>
        <v>8.6181260724284957E-12</v>
      </c>
      <c r="AD105">
        <f t="shared" si="21"/>
        <v>2.8565646137705457E-12</v>
      </c>
      <c r="AE105">
        <f t="shared" si="21"/>
        <v>9.4732978293055821E-13</v>
      </c>
      <c r="AF105">
        <f t="shared" si="18"/>
        <v>4.7006842862629128E-13</v>
      </c>
    </row>
    <row r="106" spans="1:32" x14ac:dyDescent="0.2">
      <c r="A106" t="s">
        <v>119</v>
      </c>
      <c r="B106">
        <v>2077</v>
      </c>
      <c r="C106">
        <v>5</v>
      </c>
      <c r="D106">
        <f t="shared" si="15"/>
        <v>2.3877000668783045E-2</v>
      </c>
      <c r="E106">
        <f t="shared" si="16"/>
        <v>-3.7348395984808067</v>
      </c>
      <c r="G106">
        <f t="shared" si="17"/>
        <v>9.3726537349933026E-2</v>
      </c>
      <c r="H106">
        <f t="shared" si="22"/>
        <v>3.7675083014747909E-2</v>
      </c>
      <c r="I106">
        <f t="shared" si="22"/>
        <v>3.1755855330089636E-2</v>
      </c>
      <c r="J106">
        <f t="shared" si="22"/>
        <v>2.8241400775563242E-2</v>
      </c>
      <c r="K106">
        <f t="shared" si="22"/>
        <v>2.5771680614942744E-2</v>
      </c>
      <c r="L106">
        <f t="shared" si="22"/>
        <v>2.3877000668783045E-2</v>
      </c>
      <c r="M106">
        <f t="shared" si="22"/>
        <v>2.2343390175093299E-2</v>
      </c>
      <c r="N106">
        <f t="shared" si="22"/>
        <v>2.1056519982752927E-2</v>
      </c>
      <c r="O106">
        <f t="shared" si="22"/>
        <v>1.9948541751772641E-2</v>
      </c>
      <c r="P106">
        <f t="shared" si="22"/>
        <v>1.8976067784717908E-2</v>
      </c>
      <c r="Q106">
        <f t="shared" si="22"/>
        <v>1.8109752825923496E-2</v>
      </c>
      <c r="R106">
        <f t="shared" si="22"/>
        <v>1.7328862860748979E-2</v>
      </c>
      <c r="S106">
        <f t="shared" si="22"/>
        <v>1.6618225563826975E-2</v>
      </c>
      <c r="T106">
        <f t="shared" si="22"/>
        <v>1.59664143487586E-2</v>
      </c>
      <c r="U106">
        <f t="shared" si="22"/>
        <v>1.5364614084706915E-2</v>
      </c>
      <c r="V106">
        <f t="shared" si="22"/>
        <v>1.4805883945449162E-2</v>
      </c>
      <c r="W106">
        <f t="shared" si="22"/>
        <v>1.4284662051989238E-2</v>
      </c>
      <c r="X106">
        <f t="shared" si="21"/>
        <v>1.3796422933461255E-2</v>
      </c>
      <c r="Y106">
        <f t="shared" si="21"/>
        <v>1.3337434720001413E-2</v>
      </c>
      <c r="Z106">
        <f t="shared" si="21"/>
        <v>1.2904583260743457E-2</v>
      </c>
      <c r="AA106">
        <f t="shared" si="21"/>
        <v>1.2495242262221335E-2</v>
      </c>
      <c r="AB106">
        <f t="shared" si="21"/>
        <v>1.2107175763121055E-2</v>
      </c>
      <c r="AC106">
        <f t="shared" si="21"/>
        <v>1.1738463771604372E-2</v>
      </c>
      <c r="AD106">
        <f t="shared" si="21"/>
        <v>1.1387444782712138E-2</v>
      </c>
      <c r="AE106">
        <f t="shared" si="21"/>
        <v>1.1052670790271052E-2</v>
      </c>
      <c r="AF106">
        <f t="shared" si="18"/>
        <v>0.46533006858606418</v>
      </c>
    </row>
    <row r="107" spans="1:32" x14ac:dyDescent="0.2">
      <c r="A107" t="s">
        <v>120</v>
      </c>
      <c r="B107">
        <v>1766</v>
      </c>
      <c r="C107">
        <v>0</v>
      </c>
      <c r="D107">
        <f t="shared" si="15"/>
        <v>0.10018966578526943</v>
      </c>
      <c r="E107">
        <f t="shared" si="16"/>
        <v>-2.3006902315257975</v>
      </c>
      <c r="G107">
        <f t="shared" si="17"/>
        <v>0.10018966578526943</v>
      </c>
      <c r="H107">
        <f t="shared" si="22"/>
        <v>4.2090450412465182E-2</v>
      </c>
      <c r="I107">
        <f t="shared" si="22"/>
        <v>3.5366724501196843E-2</v>
      </c>
      <c r="J107">
        <f t="shared" si="22"/>
        <v>3.1354431291120088E-2</v>
      </c>
      <c r="K107">
        <f t="shared" si="22"/>
        <v>2.8523124913799474E-2</v>
      </c>
      <c r="L107">
        <f t="shared" si="22"/>
        <v>2.6343641297299537E-2</v>
      </c>
      <c r="M107">
        <f t="shared" si="22"/>
        <v>2.4574617767363242E-2</v>
      </c>
      <c r="N107">
        <f t="shared" si="22"/>
        <v>2.3086918413108566E-2</v>
      </c>
      <c r="O107">
        <f t="shared" si="22"/>
        <v>2.1803800254633954E-2</v>
      </c>
      <c r="P107">
        <f t="shared" si="22"/>
        <v>2.0676114719147411E-2</v>
      </c>
      <c r="Q107">
        <f t="shared" si="22"/>
        <v>1.9670568074334423E-2</v>
      </c>
      <c r="R107">
        <f t="shared" si="22"/>
        <v>1.8763597728869742E-2</v>
      </c>
      <c r="S107">
        <f t="shared" si="22"/>
        <v>1.7937931764711319E-2</v>
      </c>
      <c r="T107">
        <f t="shared" si="22"/>
        <v>1.7180538936545638E-2</v>
      </c>
      <c r="U107">
        <f t="shared" si="22"/>
        <v>1.6481347387426563E-2</v>
      </c>
      <c r="V107">
        <f t="shared" si="22"/>
        <v>1.5832411428148164E-2</v>
      </c>
      <c r="W107">
        <f t="shared" si="22"/>
        <v>1.5227351253635188E-2</v>
      </c>
      <c r="X107">
        <f t="shared" si="21"/>
        <v>1.4660965246769695E-2</v>
      </c>
      <c r="Y107">
        <f t="shared" si="21"/>
        <v>1.4128954972713584E-2</v>
      </c>
      <c r="Z107">
        <f t="shared" si="21"/>
        <v>1.3627725832858182E-2</v>
      </c>
      <c r="AA107">
        <f t="shared" si="21"/>
        <v>1.3154239772373537E-2</v>
      </c>
      <c r="AB107">
        <f t="shared" si="21"/>
        <v>1.2705904582602477E-2</v>
      </c>
      <c r="AC107">
        <f t="shared" si="21"/>
        <v>1.2280489430403538E-2</v>
      </c>
      <c r="AD107">
        <f t="shared" si="21"/>
        <v>1.1876059511160428E-2</v>
      </c>
      <c r="AE107">
        <f t="shared" si="21"/>
        <v>1.1490924864786783E-2</v>
      </c>
      <c r="AF107">
        <f t="shared" si="18"/>
        <v>0.42097149985725701</v>
      </c>
    </row>
    <row r="108" spans="1:32" x14ac:dyDescent="0.2">
      <c r="A108" t="s">
        <v>121</v>
      </c>
      <c r="B108">
        <v>54</v>
      </c>
      <c r="C108">
        <v>4</v>
      </c>
      <c r="D108">
        <f t="shared" si="15"/>
        <v>3.1662247925648063E-2</v>
      </c>
      <c r="E108">
        <f t="shared" si="16"/>
        <v>-3.4526302249762657</v>
      </c>
      <c r="G108">
        <f t="shared" si="17"/>
        <v>0.54747651146794873</v>
      </c>
      <c r="H108">
        <f t="shared" si="22"/>
        <v>0.21418475868349002</v>
      </c>
      <c r="I108">
        <f t="shared" si="22"/>
        <v>0.10833772543350755</v>
      </c>
      <c r="J108">
        <f t="shared" si="22"/>
        <v>5.7818082643263852E-2</v>
      </c>
      <c r="K108">
        <f t="shared" si="22"/>
        <v>3.1662247925648063E-2</v>
      </c>
      <c r="L108">
        <f t="shared" si="22"/>
        <v>1.7603552886499792E-2</v>
      </c>
      <c r="M108">
        <f t="shared" si="22"/>
        <v>9.8853301942796665E-3</v>
      </c>
      <c r="N108">
        <f t="shared" si="22"/>
        <v>5.5904949662197194E-3</v>
      </c>
      <c r="O108">
        <f t="shared" si="22"/>
        <v>3.1783108544945677E-3</v>
      </c>
      <c r="P108">
        <f t="shared" si="22"/>
        <v>1.8143162617594221E-3</v>
      </c>
      <c r="Q108">
        <f t="shared" si="22"/>
        <v>1.0390605255066175E-3</v>
      </c>
      <c r="R108">
        <f t="shared" si="22"/>
        <v>5.9665040682843574E-4</v>
      </c>
      <c r="S108">
        <f t="shared" si="22"/>
        <v>3.4336504305927348E-4</v>
      </c>
      <c r="T108">
        <f t="shared" si="22"/>
        <v>1.9797045356353924E-4</v>
      </c>
      <c r="U108">
        <f t="shared" si="22"/>
        <v>1.1432367906293617E-4</v>
      </c>
      <c r="V108">
        <f t="shared" si="22"/>
        <v>6.611049814064679E-5</v>
      </c>
      <c r="W108">
        <f t="shared" si="22"/>
        <v>3.8276093961648125E-5</v>
      </c>
      <c r="X108">
        <f t="shared" si="21"/>
        <v>2.2184298191097336E-5</v>
      </c>
      <c r="Y108">
        <f t="shared" si="21"/>
        <v>1.286983724490621E-5</v>
      </c>
      <c r="Z108">
        <f t="shared" si="21"/>
        <v>7.4725062180183657E-6</v>
      </c>
      <c r="AA108">
        <f t="shared" si="21"/>
        <v>4.3419871610485803E-6</v>
      </c>
      <c r="AB108">
        <f t="shared" si="21"/>
        <v>2.5246911312750696E-6</v>
      </c>
      <c r="AC108">
        <f t="shared" si="21"/>
        <v>1.4689202715076596E-6</v>
      </c>
      <c r="AD108">
        <f t="shared" si="21"/>
        <v>8.5513522721440804E-7</v>
      </c>
      <c r="AE108">
        <f t="shared" si="21"/>
        <v>4.9807793298321789E-7</v>
      </c>
      <c r="AF108">
        <f t="shared" si="18"/>
        <v>6.9652938738951065E-7</v>
      </c>
    </row>
    <row r="109" spans="1:32" x14ac:dyDescent="0.2">
      <c r="A109" t="s">
        <v>122</v>
      </c>
      <c r="B109">
        <v>9</v>
      </c>
      <c r="C109">
        <v>1</v>
      </c>
      <c r="D109">
        <f t="shared" si="15"/>
        <v>0.11383363186264991</v>
      </c>
      <c r="E109">
        <f t="shared" si="16"/>
        <v>-2.1730172661305427</v>
      </c>
      <c r="G109">
        <f t="shared" si="17"/>
        <v>0.86328548451499476</v>
      </c>
      <c r="H109">
        <f t="shared" si="22"/>
        <v>0.11383363186264991</v>
      </c>
      <c r="I109">
        <f t="shared" si="22"/>
        <v>1.8860402311068333E-2</v>
      </c>
      <c r="J109">
        <f t="shared" si="22"/>
        <v>3.297039384309597E-3</v>
      </c>
      <c r="K109">
        <f t="shared" si="22"/>
        <v>5.9141373304787245E-4</v>
      </c>
      <c r="L109">
        <f t="shared" si="22"/>
        <v>1.0770582689990756E-4</v>
      </c>
      <c r="M109">
        <f t="shared" si="22"/>
        <v>1.9811586757546278E-5</v>
      </c>
      <c r="N109">
        <f t="shared" si="22"/>
        <v>3.6700125659261739E-6</v>
      </c>
      <c r="O109">
        <f t="shared" si="22"/>
        <v>6.8344390036921425E-7</v>
      </c>
      <c r="P109">
        <f t="shared" si="22"/>
        <v>1.2779348218961731E-7</v>
      </c>
      <c r="Q109">
        <f t="shared" si="22"/>
        <v>2.3973186683873658E-8</v>
      </c>
      <c r="R109">
        <f t="shared" si="22"/>
        <v>4.5091436664406964E-9</v>
      </c>
      <c r="S109">
        <f t="shared" si="22"/>
        <v>8.5000096880685942E-10</v>
      </c>
      <c r="T109">
        <f t="shared" si="22"/>
        <v>1.6052878925965619E-10</v>
      </c>
      <c r="U109">
        <f t="shared" si="22"/>
        <v>3.0365326447733334E-11</v>
      </c>
      <c r="V109">
        <f t="shared" si="22"/>
        <v>5.7517685551217362E-12</v>
      </c>
      <c r="W109">
        <f t="shared" si="22"/>
        <v>1.0908066952338219E-12</v>
      </c>
      <c r="X109">
        <f t="shared" si="21"/>
        <v>2.0708807320412746E-13</v>
      </c>
      <c r="Y109">
        <f t="shared" si="21"/>
        <v>3.9352439341865792E-14</v>
      </c>
      <c r="Z109">
        <f t="shared" si="21"/>
        <v>7.4843501727700687E-15</v>
      </c>
      <c r="AA109">
        <f t="shared" si="21"/>
        <v>1.4245101855847803E-15</v>
      </c>
      <c r="AB109">
        <f t="shared" si="21"/>
        <v>2.7131542713928297E-16</v>
      </c>
      <c r="AC109">
        <f t="shared" si="21"/>
        <v>5.1707515253579594E-17</v>
      </c>
      <c r="AD109">
        <f t="shared" si="21"/>
        <v>9.8600576064773777E-18</v>
      </c>
      <c r="AE109">
        <f t="shared" si="21"/>
        <v>1.881183522445821E-18</v>
      </c>
      <c r="AF109">
        <f t="shared" si="18"/>
        <v>0</v>
      </c>
    </row>
    <row r="110" spans="1:32" x14ac:dyDescent="0.2">
      <c r="A110" t="s">
        <v>123</v>
      </c>
      <c r="B110">
        <v>261</v>
      </c>
      <c r="C110">
        <v>3</v>
      </c>
      <c r="D110">
        <f t="shared" si="15"/>
        <v>8.087266011541891E-2</v>
      </c>
      <c r="E110">
        <f t="shared" si="16"/>
        <v>-2.5148794586918997</v>
      </c>
      <c r="G110">
        <f t="shared" si="17"/>
        <v>0.25779611684924042</v>
      </c>
      <c r="H110">
        <f t="shared" si="22"/>
        <v>0.13624562041197361</v>
      </c>
      <c r="I110">
        <f t="shared" si="22"/>
        <v>0.10219172461294897</v>
      </c>
      <c r="J110">
        <f t="shared" si="22"/>
        <v>8.087266011541891E-2</v>
      </c>
      <c r="K110">
        <f t="shared" si="22"/>
        <v>6.5672237885861837E-2</v>
      </c>
      <c r="L110">
        <f t="shared" si="22"/>
        <v>5.4143013934806215E-2</v>
      </c>
      <c r="M110">
        <f t="shared" si="22"/>
        <v>4.5085335555513813E-2</v>
      </c>
      <c r="N110">
        <f t="shared" si="22"/>
        <v>3.7809106508594974E-2</v>
      </c>
      <c r="O110">
        <f t="shared" si="22"/>
        <v>3.1874585979345095E-2</v>
      </c>
      <c r="P110">
        <f t="shared" si="22"/>
        <v>2.6981320586792708E-2</v>
      </c>
      <c r="Q110">
        <f t="shared" si="22"/>
        <v>2.2913587091029079E-2</v>
      </c>
      <c r="R110">
        <f t="shared" si="22"/>
        <v>1.9510760840649476E-2</v>
      </c>
      <c r="S110">
        <f t="shared" si="22"/>
        <v>1.664992842666491E-2</v>
      </c>
      <c r="T110">
        <f t="shared" si="22"/>
        <v>1.423504019589158E-2</v>
      </c>
      <c r="U110">
        <f t="shared" si="22"/>
        <v>1.2189798859512395E-2</v>
      </c>
      <c r="V110">
        <f t="shared" si="22"/>
        <v>1.0452803943050168E-2</v>
      </c>
      <c r="W110">
        <f t="shared" si="22"/>
        <v>8.9741229403057527E-3</v>
      </c>
      <c r="X110">
        <f t="shared" si="21"/>
        <v>7.7128009734560221E-3</v>
      </c>
      <c r="Y110">
        <f t="shared" si="21"/>
        <v>6.6350089481430142E-3</v>
      </c>
      <c r="Z110">
        <f t="shared" si="21"/>
        <v>5.7126388746698929E-3</v>
      </c>
      <c r="AA110">
        <f t="shared" si="21"/>
        <v>4.9222203145480106E-3</v>
      </c>
      <c r="AB110">
        <f t="shared" si="21"/>
        <v>4.2440725144254629E-3</v>
      </c>
      <c r="AC110">
        <f t="shared" si="21"/>
        <v>3.6616328287562582E-3</v>
      </c>
      <c r="AD110">
        <f t="shared" si="21"/>
        <v>3.1609191973446852E-3</v>
      </c>
      <c r="AE110">
        <f t="shared" si="21"/>
        <v>2.730096041630966E-3</v>
      </c>
      <c r="AF110">
        <f t="shared" si="18"/>
        <v>1.7622845569425394E-2</v>
      </c>
    </row>
    <row r="111" spans="1:32" x14ac:dyDescent="0.2">
      <c r="A111" t="s">
        <v>124</v>
      </c>
      <c r="B111">
        <v>16</v>
      </c>
      <c r="C111">
        <v>0</v>
      </c>
      <c r="D111">
        <f t="shared" si="15"/>
        <v>0.78479591833830142</v>
      </c>
      <c r="E111">
        <f t="shared" si="16"/>
        <v>-0.24233157163861976</v>
      </c>
      <c r="G111">
        <f t="shared" si="17"/>
        <v>0.78479591833830142</v>
      </c>
      <c r="H111">
        <f t="shared" si="22"/>
        <v>0.15917120944014862</v>
      </c>
      <c r="I111">
        <f t="shared" si="22"/>
        <v>4.0762596874845396E-2</v>
      </c>
      <c r="J111">
        <f t="shared" si="22"/>
        <v>1.1014175544858673E-2</v>
      </c>
      <c r="K111">
        <f t="shared" si="22"/>
        <v>3.0537693475225958E-3</v>
      </c>
      <c r="L111">
        <f t="shared" si="22"/>
        <v>8.5960907835556997E-4</v>
      </c>
      <c r="M111">
        <f t="shared" si="22"/>
        <v>2.4439821084927928E-4</v>
      </c>
      <c r="N111">
        <f t="shared" si="22"/>
        <v>6.9978282692615098E-5</v>
      </c>
      <c r="O111">
        <f t="shared" si="22"/>
        <v>2.0142601862203692E-5</v>
      </c>
      <c r="P111">
        <f t="shared" si="22"/>
        <v>5.8215464690621959E-6</v>
      </c>
      <c r="Q111">
        <f t="shared" si="22"/>
        <v>1.687999832227329E-6</v>
      </c>
      <c r="R111">
        <f t="shared" si="22"/>
        <v>4.9074702100095494E-7</v>
      </c>
      <c r="S111">
        <f t="shared" si="22"/>
        <v>1.4298813035564881E-7</v>
      </c>
      <c r="T111">
        <f t="shared" si="22"/>
        <v>4.1739809686912424E-8</v>
      </c>
      <c r="U111">
        <f t="shared" si="22"/>
        <v>1.2203726228726469E-8</v>
      </c>
      <c r="V111">
        <f t="shared" si="22"/>
        <v>3.5729988107845128E-9</v>
      </c>
      <c r="W111">
        <f t="shared" si="22"/>
        <v>1.0473605987913212E-9</v>
      </c>
      <c r="X111">
        <f t="shared" si="21"/>
        <v>3.0734099424864681E-10</v>
      </c>
      <c r="Y111">
        <f t="shared" si="21"/>
        <v>9.0272200741704517E-11</v>
      </c>
      <c r="Z111">
        <f t="shared" si="21"/>
        <v>2.6537098618173502E-11</v>
      </c>
      <c r="AA111">
        <f t="shared" si="21"/>
        <v>7.8069584149883257E-12</v>
      </c>
      <c r="AB111">
        <f t="shared" si="21"/>
        <v>2.2983055370114933E-12</v>
      </c>
      <c r="AC111">
        <f t="shared" si="21"/>
        <v>6.7702376081962371E-13</v>
      </c>
      <c r="AD111">
        <f t="shared" si="21"/>
        <v>1.9954767039756994E-13</v>
      </c>
      <c r="AE111">
        <f t="shared" si="21"/>
        <v>5.8845782646109859E-14</v>
      </c>
      <c r="AF111">
        <f t="shared" si="18"/>
        <v>2.453592884421596E-14</v>
      </c>
    </row>
    <row r="112" spans="1:32" x14ac:dyDescent="0.2">
      <c r="A112" t="s">
        <v>125</v>
      </c>
      <c r="B112">
        <v>696</v>
      </c>
      <c r="C112">
        <v>6</v>
      </c>
      <c r="D112">
        <f t="shared" si="15"/>
        <v>3.8734187276854862E-2</v>
      </c>
      <c r="E112">
        <f t="shared" si="16"/>
        <v>-3.2510326767408264</v>
      </c>
      <c r="G112">
        <f t="shared" si="17"/>
        <v>0.15448689071742822</v>
      </c>
      <c r="H112">
        <f t="shared" si="22"/>
        <v>7.7682024611672215E-2</v>
      </c>
      <c r="I112">
        <f t="shared" si="22"/>
        <v>6.3244963300716828E-2</v>
      </c>
      <c r="J112">
        <f t="shared" si="22"/>
        <v>5.4328057383151801E-2</v>
      </c>
      <c r="K112">
        <f t="shared" si="22"/>
        <v>4.7886874787048492E-2</v>
      </c>
      <c r="L112">
        <f t="shared" si="22"/>
        <v>4.2853799957174706E-2</v>
      </c>
      <c r="M112">
        <f t="shared" si="22"/>
        <v>3.8734187276854862E-2</v>
      </c>
      <c r="N112">
        <f t="shared" si="22"/>
        <v>3.5258821105016526E-2</v>
      </c>
      <c r="O112">
        <f t="shared" si="22"/>
        <v>3.2264739028717355E-2</v>
      </c>
      <c r="P112">
        <f t="shared" si="22"/>
        <v>2.9645517627509579E-2</v>
      </c>
      <c r="Q112">
        <f t="shared" si="22"/>
        <v>2.7327578444813275E-2</v>
      </c>
      <c r="R112">
        <f t="shared" si="22"/>
        <v>2.5257740890241138E-2</v>
      </c>
      <c r="S112">
        <f t="shared" si="22"/>
        <v>2.33961771173961E-2</v>
      </c>
      <c r="T112">
        <f t="shared" si="22"/>
        <v>2.1712181394985028E-2</v>
      </c>
      <c r="U112">
        <f t="shared" si="22"/>
        <v>2.018150415450869E-2</v>
      </c>
      <c r="V112">
        <f t="shared" si="22"/>
        <v>1.8784603309703836E-2</v>
      </c>
      <c r="W112">
        <f t="shared" ref="W112:AE175" si="23">(1-$B$3)*EXP(GAMMALN($B$1+W$4)-GAMMALN($B$1)-GAMMALN(W$4+1)+$B$1*LN($B$2/($B$2+$B112))+W$4*LN($B112/($B$2+$B112)))</f>
        <v>1.7505457668696333E-2</v>
      </c>
      <c r="X112">
        <f t="shared" si="23"/>
        <v>1.6330737978574723E-2</v>
      </c>
      <c r="Y112">
        <f t="shared" si="23"/>
        <v>1.5249212987106327E-2</v>
      </c>
      <c r="Z112">
        <f t="shared" si="23"/>
        <v>1.4251314348457795E-2</v>
      </c>
      <c r="AA112">
        <f t="shared" si="23"/>
        <v>1.3328811573582969E-2</v>
      </c>
      <c r="AB112">
        <f t="shared" si="23"/>
        <v>1.2474564905116708E-2</v>
      </c>
      <c r="AC112">
        <f t="shared" si="23"/>
        <v>1.1682334461232329E-2</v>
      </c>
      <c r="AD112">
        <f t="shared" si="23"/>
        <v>1.094663073150085E-2</v>
      </c>
      <c r="AE112">
        <f t="shared" si="23"/>
        <v>1.0262595949211341E-2</v>
      </c>
      <c r="AF112">
        <f t="shared" si="18"/>
        <v>0.16492267828958185</v>
      </c>
    </row>
    <row r="113" spans="1:32" x14ac:dyDescent="0.2">
      <c r="A113" t="s">
        <v>126</v>
      </c>
      <c r="B113">
        <v>1017</v>
      </c>
      <c r="C113">
        <v>57</v>
      </c>
      <c r="D113">
        <f t="shared" si="15"/>
        <v>2.7694196205300899E-3</v>
      </c>
      <c r="E113">
        <f t="shared" si="16"/>
        <v>-5.8891175040102937</v>
      </c>
      <c r="G113">
        <f t="shared" si="17"/>
        <v>0.12831767566283708</v>
      </c>
      <c r="H113">
        <f t="shared" ref="H113:W176" si="24">(1-$B$3)*EXP(GAMMALN($B$1+H$4)-GAMMALN($B$1)-GAMMALN(H$4+1)+$B$1*LN($B$2/($B$2+$B113))+H$4*LN($B113/($B$2+$B113)))</f>
        <v>6.0883338370618656E-2</v>
      </c>
      <c r="I113">
        <f t="shared" si="24"/>
        <v>5.0383676606525693E-2</v>
      </c>
      <c r="J113">
        <f t="shared" si="24"/>
        <v>4.3992037416641518E-2</v>
      </c>
      <c r="K113">
        <f t="shared" si="24"/>
        <v>3.9414169850331478E-2</v>
      </c>
      <c r="L113">
        <f t="shared" si="24"/>
        <v>3.5851820714219079E-2</v>
      </c>
      <c r="M113">
        <f t="shared" si="24"/>
        <v>3.2938386027374207E-2</v>
      </c>
      <c r="N113">
        <f t="shared" si="24"/>
        <v>3.0476258138058158E-2</v>
      </c>
      <c r="O113">
        <f t="shared" si="24"/>
        <v>2.8347058621327369E-2</v>
      </c>
      <c r="P113">
        <f t="shared" si="24"/>
        <v>2.6474323535827026E-2</v>
      </c>
      <c r="Q113">
        <f t="shared" si="24"/>
        <v>2.4805784866393444E-2</v>
      </c>
      <c r="R113">
        <f t="shared" si="24"/>
        <v>2.3304098966076141E-2</v>
      </c>
      <c r="S113">
        <f t="shared" si="24"/>
        <v>2.1941620627586578E-2</v>
      </c>
      <c r="T113">
        <f t="shared" si="24"/>
        <v>2.0697278763042053E-2</v>
      </c>
      <c r="U113">
        <f t="shared" si="24"/>
        <v>1.9554616859575335E-2</v>
      </c>
      <c r="V113">
        <f t="shared" si="24"/>
        <v>1.8500514086769122E-2</v>
      </c>
      <c r="W113">
        <f t="shared" si="24"/>
        <v>1.7524322105684557E-2</v>
      </c>
      <c r="X113">
        <f t="shared" si="23"/>
        <v>1.6617265443821617E-2</v>
      </c>
      <c r="Y113">
        <f t="shared" si="23"/>
        <v>1.57720144367158E-2</v>
      </c>
      <c r="Z113">
        <f t="shared" si="23"/>
        <v>1.4982374355501385E-2</v>
      </c>
      <c r="AA113">
        <f t="shared" si="23"/>
        <v>1.4243054700925092E-2</v>
      </c>
      <c r="AB113">
        <f t="shared" si="23"/>
        <v>1.3549495023419697E-2</v>
      </c>
      <c r="AC113">
        <f t="shared" si="23"/>
        <v>1.2897731378166175E-2</v>
      </c>
      <c r="AD113">
        <f t="shared" si="23"/>
        <v>1.2284292502693512E-2</v>
      </c>
      <c r="AE113">
        <f t="shared" si="23"/>
        <v>1.1706118078246506E-2</v>
      </c>
      <c r="AF113">
        <f t="shared" si="18"/>
        <v>0.26454067286162264</v>
      </c>
    </row>
    <row r="114" spans="1:32" x14ac:dyDescent="0.2">
      <c r="A114" t="s">
        <v>127</v>
      </c>
      <c r="B114">
        <v>1056</v>
      </c>
      <c r="C114">
        <v>2</v>
      </c>
      <c r="D114">
        <f t="shared" si="15"/>
        <v>4.9219621089084828E-2</v>
      </c>
      <c r="E114">
        <f t="shared" si="16"/>
        <v>-3.0114629323608297</v>
      </c>
      <c r="G114">
        <f t="shared" si="17"/>
        <v>0.12605461086043218</v>
      </c>
      <c r="H114">
        <f t="shared" si="24"/>
        <v>5.9398354728296333E-2</v>
      </c>
      <c r="I114">
        <f t="shared" si="24"/>
        <v>4.9219621089084828E-2</v>
      </c>
      <c r="J114">
        <f t="shared" si="24"/>
        <v>4.3032337629746981E-2</v>
      </c>
      <c r="K114">
        <f t="shared" si="24"/>
        <v>3.8605190413331492E-2</v>
      </c>
      <c r="L114">
        <f t="shared" si="24"/>
        <v>3.516227639832676E-2</v>
      </c>
      <c r="M114">
        <f t="shared" si="24"/>
        <v>3.2347486099983939E-2</v>
      </c>
      <c r="N114">
        <f t="shared" si="24"/>
        <v>2.9969004416469252E-2</v>
      </c>
      <c r="O114">
        <f t="shared" si="24"/>
        <v>2.7912010930039435E-2</v>
      </c>
      <c r="P114">
        <f t="shared" si="24"/>
        <v>2.6102400505307492E-2</v>
      </c>
      <c r="Q114">
        <f t="shared" si="24"/>
        <v>2.4489561130487759E-2</v>
      </c>
      <c r="R114">
        <f t="shared" si="24"/>
        <v>2.3037364712452109E-2</v>
      </c>
      <c r="S114">
        <f t="shared" si="24"/>
        <v>2.1719090556009034E-2</v>
      </c>
      <c r="T114">
        <f t="shared" si="24"/>
        <v>2.0514391325458552E-2</v>
      </c>
      <c r="U114">
        <f t="shared" si="24"/>
        <v>1.9407390754100657E-2</v>
      </c>
      <c r="V114">
        <f t="shared" si="24"/>
        <v>1.8385442549815601E-2</v>
      </c>
      <c r="W114">
        <f t="shared" si="24"/>
        <v>1.7438293021947812E-2</v>
      </c>
      <c r="X114">
        <f t="shared" si="23"/>
        <v>1.6557499614236415E-2</v>
      </c>
      <c r="Y114">
        <f t="shared" si="23"/>
        <v>1.5736016945806296E-2</v>
      </c>
      <c r="Z114">
        <f t="shared" si="23"/>
        <v>1.4967895602061979E-2</v>
      </c>
      <c r="AA114">
        <f t="shared" si="23"/>
        <v>1.4248058699595372E-2</v>
      </c>
      <c r="AB114">
        <f t="shared" si="23"/>
        <v>1.3572133274418269E-2</v>
      </c>
      <c r="AC114">
        <f t="shared" si="23"/>
        <v>1.2936321069334058E-2</v>
      </c>
      <c r="AD114">
        <f t="shared" si="23"/>
        <v>1.2337298130911636E-2</v>
      </c>
      <c r="AE114">
        <f t="shared" si="23"/>
        <v>1.1772135804987257E-2</v>
      </c>
      <c r="AF114">
        <f t="shared" si="18"/>
        <v>0.27507781373735851</v>
      </c>
    </row>
    <row r="115" spans="1:32" x14ac:dyDescent="0.2">
      <c r="A115" t="s">
        <v>128</v>
      </c>
      <c r="B115">
        <v>1256</v>
      </c>
      <c r="C115">
        <v>2</v>
      </c>
      <c r="D115">
        <f t="shared" si="15"/>
        <v>4.4122576306562009E-2</v>
      </c>
      <c r="E115">
        <f t="shared" si="16"/>
        <v>-3.1207836931338799</v>
      </c>
      <c r="G115">
        <f t="shared" si="17"/>
        <v>0.11632046360171105</v>
      </c>
      <c r="H115">
        <f t="shared" si="24"/>
        <v>5.2955597163464582E-2</v>
      </c>
      <c r="I115">
        <f t="shared" si="24"/>
        <v>4.4122576306562009E-2</v>
      </c>
      <c r="J115">
        <f t="shared" si="24"/>
        <v>3.878847258554298E-2</v>
      </c>
      <c r="K115">
        <f t="shared" si="24"/>
        <v>3.4989568048715891E-2</v>
      </c>
      <c r="L115">
        <f t="shared" si="24"/>
        <v>3.204461132699344E-2</v>
      </c>
      <c r="M115">
        <f t="shared" si="24"/>
        <v>2.9641740608851955E-2</v>
      </c>
      <c r="N115">
        <f t="shared" si="24"/>
        <v>2.7613447177090487E-2</v>
      </c>
      <c r="O115">
        <f t="shared" si="24"/>
        <v>2.5859765329744714E-2</v>
      </c>
      <c r="P115">
        <f t="shared" si="24"/>
        <v>2.4316386889505024E-2</v>
      </c>
      <c r="Q115">
        <f t="shared" si="24"/>
        <v>2.2939541890924786E-2</v>
      </c>
      <c r="R115">
        <f t="shared" si="24"/>
        <v>2.1698098623100681E-2</v>
      </c>
      <c r="S115">
        <f t="shared" si="24"/>
        <v>2.0569117533290486E-2</v>
      </c>
      <c r="T115">
        <f t="shared" si="24"/>
        <v>1.9535197311685914E-2</v>
      </c>
      <c r="U115">
        <f t="shared" si="24"/>
        <v>1.8582813113202652E-2</v>
      </c>
      <c r="V115">
        <f t="shared" si="24"/>
        <v>1.770123386162081E-2</v>
      </c>
      <c r="W115">
        <f t="shared" si="24"/>
        <v>1.6881792792943988E-2</v>
      </c>
      <c r="X115">
        <f t="shared" si="23"/>
        <v>1.6117381681890038E-2</v>
      </c>
      <c r="Y115">
        <f t="shared" si="23"/>
        <v>1.5402091333657919E-2</v>
      </c>
      <c r="Z115">
        <f t="shared" si="23"/>
        <v>1.4730950422676893E-2</v>
      </c>
      <c r="AA115">
        <f t="shared" si="23"/>
        <v>1.4099732096172522E-2</v>
      </c>
      <c r="AB115">
        <f t="shared" si="23"/>
        <v>1.3504808291598714E-2</v>
      </c>
      <c r="AC115">
        <f t="shared" si="23"/>
        <v>1.2943038303948863E-2</v>
      </c>
      <c r="AD115">
        <f t="shared" si="23"/>
        <v>1.2411682367186989E-2</v>
      </c>
      <c r="AE115">
        <f t="shared" si="23"/>
        <v>1.1908333791881019E-2</v>
      </c>
      <c r="AF115">
        <f t="shared" si="18"/>
        <v>0.32432155754603553</v>
      </c>
    </row>
    <row r="116" spans="1:32" x14ac:dyDescent="0.2">
      <c r="A116" t="s">
        <v>129</v>
      </c>
      <c r="B116">
        <v>21</v>
      </c>
      <c r="C116">
        <v>0</v>
      </c>
      <c r="D116">
        <f t="shared" si="15"/>
        <v>0.73872628188335776</v>
      </c>
      <c r="E116">
        <f t="shared" si="16"/>
        <v>-0.30282781651887714</v>
      </c>
      <c r="G116">
        <f t="shared" si="17"/>
        <v>0.73872628188335776</v>
      </c>
      <c r="H116">
        <f t="shared" si="24"/>
        <v>0.17926867070214805</v>
      </c>
      <c r="I116">
        <f t="shared" si="24"/>
        <v>5.5116121000057111E-2</v>
      </c>
      <c r="J116">
        <f t="shared" si="24"/>
        <v>1.787910249296313E-2</v>
      </c>
      <c r="K116">
        <f t="shared" si="24"/>
        <v>5.9512318574369543E-3</v>
      </c>
      <c r="L116">
        <f t="shared" si="24"/>
        <v>2.0111689317241889E-3</v>
      </c>
      <c r="M116">
        <f t="shared" si="24"/>
        <v>6.86471480762197E-4</v>
      </c>
      <c r="N116">
        <f t="shared" si="24"/>
        <v>2.3597428372945935E-4</v>
      </c>
      <c r="O116">
        <f t="shared" si="24"/>
        <v>8.1544351579008843E-5</v>
      </c>
      <c r="P116">
        <f t="shared" si="24"/>
        <v>2.8293951358759321E-5</v>
      </c>
      <c r="Q116">
        <f t="shared" si="24"/>
        <v>9.8492815493538266E-6</v>
      </c>
      <c r="R116">
        <f t="shared" si="24"/>
        <v>3.4376902637591711E-6</v>
      </c>
      <c r="S116">
        <f t="shared" si="24"/>
        <v>1.2025024745803974E-6</v>
      </c>
      <c r="T116">
        <f t="shared" si="24"/>
        <v>4.2141828442958636E-7</v>
      </c>
      <c r="U116">
        <f t="shared" si="24"/>
        <v>1.4792183497157988E-7</v>
      </c>
      <c r="V116">
        <f t="shared" si="24"/>
        <v>5.1993567819575302E-8</v>
      </c>
      <c r="W116">
        <f t="shared" si="24"/>
        <v>1.8297421777790383E-8</v>
      </c>
      <c r="X116">
        <f t="shared" si="23"/>
        <v>6.4460115328518013E-9</v>
      </c>
      <c r="Y116">
        <f t="shared" si="23"/>
        <v>2.273010990133343E-9</v>
      </c>
      <c r="Z116">
        <f t="shared" si="23"/>
        <v>8.0219114322272752E-10</v>
      </c>
      <c r="AA116">
        <f t="shared" si="23"/>
        <v>2.8332389876757685E-10</v>
      </c>
      <c r="AB116">
        <f t="shared" si="23"/>
        <v>1.0013502849828882E-10</v>
      </c>
      <c r="AC116">
        <f t="shared" si="23"/>
        <v>3.5412704246592358E-11</v>
      </c>
      <c r="AD116">
        <f t="shared" si="23"/>
        <v>1.2530798962991524E-11</v>
      </c>
      <c r="AE116">
        <f t="shared" si="23"/>
        <v>4.4363352992459067E-12</v>
      </c>
      <c r="AF116">
        <f t="shared" si="18"/>
        <v>2.4344970483980433E-12</v>
      </c>
    </row>
    <row r="117" spans="1:32" x14ac:dyDescent="0.2">
      <c r="A117" t="s">
        <v>130</v>
      </c>
      <c r="B117">
        <v>1444</v>
      </c>
      <c r="C117">
        <v>158</v>
      </c>
      <c r="D117">
        <f t="shared" si="15"/>
        <v>2.2181878928042545E-4</v>
      </c>
      <c r="E117">
        <f t="shared" si="16"/>
        <v>-8.4136497739198521</v>
      </c>
      <c r="G117">
        <f t="shared" si="17"/>
        <v>0.10926790517858856</v>
      </c>
      <c r="H117">
        <f t="shared" si="24"/>
        <v>4.8233306188070209E-2</v>
      </c>
      <c r="I117">
        <f t="shared" si="24"/>
        <v>4.0340684170464679E-2</v>
      </c>
      <c r="J117">
        <f t="shared" si="24"/>
        <v>3.5598550057575853E-2</v>
      </c>
      <c r="K117">
        <f t="shared" si="24"/>
        <v>3.2234092409891411E-2</v>
      </c>
      <c r="L117">
        <f t="shared" si="24"/>
        <v>2.963323794925446E-2</v>
      </c>
      <c r="M117">
        <f t="shared" si="24"/>
        <v>2.7515349712744112E-2</v>
      </c>
      <c r="N117">
        <f t="shared" si="24"/>
        <v>2.5729964967700795E-2</v>
      </c>
      <c r="O117">
        <f t="shared" si="24"/>
        <v>2.4187466609002603E-2</v>
      </c>
      <c r="P117">
        <f t="shared" si="24"/>
        <v>2.2830324399284577E-2</v>
      </c>
      <c r="Q117">
        <f t="shared" si="24"/>
        <v>2.1619468501062493E-2</v>
      </c>
      <c r="R117">
        <f t="shared" si="24"/>
        <v>2.0527175035168724E-2</v>
      </c>
      <c r="S117">
        <f t="shared" si="24"/>
        <v>1.9533065255367538E-2</v>
      </c>
      <c r="T117">
        <f t="shared" si="24"/>
        <v>1.8621719378282556E-2</v>
      </c>
      <c r="U117">
        <f t="shared" si="24"/>
        <v>1.778118372328601E-2</v>
      </c>
      <c r="V117">
        <f t="shared" si="24"/>
        <v>1.7001998924787997E-2</v>
      </c>
      <c r="W117">
        <f t="shared" si="24"/>
        <v>1.6276545794017518E-2</v>
      </c>
      <c r="X117">
        <f t="shared" si="23"/>
        <v>1.5598592195555611E-2</v>
      </c>
      <c r="Y117">
        <f t="shared" si="23"/>
        <v>1.4962971278363629E-2</v>
      </c>
      <c r="Z117">
        <f t="shared" si="23"/>
        <v>1.4365347967418691E-2</v>
      </c>
      <c r="AA117">
        <f t="shared" si="23"/>
        <v>1.3802046227561269E-2</v>
      </c>
      <c r="AB117">
        <f t="shared" si="23"/>
        <v>1.3269919086838708E-2</v>
      </c>
      <c r="AC117">
        <f t="shared" si="23"/>
        <v>1.2766249330714213E-2</v>
      </c>
      <c r="AD117">
        <f t="shared" si="23"/>
        <v>1.2288672579496677E-2</v>
      </c>
      <c r="AE117">
        <f t="shared" si="23"/>
        <v>1.1835116957347264E-2</v>
      </c>
      <c r="AF117">
        <f t="shared" si="18"/>
        <v>0.36417904612215368</v>
      </c>
    </row>
    <row r="118" spans="1:32" x14ac:dyDescent="0.2">
      <c r="A118" t="s">
        <v>131</v>
      </c>
      <c r="B118">
        <v>27</v>
      </c>
      <c r="C118">
        <v>0</v>
      </c>
      <c r="D118">
        <f t="shared" si="15"/>
        <v>0.6916251007651717</v>
      </c>
      <c r="E118">
        <f t="shared" si="16"/>
        <v>-0.36871123207051154</v>
      </c>
      <c r="G118">
        <f t="shared" si="17"/>
        <v>0.6916251007651717</v>
      </c>
      <c r="H118">
        <f t="shared" si="24"/>
        <v>0.19498764786355183</v>
      </c>
      <c r="I118">
        <f t="shared" si="24"/>
        <v>6.9919981209535728E-2</v>
      </c>
      <c r="J118">
        <f t="shared" si="24"/>
        <v>2.6453815956443374E-2</v>
      </c>
      <c r="K118">
        <f t="shared" si="24"/>
        <v>1.0269976267991966E-2</v>
      </c>
      <c r="L118">
        <f t="shared" si="24"/>
        <v>4.0479121321139481E-3</v>
      </c>
      <c r="M118">
        <f t="shared" si="24"/>
        <v>1.6114802242837543E-3</v>
      </c>
      <c r="N118">
        <f t="shared" si="24"/>
        <v>6.4608121392097648E-4</v>
      </c>
      <c r="O118">
        <f t="shared" si="24"/>
        <v>2.6039717968744444E-4</v>
      </c>
      <c r="P118">
        <f t="shared" si="24"/>
        <v>1.0537945564354447E-4</v>
      </c>
      <c r="Q118">
        <f t="shared" si="24"/>
        <v>4.2784538939949115E-5</v>
      </c>
      <c r="R118">
        <f t="shared" si="24"/>
        <v>1.7416825629126367E-5</v>
      </c>
      <c r="S118">
        <f t="shared" si="24"/>
        <v>7.1057217026834537E-6</v>
      </c>
      <c r="T118">
        <f t="shared" si="24"/>
        <v>2.9043941009559477E-6</v>
      </c>
      <c r="U118">
        <f t="shared" si="24"/>
        <v>1.1890343813466413E-6</v>
      </c>
      <c r="V118">
        <f t="shared" si="24"/>
        <v>4.8745182715595703E-7</v>
      </c>
      <c r="W118">
        <f t="shared" si="24"/>
        <v>2.0007459095449736E-7</v>
      </c>
      <c r="X118">
        <f t="shared" si="23"/>
        <v>8.2207808780834949E-8</v>
      </c>
      <c r="Y118">
        <f t="shared" si="23"/>
        <v>3.3809868803153174E-8</v>
      </c>
      <c r="Z118">
        <f t="shared" si="23"/>
        <v>1.3916812255658812E-8</v>
      </c>
      <c r="AA118">
        <f t="shared" si="23"/>
        <v>5.7327772960659093E-9</v>
      </c>
      <c r="AB118">
        <f t="shared" si="23"/>
        <v>2.3631312479174991E-9</v>
      </c>
      <c r="AC118">
        <f t="shared" si="23"/>
        <v>9.7472221742982171E-10</v>
      </c>
      <c r="AD118">
        <f t="shared" si="23"/>
        <v>4.0227263582666176E-10</v>
      </c>
      <c r="AE118">
        <f t="shared" si="23"/>
        <v>1.6610627810254092E-10</v>
      </c>
      <c r="AF118">
        <f t="shared" si="18"/>
        <v>1.1698408908245028E-10</v>
      </c>
    </row>
    <row r="119" spans="1:32" x14ac:dyDescent="0.2">
      <c r="A119" t="s">
        <v>132</v>
      </c>
      <c r="B119">
        <v>1954</v>
      </c>
      <c r="C119">
        <v>96</v>
      </c>
      <c r="D119">
        <f t="shared" si="15"/>
        <v>1.926620865674573E-3</v>
      </c>
      <c r="E119">
        <f t="shared" si="16"/>
        <v>-6.2519876573897477</v>
      </c>
      <c r="G119">
        <f t="shared" si="17"/>
        <v>9.6075225720378632E-2</v>
      </c>
      <c r="H119">
        <f t="shared" si="24"/>
        <v>3.9283546687265254E-2</v>
      </c>
      <c r="I119">
        <f t="shared" si="24"/>
        <v>3.3074574772733019E-2</v>
      </c>
      <c r="J119">
        <f t="shared" si="24"/>
        <v>2.938127717182094E-2</v>
      </c>
      <c r="K119">
        <f t="shared" si="24"/>
        <v>2.6781886081760319E-2</v>
      </c>
      <c r="L119">
        <f t="shared" si="24"/>
        <v>2.4785185354115089E-2</v>
      </c>
      <c r="M119">
        <f t="shared" si="24"/>
        <v>2.3167301502570944E-2</v>
      </c>
      <c r="N119">
        <f t="shared" si="24"/>
        <v>2.1808558451074284E-2</v>
      </c>
      <c r="O119">
        <f t="shared" si="24"/>
        <v>2.0637899748785736E-2</v>
      </c>
      <c r="P119">
        <f t="shared" si="24"/>
        <v>1.9609862527975665E-2</v>
      </c>
      <c r="Q119">
        <f t="shared" si="24"/>
        <v>1.8693681136919139E-2</v>
      </c>
      <c r="R119">
        <f t="shared" si="24"/>
        <v>1.7867605460741016E-2</v>
      </c>
      <c r="S119">
        <f t="shared" si="24"/>
        <v>1.7115710042776934E-2</v>
      </c>
      <c r="T119">
        <f t="shared" si="24"/>
        <v>1.6425993560662298E-2</v>
      </c>
      <c r="U119">
        <f t="shared" si="24"/>
        <v>1.578919145154269E-2</v>
      </c>
      <c r="V119">
        <f t="shared" si="24"/>
        <v>1.5198004082514717E-2</v>
      </c>
      <c r="W119">
        <f t="shared" si="24"/>
        <v>1.4646577969304953E-2</v>
      </c>
      <c r="X119">
        <f t="shared" si="23"/>
        <v>1.4130146954630617E-2</v>
      </c>
      <c r="Y119">
        <f t="shared" si="23"/>
        <v>1.3644777797775792E-2</v>
      </c>
      <c r="Z119">
        <f t="shared" si="23"/>
        <v>1.318718584197724E-2</v>
      </c>
      <c r="AA119">
        <f t="shared" si="23"/>
        <v>1.2754598878965507E-2</v>
      </c>
      <c r="AB119">
        <f t="shared" si="23"/>
        <v>1.2344654885645959E-2</v>
      </c>
      <c r="AC119">
        <f t="shared" si="23"/>
        <v>1.1955324028012257E-2</v>
      </c>
      <c r="AD119">
        <f t="shared" si="23"/>
        <v>1.158484835355773E-2</v>
      </c>
      <c r="AE119">
        <f t="shared" si="23"/>
        <v>1.1231694579114323E-2</v>
      </c>
      <c r="AF119">
        <f t="shared" si="18"/>
        <v>0.44882468695737898</v>
      </c>
    </row>
    <row r="120" spans="1:32" x14ac:dyDescent="0.2">
      <c r="A120" t="s">
        <v>133</v>
      </c>
      <c r="B120">
        <v>1672</v>
      </c>
      <c r="C120">
        <v>19</v>
      </c>
      <c r="D120">
        <f t="shared" si="15"/>
        <v>1.3848572289624984E-2</v>
      </c>
      <c r="E120">
        <f t="shared" si="16"/>
        <v>-4.2795731354438775</v>
      </c>
      <c r="G120">
        <f t="shared" si="17"/>
        <v>0.10253521031949278</v>
      </c>
      <c r="H120">
        <f t="shared" si="24"/>
        <v>4.3684316116308838E-2</v>
      </c>
      <c r="I120">
        <f t="shared" si="24"/>
        <v>3.6662991559675728E-2</v>
      </c>
      <c r="J120">
        <f t="shared" si="24"/>
        <v>3.246557348759866E-2</v>
      </c>
      <c r="K120">
        <f t="shared" si="24"/>
        <v>2.9499343182489993E-2</v>
      </c>
      <c r="L120">
        <f t="shared" si="24"/>
        <v>2.7213358200422477E-2</v>
      </c>
      <c r="M120">
        <f t="shared" si="24"/>
        <v>2.5356201651690852E-2</v>
      </c>
      <c r="N120">
        <f t="shared" si="24"/>
        <v>2.3793289294588817E-2</v>
      </c>
      <c r="O120">
        <f t="shared" si="24"/>
        <v>2.2444596547160911E-2</v>
      </c>
      <c r="P120">
        <f t="shared" si="24"/>
        <v>2.1258843409789761E-2</v>
      </c>
      <c r="Q120">
        <f t="shared" si="24"/>
        <v>2.0201270946690015E-2</v>
      </c>
      <c r="R120">
        <f t="shared" si="24"/>
        <v>1.9247263696133551E-2</v>
      </c>
      <c r="S120">
        <f t="shared" si="24"/>
        <v>1.8378765729519138E-2</v>
      </c>
      <c r="T120">
        <f t="shared" si="24"/>
        <v>1.7582144656380274E-2</v>
      </c>
      <c r="U120">
        <f t="shared" si="24"/>
        <v>1.68468562683643E-2</v>
      </c>
      <c r="V120">
        <f t="shared" si="24"/>
        <v>1.616457594007371E-2</v>
      </c>
      <c r="W120">
        <f t="shared" si="24"/>
        <v>1.5528614407105096E-2</v>
      </c>
      <c r="X120">
        <f t="shared" si="23"/>
        <v>1.4933513399768119E-2</v>
      </c>
      <c r="Y120">
        <f t="shared" si="23"/>
        <v>1.4374758735783177E-2</v>
      </c>
      <c r="Z120">
        <f t="shared" si="23"/>
        <v>1.3848572289624984E-2</v>
      </c>
      <c r="AA120">
        <f t="shared" si="23"/>
        <v>1.3351758239603852E-2</v>
      </c>
      <c r="AB120">
        <f t="shared" si="23"/>
        <v>1.2881587481162714E-2</v>
      </c>
      <c r="AC120">
        <f t="shared" si="23"/>
        <v>1.2435709398955438E-2</v>
      </c>
      <c r="AD120">
        <f t="shared" si="23"/>
        <v>1.2012083592079581E-2</v>
      </c>
      <c r="AE120">
        <f t="shared" si="23"/>
        <v>1.1608926379793244E-2</v>
      </c>
      <c r="AF120">
        <f t="shared" si="18"/>
        <v>0.40568987506974397</v>
      </c>
    </row>
    <row r="121" spans="1:32" x14ac:dyDescent="0.2">
      <c r="A121" t="s">
        <v>134</v>
      </c>
      <c r="B121">
        <v>1353</v>
      </c>
      <c r="C121">
        <v>1</v>
      </c>
      <c r="D121">
        <f t="shared" si="15"/>
        <v>5.0387737141843185E-2</v>
      </c>
      <c r="E121">
        <f t="shared" si="16"/>
        <v>-2.9880074441873741</v>
      </c>
      <c r="G121">
        <f t="shared" si="17"/>
        <v>0.11247719871787917</v>
      </c>
      <c r="H121">
        <f t="shared" si="24"/>
        <v>5.0387737141843185E-2</v>
      </c>
      <c r="I121">
        <f t="shared" si="24"/>
        <v>4.2070738996028763E-2</v>
      </c>
      <c r="J121">
        <f t="shared" si="24"/>
        <v>3.7061948536310174E-2</v>
      </c>
      <c r="K121">
        <f t="shared" si="24"/>
        <v>3.3501977609438564E-2</v>
      </c>
      <c r="L121">
        <f t="shared" si="24"/>
        <v>3.074632148267023E-2</v>
      </c>
      <c r="M121">
        <f t="shared" si="24"/>
        <v>2.8500215938120868E-2</v>
      </c>
      <c r="N121">
        <f t="shared" si="24"/>
        <v>2.6605496417272306E-2</v>
      </c>
      <c r="O121">
        <f t="shared" si="24"/>
        <v>2.4967876794289599E-2</v>
      </c>
      <c r="P121">
        <f t="shared" si="24"/>
        <v>2.3526773443841482E-2</v>
      </c>
      <c r="Q121">
        <f t="shared" si="24"/>
        <v>2.2241002499892002E-2</v>
      </c>
      <c r="R121">
        <f t="shared" si="24"/>
        <v>2.1081309759490744E-2</v>
      </c>
      <c r="S121">
        <f t="shared" si="24"/>
        <v>2.0026168367311994E-2</v>
      </c>
      <c r="T121">
        <f t="shared" si="24"/>
        <v>1.9059271559231181E-2</v>
      </c>
      <c r="U121">
        <f t="shared" si="24"/>
        <v>1.8167963457011323E-2</v>
      </c>
      <c r="V121">
        <f t="shared" si="24"/>
        <v>1.7342217186354349E-2</v>
      </c>
      <c r="W121">
        <f t="shared" si="24"/>
        <v>1.6573946742496432E-2</v>
      </c>
      <c r="X121">
        <f t="shared" si="23"/>
        <v>1.5856530119260245E-2</v>
      </c>
      <c r="Y121">
        <f t="shared" si="23"/>
        <v>1.5184470530775603E-2</v>
      </c>
      <c r="Z121">
        <f t="shared" si="23"/>
        <v>1.4553150449591335E-2</v>
      </c>
      <c r="AA121">
        <f t="shared" si="23"/>
        <v>1.3958649573788826E-2</v>
      </c>
      <c r="AB121">
        <f t="shared" si="23"/>
        <v>1.3397607789044984E-2</v>
      </c>
      <c r="AC121">
        <f t="shared" si="23"/>
        <v>1.2867120415557085E-2</v>
      </c>
      <c r="AD121">
        <f t="shared" si="23"/>
        <v>1.236465702394675E-2</v>
      </c>
      <c r="AE121">
        <f t="shared" si="23"/>
        <v>1.1887997727683335E-2</v>
      </c>
      <c r="AF121">
        <f t="shared" si="18"/>
        <v>0.34559165172086959</v>
      </c>
    </row>
    <row r="122" spans="1:32" x14ac:dyDescent="0.2">
      <c r="A122" t="s">
        <v>135</v>
      </c>
      <c r="B122">
        <v>1454</v>
      </c>
      <c r="C122">
        <v>14</v>
      </c>
      <c r="D122">
        <f t="shared" si="15"/>
        <v>1.7739027224530649E-2</v>
      </c>
      <c r="E122">
        <f t="shared" si="16"/>
        <v>-4.0319881387490391</v>
      </c>
      <c r="G122">
        <f t="shared" si="17"/>
        <v>0.10893580244185476</v>
      </c>
      <c r="H122">
        <f t="shared" si="24"/>
        <v>4.8009841708751978E-2</v>
      </c>
      <c r="I122">
        <f t="shared" si="24"/>
        <v>4.0160798506995249E-2</v>
      </c>
      <c r="J122">
        <f t="shared" si="24"/>
        <v>3.5445999470249789E-2</v>
      </c>
      <c r="K122">
        <f t="shared" si="24"/>
        <v>3.2101564711496638E-2</v>
      </c>
      <c r="L122">
        <f t="shared" si="24"/>
        <v>2.95165572462842E-2</v>
      </c>
      <c r="M122">
        <f t="shared" si="24"/>
        <v>2.7411794481549366E-2</v>
      </c>
      <c r="N122">
        <f t="shared" si="24"/>
        <v>2.5637605623465568E-2</v>
      </c>
      <c r="O122">
        <f t="shared" si="24"/>
        <v>2.4104853043663912E-2</v>
      </c>
      <c r="P122">
        <f t="shared" si="24"/>
        <v>2.2756319643859543E-2</v>
      </c>
      <c r="Q122">
        <f t="shared" si="24"/>
        <v>2.155315208619921E-2</v>
      </c>
      <c r="R122">
        <f t="shared" si="24"/>
        <v>2.0467782988673088E-2</v>
      </c>
      <c r="S122">
        <f t="shared" si="24"/>
        <v>1.94799508454256E-2</v>
      </c>
      <c r="T122">
        <f t="shared" si="24"/>
        <v>1.8574326317411641E-2</v>
      </c>
      <c r="U122">
        <f t="shared" si="24"/>
        <v>1.7739027224530649E-2</v>
      </c>
      <c r="V122">
        <f t="shared" si="24"/>
        <v>1.6964651907270339E-2</v>
      </c>
      <c r="W122">
        <f t="shared" si="24"/>
        <v>1.6243628580989239E-2</v>
      </c>
      <c r="X122">
        <f t="shared" si="23"/>
        <v>1.5569764650558633E-2</v>
      </c>
      <c r="Y122">
        <f t="shared" si="23"/>
        <v>1.4937926686564029E-2</v>
      </c>
      <c r="Z122">
        <f t="shared" si="23"/>
        <v>1.4343808193812277E-2</v>
      </c>
      <c r="AA122">
        <f t="shared" si="23"/>
        <v>1.3783757827701108E-2</v>
      </c>
      <c r="AB122">
        <f t="shared" si="23"/>
        <v>1.3254650140505378E-2</v>
      </c>
      <c r="AC122">
        <f t="shared" si="23"/>
        <v>1.2753786832851851E-2</v>
      </c>
      <c r="AD122">
        <f t="shared" si="23"/>
        <v>1.2278820266757216E-2</v>
      </c>
      <c r="AE122">
        <f t="shared" si="23"/>
        <v>1.1827693479494967E-2</v>
      </c>
      <c r="AF122">
        <f t="shared" si="18"/>
        <v>0.36614613509308369</v>
      </c>
    </row>
    <row r="123" spans="1:32" x14ac:dyDescent="0.2">
      <c r="A123" t="s">
        <v>136</v>
      </c>
      <c r="B123">
        <v>1924</v>
      </c>
      <c r="C123">
        <v>77</v>
      </c>
      <c r="D123">
        <f t="shared" si="15"/>
        <v>2.911164215495803E-3</v>
      </c>
      <c r="E123">
        <f t="shared" si="16"/>
        <v>-5.839202203753481</v>
      </c>
      <c r="G123">
        <f t="shared" si="17"/>
        <v>9.6686254922368486E-2</v>
      </c>
      <c r="H123">
        <f t="shared" si="24"/>
        <v>3.9701271759047106E-2</v>
      </c>
      <c r="I123">
        <f t="shared" si="24"/>
        <v>3.341643533165254E-2</v>
      </c>
      <c r="J123">
        <f t="shared" si="24"/>
        <v>2.9676224211431821E-2</v>
      </c>
      <c r="K123">
        <f t="shared" si="24"/>
        <v>2.7042774989950773E-2</v>
      </c>
      <c r="L123">
        <f t="shared" si="24"/>
        <v>2.5019255950456211E-2</v>
      </c>
      <c r="M123">
        <f t="shared" si="24"/>
        <v>2.3379207868256674E-2</v>
      </c>
      <c r="N123">
        <f t="shared" si="24"/>
        <v>2.2001557409510045E-2</v>
      </c>
      <c r="O123">
        <f t="shared" si="24"/>
        <v>2.0814409072743782E-2</v>
      </c>
      <c r="P123">
        <f t="shared" si="24"/>
        <v>1.9771756763232777E-2</v>
      </c>
      <c r="Q123">
        <f t="shared" si="24"/>
        <v>1.8842462654981115E-2</v>
      </c>
      <c r="R123">
        <f t="shared" si="24"/>
        <v>1.8004510130932259E-2</v>
      </c>
      <c r="S123">
        <f t="shared" si="24"/>
        <v>1.7241776002184236E-2</v>
      </c>
      <c r="T123">
        <f t="shared" si="24"/>
        <v>1.6542107893175149E-2</v>
      </c>
      <c r="U123">
        <f t="shared" si="24"/>
        <v>1.5896122994271209E-2</v>
      </c>
      <c r="V123">
        <f t="shared" si="24"/>
        <v>1.5296427167442639E-2</v>
      </c>
      <c r="W123">
        <f t="shared" si="24"/>
        <v>1.4737090039750978E-2</v>
      </c>
      <c r="X123">
        <f t="shared" si="23"/>
        <v>1.4213281922273177E-2</v>
      </c>
      <c r="Y123">
        <f t="shared" si="23"/>
        <v>1.372101636308435E-2</v>
      </c>
      <c r="Z123">
        <f t="shared" si="23"/>
        <v>1.3256963602188997E-2</v>
      </c>
      <c r="AA123">
        <f t="shared" si="23"/>
        <v>1.2818312792794839E-2</v>
      </c>
      <c r="AB123">
        <f t="shared" si="23"/>
        <v>1.2402668496433311E-2</v>
      </c>
      <c r="AC123">
        <f t="shared" si="23"/>
        <v>1.2007971734339032E-2</v>
      </c>
      <c r="AD123">
        <f t="shared" si="23"/>
        <v>1.1632438938910406E-2</v>
      </c>
      <c r="AE123">
        <f t="shared" si="23"/>
        <v>1.1274514157924085E-2</v>
      </c>
      <c r="AF123">
        <f t="shared" si="18"/>
        <v>0.44460318683066391</v>
      </c>
    </row>
    <row r="124" spans="1:32" x14ac:dyDescent="0.2">
      <c r="A124" t="s">
        <v>137</v>
      </c>
      <c r="B124">
        <v>2430</v>
      </c>
      <c r="C124">
        <v>0</v>
      </c>
      <c r="D124">
        <f t="shared" si="15"/>
        <v>8.8120619410987935E-2</v>
      </c>
      <c r="E124">
        <f t="shared" si="16"/>
        <v>-2.4290487278967126</v>
      </c>
      <c r="G124">
        <f t="shared" si="17"/>
        <v>8.8120619410987935E-2</v>
      </c>
      <c r="H124">
        <f t="shared" si="24"/>
        <v>3.3818354063975403E-2</v>
      </c>
      <c r="I124">
        <f t="shared" si="24"/>
        <v>2.8578915898466662E-2</v>
      </c>
      <c r="J124">
        <f t="shared" si="24"/>
        <v>2.5481902899172459E-2</v>
      </c>
      <c r="K124">
        <f t="shared" si="24"/>
        <v>2.3313745428231378E-2</v>
      </c>
      <c r="L124">
        <f t="shared" si="24"/>
        <v>2.1655726995508832E-2</v>
      </c>
      <c r="M124">
        <f t="shared" si="24"/>
        <v>2.0317288740045836E-2</v>
      </c>
      <c r="N124">
        <f t="shared" si="24"/>
        <v>1.9196717188422117E-2</v>
      </c>
      <c r="O124">
        <f t="shared" si="24"/>
        <v>1.8233717038965133E-2</v>
      </c>
      <c r="P124">
        <f t="shared" si="24"/>
        <v>1.738977515587686E-2</v>
      </c>
      <c r="Q124">
        <f t="shared" si="24"/>
        <v>1.663887478119979E-2</v>
      </c>
      <c r="R124">
        <f t="shared" si="24"/>
        <v>1.5962657016030134E-2</v>
      </c>
      <c r="S124">
        <f t="shared" si="24"/>
        <v>1.5347705381979753E-2</v>
      </c>
      <c r="T124">
        <f t="shared" si="24"/>
        <v>1.4783929632631155E-2</v>
      </c>
      <c r="U124">
        <f t="shared" si="24"/>
        <v>1.4263556755610515E-2</v>
      </c>
      <c r="V124">
        <f t="shared" si="24"/>
        <v>1.3780475579116875E-2</v>
      </c>
      <c r="W124">
        <f t="shared" si="24"/>
        <v>1.3329796584647535E-2</v>
      </c>
      <c r="X124">
        <f t="shared" si="23"/>
        <v>1.2907547679744242E-2</v>
      </c>
      <c r="Y124">
        <f t="shared" si="23"/>
        <v>1.2510458664731544E-2</v>
      </c>
      <c r="Z124">
        <f t="shared" si="23"/>
        <v>1.2135805193150757E-2</v>
      </c>
      <c r="AA124">
        <f t="shared" si="23"/>
        <v>1.1781293625491799E-2</v>
      </c>
      <c r="AB124">
        <f t="shared" si="23"/>
        <v>1.1444974604646585E-2</v>
      </c>
      <c r="AC124">
        <f t="shared" si="23"/>
        <v>1.1125177196038557E-2</v>
      </c>
      <c r="AD124">
        <f t="shared" si="23"/>
        <v>1.0820458008136403E-2</v>
      </c>
      <c r="AE124">
        <f t="shared" si="23"/>
        <v>1.0529561396506931E-2</v>
      </c>
      <c r="AF124">
        <f t="shared" si="18"/>
        <v>0.50653096508068474</v>
      </c>
    </row>
    <row r="125" spans="1:32" x14ac:dyDescent="0.2">
      <c r="A125" t="s">
        <v>138</v>
      </c>
      <c r="B125">
        <v>37</v>
      </c>
      <c r="C125">
        <v>0</v>
      </c>
      <c r="D125">
        <f t="shared" si="15"/>
        <v>0.62782333776957489</v>
      </c>
      <c r="E125">
        <f t="shared" si="16"/>
        <v>-0.46549646137293349</v>
      </c>
      <c r="G125">
        <f t="shared" si="17"/>
        <v>0.62782333776957489</v>
      </c>
      <c r="H125">
        <f t="shared" si="24"/>
        <v>0.20873175406422312</v>
      </c>
      <c r="I125">
        <f t="shared" si="24"/>
        <v>8.8823519285506497E-2</v>
      </c>
      <c r="J125">
        <f t="shared" si="24"/>
        <v>3.9880468580561407E-2</v>
      </c>
      <c r="K125">
        <f t="shared" si="24"/>
        <v>1.8373276717780624E-2</v>
      </c>
      <c r="L125">
        <f t="shared" si="24"/>
        <v>8.5939634806474711E-3</v>
      </c>
      <c r="M125">
        <f t="shared" si="24"/>
        <v>4.0600619350896431E-3</v>
      </c>
      <c r="N125">
        <f t="shared" si="24"/>
        <v>1.9317016146338745E-3</v>
      </c>
      <c r="O125">
        <f t="shared" si="24"/>
        <v>9.239201884847294E-4</v>
      </c>
      <c r="P125">
        <f t="shared" si="24"/>
        <v>4.4371016978329419E-4</v>
      </c>
      <c r="Q125">
        <f t="shared" si="24"/>
        <v>2.1378416775662073E-4</v>
      </c>
      <c r="R125">
        <f t="shared" si="24"/>
        <v>1.0327683930865839E-4</v>
      </c>
      <c r="S125">
        <f t="shared" si="24"/>
        <v>5.0002000472457671E-5</v>
      </c>
      <c r="T125">
        <f t="shared" si="24"/>
        <v>2.4253810658272386E-5</v>
      </c>
      <c r="U125">
        <f t="shared" si="24"/>
        <v>1.1783223102174117E-5</v>
      </c>
      <c r="V125">
        <f t="shared" si="24"/>
        <v>5.7325340352725266E-6</v>
      </c>
      <c r="W125">
        <f t="shared" si="24"/>
        <v>2.7922360389175698E-6</v>
      </c>
      <c r="X125">
        <f t="shared" si="23"/>
        <v>1.3615027224981942E-6</v>
      </c>
      <c r="Y125">
        <f t="shared" si="23"/>
        <v>6.6449876548232483E-7</v>
      </c>
      <c r="Z125">
        <f t="shared" si="23"/>
        <v>3.245904309977776E-7</v>
      </c>
      <c r="AA125">
        <f t="shared" si="23"/>
        <v>1.5867418130475952E-7</v>
      </c>
      <c r="AB125">
        <f t="shared" si="23"/>
        <v>7.7620116369855812E-8</v>
      </c>
      <c r="AC125">
        <f t="shared" si="23"/>
        <v>3.7993785200161387E-8</v>
      </c>
      <c r="AD125">
        <f t="shared" si="23"/>
        <v>1.8607903285305945E-8</v>
      </c>
      <c r="AE125">
        <f t="shared" si="23"/>
        <v>9.1181818091130217E-9</v>
      </c>
      <c r="AF125">
        <f t="shared" si="18"/>
        <v>8.7762551670422795E-9</v>
      </c>
    </row>
    <row r="126" spans="1:32" x14ac:dyDescent="0.2">
      <c r="A126" t="s">
        <v>139</v>
      </c>
      <c r="B126">
        <v>341</v>
      </c>
      <c r="C126">
        <v>10</v>
      </c>
      <c r="D126">
        <f t="shared" si="15"/>
        <v>2.6093300046352411E-2</v>
      </c>
      <c r="E126">
        <f t="shared" si="16"/>
        <v>-3.646076700812285</v>
      </c>
      <c r="G126">
        <f t="shared" si="17"/>
        <v>0.2237700056516804</v>
      </c>
      <c r="H126">
        <f t="shared" si="24"/>
        <v>0.11844292831861192</v>
      </c>
      <c r="I126">
        <f t="shared" si="24"/>
        <v>9.1544028090542184E-2</v>
      </c>
      <c r="J126">
        <f t="shared" si="24"/>
        <v>7.4652391098471729E-2</v>
      </c>
      <c r="K126">
        <f t="shared" si="24"/>
        <v>6.2467124444510566E-2</v>
      </c>
      <c r="L126">
        <f t="shared" si="24"/>
        <v>5.3068868840195051E-2</v>
      </c>
      <c r="M126">
        <f t="shared" si="24"/>
        <v>4.5536580409008195E-2</v>
      </c>
      <c r="N126">
        <f t="shared" si="24"/>
        <v>3.9350406807135668E-2</v>
      </c>
      <c r="O126">
        <f t="shared" si="24"/>
        <v>3.4184172312927856E-2</v>
      </c>
      <c r="P126">
        <f t="shared" si="24"/>
        <v>2.9817513408181343E-2</v>
      </c>
      <c r="Q126">
        <f t="shared" si="24"/>
        <v>2.6093300046352411E-2</v>
      </c>
      <c r="R126">
        <f t="shared" si="24"/>
        <v>2.2894851736089881E-2</v>
      </c>
      <c r="S126">
        <f t="shared" si="24"/>
        <v>2.0132778033196783E-2</v>
      </c>
      <c r="T126">
        <f t="shared" si="24"/>
        <v>1.7736900786582337E-2</v>
      </c>
      <c r="U126">
        <f t="shared" si="24"/>
        <v>1.5651042938223777E-2</v>
      </c>
      <c r="V126">
        <f t="shared" si="24"/>
        <v>1.3829524644095762E-2</v>
      </c>
      <c r="W126">
        <f t="shared" si="24"/>
        <v>1.2234723733056426E-2</v>
      </c>
      <c r="X126">
        <f t="shared" si="23"/>
        <v>1.0835325978349889E-2</v>
      </c>
      <c r="Y126">
        <f t="shared" si="23"/>
        <v>9.6050377087692242E-3</v>
      </c>
      <c r="Z126">
        <f t="shared" si="23"/>
        <v>8.5216175018898652E-3</v>
      </c>
      <c r="AA126">
        <f t="shared" si="23"/>
        <v>7.5661338280779847E-3</v>
      </c>
      <c r="AB126">
        <f t="shared" si="23"/>
        <v>6.7223863765601506E-3</v>
      </c>
      <c r="AC126">
        <f t="shared" si="23"/>
        <v>5.9764483745986582E-3</v>
      </c>
      <c r="AD126">
        <f t="shared" si="23"/>
        <v>5.3162999692532254E-3</v>
      </c>
      <c r="AE126">
        <f t="shared" si="23"/>
        <v>4.7315312571660165E-3</v>
      </c>
      <c r="AF126">
        <f t="shared" si="18"/>
        <v>3.9318077706472776E-2</v>
      </c>
    </row>
    <row r="127" spans="1:32" x14ac:dyDescent="0.2">
      <c r="A127" t="s">
        <v>140</v>
      </c>
      <c r="B127">
        <v>2</v>
      </c>
      <c r="C127">
        <v>0</v>
      </c>
      <c r="D127">
        <f t="shared" si="15"/>
        <v>0.96503562381982677</v>
      </c>
      <c r="E127">
        <f t="shared" si="16"/>
        <v>-3.5590262449057129E-2</v>
      </c>
      <c r="G127">
        <f t="shared" si="17"/>
        <v>0.96503562381982677</v>
      </c>
      <c r="H127">
        <f t="shared" si="24"/>
        <v>3.3445851282486498E-2</v>
      </c>
      <c r="I127">
        <f t="shared" si="24"/>
        <v>1.4490253120493549E-3</v>
      </c>
      <c r="J127">
        <f t="shared" si="24"/>
        <v>6.6237283328880373E-5</v>
      </c>
      <c r="K127">
        <f t="shared" si="24"/>
        <v>3.1068704127550368E-6</v>
      </c>
      <c r="L127">
        <f t="shared" si="24"/>
        <v>1.4795317558495759E-7</v>
      </c>
      <c r="M127">
        <f t="shared" si="24"/>
        <v>7.1163567202848346E-9</v>
      </c>
      <c r="N127">
        <f t="shared" si="24"/>
        <v>3.4471434596340698E-10</v>
      </c>
      <c r="O127">
        <f t="shared" si="24"/>
        <v>1.6786031579128085E-11</v>
      </c>
      <c r="P127">
        <f t="shared" si="24"/>
        <v>8.2074307215998477E-13</v>
      </c>
      <c r="Q127">
        <f t="shared" si="24"/>
        <v>4.0260359273285887E-14</v>
      </c>
      <c r="R127">
        <f t="shared" si="24"/>
        <v>1.9801555566608609E-15</v>
      </c>
      <c r="S127">
        <f t="shared" si="24"/>
        <v>9.7606336899324604E-17</v>
      </c>
      <c r="T127">
        <f t="shared" si="24"/>
        <v>4.8201980330588773E-18</v>
      </c>
      <c r="U127">
        <f t="shared" si="24"/>
        <v>2.3842031797247473E-19</v>
      </c>
      <c r="V127">
        <f t="shared" si="24"/>
        <v>1.1809188855399826E-20</v>
      </c>
      <c r="W127">
        <f t="shared" si="24"/>
        <v>5.8562528305166389E-22</v>
      </c>
      <c r="X127">
        <f t="shared" si="23"/>
        <v>2.9072372059860059E-23</v>
      </c>
      <c r="Y127">
        <f t="shared" si="23"/>
        <v>1.4446092660636377E-24</v>
      </c>
      <c r="Z127">
        <f t="shared" si="23"/>
        <v>7.184328701881915E-26</v>
      </c>
      <c r="AA127">
        <f t="shared" si="23"/>
        <v>3.5756171507875936E-27</v>
      </c>
      <c r="AB127">
        <f t="shared" si="23"/>
        <v>1.7807924221775452E-28</v>
      </c>
      <c r="AC127">
        <f t="shared" si="23"/>
        <v>8.8745396970684546E-30</v>
      </c>
      <c r="AD127">
        <f t="shared" si="23"/>
        <v>4.425119235782254E-31</v>
      </c>
      <c r="AE127">
        <f t="shared" si="23"/>
        <v>2.207649120058887E-32</v>
      </c>
      <c r="AF127">
        <f t="shared" si="18"/>
        <v>0</v>
      </c>
    </row>
    <row r="128" spans="1:32" x14ac:dyDescent="0.2">
      <c r="A128" t="s">
        <v>141</v>
      </c>
      <c r="B128">
        <v>609</v>
      </c>
      <c r="C128">
        <v>22</v>
      </c>
      <c r="D128">
        <f t="shared" si="15"/>
        <v>1.0891046351055816E-2</v>
      </c>
      <c r="E128">
        <f t="shared" si="16"/>
        <v>-4.5198142629931528</v>
      </c>
      <c r="G128">
        <f t="shared" si="17"/>
        <v>0.16530462150296077</v>
      </c>
      <c r="H128">
        <f t="shared" si="24"/>
        <v>8.4415184326030429E-2</v>
      </c>
      <c r="I128">
        <f t="shared" si="24"/>
        <v>6.8227028224639746E-2</v>
      </c>
      <c r="J128">
        <f t="shared" si="24"/>
        <v>5.8181532900077639E-2</v>
      </c>
      <c r="K128">
        <f t="shared" si="24"/>
        <v>5.0910569014096081E-2</v>
      </c>
      <c r="L128">
        <f t="shared" si="24"/>
        <v>4.5228404455676066E-2</v>
      </c>
      <c r="M128">
        <f t="shared" si="24"/>
        <v>4.0583252509299422E-2</v>
      </c>
      <c r="N128">
        <f t="shared" si="24"/>
        <v>3.667335670183753E-2</v>
      </c>
      <c r="O128">
        <f t="shared" si="24"/>
        <v>3.331512943952189E-2</v>
      </c>
      <c r="P128">
        <f t="shared" si="24"/>
        <v>3.0388051872583702E-2</v>
      </c>
      <c r="Q128">
        <f t="shared" si="24"/>
        <v>2.7808364282736264E-2</v>
      </c>
      <c r="R128">
        <f t="shared" si="24"/>
        <v>2.5515217280415271E-2</v>
      </c>
      <c r="S128">
        <f t="shared" si="24"/>
        <v>2.346281632592033E-2</v>
      </c>
      <c r="T128">
        <f t="shared" si="24"/>
        <v>2.1615693420476086E-2</v>
      </c>
      <c r="U128">
        <f t="shared" si="24"/>
        <v>1.9945719999225394E-2</v>
      </c>
      <c r="V128">
        <f t="shared" si="24"/>
        <v>1.8430142262622674E-2</v>
      </c>
      <c r="W128">
        <f t="shared" ref="W128:AE191" si="25">(1-$B$3)*EXP(GAMMALN($B$1+W$4)-GAMMALN($B$1)-GAMMALN(W$4+1)+$B$1*LN($B$2/($B$2+$B128))+W$4*LN($B128/($B$2+$B128)))</f>
        <v>1.7050244142612993E-2</v>
      </c>
      <c r="X128">
        <f t="shared" si="25"/>
        <v>1.5790410347228643E-2</v>
      </c>
      <c r="Y128">
        <f t="shared" si="25"/>
        <v>1.4637452837996735E-2</v>
      </c>
      <c r="Z128">
        <f t="shared" si="25"/>
        <v>1.358011573383109E-2</v>
      </c>
      <c r="AA128">
        <f t="shared" si="25"/>
        <v>1.2608704104383342E-2</v>
      </c>
      <c r="AB128">
        <f t="shared" si="25"/>
        <v>1.1714800701456732E-2</v>
      </c>
      <c r="AC128">
        <f t="shared" si="25"/>
        <v>1.0891046351055816E-2</v>
      </c>
      <c r="AD128">
        <f t="shared" si="25"/>
        <v>1.0130967254826082E-2</v>
      </c>
      <c r="AE128">
        <f t="shared" si="25"/>
        <v>9.4288374162407474E-3</v>
      </c>
      <c r="AF128">
        <f t="shared" si="18"/>
        <v>0.13416233659224852</v>
      </c>
    </row>
    <row r="129" spans="1:32" x14ac:dyDescent="0.2">
      <c r="A129" t="s">
        <v>142</v>
      </c>
      <c r="B129">
        <v>2076</v>
      </c>
      <c r="C129">
        <v>3</v>
      </c>
      <c r="D129">
        <f t="shared" si="15"/>
        <v>2.8250244962366961E-2</v>
      </c>
      <c r="E129">
        <f t="shared" si="16"/>
        <v>-3.5666531501930532</v>
      </c>
      <c r="G129">
        <f t="shared" si="17"/>
        <v>9.374468389728699E-2</v>
      </c>
      <c r="H129">
        <f t="shared" ref="H129:W192" si="26">(1-$B$3)*EXP(GAMMALN($B$1+H$4)-GAMMALN($B$1)-GAMMALN(H$4+1)+$B$1*LN($B$2/($B$2+$B129))+H$4*LN($B129/($B$2+$B129)))</f>
        <v>3.7687527331044225E-2</v>
      </c>
      <c r="I129">
        <f t="shared" si="26"/>
        <v>3.1766072301574744E-2</v>
      </c>
      <c r="J129">
        <f t="shared" si="26"/>
        <v>2.8250244962366961E-2</v>
      </c>
      <c r="K129">
        <f t="shared" si="26"/>
        <v>2.5779530483343964E-2</v>
      </c>
      <c r="L129">
        <f t="shared" si="26"/>
        <v>2.3884068781285388E-2</v>
      </c>
      <c r="M129">
        <f t="shared" si="26"/>
        <v>2.2349812801677388E-2</v>
      </c>
      <c r="N129">
        <f t="shared" si="26"/>
        <v>2.1062392224838151E-2</v>
      </c>
      <c r="O129">
        <f t="shared" si="26"/>
        <v>1.9953934026131898E-2</v>
      </c>
      <c r="P129">
        <f t="shared" si="26"/>
        <v>1.8981034551913401E-2</v>
      </c>
      <c r="Q129">
        <f t="shared" si="26"/>
        <v>1.8114337632922167E-2</v>
      </c>
      <c r="R129">
        <f t="shared" si="26"/>
        <v>1.7333101453290516E-2</v>
      </c>
      <c r="S129">
        <f t="shared" si="26"/>
        <v>1.6622147909981351E-2</v>
      </c>
      <c r="T129">
        <f t="shared" si="26"/>
        <v>1.5970046011088836E-2</v>
      </c>
      <c r="U129">
        <f t="shared" si="26"/>
        <v>1.5367977183630479E-2</v>
      </c>
      <c r="V129">
        <f t="shared" si="26"/>
        <v>1.480899785565201E-2</v>
      </c>
      <c r="W129">
        <f t="shared" si="26"/>
        <v>1.4287543918581459E-2</v>
      </c>
      <c r="X129">
        <f t="shared" si="25"/>
        <v>1.3799088062868663E-2</v>
      </c>
      <c r="Y129">
        <f t="shared" si="25"/>
        <v>1.333989688161924E-2</v>
      </c>
      <c r="Z129">
        <f t="shared" si="25"/>
        <v>1.2906854923619491E-2</v>
      </c>
      <c r="AA129">
        <f t="shared" si="25"/>
        <v>1.2497334783519984E-2</v>
      </c>
      <c r="AB129">
        <f t="shared" si="25"/>
        <v>1.2109099540184612E-2</v>
      </c>
      <c r="AC129">
        <f t="shared" si="25"/>
        <v>1.1740228366108335E-2</v>
      </c>
      <c r="AD129">
        <f t="shared" si="25"/>
        <v>1.1389059023131635E-2</v>
      </c>
      <c r="AE129">
        <f t="shared" si="25"/>
        <v>1.1054142857278352E-2</v>
      </c>
      <c r="AF129">
        <f t="shared" si="18"/>
        <v>0.46520084223505997</v>
      </c>
    </row>
    <row r="130" spans="1:32" x14ac:dyDescent="0.2">
      <c r="A130" t="s">
        <v>143</v>
      </c>
      <c r="B130">
        <v>668</v>
      </c>
      <c r="C130">
        <v>2</v>
      </c>
      <c r="D130">
        <f t="shared" si="15"/>
        <v>6.4754062135717785E-2</v>
      </c>
      <c r="E130">
        <f t="shared" si="16"/>
        <v>-2.7371588446835298</v>
      </c>
      <c r="G130">
        <f t="shared" si="17"/>
        <v>0.1577180554562008</v>
      </c>
      <c r="H130">
        <f t="shared" si="26"/>
        <v>7.9706546021188637E-2</v>
      </c>
      <c r="I130">
        <f t="shared" si="26"/>
        <v>6.4754062135717785E-2</v>
      </c>
      <c r="J130">
        <f t="shared" si="26"/>
        <v>5.5505097225195629E-2</v>
      </c>
      <c r="K130">
        <f t="shared" si="26"/>
        <v>4.8819441326886696E-2</v>
      </c>
      <c r="L130">
        <f t="shared" si="26"/>
        <v>4.359465720910044E-2</v>
      </c>
      <c r="M130">
        <f t="shared" si="26"/>
        <v>3.9319319773300221E-2</v>
      </c>
      <c r="N130">
        <f t="shared" si="26"/>
        <v>3.5714695691545478E-2</v>
      </c>
      <c r="O130">
        <f t="shared" si="26"/>
        <v>3.2611812909895038E-2</v>
      </c>
      <c r="P130">
        <f t="shared" si="26"/>
        <v>2.9900155161835851E-2</v>
      </c>
      <c r="Q130">
        <f t="shared" si="26"/>
        <v>2.7503196561151137E-2</v>
      </c>
      <c r="R130">
        <f t="shared" si="26"/>
        <v>2.5365541937177084E-2</v>
      </c>
      <c r="S130">
        <f t="shared" si="26"/>
        <v>2.3445643715438134E-2</v>
      </c>
      <c r="T130">
        <f t="shared" si="26"/>
        <v>2.1711425466378238E-2</v>
      </c>
      <c r="U130">
        <f t="shared" si="26"/>
        <v>2.0137522090239855E-2</v>
      </c>
      <c r="V130">
        <f t="shared" si="26"/>
        <v>1.8703468178430355E-2</v>
      </c>
      <c r="W130">
        <f t="shared" si="26"/>
        <v>1.7392467694063031E-2</v>
      </c>
      <c r="X130">
        <f t="shared" si="25"/>
        <v>1.6190533712601578E-2</v>
      </c>
      <c r="Y130">
        <f t="shared" si="25"/>
        <v>1.5085871482501246E-2</v>
      </c>
      <c r="Z130">
        <f t="shared" si="25"/>
        <v>1.4068426039339051E-2</v>
      </c>
      <c r="AA130">
        <f t="shared" si="25"/>
        <v>1.3129543891990357E-2</v>
      </c>
      <c r="AB130">
        <f t="shared" si="25"/>
        <v>1.2261715539233302E-2</v>
      </c>
      <c r="AC130">
        <f t="shared" si="25"/>
        <v>1.1458376395039696E-2</v>
      </c>
      <c r="AD130">
        <f t="shared" si="25"/>
        <v>1.0713750670492149E-2</v>
      </c>
      <c r="AE130">
        <f t="shared" si="25"/>
        <v>1.0022727355602497E-2</v>
      </c>
      <c r="AF130">
        <f t="shared" si="18"/>
        <v>0.15516594635945558</v>
      </c>
    </row>
    <row r="131" spans="1:32" x14ac:dyDescent="0.2">
      <c r="A131" t="s">
        <v>144</v>
      </c>
      <c r="B131">
        <v>391</v>
      </c>
      <c r="C131">
        <v>22</v>
      </c>
      <c r="D131">
        <f t="shared" si="15"/>
        <v>7.2446710702641507E-3</v>
      </c>
      <c r="E131">
        <f t="shared" si="16"/>
        <v>-4.9274891051698688</v>
      </c>
      <c r="G131">
        <f t="shared" si="17"/>
        <v>0.20816151341654218</v>
      </c>
      <c r="H131">
        <f t="shared" si="26"/>
        <v>0.10976780200256711</v>
      </c>
      <c r="I131">
        <f t="shared" si="26"/>
        <v>8.5930767619374529E-2</v>
      </c>
      <c r="J131">
        <f t="shared" si="26"/>
        <v>7.0976607463705252E-2</v>
      </c>
      <c r="K131">
        <f t="shared" si="26"/>
        <v>6.0155573326867599E-2</v>
      </c>
      <c r="L131">
        <f t="shared" si="26"/>
        <v>5.1762712677633008E-2</v>
      </c>
      <c r="M131">
        <f t="shared" si="26"/>
        <v>4.4987354226783884E-2</v>
      </c>
      <c r="N131">
        <f t="shared" si="26"/>
        <v>3.9376046231426848E-2</v>
      </c>
      <c r="O131">
        <f t="shared" si="26"/>
        <v>3.4646613400402801E-2</v>
      </c>
      <c r="P131">
        <f t="shared" si="26"/>
        <v>3.060976431194665E-2</v>
      </c>
      <c r="Q131">
        <f t="shared" si="26"/>
        <v>2.7131288033502836E-2</v>
      </c>
      <c r="R131">
        <f t="shared" si="26"/>
        <v>2.4111935904757156E-2</v>
      </c>
      <c r="S131">
        <f t="shared" si="26"/>
        <v>2.1475871256846388E-2</v>
      </c>
      <c r="T131">
        <f t="shared" si="26"/>
        <v>1.9163625027302303E-2</v>
      </c>
      <c r="U131">
        <f t="shared" si="26"/>
        <v>1.7127581863420668E-2</v>
      </c>
      <c r="V131">
        <f t="shared" si="26"/>
        <v>1.5328966069943852E-2</v>
      </c>
      <c r="W131">
        <f t="shared" si="26"/>
        <v>1.3735757625557418E-2</v>
      </c>
      <c r="X131">
        <f t="shared" si="25"/>
        <v>1.2321207584506659E-2</v>
      </c>
      <c r="Y131">
        <f t="shared" si="25"/>
        <v>1.1062752811916498E-2</v>
      </c>
      <c r="Z131">
        <f t="shared" si="25"/>
        <v>9.9412046062666189E-3</v>
      </c>
      <c r="AA131">
        <f t="shared" si="25"/>
        <v>8.9401300352903047E-3</v>
      </c>
      <c r="AB131">
        <f t="shared" si="25"/>
        <v>8.0453719815401989E-3</v>
      </c>
      <c r="AC131">
        <f t="shared" si="25"/>
        <v>7.2446710702641507E-3</v>
      </c>
      <c r="AD131">
        <f t="shared" si="25"/>
        <v>6.5273638020429082E-3</v>
      </c>
      <c r="AE131">
        <f t="shared" si="25"/>
        <v>5.8841386244284956E-3</v>
      </c>
      <c r="AF131">
        <f t="shared" si="18"/>
        <v>5.558337902516397E-2</v>
      </c>
    </row>
    <row r="132" spans="1:32" x14ac:dyDescent="0.2">
      <c r="A132" t="s">
        <v>145</v>
      </c>
      <c r="B132">
        <v>2083</v>
      </c>
      <c r="C132">
        <v>14</v>
      </c>
      <c r="D132">
        <f t="shared" si="15"/>
        <v>1.5344465693240538E-2</v>
      </c>
      <c r="E132">
        <f t="shared" si="16"/>
        <v>-4.1770004111164889</v>
      </c>
      <c r="G132">
        <f t="shared" si="17"/>
        <v>9.3617966577671088E-2</v>
      </c>
      <c r="H132">
        <f t="shared" si="26"/>
        <v>3.7600623210526485E-2</v>
      </c>
      <c r="I132">
        <f t="shared" si="26"/>
        <v>3.1694718070638186E-2</v>
      </c>
      <c r="J132">
        <f t="shared" si="26"/>
        <v>2.8188473965353882E-2</v>
      </c>
      <c r="K132">
        <f t="shared" si="26"/>
        <v>2.5724700356567647E-2</v>
      </c>
      <c r="L132">
        <f t="shared" si="26"/>
        <v>2.383469554450262E-2</v>
      </c>
      <c r="M132">
        <f t="shared" si="26"/>
        <v>2.2304945155032792E-2</v>
      </c>
      <c r="N132">
        <f t="shared" si="26"/>
        <v>2.1021366302538119E-2</v>
      </c>
      <c r="O132">
        <f t="shared" si="26"/>
        <v>1.9916258302520931E-2</v>
      </c>
      <c r="P132">
        <f t="shared" si="26"/>
        <v>1.8946328898843231E-2</v>
      </c>
      <c r="Q132">
        <f t="shared" si="26"/>
        <v>1.808229811242543E-2</v>
      </c>
      <c r="R132">
        <f t="shared" si="26"/>
        <v>1.7303478587555453E-2</v>
      </c>
      <c r="S132">
        <f t="shared" si="26"/>
        <v>1.6594732553485394E-2</v>
      </c>
      <c r="T132">
        <f t="shared" si="26"/>
        <v>1.5944659770764289E-2</v>
      </c>
      <c r="U132">
        <f t="shared" si="26"/>
        <v>1.5344465693240538E-2</v>
      </c>
      <c r="V132">
        <f t="shared" si="26"/>
        <v>1.4787225913942006E-2</v>
      </c>
      <c r="W132">
        <f t="shared" si="26"/>
        <v>1.4267391885943021E-2</v>
      </c>
      <c r="X132">
        <f t="shared" si="25"/>
        <v>1.3780449132549335E-2</v>
      </c>
      <c r="Y132">
        <f t="shared" si="25"/>
        <v>1.3322674973948288E-2</v>
      </c>
      <c r="Z132">
        <f t="shared" si="25"/>
        <v>1.2890963033819912E-2</v>
      </c>
      <c r="AA132">
        <f t="shared" si="25"/>
        <v>1.2482693666152487E-2</v>
      </c>
      <c r="AB132">
        <f t="shared" si="25"/>
        <v>1.2095636647727498E-2</v>
      </c>
      <c r="AC132">
        <f t="shared" si="25"/>
        <v>1.172787698235052E-2</v>
      </c>
      <c r="AD132">
        <f t="shared" si="25"/>
        <v>1.1377757547975461E-2</v>
      </c>
      <c r="AE132">
        <f t="shared" si="25"/>
        <v>1.1043834210697831E-2</v>
      </c>
      <c r="AF132">
        <f t="shared" si="18"/>
        <v>0.46610378490322757</v>
      </c>
    </row>
    <row r="133" spans="1:32" x14ac:dyDescent="0.2">
      <c r="A133" t="s">
        <v>146</v>
      </c>
      <c r="B133">
        <v>1577</v>
      </c>
      <c r="C133">
        <v>22</v>
      </c>
      <c r="D133">
        <f t="shared" si="15"/>
        <v>1.2583474140397011E-2</v>
      </c>
      <c r="E133">
        <f t="shared" si="16"/>
        <v>-4.3753709020524951</v>
      </c>
      <c r="G133">
        <f t="shared" si="17"/>
        <v>0.10514191258499853</v>
      </c>
      <c r="H133">
        <f t="shared" si="26"/>
        <v>4.5450186493083342E-2</v>
      </c>
      <c r="I133">
        <f t="shared" si="26"/>
        <v>3.8094544308623177E-2</v>
      </c>
      <c r="J133">
        <f t="shared" si="26"/>
        <v>3.3688581006739146E-2</v>
      </c>
      <c r="K133">
        <f t="shared" si="26"/>
        <v>3.0570091705272539E-2</v>
      </c>
      <c r="L133">
        <f t="shared" si="26"/>
        <v>2.8163802426957117E-2</v>
      </c>
      <c r="M133">
        <f t="shared" si="26"/>
        <v>2.6207047955644949E-2</v>
      </c>
      <c r="N133">
        <f t="shared" si="26"/>
        <v>2.4559139564997466E-2</v>
      </c>
      <c r="O133">
        <f t="shared" si="26"/>
        <v>2.3136369991972151E-2</v>
      </c>
      <c r="P133">
        <f t="shared" si="26"/>
        <v>2.1885063257682247E-2</v>
      </c>
      <c r="Q133">
        <f t="shared" si="26"/>
        <v>2.0768810439953191E-2</v>
      </c>
      <c r="R133">
        <f t="shared" si="26"/>
        <v>1.9761808244611358E-2</v>
      </c>
      <c r="S133">
        <f t="shared" si="26"/>
        <v>1.8845114566546608E-2</v>
      </c>
      <c r="T133">
        <f t="shared" si="26"/>
        <v>1.8004416233539551E-2</v>
      </c>
      <c r="U133">
        <f t="shared" si="26"/>
        <v>1.7228633082346467E-2</v>
      </c>
      <c r="V133">
        <f t="shared" si="26"/>
        <v>1.6509009702965247E-2</v>
      </c>
      <c r="W133">
        <f t="shared" si="26"/>
        <v>1.5838504364236065E-2</v>
      </c>
      <c r="X133">
        <f t="shared" si="25"/>
        <v>1.5211365934097942E-2</v>
      </c>
      <c r="Y133">
        <f t="shared" si="25"/>
        <v>1.4622833601370858E-2</v>
      </c>
      <c r="Z133">
        <f t="shared" si="25"/>
        <v>1.4068919080427325E-2</v>
      </c>
      <c r="AA133">
        <f t="shared" si="25"/>
        <v>1.3546245588209192E-2</v>
      </c>
      <c r="AB133">
        <f t="shared" si="25"/>
        <v>1.3051926750915719E-2</v>
      </c>
      <c r="AC133">
        <f t="shared" si="25"/>
        <v>1.2583474140397011E-2</v>
      </c>
      <c r="AD133">
        <f t="shared" si="25"/>
        <v>1.2138725695681335E-2</v>
      </c>
      <c r="AE133">
        <f t="shared" si="25"/>
        <v>1.1715789619197187E-2</v>
      </c>
      <c r="AF133">
        <f t="shared" si="18"/>
        <v>0.38920768365953429</v>
      </c>
    </row>
    <row r="134" spans="1:32" x14ac:dyDescent="0.2">
      <c r="A134" t="s">
        <v>147</v>
      </c>
      <c r="B134">
        <v>1657</v>
      </c>
      <c r="C134">
        <v>21</v>
      </c>
      <c r="D134">
        <f t="shared" si="15"/>
        <v>1.2909058208173597E-2</v>
      </c>
      <c r="E134">
        <f t="shared" si="16"/>
        <v>-4.3498260273521065</v>
      </c>
      <c r="G134">
        <f t="shared" si="17"/>
        <v>0.10293008949072782</v>
      </c>
      <c r="H134">
        <f t="shared" si="26"/>
        <v>4.3952192466095719E-2</v>
      </c>
      <c r="I134">
        <f t="shared" si="26"/>
        <v>3.688046685562682E-2</v>
      </c>
      <c r="J134">
        <f t="shared" si="26"/>
        <v>3.2651647437010108E-2</v>
      </c>
      <c r="K134">
        <f t="shared" si="26"/>
        <v>2.966250841046365E-2</v>
      </c>
      <c r="L134">
        <f t="shared" si="26"/>
        <v>2.7358430220432307E-2</v>
      </c>
      <c r="M134">
        <f t="shared" si="26"/>
        <v>2.5486297126498754E-2</v>
      </c>
      <c r="N134">
        <f t="shared" si="26"/>
        <v>2.391060353985764E-2</v>
      </c>
      <c r="O134">
        <f t="shared" si="26"/>
        <v>2.2550769455418996E-2</v>
      </c>
      <c r="P134">
        <f t="shared" si="26"/>
        <v>2.1355153788461378E-2</v>
      </c>
      <c r="Q134">
        <f t="shared" si="26"/>
        <v>2.0288749142512209E-2</v>
      </c>
      <c r="R134">
        <f t="shared" si="26"/>
        <v>1.9326761336764017E-2</v>
      </c>
      <c r="S134">
        <f t="shared" si="26"/>
        <v>1.845100122376294E-2</v>
      </c>
      <c r="T134">
        <f t="shared" si="26"/>
        <v>1.7647734159548942E-2</v>
      </c>
      <c r="U134">
        <f t="shared" si="26"/>
        <v>1.6906335505030984E-2</v>
      </c>
      <c r="V134">
        <f t="shared" si="26"/>
        <v>1.6218416042641112E-2</v>
      </c>
      <c r="W134">
        <f t="shared" si="26"/>
        <v>1.5577233703666231E-2</v>
      </c>
      <c r="X134">
        <f t="shared" si="25"/>
        <v>1.4977286379994922E-2</v>
      </c>
      <c r="Y134">
        <f t="shared" si="25"/>
        <v>1.4414023001211319E-2</v>
      </c>
      <c r="Z134">
        <f t="shared" si="25"/>
        <v>1.3883634032504859E-2</v>
      </c>
      <c r="AA134">
        <f t="shared" si="25"/>
        <v>1.3382896626651196E-2</v>
      </c>
      <c r="AB134">
        <f t="shared" si="25"/>
        <v>1.2909058208173597E-2</v>
      </c>
      <c r="AC134">
        <f t="shared" si="25"/>
        <v>1.2459747607916068E-2</v>
      </c>
      <c r="AD134">
        <f t="shared" si="25"/>
        <v>1.2032906291256902E-2</v>
      </c>
      <c r="AE134">
        <f t="shared" si="25"/>
        <v>1.1626734471422227E-2</v>
      </c>
      <c r="AF134">
        <f t="shared" si="18"/>
        <v>0.40315932347634942</v>
      </c>
    </row>
    <row r="135" spans="1:32" x14ac:dyDescent="0.2">
      <c r="A135" t="s">
        <v>148</v>
      </c>
      <c r="B135">
        <v>1244</v>
      </c>
      <c r="C135">
        <v>138</v>
      </c>
      <c r="D135">
        <f t="shared" ref="D135:D198" si="27">IF(C135=0,$B$3+(1-$B$3)*EXP(GAMMALN($B$1+C135)-GAMMALN($B$1)-GAMMALN(C135+1)+$B$1*LN($B$2/($B$2+B135))+C135*LN(B135/($B$2+B135))),(1-$B$3)*EXP(GAMMALN($B$1+C135)-GAMMALN($B$1)-GAMMALN(C135+1)+$B$1*LN($B$2/($B$2+B135))+C135*LN(B135/($B$2+B135))))</f>
        <v>2.4377081559316969E-4</v>
      </c>
      <c r="E135">
        <f t="shared" ref="E135:E198" si="28">LN(D135)</f>
        <v>-8.3192820544271484</v>
      </c>
      <c r="G135">
        <f t="shared" ref="G135:G198" si="29">$B$3+(1-$B$3)*EXP(GAMMALN($B$1+G$4)-GAMMALN($B$1)-GAMMALN(G$4+1)+$B$1*LN($B$2/($B$2+$B135))+G$4*LN($B135/($B$2+$B135)))</f>
        <v>0.11683047049882817</v>
      </c>
      <c r="H135">
        <f t="shared" si="26"/>
        <v>5.3295346129878518E-2</v>
      </c>
      <c r="I135">
        <f t="shared" si="26"/>
        <v>4.4393203104481645E-2</v>
      </c>
      <c r="J135">
        <f t="shared" si="26"/>
        <v>3.9015439085245601E-2</v>
      </c>
      <c r="K135">
        <f t="shared" si="26"/>
        <v>3.5184436778757988E-2</v>
      </c>
      <c r="L135">
        <f t="shared" si="26"/>
        <v>3.2214042868853862E-2</v>
      </c>
      <c r="M135">
        <f t="shared" si="26"/>
        <v>2.9790111457811273E-2</v>
      </c>
      <c r="N135">
        <f t="shared" si="26"/>
        <v>2.774388357151044E-2</v>
      </c>
      <c r="O135">
        <f t="shared" si="26"/>
        <v>2.5974632302068909E-2</v>
      </c>
      <c r="P135">
        <f t="shared" si="26"/>
        <v>2.4417549412919636E-2</v>
      </c>
      <c r="Q135">
        <f t="shared" si="26"/>
        <v>2.3028517102035004E-2</v>
      </c>
      <c r="R135">
        <f t="shared" si="26"/>
        <v>2.1776150668706359E-2</v>
      </c>
      <c r="S135">
        <f t="shared" si="26"/>
        <v>2.0637319857048114E-2</v>
      </c>
      <c r="T135">
        <f t="shared" si="26"/>
        <v>1.9594475339098222E-2</v>
      </c>
      <c r="U135">
        <f t="shared" si="26"/>
        <v>1.8633974554837736E-2</v>
      </c>
      <c r="V135">
        <f t="shared" si="26"/>
        <v>1.7744990876190379E-2</v>
      </c>
      <c r="W135">
        <f t="shared" si="26"/>
        <v>1.6918778614841073E-2</v>
      </c>
      <c r="X135">
        <f t="shared" si="25"/>
        <v>1.6148163373673377E-2</v>
      </c>
      <c r="Y135">
        <f t="shared" si="25"/>
        <v>1.542717975675322E-2</v>
      </c>
      <c r="Z135">
        <f t="shared" si="25"/>
        <v>1.4750808166562102E-2</v>
      </c>
      <c r="AA135">
        <f t="shared" si="25"/>
        <v>1.4114779879776572E-2</v>
      </c>
      <c r="AB135">
        <f t="shared" si="25"/>
        <v>1.3515430201283185E-2</v>
      </c>
      <c r="AC135">
        <f t="shared" si="25"/>
        <v>1.2949586131580116E-2</v>
      </c>
      <c r="AD135">
        <f t="shared" si="25"/>
        <v>1.2414479242221246E-2</v>
      </c>
      <c r="AE135">
        <f t="shared" si="25"/>
        <v>1.1907677252445353E-2</v>
      </c>
      <c r="AF135">
        <f t="shared" ref="AF135:AF198" si="30">1-SUM(G135:AE135)</f>
        <v>0.32157857377259169</v>
      </c>
    </row>
    <row r="136" spans="1:32" x14ac:dyDescent="0.2">
      <c r="A136" t="s">
        <v>149</v>
      </c>
      <c r="B136">
        <v>2052</v>
      </c>
      <c r="C136">
        <v>40</v>
      </c>
      <c r="D136">
        <f t="shared" si="27"/>
        <v>7.1858760361532903E-3</v>
      </c>
      <c r="E136">
        <f t="shared" si="28"/>
        <v>-4.9356378411836515</v>
      </c>
      <c r="G136">
        <f t="shared" si="29"/>
        <v>9.4184667493343727E-2</v>
      </c>
      <c r="H136">
        <f t="shared" si="26"/>
        <v>3.798917356389693E-2</v>
      </c>
      <c r="I136">
        <f t="shared" si="26"/>
        <v>3.2013660405173061E-2</v>
      </c>
      <c r="J136">
        <f t="shared" si="26"/>
        <v>2.8464505537078428E-2</v>
      </c>
      <c r="K136">
        <f t="shared" si="26"/>
        <v>2.596964671816571E-2</v>
      </c>
      <c r="L136">
        <f t="shared" si="26"/>
        <v>2.4055199542172539E-2</v>
      </c>
      <c r="M136">
        <f t="shared" si="26"/>
        <v>2.2505266124440555E-2</v>
      </c>
      <c r="N136">
        <f t="shared" si="26"/>
        <v>2.1204477291583285E-2</v>
      </c>
      <c r="O136">
        <f t="shared" si="26"/>
        <v>2.0084361030788183E-2</v>
      </c>
      <c r="P136">
        <f t="shared" si="26"/>
        <v>1.9101126448943649E-2</v>
      </c>
      <c r="Q136">
        <f t="shared" si="26"/>
        <v>1.8225152478391765E-2</v>
      </c>
      <c r="R136">
        <f t="shared" si="26"/>
        <v>1.7435507921197552E-2</v>
      </c>
      <c r="S136">
        <f t="shared" si="26"/>
        <v>1.6716874394408113E-2</v>
      </c>
      <c r="T136">
        <f t="shared" si="26"/>
        <v>1.6057713924896629E-2</v>
      </c>
      <c r="U136">
        <f t="shared" si="26"/>
        <v>1.5449124338706981E-2</v>
      </c>
      <c r="V136">
        <f t="shared" si="26"/>
        <v>1.4884095366051481E-2</v>
      </c>
      <c r="W136">
        <f t="shared" si="26"/>
        <v>1.4357008729692229E-2</v>
      </c>
      <c r="X136">
        <f t="shared" si="25"/>
        <v>1.3863292440869937E-2</v>
      </c>
      <c r="Y136">
        <f t="shared" si="25"/>
        <v>1.3399175737319528E-2</v>
      </c>
      <c r="Z136">
        <f t="shared" si="25"/>
        <v>1.2961511559498451E-2</v>
      </c>
      <c r="AA136">
        <f t="shared" si="25"/>
        <v>1.2547645470446398E-2</v>
      </c>
      <c r="AB136">
        <f t="shared" si="25"/>
        <v>1.215531721054112E-2</v>
      </c>
      <c r="AC136">
        <f t="shared" si="25"/>
        <v>1.1782585629522821E-2</v>
      </c>
      <c r="AD136">
        <f t="shared" si="25"/>
        <v>1.1427770655687919E-2</v>
      </c>
      <c r="AE136">
        <f t="shared" si="25"/>
        <v>1.1089407876332745E-2</v>
      </c>
      <c r="AF136">
        <f t="shared" si="30"/>
        <v>0.4620757321108504</v>
      </c>
    </row>
    <row r="137" spans="1:32" x14ac:dyDescent="0.2">
      <c r="A137" t="s">
        <v>150</v>
      </c>
      <c r="B137">
        <v>1</v>
      </c>
      <c r="C137">
        <v>0</v>
      </c>
      <c r="D137">
        <f t="shared" si="27"/>
        <v>0.98212928436638924</v>
      </c>
      <c r="E137">
        <f t="shared" si="28"/>
        <v>-1.8032325152391095E-2</v>
      </c>
      <c r="G137">
        <f t="shared" si="29"/>
        <v>0.98212928436638924</v>
      </c>
      <c r="H137">
        <f t="shared" si="26"/>
        <v>1.7473077800352538E-2</v>
      </c>
      <c r="I137">
        <f t="shared" si="26"/>
        <v>3.8830834737913113E-4</v>
      </c>
      <c r="J137">
        <f t="shared" si="26"/>
        <v>9.1049353174537191E-6</v>
      </c>
      <c r="K137">
        <f t="shared" si="26"/>
        <v>2.1906403891569959E-7</v>
      </c>
      <c r="L137">
        <f t="shared" si="26"/>
        <v>5.3511341752682667E-9</v>
      </c>
      <c r="M137">
        <f t="shared" si="26"/>
        <v>1.3202399120170162E-10</v>
      </c>
      <c r="N137">
        <f t="shared" si="26"/>
        <v>3.2804098260028394E-12</v>
      </c>
      <c r="O137">
        <f t="shared" si="26"/>
        <v>8.1938947359840488E-14</v>
      </c>
      <c r="P137">
        <f t="shared" si="26"/>
        <v>2.055053670364101E-15</v>
      </c>
      <c r="Q137">
        <f t="shared" si="26"/>
        <v>5.1709124821547063E-17</v>
      </c>
      <c r="R137">
        <f t="shared" si="26"/>
        <v>1.3045551645161984E-18</v>
      </c>
      <c r="S137">
        <f t="shared" si="26"/>
        <v>3.2984868136293886E-20</v>
      </c>
      <c r="T137">
        <f t="shared" si="26"/>
        <v>8.3555533677396065E-22</v>
      </c>
      <c r="U137">
        <f t="shared" si="26"/>
        <v>2.1199577098050899E-23</v>
      </c>
      <c r="V137">
        <f t="shared" si="26"/>
        <v>5.3861395442448891E-25</v>
      </c>
      <c r="W137">
        <f t="shared" si="26"/>
        <v>1.3700958454139127E-26</v>
      </c>
      <c r="X137">
        <f t="shared" si="25"/>
        <v>3.4888732954443787E-28</v>
      </c>
      <c r="Y137">
        <f t="shared" si="25"/>
        <v>8.8925993133135658E-30</v>
      </c>
      <c r="Z137">
        <f t="shared" si="25"/>
        <v>2.2684965362325271E-31</v>
      </c>
      <c r="AA137">
        <f t="shared" si="25"/>
        <v>5.791306314887574E-33</v>
      </c>
      <c r="AB137">
        <f t="shared" si="25"/>
        <v>1.4794913210220814E-34</v>
      </c>
      <c r="AC137">
        <f t="shared" si="25"/>
        <v>3.7819741635677312E-36</v>
      </c>
      <c r="AD137">
        <f t="shared" si="25"/>
        <v>9.6732251627266526E-38</v>
      </c>
      <c r="AE137">
        <f t="shared" si="25"/>
        <v>2.4754261043041852E-39</v>
      </c>
      <c r="AF137">
        <f t="shared" si="30"/>
        <v>0</v>
      </c>
    </row>
    <row r="138" spans="1:32" x14ac:dyDescent="0.2">
      <c r="A138" t="s">
        <v>151</v>
      </c>
      <c r="B138">
        <v>2743</v>
      </c>
      <c r="C138">
        <v>33</v>
      </c>
      <c r="D138">
        <f t="shared" si="27"/>
        <v>8.1551774622484197E-3</v>
      </c>
      <c r="E138">
        <f t="shared" si="28"/>
        <v>-4.8091022819873261</v>
      </c>
      <c r="G138">
        <f t="shared" si="29"/>
        <v>8.4190025758394793E-2</v>
      </c>
      <c r="H138">
        <f t="shared" si="26"/>
        <v>3.1099864562630242E-2</v>
      </c>
      <c r="I138">
        <f t="shared" si="26"/>
        <v>2.6327393075684179E-2</v>
      </c>
      <c r="J138">
        <f t="shared" si="26"/>
        <v>2.3515273804218639E-2</v>
      </c>
      <c r="K138">
        <f t="shared" si="26"/>
        <v>2.1551937035325319E-2</v>
      </c>
      <c r="L138">
        <f t="shared" si="26"/>
        <v>2.0054096650485322E-2</v>
      </c>
      <c r="M138">
        <f t="shared" si="26"/>
        <v>1.8847431115415911E-2</v>
      </c>
      <c r="N138">
        <f t="shared" si="26"/>
        <v>1.7838956852644649E-2</v>
      </c>
      <c r="O138">
        <f t="shared" si="26"/>
        <v>1.6973592652676214E-2</v>
      </c>
      <c r="P138">
        <f t="shared" si="26"/>
        <v>1.6216181906700686E-2</v>
      </c>
      <c r="Q138">
        <f t="shared" si="26"/>
        <v>1.5542993676154471E-2</v>
      </c>
      <c r="R138">
        <f t="shared" si="26"/>
        <v>1.493729559432041E-2</v>
      </c>
      <c r="S138">
        <f t="shared" si="26"/>
        <v>1.4386870125854398E-2</v>
      </c>
      <c r="T138">
        <f t="shared" si="26"/>
        <v>1.3882536765836282E-2</v>
      </c>
      <c r="U138">
        <f t="shared" si="26"/>
        <v>1.3417229744504921E-2</v>
      </c>
      <c r="V138">
        <f t="shared" si="26"/>
        <v>1.298539915302243E-2</v>
      </c>
      <c r="W138">
        <f t="shared" si="26"/>
        <v>1.2582608853953502E-2</v>
      </c>
      <c r="X138">
        <f t="shared" si="25"/>
        <v>1.2205258680788105E-2</v>
      </c>
      <c r="Y138">
        <f t="shared" si="25"/>
        <v>1.1850387696195406E-2</v>
      </c>
      <c r="Z138">
        <f t="shared" si="25"/>
        <v>1.1515531807772974E-2</v>
      </c>
      <c r="AA138">
        <f t="shared" si="25"/>
        <v>1.1198618736530127E-2</v>
      </c>
      <c r="AB138">
        <f t="shared" si="25"/>
        <v>1.0897889213140851E-2</v>
      </c>
      <c r="AC138">
        <f t="shared" si="25"/>
        <v>1.0611836947997881E-2</v>
      </c>
      <c r="AD138">
        <f t="shared" si="25"/>
        <v>1.0339162273250189E-2</v>
      </c>
      <c r="AE138">
        <f t="shared" si="25"/>
        <v>1.0078735897468183E-2</v>
      </c>
      <c r="AF138">
        <f t="shared" si="30"/>
        <v>0.53695289141903402</v>
      </c>
    </row>
    <row r="139" spans="1:32" x14ac:dyDescent="0.2">
      <c r="A139" t="s">
        <v>152</v>
      </c>
      <c r="B139">
        <v>1436</v>
      </c>
      <c r="C139">
        <v>40</v>
      </c>
      <c r="D139">
        <f t="shared" si="27"/>
        <v>6.7842709925283956E-3</v>
      </c>
      <c r="E139">
        <f t="shared" si="28"/>
        <v>-4.9931484354577433</v>
      </c>
      <c r="G139">
        <f t="shared" si="29"/>
        <v>0.10953636998986049</v>
      </c>
      <c r="H139">
        <f t="shared" si="26"/>
        <v>4.8413879165773298E-2</v>
      </c>
      <c r="I139">
        <f t="shared" si="26"/>
        <v>4.048598301359245E-2</v>
      </c>
      <c r="J139">
        <f t="shared" si="26"/>
        <v>3.5721716345383195E-2</v>
      </c>
      <c r="K139">
        <f t="shared" si="26"/>
        <v>3.2341043905308918E-2</v>
      </c>
      <c r="L139">
        <f t="shared" si="26"/>
        <v>2.9727355367228776E-2</v>
      </c>
      <c r="M139">
        <f t="shared" si="26"/>
        <v>2.7598837066277079E-2</v>
      </c>
      <c r="N139">
        <f t="shared" si="26"/>
        <v>2.5804385399860106E-2</v>
      </c>
      <c r="O139">
        <f t="shared" si="26"/>
        <v>2.4253995167307266E-2</v>
      </c>
      <c r="P139">
        <f t="shared" si="26"/>
        <v>2.2889882614684474E-2</v>
      </c>
      <c r="Q139">
        <f t="shared" si="26"/>
        <v>2.1672802585869202E-2</v>
      </c>
      <c r="R139">
        <f t="shared" si="26"/>
        <v>2.0574904441825168E-2</v>
      </c>
      <c r="S139">
        <f t="shared" si="26"/>
        <v>1.9575714450636536E-2</v>
      </c>
      <c r="T139">
        <f t="shared" si="26"/>
        <v>1.8659739535041128E-2</v>
      </c>
      <c r="U139">
        <f t="shared" si="26"/>
        <v>1.7814968058229085E-2</v>
      </c>
      <c r="V139">
        <f t="shared" si="26"/>
        <v>1.7031893868844246E-2</v>
      </c>
      <c r="W139">
        <f t="shared" si="26"/>
        <v>1.6302859336061751E-2</v>
      </c>
      <c r="X139">
        <f t="shared" si="25"/>
        <v>1.5621600252600175E-2</v>
      </c>
      <c r="Y139">
        <f t="shared" si="25"/>
        <v>1.4982922652970973E-2</v>
      </c>
      <c r="Z139">
        <f t="shared" si="25"/>
        <v>1.4382468271324403E-2</v>
      </c>
      <c r="AA139">
        <f t="shared" si="25"/>
        <v>1.3816541034018521E-2</v>
      </c>
      <c r="AB139">
        <f t="shared" si="25"/>
        <v>1.328197649750739E-2</v>
      </c>
      <c r="AC139">
        <f t="shared" si="25"/>
        <v>1.277604209120538E-2</v>
      </c>
      <c r="AD139">
        <f t="shared" si="25"/>
        <v>1.229635984205911E-2</v>
      </c>
      <c r="AE139">
        <f t="shared" si="25"/>
        <v>1.1840845764166066E-2</v>
      </c>
      <c r="AF139">
        <f t="shared" si="30"/>
        <v>0.36259491328236471</v>
      </c>
    </row>
    <row r="140" spans="1:32" x14ac:dyDescent="0.2">
      <c r="A140" t="s">
        <v>153</v>
      </c>
      <c r="B140">
        <v>980</v>
      </c>
      <c r="C140">
        <v>14</v>
      </c>
      <c r="D140">
        <f t="shared" si="27"/>
        <v>1.9686904389455535E-2</v>
      </c>
      <c r="E140">
        <f t="shared" si="28"/>
        <v>-3.9278016160879279</v>
      </c>
      <c r="G140">
        <f t="shared" si="29"/>
        <v>0.13060158213190151</v>
      </c>
      <c r="H140">
        <f t="shared" si="26"/>
        <v>6.2376963299114824E-2</v>
      </c>
      <c r="I140">
        <f t="shared" si="26"/>
        <v>5.1550299350895154E-2</v>
      </c>
      <c r="J140">
        <f t="shared" si="26"/>
        <v>4.4950132610970764E-2</v>
      </c>
      <c r="K140">
        <f t="shared" si="26"/>
        <v>4.0218405679394366E-2</v>
      </c>
      <c r="L140">
        <f t="shared" si="26"/>
        <v>3.6534170235416941E-2</v>
      </c>
      <c r="M140">
        <f t="shared" si="26"/>
        <v>3.3520146851151768E-2</v>
      </c>
      <c r="N140">
        <f t="shared" si="26"/>
        <v>3.0972824124531971E-2</v>
      </c>
      <c r="O140">
        <f t="shared" si="26"/>
        <v>2.8770190016611893E-2</v>
      </c>
      <c r="P140">
        <f t="shared" si="26"/>
        <v>2.6833366708478742E-2</v>
      </c>
      <c r="Q140">
        <f t="shared" si="26"/>
        <v>2.5108388056673866E-2</v>
      </c>
      <c r="R140">
        <f t="shared" si="26"/>
        <v>2.355666146438834E-2</v>
      </c>
      <c r="S140">
        <f t="shared" si="26"/>
        <v>2.2149590017380434E-2</v>
      </c>
      <c r="T140">
        <f t="shared" si="26"/>
        <v>2.0865356273477687E-2</v>
      </c>
      <c r="U140">
        <f t="shared" si="26"/>
        <v>1.9686904389455535E-2</v>
      </c>
      <c r="V140">
        <f t="shared" si="26"/>
        <v>1.860062268218337E-2</v>
      </c>
      <c r="W140">
        <f t="shared" si="26"/>
        <v>1.759545408079154E-2</v>
      </c>
      <c r="X140">
        <f t="shared" si="25"/>
        <v>1.6662277943715529E-2</v>
      </c>
      <c r="Y140">
        <f t="shared" si="25"/>
        <v>1.5793469596495181E-2</v>
      </c>
      <c r="Z140">
        <f t="shared" si="25"/>
        <v>1.4982579559149806E-2</v>
      </c>
      <c r="AA140">
        <f t="shared" si="25"/>
        <v>1.4224095381410113E-2</v>
      </c>
      <c r="AB140">
        <f t="shared" si="25"/>
        <v>1.351326174304999E-2</v>
      </c>
      <c r="AC140">
        <f t="shared" si="25"/>
        <v>1.2845942452514398E-2</v>
      </c>
      <c r="AD140">
        <f t="shared" si="25"/>
        <v>1.2218513102164142E-2</v>
      </c>
      <c r="AE140">
        <f t="shared" si="25"/>
        <v>1.1627776509076104E-2</v>
      </c>
      <c r="AF140">
        <f t="shared" si="30"/>
        <v>0.25424102573960594</v>
      </c>
    </row>
    <row r="141" spans="1:32" x14ac:dyDescent="0.2">
      <c r="A141" t="s">
        <v>154</v>
      </c>
      <c r="B141">
        <v>1713</v>
      </c>
      <c r="C141">
        <v>95</v>
      </c>
      <c r="D141">
        <f t="shared" si="27"/>
        <v>1.6788145208469362E-3</v>
      </c>
      <c r="E141">
        <f t="shared" si="28"/>
        <v>-6.3896673770027315</v>
      </c>
      <c r="G141">
        <f t="shared" si="29"/>
        <v>0.10148558138874568</v>
      </c>
      <c r="H141">
        <f t="shared" si="26"/>
        <v>4.2971633562187493E-2</v>
      </c>
      <c r="I141">
        <f t="shared" si="26"/>
        <v>3.6083859740429651E-2</v>
      </c>
      <c r="J141">
        <f t="shared" si="26"/>
        <v>3.196957999876375E-2</v>
      </c>
      <c r="K141">
        <f t="shared" si="26"/>
        <v>2.9063971761198515E-2</v>
      </c>
      <c r="L141">
        <f t="shared" si="26"/>
        <v>2.6825851705555546E-2</v>
      </c>
      <c r="M141">
        <f t="shared" si="26"/>
        <v>2.5008309928819767E-2</v>
      </c>
      <c r="N141">
        <f t="shared" si="26"/>
        <v>2.3479205434020541E-2</v>
      </c>
      <c r="O141">
        <f t="shared" si="26"/>
        <v>2.2159985838930193E-2</v>
      </c>
      <c r="P141">
        <f t="shared" si="26"/>
        <v>2.1000327763538586E-2</v>
      </c>
      <c r="Q141">
        <f t="shared" si="26"/>
        <v>1.9966130178315694E-2</v>
      </c>
      <c r="R141">
        <f t="shared" si="26"/>
        <v>1.9033250604670694E-2</v>
      </c>
      <c r="S141">
        <f t="shared" si="26"/>
        <v>1.8183985487188054E-2</v>
      </c>
      <c r="T141">
        <f t="shared" si="26"/>
        <v>1.7404972752841117E-2</v>
      </c>
      <c r="U141">
        <f t="shared" si="26"/>
        <v>1.6685880701294668E-2</v>
      </c>
      <c r="V141">
        <f t="shared" si="26"/>
        <v>1.6018555272694343E-2</v>
      </c>
      <c r="W141">
        <f t="shared" si="26"/>
        <v>1.5396446563820439E-2</v>
      </c>
      <c r="X141">
        <f t="shared" si="25"/>
        <v>1.4814211941011152E-2</v>
      </c>
      <c r="Y141">
        <f t="shared" si="25"/>
        <v>1.4267434473700625E-2</v>
      </c>
      <c r="Z141">
        <f t="shared" si="25"/>
        <v>1.3752418801773943E-2</v>
      </c>
      <c r="AA141">
        <f t="shared" si="25"/>
        <v>1.3266040282996253E-2</v>
      </c>
      <c r="AB141">
        <f t="shared" si="25"/>
        <v>1.2805631601698802E-2</v>
      </c>
      <c r="AC141">
        <f t="shared" si="25"/>
        <v>1.2368896228400778E-2</v>
      </c>
      <c r="AD141">
        <f t="shared" si="25"/>
        <v>1.1953841460343666E-2</v>
      </c>
      <c r="AE141">
        <f t="shared" si="25"/>
        <v>1.1558725965361378E-2</v>
      </c>
      <c r="AF141">
        <f t="shared" si="30"/>
        <v>0.41247527056169875</v>
      </c>
    </row>
    <row r="142" spans="1:32" x14ac:dyDescent="0.2">
      <c r="A142" t="s">
        <v>155</v>
      </c>
      <c r="B142">
        <v>27</v>
      </c>
      <c r="C142">
        <v>0</v>
      </c>
      <c r="D142">
        <f t="shared" si="27"/>
        <v>0.6916251007651717</v>
      </c>
      <c r="E142">
        <f t="shared" si="28"/>
        <v>-0.36871123207051154</v>
      </c>
      <c r="G142">
        <f t="shared" si="29"/>
        <v>0.6916251007651717</v>
      </c>
      <c r="H142">
        <f t="shared" si="26"/>
        <v>0.19498764786355183</v>
      </c>
      <c r="I142">
        <f t="shared" si="26"/>
        <v>6.9919981209535728E-2</v>
      </c>
      <c r="J142">
        <f t="shared" si="26"/>
        <v>2.6453815956443374E-2</v>
      </c>
      <c r="K142">
        <f t="shared" si="26"/>
        <v>1.0269976267991966E-2</v>
      </c>
      <c r="L142">
        <f t="shared" si="26"/>
        <v>4.0479121321139481E-3</v>
      </c>
      <c r="M142">
        <f t="shared" si="26"/>
        <v>1.6114802242837543E-3</v>
      </c>
      <c r="N142">
        <f t="shared" si="26"/>
        <v>6.4608121392097648E-4</v>
      </c>
      <c r="O142">
        <f t="shared" si="26"/>
        <v>2.6039717968744444E-4</v>
      </c>
      <c r="P142">
        <f t="shared" si="26"/>
        <v>1.0537945564354447E-4</v>
      </c>
      <c r="Q142">
        <f t="shared" si="26"/>
        <v>4.2784538939949115E-5</v>
      </c>
      <c r="R142">
        <f t="shared" si="26"/>
        <v>1.7416825629126367E-5</v>
      </c>
      <c r="S142">
        <f t="shared" si="26"/>
        <v>7.1057217026834537E-6</v>
      </c>
      <c r="T142">
        <f t="shared" si="26"/>
        <v>2.9043941009559477E-6</v>
      </c>
      <c r="U142">
        <f t="shared" si="26"/>
        <v>1.1890343813466413E-6</v>
      </c>
      <c r="V142">
        <f t="shared" si="26"/>
        <v>4.8745182715595703E-7</v>
      </c>
      <c r="W142">
        <f t="shared" si="26"/>
        <v>2.0007459095449736E-7</v>
      </c>
      <c r="X142">
        <f t="shared" si="25"/>
        <v>8.2207808780834949E-8</v>
      </c>
      <c r="Y142">
        <f t="shared" si="25"/>
        <v>3.3809868803153174E-8</v>
      </c>
      <c r="Z142">
        <f t="shared" si="25"/>
        <v>1.3916812255658812E-8</v>
      </c>
      <c r="AA142">
        <f t="shared" si="25"/>
        <v>5.7327772960659093E-9</v>
      </c>
      <c r="AB142">
        <f t="shared" si="25"/>
        <v>2.3631312479174991E-9</v>
      </c>
      <c r="AC142">
        <f t="shared" si="25"/>
        <v>9.7472221742982171E-10</v>
      </c>
      <c r="AD142">
        <f t="shared" si="25"/>
        <v>4.0227263582666176E-10</v>
      </c>
      <c r="AE142">
        <f t="shared" si="25"/>
        <v>1.6610627810254092E-10</v>
      </c>
      <c r="AF142">
        <f t="shared" si="30"/>
        <v>1.1698408908245028E-10</v>
      </c>
    </row>
    <row r="143" spans="1:32" x14ac:dyDescent="0.2">
      <c r="A143" t="s">
        <v>156</v>
      </c>
      <c r="B143">
        <v>2366</v>
      </c>
      <c r="C143">
        <v>23</v>
      </c>
      <c r="D143">
        <f t="shared" si="27"/>
        <v>1.0922010753775869E-2</v>
      </c>
      <c r="E143">
        <f t="shared" si="28"/>
        <v>-4.5169751906549793</v>
      </c>
      <c r="G143">
        <f t="shared" si="29"/>
        <v>8.9031609691354346E-2</v>
      </c>
      <c r="H143">
        <f t="shared" si="26"/>
        <v>3.4446750108831747E-2</v>
      </c>
      <c r="I143">
        <f t="shared" si="26"/>
        <v>2.9097957176576764E-2</v>
      </c>
      <c r="J143">
        <f t="shared" si="26"/>
        <v>2.5934003709595903E-2</v>
      </c>
      <c r="K143">
        <f t="shared" si="26"/>
        <v>2.371759912179959E-2</v>
      </c>
      <c r="L143">
        <f t="shared" si="26"/>
        <v>2.2021779223793229E-2</v>
      </c>
      <c r="M143">
        <f t="shared" si="26"/>
        <v>2.0652201386916948E-2</v>
      </c>
      <c r="N143">
        <f t="shared" si="26"/>
        <v>1.9505115560391348E-2</v>
      </c>
      <c r="O143">
        <f t="shared" si="26"/>
        <v>1.851900862589672E-2</v>
      </c>
      <c r="P143">
        <f t="shared" si="26"/>
        <v>1.7654582512405467E-2</v>
      </c>
      <c r="Q143">
        <f t="shared" si="26"/>
        <v>1.6885285214969764E-2</v>
      </c>
      <c r="R143">
        <f t="shared" si="26"/>
        <v>1.6192376443804578E-2</v>
      </c>
      <c r="S143">
        <f t="shared" si="26"/>
        <v>1.55621581894966E-2</v>
      </c>
      <c r="T143">
        <f t="shared" si="26"/>
        <v>1.4984326267488371E-2</v>
      </c>
      <c r="U143">
        <f t="shared" si="26"/>
        <v>1.4450941093803439E-2</v>
      </c>
      <c r="V143">
        <f t="shared" si="26"/>
        <v>1.3955759099601631E-2</v>
      </c>
      <c r="W143">
        <f t="shared" si="26"/>
        <v>1.3493783646853804E-2</v>
      </c>
      <c r="X143">
        <f t="shared" si="25"/>
        <v>1.3060954626200025E-2</v>
      </c>
      <c r="Y143">
        <f t="shared" si="25"/>
        <v>1.2653928530394248E-2</v>
      </c>
      <c r="Z143">
        <f t="shared" si="25"/>
        <v>1.2269919220412293E-2</v>
      </c>
      <c r="AA143">
        <f t="shared" si="25"/>
        <v>1.1906580411695832E-2</v>
      </c>
      <c r="AB143">
        <f t="shared" si="25"/>
        <v>1.1561917464786334E-2</v>
      </c>
      <c r="AC143">
        <f t="shared" si="25"/>
        <v>1.1234220159222964E-2</v>
      </c>
      <c r="AD143">
        <f t="shared" si="25"/>
        <v>1.0922010753775869E-2</v>
      </c>
      <c r="AE143">
        <f t="shared" si="25"/>
        <v>1.0624003357353843E-2</v>
      </c>
      <c r="AF143">
        <f t="shared" si="30"/>
        <v>0.49966122840257821</v>
      </c>
    </row>
    <row r="144" spans="1:32" x14ac:dyDescent="0.2">
      <c r="A144" t="s">
        <v>157</v>
      </c>
      <c r="B144">
        <v>1452</v>
      </c>
      <c r="C144">
        <v>7</v>
      </c>
      <c r="D144">
        <f t="shared" si="27"/>
        <v>2.5656018617568891E-2</v>
      </c>
      <c r="E144">
        <f t="shared" si="28"/>
        <v>-3.6629770909301462</v>
      </c>
      <c r="G144">
        <f t="shared" si="29"/>
        <v>0.10900191681691859</v>
      </c>
      <c r="H144">
        <f t="shared" si="26"/>
        <v>4.8054336320967922E-2</v>
      </c>
      <c r="I144">
        <f t="shared" si="26"/>
        <v>4.019662254017202E-2</v>
      </c>
      <c r="J144">
        <f t="shared" si="26"/>
        <v>3.5476385555704919E-2</v>
      </c>
      <c r="K144">
        <f t="shared" si="26"/>
        <v>3.2127967811277289E-2</v>
      </c>
      <c r="L144">
        <f t="shared" si="26"/>
        <v>2.953980814391122E-2</v>
      </c>
      <c r="M144">
        <f t="shared" si="26"/>
        <v>2.7432434538391701E-2</v>
      </c>
      <c r="N144">
        <f t="shared" si="26"/>
        <v>2.5656018617568891E-2</v>
      </c>
      <c r="O144">
        <f t="shared" si="26"/>
        <v>2.4121327353784021E-2</v>
      </c>
      <c r="P144">
        <f t="shared" si="26"/>
        <v>2.2771081351118203E-2</v>
      </c>
      <c r="Q144">
        <f t="shared" si="26"/>
        <v>2.1566384204540854E-2</v>
      </c>
      <c r="R144">
        <f t="shared" si="26"/>
        <v>2.0479637404163559E-2</v>
      </c>
      <c r="S144">
        <f t="shared" si="26"/>
        <v>1.9490556127083249E-2</v>
      </c>
      <c r="T144">
        <f t="shared" si="26"/>
        <v>1.8583793048403973E-2</v>
      </c>
      <c r="U144">
        <f t="shared" si="26"/>
        <v>1.7747451770868648E-2</v>
      </c>
      <c r="V144">
        <f t="shared" si="26"/>
        <v>1.6972119161885992E-2</v>
      </c>
      <c r="W144">
        <f t="shared" ref="W144:AE207" si="31">(1-$B$3)*EXP(GAMMALN($B$1+W$4)-GAMMALN($B$1)-GAMMALN(W$4+1)+$B$1*LN($B$2/($B$2+$B144))+W$4*LN($B144/($B$2+$B144)))</f>
        <v>1.6250214012906754E-2</v>
      </c>
      <c r="X144">
        <f t="shared" si="31"/>
        <v>1.5575535868974855E-2</v>
      </c>
      <c r="Y144">
        <f t="shared" si="31"/>
        <v>1.4942944657722619E-2</v>
      </c>
      <c r="Z144">
        <f t="shared" si="31"/>
        <v>1.4348128203853942E-2</v>
      </c>
      <c r="AA144">
        <f t="shared" si="31"/>
        <v>1.3787430256026769E-2</v>
      </c>
      <c r="AB144">
        <f t="shared" si="31"/>
        <v>1.32577210893306E-2</v>
      </c>
      <c r="AC144">
        <f t="shared" si="31"/>
        <v>1.2756298645915768E-2</v>
      </c>
      <c r="AD144">
        <f t="shared" si="31"/>
        <v>1.2280811961389663E-2</v>
      </c>
      <c r="AE144">
        <f t="shared" si="31"/>
        <v>1.1829201110095883E-2</v>
      </c>
      <c r="AF144">
        <f t="shared" si="30"/>
        <v>0.36575387342702204</v>
      </c>
    </row>
    <row r="145" spans="1:32" x14ac:dyDescent="0.2">
      <c r="A145" t="s">
        <v>158</v>
      </c>
      <c r="B145">
        <v>1984</v>
      </c>
      <c r="C145">
        <v>7</v>
      </c>
      <c r="D145">
        <f t="shared" si="27"/>
        <v>2.1619431489409667E-2</v>
      </c>
      <c r="E145">
        <f t="shared" si="28"/>
        <v>-3.834162762703782</v>
      </c>
      <c r="G145">
        <f t="shared" si="29"/>
        <v>9.5479792063489E-2</v>
      </c>
      <c r="H145">
        <f t="shared" ref="H145:W208" si="32">(1-$B$3)*EXP(GAMMALN($B$1+H$4)-GAMMALN($B$1)-GAMMALN(H$4+1)+$B$1*LN($B$2/($B$2+$B145))+H$4*LN($B145/($B$2+$B145)))</f>
        <v>3.887619258282661E-2</v>
      </c>
      <c r="I145">
        <f t="shared" si="32"/>
        <v>3.2740955481026367E-2</v>
      </c>
      <c r="J145">
        <f t="shared" si="32"/>
        <v>2.9093220338157921E-2</v>
      </c>
      <c r="K145">
        <f t="shared" si="32"/>
        <v>2.6526889623770374E-2</v>
      </c>
      <c r="L145">
        <f t="shared" si="32"/>
        <v>2.4556212841497338E-2</v>
      </c>
      <c r="M145">
        <f t="shared" si="32"/>
        <v>2.2959832454104587E-2</v>
      </c>
      <c r="N145">
        <f t="shared" si="32"/>
        <v>2.1619431489409667E-2</v>
      </c>
      <c r="O145">
        <f t="shared" si="32"/>
        <v>2.0464769352063764E-2</v>
      </c>
      <c r="P145">
        <f t="shared" si="32"/>
        <v>1.9450911189119145E-2</v>
      </c>
      <c r="Q145">
        <f t="shared" si="32"/>
        <v>1.8547452960407187E-2</v>
      </c>
      <c r="R145">
        <f t="shared" si="32"/>
        <v>1.7732903384586239E-2</v>
      </c>
      <c r="S145">
        <f t="shared" si="32"/>
        <v>1.6991528966816459E-2</v>
      </c>
      <c r="T145">
        <f t="shared" si="32"/>
        <v>1.6311474966522216E-2</v>
      </c>
      <c r="U145">
        <f t="shared" si="32"/>
        <v>1.5683591516926821E-2</v>
      </c>
      <c r="V145">
        <f t="shared" si="32"/>
        <v>1.510067061172681E-2</v>
      </c>
      <c r="W145">
        <f t="shared" si="32"/>
        <v>1.4556933280093283E-2</v>
      </c>
      <c r="X145">
        <f t="shared" si="31"/>
        <v>1.4047674906369042E-2</v>
      </c>
      <c r="Y145">
        <f t="shared" si="31"/>
        <v>1.356901377155142E-2</v>
      </c>
      <c r="Z145">
        <f t="shared" si="31"/>
        <v>1.311770887105977E-2</v>
      </c>
      <c r="AA145">
        <f t="shared" si="31"/>
        <v>1.2691025376155823E-2</v>
      </c>
      <c r="AB145">
        <f t="shared" si="31"/>
        <v>1.2286633576915494E-2</v>
      </c>
      <c r="AC145">
        <f t="shared" si="31"/>
        <v>1.1902531811440601E-2</v>
      </c>
      <c r="AD145">
        <f t="shared" si="31"/>
        <v>1.1536986877894078E-2</v>
      </c>
      <c r="AE145">
        <f t="shared" si="31"/>
        <v>1.118848738904901E-2</v>
      </c>
      <c r="AF145">
        <f t="shared" si="30"/>
        <v>0.45296717431702105</v>
      </c>
    </row>
    <row r="146" spans="1:32" x14ac:dyDescent="0.2">
      <c r="A146" t="s">
        <v>159</v>
      </c>
      <c r="B146">
        <v>3674</v>
      </c>
      <c r="C146">
        <v>0</v>
      </c>
      <c r="D146">
        <f t="shared" si="27"/>
        <v>7.5965382825174704E-2</v>
      </c>
      <c r="E146">
        <f t="shared" si="28"/>
        <v>-2.5774775316049343</v>
      </c>
      <c r="G146">
        <f t="shared" si="29"/>
        <v>7.5965382825174704E-2</v>
      </c>
      <c r="H146">
        <f t="shared" si="32"/>
        <v>2.5375193429420809E-2</v>
      </c>
      <c r="I146">
        <f t="shared" si="32"/>
        <v>2.1555098387405058E-2</v>
      </c>
      <c r="J146">
        <f t="shared" si="32"/>
        <v>1.9318948284742874E-2</v>
      </c>
      <c r="K146">
        <f t="shared" si="32"/>
        <v>1.776687462713088E-2</v>
      </c>
      <c r="L146">
        <f t="shared" si="32"/>
        <v>1.6588958472978792E-2</v>
      </c>
      <c r="M146">
        <f t="shared" si="32"/>
        <v>1.5644420084822391E-2</v>
      </c>
      <c r="N146">
        <f t="shared" si="32"/>
        <v>1.4858263214920453E-2</v>
      </c>
      <c r="O146">
        <f t="shared" si="32"/>
        <v>1.4186120877770422E-2</v>
      </c>
      <c r="P146">
        <f t="shared" si="32"/>
        <v>1.3599714030649267E-2</v>
      </c>
      <c r="Q146">
        <f t="shared" si="32"/>
        <v>1.3079981426267099E-2</v>
      </c>
      <c r="R146">
        <f t="shared" si="32"/>
        <v>1.2613503163307716E-2</v>
      </c>
      <c r="S146">
        <f t="shared" si="32"/>
        <v>1.2190495440631209E-2</v>
      </c>
      <c r="T146">
        <f t="shared" si="32"/>
        <v>1.1803618209126763E-2</v>
      </c>
      <c r="U146">
        <f t="shared" si="32"/>
        <v>1.1447231502123368E-2</v>
      </c>
      <c r="V146">
        <f t="shared" si="32"/>
        <v>1.1116912859475608E-2</v>
      </c>
      <c r="W146">
        <f t="shared" si="32"/>
        <v>1.0809133532891613E-2</v>
      </c>
      <c r="X146">
        <f t="shared" si="31"/>
        <v>1.0521034926131311E-2</v>
      </c>
      <c r="Y146">
        <f t="shared" si="31"/>
        <v>1.0250270372677263E-2</v>
      </c>
      <c r="Z146">
        <f t="shared" si="31"/>
        <v>9.9948907056156121E-3</v>
      </c>
      <c r="AA146">
        <f t="shared" si="31"/>
        <v>9.7532599044147725E-3</v>
      </c>
      <c r="AB146">
        <f t="shared" si="31"/>
        <v>9.5239918495302524E-3</v>
      </c>
      <c r="AC146">
        <f t="shared" si="31"/>
        <v>9.3059021779539012E-3</v>
      </c>
      <c r="AD146">
        <f t="shared" si="31"/>
        <v>9.0979711301218107E-3</v>
      </c>
      <c r="AE146">
        <f t="shared" si="31"/>
        <v>8.8993145223205134E-3</v>
      </c>
      <c r="AF146">
        <f t="shared" si="30"/>
        <v>0.60473351404239561</v>
      </c>
    </row>
    <row r="147" spans="1:32" x14ac:dyDescent="0.2">
      <c r="A147" t="s">
        <v>160</v>
      </c>
      <c r="B147">
        <v>638</v>
      </c>
      <c r="C147">
        <v>3</v>
      </c>
      <c r="D147">
        <f t="shared" si="27"/>
        <v>5.6831181300420378E-2</v>
      </c>
      <c r="E147">
        <f t="shared" si="28"/>
        <v>-2.867670137325351</v>
      </c>
      <c r="G147">
        <f t="shared" si="29"/>
        <v>0.16143352936685479</v>
      </c>
      <c r="H147">
        <f t="shared" si="32"/>
        <v>8.2020485539584159E-2</v>
      </c>
      <c r="I147">
        <f t="shared" si="32"/>
        <v>6.6467309340397518E-2</v>
      </c>
      <c r="J147">
        <f t="shared" si="32"/>
        <v>5.6831181300420378E-2</v>
      </c>
      <c r="K147">
        <f t="shared" si="32"/>
        <v>4.986081302873277E-2</v>
      </c>
      <c r="L147">
        <f t="shared" si="32"/>
        <v>4.4413249815763181E-2</v>
      </c>
      <c r="M147">
        <f t="shared" si="32"/>
        <v>3.9957473153651536E-2</v>
      </c>
      <c r="N147">
        <f t="shared" si="32"/>
        <v>3.6203595956926564E-2</v>
      </c>
      <c r="O147">
        <f t="shared" si="32"/>
        <v>3.2975579196172999E-2</v>
      </c>
      <c r="P147">
        <f t="shared" si="32"/>
        <v>3.0158078489810006E-2</v>
      </c>
      <c r="Q147">
        <f t="shared" si="32"/>
        <v>2.7671081451126754E-2</v>
      </c>
      <c r="R147">
        <f t="shared" si="32"/>
        <v>2.545656728717419E-2</v>
      </c>
      <c r="S147">
        <f t="shared" si="32"/>
        <v>2.3470945820659624E-2</v>
      </c>
      <c r="T147">
        <f t="shared" si="32"/>
        <v>2.1680510435866079E-2</v>
      </c>
      <c r="U147">
        <f t="shared" si="32"/>
        <v>2.0058568203403699E-2</v>
      </c>
      <c r="V147">
        <f t="shared" si="32"/>
        <v>1.858355424381292E-2</v>
      </c>
      <c r="W147">
        <f t="shared" si="32"/>
        <v>1.7237749880730287E-2</v>
      </c>
      <c r="X147">
        <f t="shared" si="31"/>
        <v>1.600638540318235E-2</v>
      </c>
      <c r="Y147">
        <f t="shared" si="31"/>
        <v>1.4876995885533484E-2</v>
      </c>
      <c r="Z147">
        <f t="shared" si="31"/>
        <v>1.3838948269909066E-2</v>
      </c>
      <c r="AA147">
        <f t="shared" si="31"/>
        <v>1.2883087262671572E-2</v>
      </c>
      <c r="AB147">
        <f t="shared" si="31"/>
        <v>1.2001465490150113E-2</v>
      </c>
      <c r="AC147">
        <f t="shared" si="31"/>
        <v>1.1187134593386647E-2</v>
      </c>
      <c r="AD147">
        <f t="shared" si="31"/>
        <v>1.043398118137504E-2</v>
      </c>
      <c r="AE147">
        <f t="shared" si="31"/>
        <v>9.7365963376412901E-3</v>
      </c>
      <c r="AF147">
        <f t="shared" si="30"/>
        <v>0.14455513306506296</v>
      </c>
    </row>
    <row r="148" spans="1:32" x14ac:dyDescent="0.2">
      <c r="A148" t="s">
        <v>161</v>
      </c>
      <c r="B148">
        <v>444</v>
      </c>
      <c r="C148">
        <v>2</v>
      </c>
      <c r="D148">
        <f t="shared" si="27"/>
        <v>8.0728608025620041E-2</v>
      </c>
      <c r="E148">
        <f t="shared" si="28"/>
        <v>-2.5166622680672299</v>
      </c>
      <c r="G148">
        <f t="shared" si="29"/>
        <v>0.19470279123162679</v>
      </c>
      <c r="H148">
        <f t="shared" si="32"/>
        <v>0.10204228059497508</v>
      </c>
      <c r="I148">
        <f t="shared" si="32"/>
        <v>8.0728608025620041E-2</v>
      </c>
      <c r="J148">
        <f t="shared" si="32"/>
        <v>6.738567675746833E-2</v>
      </c>
      <c r="K148">
        <f t="shared" si="32"/>
        <v>5.7716742526477002E-2</v>
      </c>
      <c r="L148">
        <f t="shared" si="32"/>
        <v>5.0189925845972164E-2</v>
      </c>
      <c r="M148">
        <f t="shared" si="32"/>
        <v>4.408223069050788E-2</v>
      </c>
      <c r="N148">
        <f t="shared" si="32"/>
        <v>3.8992295334025082E-2</v>
      </c>
      <c r="O148">
        <f t="shared" si="32"/>
        <v>3.4672173685776457E-2</v>
      </c>
      <c r="P148">
        <f t="shared" si="32"/>
        <v>3.0956642338918094E-2</v>
      </c>
      <c r="Q148">
        <f t="shared" si="32"/>
        <v>2.77292332112286E-2</v>
      </c>
      <c r="R148">
        <f t="shared" si="32"/>
        <v>2.4904229697017645E-2</v>
      </c>
      <c r="S148">
        <f t="shared" si="32"/>
        <v>2.2416376329721845E-2</v>
      </c>
      <c r="T148">
        <f t="shared" si="32"/>
        <v>2.0214633236018749E-2</v>
      </c>
      <c r="U148">
        <f t="shared" si="32"/>
        <v>1.8258194872273099E-2</v>
      </c>
      <c r="V148">
        <f t="shared" si="32"/>
        <v>1.6513846121518801E-2</v>
      </c>
      <c r="W148">
        <f t="shared" si="32"/>
        <v>1.4954144533823474E-2</v>
      </c>
      <c r="X148">
        <f t="shared" si="31"/>
        <v>1.3556132776962977E-2</v>
      </c>
      <c r="Y148">
        <f t="shared" si="31"/>
        <v>1.2300402769806283E-2</v>
      </c>
      <c r="Z148">
        <f t="shared" si="31"/>
        <v>1.1170399888467254E-2</v>
      </c>
      <c r="AA148">
        <f t="shared" si="31"/>
        <v>1.0151895261736201E-2</v>
      </c>
      <c r="AB148">
        <f t="shared" si="31"/>
        <v>9.2325784352994267E-3</v>
      </c>
      <c r="AC148">
        <f t="shared" si="31"/>
        <v>8.4017379852907182E-3</v>
      </c>
      <c r="AD148">
        <f t="shared" si="31"/>
        <v>7.6500075679979381E-3</v>
      </c>
      <c r="AE148">
        <f t="shared" si="31"/>
        <v>6.9691614590854569E-3</v>
      </c>
      <c r="AF148">
        <f t="shared" si="30"/>
        <v>7.4107658822384681E-2</v>
      </c>
    </row>
    <row r="149" spans="1:32" x14ac:dyDescent="0.2">
      <c r="A149" t="s">
        <v>162</v>
      </c>
      <c r="B149">
        <v>653</v>
      </c>
      <c r="C149">
        <v>12</v>
      </c>
      <c r="D149">
        <f t="shared" si="27"/>
        <v>2.3462201110922436E-2</v>
      </c>
      <c r="E149">
        <f t="shared" si="28"/>
        <v>-3.7523646161630144</v>
      </c>
      <c r="G149">
        <f t="shared" si="29"/>
        <v>0.15954116524146481</v>
      </c>
      <c r="H149">
        <f t="shared" si="32"/>
        <v>8.084383663643939E-2</v>
      </c>
      <c r="I149">
        <f t="shared" si="32"/>
        <v>6.5597676784869038E-2</v>
      </c>
      <c r="J149">
        <f t="shared" si="32"/>
        <v>5.615944714579179E-2</v>
      </c>
      <c r="K149">
        <f t="shared" si="32"/>
        <v>4.9334561948485352E-2</v>
      </c>
      <c r="L149">
        <f t="shared" si="32"/>
        <v>4.4000767649990044E-2</v>
      </c>
      <c r="M149">
        <f t="shared" si="32"/>
        <v>3.9637065769463471E-2</v>
      </c>
      <c r="N149">
        <f t="shared" si="32"/>
        <v>3.5959278603064825E-2</v>
      </c>
      <c r="O149">
        <f t="shared" si="32"/>
        <v>3.279498780691549E-2</v>
      </c>
      <c r="P149">
        <f t="shared" si="32"/>
        <v>3.0031324639565822E-2</v>
      </c>
      <c r="Q149">
        <f t="shared" si="32"/>
        <v>2.7590065689279672E-2</v>
      </c>
      <c r="R149">
        <f t="shared" si="32"/>
        <v>2.5414538185211943E-2</v>
      </c>
      <c r="S149">
        <f t="shared" si="32"/>
        <v>2.3462201110922436E-2</v>
      </c>
      <c r="T149">
        <f t="shared" si="32"/>
        <v>2.1700185442108267E-2</v>
      </c>
      <c r="U149">
        <f t="shared" si="32"/>
        <v>2.0102480619168216E-2</v>
      </c>
      <c r="V149">
        <f t="shared" si="32"/>
        <v>1.8648086819567922E-2</v>
      </c>
      <c r="W149">
        <f t="shared" si="32"/>
        <v>1.7319759525594915E-2</v>
      </c>
      <c r="X149">
        <f t="shared" si="31"/>
        <v>1.6103131255681913E-2</v>
      </c>
      <c r="Y149">
        <f t="shared" si="31"/>
        <v>1.4986081367665724E-2</v>
      </c>
      <c r="Z149">
        <f t="shared" si="31"/>
        <v>1.3958273687731513E-2</v>
      </c>
      <c r="AA149">
        <f t="shared" si="31"/>
        <v>1.3010810522924767E-2</v>
      </c>
      <c r="AB149">
        <f t="shared" si="31"/>
        <v>1.2135969174500069E-2</v>
      </c>
      <c r="AC149">
        <f t="shared" si="31"/>
        <v>1.1326998091888396E-2</v>
      </c>
      <c r="AD149">
        <f t="shared" si="31"/>
        <v>1.0577956908658202E-2</v>
      </c>
      <c r="AE149">
        <f t="shared" si="31"/>
        <v>9.8835892851035969E-3</v>
      </c>
      <c r="AF149">
        <f t="shared" si="30"/>
        <v>0.14987976008794235</v>
      </c>
    </row>
    <row r="150" spans="1:32" x14ac:dyDescent="0.2">
      <c r="A150" t="s">
        <v>163</v>
      </c>
      <c r="B150">
        <v>899</v>
      </c>
      <c r="C150">
        <v>39</v>
      </c>
      <c r="D150">
        <f t="shared" si="27"/>
        <v>5.3765962433730647E-3</v>
      </c>
      <c r="E150">
        <f t="shared" si="28"/>
        <v>-5.2256997735456414</v>
      </c>
      <c r="G150">
        <f t="shared" si="29"/>
        <v>0.1361368068676331</v>
      </c>
      <c r="H150">
        <f t="shared" si="32"/>
        <v>6.5975583838634999E-2</v>
      </c>
      <c r="I150">
        <f t="shared" si="32"/>
        <v>5.4343325254427741E-2</v>
      </c>
      <c r="J150">
        <f t="shared" si="32"/>
        <v>4.7228265798652941E-2</v>
      </c>
      <c r="K150">
        <f t="shared" si="32"/>
        <v>4.2116461477182544E-2</v>
      </c>
      <c r="L150">
        <f t="shared" si="32"/>
        <v>3.8131358406256963E-2</v>
      </c>
      <c r="M150">
        <f t="shared" si="32"/>
        <v>3.4869437797788033E-2</v>
      </c>
      <c r="N150">
        <f t="shared" si="32"/>
        <v>3.2112627593540465E-2</v>
      </c>
      <c r="O150">
        <f t="shared" si="32"/>
        <v>2.9729922043444313E-2</v>
      </c>
      <c r="P150">
        <f t="shared" si="32"/>
        <v>2.7636447079531088E-2</v>
      </c>
      <c r="Q150">
        <f t="shared" si="32"/>
        <v>2.5774003301421697E-2</v>
      </c>
      <c r="R150">
        <f t="shared" si="32"/>
        <v>2.410087399181703E-2</v>
      </c>
      <c r="S150">
        <f t="shared" si="32"/>
        <v>2.2586074020198889E-2</v>
      </c>
      <c r="T150">
        <f t="shared" si="32"/>
        <v>2.1205907540352634E-2</v>
      </c>
      <c r="U150">
        <f t="shared" si="32"/>
        <v>1.9941806355842601E-2</v>
      </c>
      <c r="V150">
        <f t="shared" si="32"/>
        <v>1.8778917303297459E-2</v>
      </c>
      <c r="W150">
        <f t="shared" si="32"/>
        <v>1.7705147498102983E-2</v>
      </c>
      <c r="X150">
        <f t="shared" si="31"/>
        <v>1.6710500144945607E-2</v>
      </c>
      <c r="Y150">
        <f t="shared" si="31"/>
        <v>1.5786600774539236E-2</v>
      </c>
      <c r="Z150">
        <f t="shared" si="31"/>
        <v>1.492635181864501E-2</v>
      </c>
      <c r="AA150">
        <f t="shared" si="31"/>
        <v>1.4123675828400043E-2</v>
      </c>
      <c r="AB150">
        <f t="shared" si="31"/>
        <v>1.3373321263478082E-2</v>
      </c>
      <c r="AC150">
        <f t="shared" si="31"/>
        <v>1.2670713312467264E-2</v>
      </c>
      <c r="AD150">
        <f t="shared" si="31"/>
        <v>1.2011837690261777E-2</v>
      </c>
      <c r="AE150">
        <f t="shared" si="31"/>
        <v>1.1393148967468731E-2</v>
      </c>
      <c r="AF150">
        <f t="shared" si="30"/>
        <v>0.23063088403166876</v>
      </c>
    </row>
    <row r="151" spans="1:32" x14ac:dyDescent="0.2">
      <c r="A151" t="s">
        <v>164</v>
      </c>
      <c r="B151">
        <v>636</v>
      </c>
      <c r="C151">
        <v>0</v>
      </c>
      <c r="D151">
        <f t="shared" si="27"/>
        <v>0.16169130180267979</v>
      </c>
      <c r="E151">
        <f t="shared" si="28"/>
        <v>-1.8220663060371474</v>
      </c>
      <c r="G151">
        <f t="shared" si="29"/>
        <v>0.16169130180267979</v>
      </c>
      <c r="H151">
        <f t="shared" si="32"/>
        <v>8.2180460956212925E-2</v>
      </c>
      <c r="I151">
        <f t="shared" si="32"/>
        <v>6.6585291606998595E-2</v>
      </c>
      <c r="J151">
        <f t="shared" si="32"/>
        <v>5.692209313398594E-2</v>
      </c>
      <c r="K151">
        <f t="shared" si="32"/>
        <v>4.9931832439276243E-2</v>
      </c>
      <c r="L151">
        <f t="shared" si="32"/>
        <v>4.4468724402689619E-2</v>
      </c>
      <c r="M151">
        <f t="shared" si="32"/>
        <v>4.0000378978047611E-2</v>
      </c>
      <c r="N151">
        <f t="shared" si="32"/>
        <v>3.6236126707053493E-2</v>
      </c>
      <c r="O151">
        <f t="shared" si="32"/>
        <v>3.2999431881605985E-2</v>
      </c>
      <c r="P151">
        <f t="shared" si="32"/>
        <v>3.0174610192574683E-2</v>
      </c>
      <c r="Q151">
        <f t="shared" si="32"/>
        <v>2.7681403410143343E-2</v>
      </c>
      <c r="R151">
        <f t="shared" si="32"/>
        <v>2.546160537143427E-2</v>
      </c>
      <c r="S151">
        <f t="shared" si="32"/>
        <v>2.3471481553428448E-2</v>
      </c>
      <c r="T151">
        <f t="shared" si="32"/>
        <v>2.167721006265854E-2</v>
      </c>
      <c r="U151">
        <f t="shared" si="32"/>
        <v>2.0052004036533337E-2</v>
      </c>
      <c r="V151">
        <f t="shared" si="32"/>
        <v>1.8574220806961576E-2</v>
      </c>
      <c r="W151">
        <f t="shared" si="32"/>
        <v>1.7226076427354714E-2</v>
      </c>
      <c r="X151">
        <f t="shared" si="31"/>
        <v>1.5992745828782625E-2</v>
      </c>
      <c r="Y151">
        <f t="shared" si="31"/>
        <v>1.4861716717214165E-2</v>
      </c>
      <c r="Z151">
        <f t="shared" si="31"/>
        <v>1.3822315204632037E-2</v>
      </c>
      <c r="AA151">
        <f t="shared" si="31"/>
        <v>1.2865350587789705E-2</v>
      </c>
      <c r="AB151">
        <f t="shared" si="31"/>
        <v>1.1982844627732704E-2</v>
      </c>
      <c r="AC151">
        <f t="shared" si="31"/>
        <v>1.1167821946791426E-2</v>
      </c>
      <c r="AD151">
        <f t="shared" si="31"/>
        <v>1.0414145418375948E-2</v>
      </c>
      <c r="AE151">
        <f t="shared" si="31"/>
        <v>9.7163852128914294E-3</v>
      </c>
      <c r="AF151">
        <f t="shared" si="30"/>
        <v>0.14384242068615072</v>
      </c>
    </row>
    <row r="152" spans="1:32" x14ac:dyDescent="0.2">
      <c r="A152" t="s">
        <v>165</v>
      </c>
      <c r="B152">
        <v>108</v>
      </c>
      <c r="C152">
        <v>0</v>
      </c>
      <c r="D152">
        <f t="shared" si="27"/>
        <v>0.40418917324566217</v>
      </c>
      <c r="E152">
        <f t="shared" si="28"/>
        <v>-0.90587226000801768</v>
      </c>
      <c r="G152">
        <f t="shared" si="29"/>
        <v>0.40418917324566217</v>
      </c>
      <c r="H152">
        <f t="shared" si="32"/>
        <v>0.19338842323438291</v>
      </c>
      <c r="I152">
        <f t="shared" si="32"/>
        <v>0.12308701996734259</v>
      </c>
      <c r="J152">
        <f t="shared" si="32"/>
        <v>8.2658375223198646E-2</v>
      </c>
      <c r="K152">
        <f t="shared" si="32"/>
        <v>5.6958108535716395E-2</v>
      </c>
      <c r="L152">
        <f t="shared" si="32"/>
        <v>3.9847839344113269E-2</v>
      </c>
      <c r="M152">
        <f t="shared" si="32"/>
        <v>2.8156992400306481E-2</v>
      </c>
      <c r="N152">
        <f t="shared" si="32"/>
        <v>2.0037151358574867E-2</v>
      </c>
      <c r="O152">
        <f t="shared" si="32"/>
        <v>1.4334175715500381E-2</v>
      </c>
      <c r="P152">
        <f t="shared" si="32"/>
        <v>1.029627138182931E-2</v>
      </c>
      <c r="Q152">
        <f t="shared" si="32"/>
        <v>7.4199071132754774E-3</v>
      </c>
      <c r="R152">
        <f t="shared" si="32"/>
        <v>5.3612764076542861E-3</v>
      </c>
      <c r="S152">
        <f t="shared" si="32"/>
        <v>3.8823525557685362E-3</v>
      </c>
      <c r="T152">
        <f t="shared" si="32"/>
        <v>2.8166306771570506E-3</v>
      </c>
      <c r="U152">
        <f t="shared" si="32"/>
        <v>2.0467101998683989E-3</v>
      </c>
      <c r="V152">
        <f t="shared" si="32"/>
        <v>1.489296696597256E-3</v>
      </c>
      <c r="W152">
        <f t="shared" si="32"/>
        <v>1.0849982644373735E-3</v>
      </c>
      <c r="X152">
        <f t="shared" si="31"/>
        <v>7.9129379552620436E-4</v>
      </c>
      <c r="Y152">
        <f t="shared" si="31"/>
        <v>5.7763800028884631E-4</v>
      </c>
      <c r="Z152">
        <f t="shared" si="31"/>
        <v>4.220264017225827E-4</v>
      </c>
      <c r="AA152">
        <f t="shared" si="31"/>
        <v>3.0856915106895847E-4</v>
      </c>
      <c r="AB152">
        <f t="shared" si="31"/>
        <v>2.257682465597849E-4</v>
      </c>
      <c r="AC152">
        <f t="shared" si="31"/>
        <v>1.6528881444440299E-4</v>
      </c>
      <c r="AD152">
        <f t="shared" si="31"/>
        <v>1.2107951501977773E-4</v>
      </c>
      <c r="AE152">
        <f t="shared" si="31"/>
        <v>8.8740896341084289E-5</v>
      </c>
      <c r="AF152">
        <f t="shared" si="30"/>
        <v>2.4489285764306423E-4</v>
      </c>
    </row>
    <row r="153" spans="1:32" x14ac:dyDescent="0.2">
      <c r="A153" t="s">
        <v>166</v>
      </c>
      <c r="B153">
        <v>4398</v>
      </c>
      <c r="C153">
        <v>14</v>
      </c>
      <c r="D153">
        <f t="shared" si="27"/>
        <v>1.0313762166035729E-2</v>
      </c>
      <c r="E153">
        <f t="shared" si="28"/>
        <v>-4.5742761429526002</v>
      </c>
      <c r="G153">
        <f t="shared" si="29"/>
        <v>7.1676779348465308E-2</v>
      </c>
      <c r="H153">
        <f t="shared" si="32"/>
        <v>2.2371701918218034E-2</v>
      </c>
      <c r="I153">
        <f t="shared" si="32"/>
        <v>1.9035523493498352E-2</v>
      </c>
      <c r="J153">
        <f t="shared" si="32"/>
        <v>1.7089267496772559E-2</v>
      </c>
      <c r="K153">
        <f t="shared" si="32"/>
        <v>1.5742589035690747E-2</v>
      </c>
      <c r="L153">
        <f t="shared" si="32"/>
        <v>1.472344346514771E-2</v>
      </c>
      <c r="M153">
        <f t="shared" si="32"/>
        <v>1.3908327063399072E-2</v>
      </c>
      <c r="N153">
        <f t="shared" si="32"/>
        <v>1.3231486132205747E-2</v>
      </c>
      <c r="O153">
        <f t="shared" si="32"/>
        <v>1.265404536318343E-2</v>
      </c>
      <c r="P153">
        <f t="shared" si="32"/>
        <v>1.2151241709708323E-2</v>
      </c>
      <c r="Q153">
        <f t="shared" si="32"/>
        <v>1.170639471270952E-2</v>
      </c>
      <c r="R153">
        <f t="shared" si="32"/>
        <v>1.1307768512040718E-2</v>
      </c>
      <c r="S153">
        <f t="shared" si="32"/>
        <v>1.0946812961628279E-2</v>
      </c>
      <c r="T153">
        <f t="shared" si="32"/>
        <v>1.0617118085225747E-2</v>
      </c>
      <c r="U153">
        <f t="shared" si="32"/>
        <v>1.0313762166035729E-2</v>
      </c>
      <c r="V153">
        <f t="shared" si="32"/>
        <v>1.0032888843458815E-2</v>
      </c>
      <c r="W153">
        <f t="shared" si="32"/>
        <v>9.7714234443178564E-3</v>
      </c>
      <c r="X153">
        <f t="shared" si="31"/>
        <v>9.5268771881616716E-3</v>
      </c>
      <c r="Y153">
        <f t="shared" si="31"/>
        <v>9.2972086587301671E-3</v>
      </c>
      <c r="Z153">
        <f t="shared" si="31"/>
        <v>9.0807236484238656E-3</v>
      </c>
      <c r="AA153">
        <f t="shared" si="31"/>
        <v>8.876001351193567E-3</v>
      </c>
      <c r="AB153">
        <f t="shared" si="31"/>
        <v>8.6818390420298694E-3</v>
      </c>
      <c r="AC153">
        <f t="shared" si="31"/>
        <v>8.4972099788140146E-3</v>
      </c>
      <c r="AD153">
        <f t="shared" si="31"/>
        <v>8.3212309257630675E-3</v>
      </c>
      <c r="AE153">
        <f t="shared" si="31"/>
        <v>8.153136787958629E-3</v>
      </c>
      <c r="AF153">
        <f t="shared" si="30"/>
        <v>0.64228519866721911</v>
      </c>
    </row>
    <row r="154" spans="1:32" x14ac:dyDescent="0.2">
      <c r="A154" t="s">
        <v>167</v>
      </c>
      <c r="B154">
        <v>2266</v>
      </c>
      <c r="C154">
        <v>6</v>
      </c>
      <c r="D154">
        <f t="shared" si="27"/>
        <v>2.1202486527753649E-2</v>
      </c>
      <c r="E154">
        <f t="shared" si="28"/>
        <v>-3.8536368151370093</v>
      </c>
      <c r="G154">
        <f t="shared" si="29"/>
        <v>9.0541532734928182E-2</v>
      </c>
      <c r="H154">
        <f t="shared" si="32"/>
        <v>3.5486881598056047E-2</v>
      </c>
      <c r="I154">
        <f t="shared" si="32"/>
        <v>2.9955891968301448E-2</v>
      </c>
      <c r="J154">
        <f t="shared" si="32"/>
        <v>2.668022552179207E-2</v>
      </c>
      <c r="K154">
        <f t="shared" si="32"/>
        <v>2.4383206922644448E-2</v>
      </c>
      <c r="L154">
        <f t="shared" si="32"/>
        <v>2.2624171102562179E-2</v>
      </c>
      <c r="M154">
        <f t="shared" si="32"/>
        <v>2.1202486527753649E-2</v>
      </c>
      <c r="N154">
        <f t="shared" si="32"/>
        <v>2.0011016247136998E-2</v>
      </c>
      <c r="O154">
        <f t="shared" si="32"/>
        <v>1.8986220624808869E-2</v>
      </c>
      <c r="P154">
        <f t="shared" si="32"/>
        <v>1.8087494561474942E-2</v>
      </c>
      <c r="Q154">
        <f t="shared" si="32"/>
        <v>1.7287394178976866E-2</v>
      </c>
      <c r="R154">
        <f t="shared" si="32"/>
        <v>1.6566543225816171E-2</v>
      </c>
      <c r="S154">
        <f t="shared" si="32"/>
        <v>1.5910773894187605E-2</v>
      </c>
      <c r="T154">
        <f t="shared" si="32"/>
        <v>1.5309424718911448E-2</v>
      </c>
      <c r="U154">
        <f t="shared" si="32"/>
        <v>1.4754277716807047E-2</v>
      </c>
      <c r="V154">
        <f t="shared" si="32"/>
        <v>1.4238867857054451E-2</v>
      </c>
      <c r="W154">
        <f t="shared" si="32"/>
        <v>1.3758019172937893E-2</v>
      </c>
      <c r="X154">
        <f t="shared" si="31"/>
        <v>1.3307524082284024E-2</v>
      </c>
      <c r="Y154">
        <f t="shared" si="31"/>
        <v>1.2883916146614485E-2</v>
      </c>
      <c r="Z154">
        <f t="shared" si="31"/>
        <v>1.248430551749901E-2</v>
      </c>
      <c r="AA154">
        <f t="shared" si="31"/>
        <v>1.2106257478827567E-2</v>
      </c>
      <c r="AB154">
        <f t="shared" si="31"/>
        <v>1.174770126319357E-2</v>
      </c>
      <c r="AC154">
        <f t="shared" si="31"/>
        <v>1.1406860548342916E-2</v>
      </c>
      <c r="AD154">
        <f t="shared" si="31"/>
        <v>1.1082199749376159E-2</v>
      </c>
      <c r="AE154">
        <f t="shared" si="31"/>
        <v>1.0772381999899746E-2</v>
      </c>
      <c r="AF154">
        <f t="shared" si="30"/>
        <v>0.48842442463981228</v>
      </c>
    </row>
    <row r="155" spans="1:32" x14ac:dyDescent="0.2">
      <c r="A155" t="s">
        <v>168</v>
      </c>
      <c r="B155">
        <v>2345</v>
      </c>
      <c r="C155">
        <v>21</v>
      </c>
      <c r="D155">
        <f t="shared" si="27"/>
        <v>1.160063278792421E-2</v>
      </c>
      <c r="E155">
        <f t="shared" si="28"/>
        <v>-4.4566956316745312</v>
      </c>
      <c r="G155">
        <f t="shared" si="29"/>
        <v>8.9339660659736558E-2</v>
      </c>
      <c r="H155">
        <f t="shared" si="32"/>
        <v>3.4659098081219211E-2</v>
      </c>
      <c r="I155">
        <f t="shared" si="32"/>
        <v>2.9273229902731381E-2</v>
      </c>
      <c r="J155">
        <f t="shared" si="32"/>
        <v>2.6086562365289685E-2</v>
      </c>
      <c r="K155">
        <f t="shared" si="32"/>
        <v>2.385377665953712E-2</v>
      </c>
      <c r="L155">
        <f t="shared" si="32"/>
        <v>2.2145116501829907E-2</v>
      </c>
      <c r="M155">
        <f t="shared" si="32"/>
        <v>2.0764957997830472E-2</v>
      </c>
      <c r="N155">
        <f t="shared" si="32"/>
        <v>1.960886126847294E-2</v>
      </c>
      <c r="O155">
        <f t="shared" si="32"/>
        <v>1.8614900570663343E-2</v>
      </c>
      <c r="P155">
        <f t="shared" si="32"/>
        <v>1.774351179252889E-2</v>
      </c>
      <c r="Q155">
        <f t="shared" si="32"/>
        <v>1.6967961453910465E-2</v>
      </c>
      <c r="R155">
        <f t="shared" si="32"/>
        <v>1.6269379908311607E-2</v>
      </c>
      <c r="S155">
        <f t="shared" si="32"/>
        <v>1.5633973623547386E-2</v>
      </c>
      <c r="T155">
        <f t="shared" si="32"/>
        <v>1.5051365798349016E-2</v>
      </c>
      <c r="U155">
        <f t="shared" si="32"/>
        <v>1.451356028710217E-2</v>
      </c>
      <c r="V155">
        <f t="shared" si="32"/>
        <v>1.4014268545460926E-2</v>
      </c>
      <c r="W155">
        <f t="shared" si="32"/>
        <v>1.354845753161839E-2</v>
      </c>
      <c r="X155">
        <f t="shared" si="31"/>
        <v>1.311203721175638E-2</v>
      </c>
      <c r="Y155">
        <f t="shared" si="31"/>
        <v>1.2701639144571343E-2</v>
      </c>
      <c r="Z155">
        <f t="shared" si="31"/>
        <v>1.2314456164640082E-2</v>
      </c>
      <c r="AA155">
        <f t="shared" si="31"/>
        <v>1.1948124066061595E-2</v>
      </c>
      <c r="AB155">
        <f t="shared" si="31"/>
        <v>1.160063278792421E-2</v>
      </c>
      <c r="AC155">
        <f t="shared" si="31"/>
        <v>1.1270258724889244E-2</v>
      </c>
      <c r="AD155">
        <f t="shared" si="31"/>
        <v>1.0955512427804079E-2</v>
      </c>
      <c r="AE155">
        <f t="shared" si="31"/>
        <v>1.0655097691979962E-2</v>
      </c>
      <c r="AF155">
        <f t="shared" si="30"/>
        <v>0.49735359883223362</v>
      </c>
    </row>
    <row r="156" spans="1:32" x14ac:dyDescent="0.2">
      <c r="A156" t="s">
        <v>169</v>
      </c>
      <c r="B156">
        <v>145</v>
      </c>
      <c r="C156">
        <v>0</v>
      </c>
      <c r="D156">
        <f t="shared" si="27"/>
        <v>0.34969190975716868</v>
      </c>
      <c r="E156">
        <f t="shared" si="28"/>
        <v>-1.0507027699897753</v>
      </c>
      <c r="G156">
        <f t="shared" si="29"/>
        <v>0.34969190975716868</v>
      </c>
      <c r="H156">
        <f t="shared" si="32"/>
        <v>0.17603944586091499</v>
      </c>
      <c r="I156">
        <f t="shared" si="32"/>
        <v>0.11995151814544275</v>
      </c>
      <c r="J156">
        <f t="shared" si="32"/>
        <v>8.6237136500708605E-2</v>
      </c>
      <c r="K156">
        <f t="shared" si="32"/>
        <v>6.3617557823364521E-2</v>
      </c>
      <c r="L156">
        <f t="shared" si="32"/>
        <v>4.7647507107612876E-2</v>
      </c>
      <c r="M156">
        <f t="shared" si="32"/>
        <v>3.604422074006737E-2</v>
      </c>
      <c r="N156">
        <f t="shared" si="32"/>
        <v>2.7459923767874529E-2</v>
      </c>
      <c r="O156">
        <f t="shared" si="32"/>
        <v>2.1030521577432289E-2</v>
      </c>
      <c r="P156">
        <f t="shared" si="32"/>
        <v>1.6172280747865451E-2</v>
      </c>
      <c r="Q156">
        <f t="shared" si="32"/>
        <v>1.2476814867977378E-2</v>
      </c>
      <c r="R156">
        <f t="shared" si="32"/>
        <v>9.6513359312038454E-3</v>
      </c>
      <c r="S156">
        <f t="shared" si="32"/>
        <v>7.4821804192688546E-3</v>
      </c>
      <c r="T156">
        <f t="shared" si="32"/>
        <v>5.8113506571497659E-3</v>
      </c>
      <c r="U156">
        <f t="shared" si="32"/>
        <v>4.5208229786927213E-3</v>
      </c>
      <c r="V156">
        <f t="shared" si="32"/>
        <v>3.5217323394104113E-3</v>
      </c>
      <c r="W156">
        <f t="shared" si="32"/>
        <v>2.7467436807535992E-3</v>
      </c>
      <c r="X156">
        <f t="shared" si="31"/>
        <v>2.1445729427770153E-3</v>
      </c>
      <c r="Y156">
        <f t="shared" si="31"/>
        <v>1.6759952717642873E-3</v>
      </c>
      <c r="Z156">
        <f t="shared" si="31"/>
        <v>1.3109032060344757E-3</v>
      </c>
      <c r="AA156">
        <f t="shared" si="31"/>
        <v>1.0261184149361309E-3</v>
      </c>
      <c r="AB156">
        <f t="shared" si="31"/>
        <v>8.0375152011999949E-4</v>
      </c>
      <c r="AC156">
        <f t="shared" si="31"/>
        <v>6.2996494481967974E-4</v>
      </c>
      <c r="AD156">
        <f t="shared" si="31"/>
        <v>4.9403482370239434E-4</v>
      </c>
      <c r="AE156">
        <f t="shared" si="31"/>
        <v>3.8763650780203156E-4</v>
      </c>
      <c r="AF156">
        <f t="shared" si="30"/>
        <v>1.4240194651351512E-3</v>
      </c>
    </row>
    <row r="157" spans="1:32" x14ac:dyDescent="0.2">
      <c r="A157" t="s">
        <v>170</v>
      </c>
      <c r="B157">
        <v>1937</v>
      </c>
      <c r="C157">
        <v>28</v>
      </c>
      <c r="D157">
        <f t="shared" si="27"/>
        <v>9.9825578072819821E-3</v>
      </c>
      <c r="E157">
        <f t="shared" si="28"/>
        <v>-4.6069159281814578</v>
      </c>
      <c r="G157">
        <f t="shared" si="29"/>
        <v>9.6419519573888723E-2</v>
      </c>
      <c r="H157">
        <f t="shared" si="32"/>
        <v>3.9518957596860291E-2</v>
      </c>
      <c r="I157">
        <f t="shared" si="32"/>
        <v>3.3267263410562478E-2</v>
      </c>
      <c r="J157">
        <f t="shared" si="32"/>
        <v>2.9547551325422285E-2</v>
      </c>
      <c r="K157">
        <f t="shared" si="32"/>
        <v>2.6928986083131264E-2</v>
      </c>
      <c r="L157">
        <f t="shared" si="32"/>
        <v>2.491718820192311E-2</v>
      </c>
      <c r="M157">
        <f t="shared" si="32"/>
        <v>2.3286827708173814E-2</v>
      </c>
      <c r="N157">
        <f t="shared" si="32"/>
        <v>2.1917441539345821E-2</v>
      </c>
      <c r="O157">
        <f t="shared" si="32"/>
        <v>2.0737500697276146E-2</v>
      </c>
      <c r="P157">
        <f t="shared" si="32"/>
        <v>1.9701236397796956E-2</v>
      </c>
      <c r="Q157">
        <f t="shared" si="32"/>
        <v>1.8777673418625268E-2</v>
      </c>
      <c r="R157">
        <f t="shared" si="32"/>
        <v>1.7944911591602029E-2</v>
      </c>
      <c r="S157">
        <f t="shared" si="32"/>
        <v>1.7186914137893545E-2</v>
      </c>
      <c r="T157">
        <f t="shared" si="32"/>
        <v>1.6491594701162633E-2</v>
      </c>
      <c r="U157">
        <f t="shared" si="32"/>
        <v>1.5849622159144983E-2</v>
      </c>
      <c r="V157">
        <f t="shared" si="32"/>
        <v>1.5253643688612732E-2</v>
      </c>
      <c r="W157">
        <f t="shared" si="32"/>
        <v>1.4697762534329254E-2</v>
      </c>
      <c r="X157">
        <f t="shared" si="31"/>
        <v>1.4177176788570115E-2</v>
      </c>
      <c r="Y157">
        <f t="shared" si="31"/>
        <v>1.3687923270606859E-2</v>
      </c>
      <c r="Z157">
        <f t="shared" si="31"/>
        <v>1.3226691948171269E-2</v>
      </c>
      <c r="AA157">
        <f t="shared" si="31"/>
        <v>1.2790688876643848E-2</v>
      </c>
      <c r="AB157">
        <f t="shared" si="31"/>
        <v>1.237753323661892E-2</v>
      </c>
      <c r="AC157">
        <f t="shared" si="31"/>
        <v>1.1985178801474209E-2</v>
      </c>
      <c r="AD157">
        <f t="shared" si="31"/>
        <v>1.1611853212592851E-2</v>
      </c>
      <c r="AE157">
        <f t="shared" si="31"/>
        <v>1.1256010438609932E-2</v>
      </c>
      <c r="AF157">
        <f t="shared" si="30"/>
        <v>0.44644234866096077</v>
      </c>
    </row>
    <row r="158" spans="1:32" x14ac:dyDescent="0.2">
      <c r="A158" t="s">
        <v>171</v>
      </c>
      <c r="B158">
        <v>85</v>
      </c>
      <c r="C158">
        <v>0</v>
      </c>
      <c r="D158">
        <f t="shared" si="27"/>
        <v>0.4518922081953618</v>
      </c>
      <c r="E158">
        <f t="shared" si="28"/>
        <v>-0.79431160503406295</v>
      </c>
      <c r="G158">
        <f t="shared" si="29"/>
        <v>0.4518922081953618</v>
      </c>
      <c r="H158">
        <f t="shared" si="32"/>
        <v>0.20444155754326288</v>
      </c>
      <c r="I158">
        <f t="shared" si="32"/>
        <v>0.12162100690751668</v>
      </c>
      <c r="J158">
        <f t="shared" si="32"/>
        <v>7.633800933223317E-2</v>
      </c>
      <c r="K158">
        <f t="shared" si="32"/>
        <v>4.916625780745832E-2</v>
      </c>
      <c r="L158">
        <f t="shared" si="32"/>
        <v>3.2149483634440229E-2</v>
      </c>
      <c r="M158">
        <f t="shared" si="32"/>
        <v>2.1233085898979664E-2</v>
      </c>
      <c r="N158">
        <f t="shared" si="32"/>
        <v>1.4122788680606587E-2</v>
      </c>
      <c r="O158">
        <f t="shared" si="32"/>
        <v>9.4431053510562833E-3</v>
      </c>
      <c r="P158">
        <f t="shared" si="32"/>
        <v>6.3398607739887586E-3</v>
      </c>
      <c r="Q158">
        <f t="shared" si="32"/>
        <v>4.2702749349838908E-3</v>
      </c>
      <c r="R158">
        <f t="shared" si="32"/>
        <v>2.8839199149840976E-3</v>
      </c>
      <c r="S158">
        <f t="shared" si="32"/>
        <v>1.9519450954371895E-3</v>
      </c>
      <c r="T158">
        <f t="shared" si="32"/>
        <v>1.3236103684793224E-3</v>
      </c>
      <c r="U158">
        <f t="shared" si="32"/>
        <v>8.9896801155156395E-4</v>
      </c>
      <c r="V158">
        <f t="shared" si="32"/>
        <v>6.1140183733564193E-4</v>
      </c>
      <c r="W158">
        <f t="shared" si="32"/>
        <v>4.1632470759649494E-4</v>
      </c>
      <c r="X158">
        <f t="shared" si="31"/>
        <v>2.8379094330924643E-4</v>
      </c>
      <c r="Y158">
        <f t="shared" si="31"/>
        <v>1.9363067342276159E-4</v>
      </c>
      <c r="Z158">
        <f t="shared" si="31"/>
        <v>1.3222563153415578E-4</v>
      </c>
      <c r="AA158">
        <f t="shared" si="31"/>
        <v>9.0362068426258772E-5</v>
      </c>
      <c r="AB158">
        <f t="shared" si="31"/>
        <v>6.1795115285936885E-5</v>
      </c>
      <c r="AC158">
        <f t="shared" si="31"/>
        <v>4.228558861381915E-5</v>
      </c>
      <c r="AD158">
        <f t="shared" si="31"/>
        <v>2.8951909818761929E-5</v>
      </c>
      <c r="AE158">
        <f t="shared" si="31"/>
        <v>1.9832980486074163E-5</v>
      </c>
      <c r="AF158">
        <f t="shared" si="30"/>
        <v>4.3316093830680913E-5</v>
      </c>
    </row>
    <row r="159" spans="1:32" x14ac:dyDescent="0.2">
      <c r="A159" t="s">
        <v>172</v>
      </c>
      <c r="B159">
        <v>121</v>
      </c>
      <c r="C159">
        <v>3</v>
      </c>
      <c r="D159">
        <f t="shared" si="27"/>
        <v>8.4597035168964829E-2</v>
      </c>
      <c r="E159">
        <f t="shared" si="28"/>
        <v>-2.4698560582681632</v>
      </c>
      <c r="G159">
        <f t="shared" si="29"/>
        <v>0.38256121713856328</v>
      </c>
      <c r="H159">
        <f t="shared" si="32"/>
        <v>0.18709050904173535</v>
      </c>
      <c r="I159">
        <f t="shared" si="32"/>
        <v>0.12247770461318346</v>
      </c>
      <c r="J159">
        <f t="shared" si="32"/>
        <v>8.4597035168964829E-2</v>
      </c>
      <c r="K159">
        <f t="shared" si="32"/>
        <v>5.9958027152880677E-2</v>
      </c>
      <c r="L159">
        <f t="shared" si="32"/>
        <v>4.3143964564032536E-2</v>
      </c>
      <c r="M159">
        <f t="shared" si="32"/>
        <v>3.135631607888939E-2</v>
      </c>
      <c r="N159">
        <f t="shared" si="32"/>
        <v>2.2950822064422526E-2</v>
      </c>
      <c r="O159">
        <f t="shared" si="32"/>
        <v>1.6887232715716943E-2</v>
      </c>
      <c r="P159">
        <f t="shared" si="32"/>
        <v>1.2476398629500722E-2</v>
      </c>
      <c r="Q159">
        <f t="shared" si="32"/>
        <v>9.2476466507908847E-3</v>
      </c>
      <c r="R159">
        <f t="shared" si="32"/>
        <v>6.872653589187129E-3</v>
      </c>
      <c r="S159">
        <f t="shared" si="32"/>
        <v>5.118877351528479E-3</v>
      </c>
      <c r="T159">
        <f t="shared" si="32"/>
        <v>3.8197343054402959E-3</v>
      </c>
      <c r="U159">
        <f t="shared" si="32"/>
        <v>2.8548487294413291E-3</v>
      </c>
      <c r="V159">
        <f t="shared" si="32"/>
        <v>2.1366405708698384E-3</v>
      </c>
      <c r="W159">
        <f t="shared" si="32"/>
        <v>1.6010422217640271E-3</v>
      </c>
      <c r="X159">
        <f t="shared" si="31"/>
        <v>1.2009778542154896E-3</v>
      </c>
      <c r="Y159">
        <f t="shared" si="31"/>
        <v>9.0172994411098859E-4</v>
      </c>
      <c r="Z159">
        <f t="shared" si="31"/>
        <v>6.7761631509595543E-4</v>
      </c>
      <c r="AA159">
        <f t="shared" si="31"/>
        <v>5.0958922426365492E-4</v>
      </c>
      <c r="AB159">
        <f t="shared" si="31"/>
        <v>3.834900386087907E-4</v>
      </c>
      <c r="AC159">
        <f t="shared" si="31"/>
        <v>2.8877406684960365E-4</v>
      </c>
      <c r="AD159">
        <f t="shared" si="31"/>
        <v>2.1757495100053611E-4</v>
      </c>
      <c r="AE159">
        <f t="shared" si="31"/>
        <v>1.6401574081075697E-4</v>
      </c>
      <c r="AF159">
        <f t="shared" si="30"/>
        <v>5.0556127813272678E-4</v>
      </c>
    </row>
    <row r="160" spans="1:32" x14ac:dyDescent="0.2">
      <c r="A160" t="s">
        <v>173</v>
      </c>
      <c r="B160">
        <v>2162</v>
      </c>
      <c r="C160">
        <v>1</v>
      </c>
      <c r="D160">
        <f t="shared" si="27"/>
        <v>3.6652046619345048E-2</v>
      </c>
      <c r="E160">
        <f t="shared" si="28"/>
        <v>-3.3062860099345177</v>
      </c>
      <c r="G160">
        <f t="shared" si="29"/>
        <v>9.2236025707391062E-2</v>
      </c>
      <c r="H160">
        <f t="shared" si="32"/>
        <v>3.6652046619345048E-2</v>
      </c>
      <c r="I160">
        <f t="shared" si="32"/>
        <v>3.0915171273044082E-2</v>
      </c>
      <c r="J160">
        <f t="shared" si="32"/>
        <v>2.7512997316778115E-2</v>
      </c>
      <c r="K160">
        <f t="shared" si="32"/>
        <v>2.5124547119519676E-2</v>
      </c>
      <c r="L160">
        <f t="shared" si="32"/>
        <v>2.3293733525336525E-2</v>
      </c>
      <c r="M160">
        <f t="shared" si="32"/>
        <v>2.1812840846654854E-2</v>
      </c>
      <c r="N160">
        <f t="shared" si="32"/>
        <v>2.0570913957465735E-2</v>
      </c>
      <c r="O160">
        <f t="shared" si="32"/>
        <v>1.9502126746527477E-2</v>
      </c>
      <c r="P160">
        <f t="shared" si="32"/>
        <v>1.8564398117405057E-2</v>
      </c>
      <c r="Q160">
        <f t="shared" si="32"/>
        <v>1.7729276080424971E-2</v>
      </c>
      <c r="R160">
        <f t="shared" si="32"/>
        <v>1.6976664835176826E-2</v>
      </c>
      <c r="S160">
        <f t="shared" si="32"/>
        <v>1.6291864487848313E-2</v>
      </c>
      <c r="T160">
        <f t="shared" si="32"/>
        <v>1.5663808498085841E-2</v>
      </c>
      <c r="U160">
        <f t="shared" si="32"/>
        <v>1.5083962900578531E-2</v>
      </c>
      <c r="V160">
        <f t="shared" si="32"/>
        <v>1.4545611028904519E-2</v>
      </c>
      <c r="W160">
        <f t="shared" ref="W160:AE223" si="33">(1-$B$3)*EXP(GAMMALN($B$1+W$4)-GAMMALN($B$1)-GAMMALN(W$4+1)+$B$1*LN($B$2/($B$2+$B160))+W$4*LN($B160/($B$2+$B160)))</f>
        <v>1.4043372926536592E-2</v>
      </c>
      <c r="X160">
        <f t="shared" si="33"/>
        <v>1.3572873068534726E-2</v>
      </c>
      <c r="Y160">
        <f t="shared" si="33"/>
        <v>1.3130504862755094E-2</v>
      </c>
      <c r="Z160">
        <f t="shared" si="33"/>
        <v>1.2713260087668756E-2</v>
      </c>
      <c r="AA160">
        <f t="shared" si="33"/>
        <v>1.2318602978143604E-2</v>
      </c>
      <c r="AB160">
        <f t="shared" si="33"/>
        <v>1.1944375679623748E-2</v>
      </c>
      <c r="AC160">
        <f t="shared" si="33"/>
        <v>1.1588726168922944E-2</v>
      </c>
      <c r="AD160">
        <f t="shared" si="33"/>
        <v>1.1250052545978693E-2</v>
      </c>
      <c r="AE160">
        <f t="shared" si="33"/>
        <v>1.0926959441816838E-2</v>
      </c>
      <c r="AF160">
        <f t="shared" si="30"/>
        <v>0.47603528317953248</v>
      </c>
    </row>
    <row r="161" spans="1:32" x14ac:dyDescent="0.2">
      <c r="A161" t="s">
        <v>174</v>
      </c>
      <c r="B161">
        <v>1065</v>
      </c>
      <c r="C161">
        <v>30</v>
      </c>
      <c r="D161">
        <f t="shared" si="27"/>
        <v>8.9900579680562333E-3</v>
      </c>
      <c r="E161">
        <f t="shared" si="28"/>
        <v>-4.7116359824597493</v>
      </c>
      <c r="G161">
        <f t="shared" si="29"/>
        <v>0.12555192360468481</v>
      </c>
      <c r="H161">
        <f t="shared" ref="H161:W224" si="34">(1-$B$3)*EXP(GAMMALN($B$1+H$4)-GAMMALN($B$1)-GAMMALN(H$4+1)+$B$1*LN($B$2/($B$2+$B161))+H$4*LN($B161/($B$2+$B161)))</f>
        <v>5.9067831211907437E-2</v>
      </c>
      <c r="I161">
        <f t="shared" si="34"/>
        <v>4.8959968249234952E-2</v>
      </c>
      <c r="J161">
        <f t="shared" si="34"/>
        <v>4.2817770706390985E-2</v>
      </c>
      <c r="K161">
        <f t="shared" si="34"/>
        <v>3.8423866454354666E-2</v>
      </c>
      <c r="L161">
        <f t="shared" si="34"/>
        <v>3.5007298740145736E-2</v>
      </c>
      <c r="M161">
        <f t="shared" si="34"/>
        <v>3.2214278140479301E-2</v>
      </c>
      <c r="N161">
        <f t="shared" si="34"/>
        <v>2.9854268666642252E-2</v>
      </c>
      <c r="O161">
        <f t="shared" si="34"/>
        <v>2.7813234633234218E-2</v>
      </c>
      <c r="P161">
        <f t="shared" si="34"/>
        <v>2.6017590505592457E-2</v>
      </c>
      <c r="Q161">
        <f t="shared" si="34"/>
        <v>2.4417088607488664E-2</v>
      </c>
      <c r="R161">
        <f t="shared" si="34"/>
        <v>2.2975867955144884E-2</v>
      </c>
      <c r="S161">
        <f t="shared" si="34"/>
        <v>2.1667410772959816E-2</v>
      </c>
      <c r="T161">
        <f t="shared" si="34"/>
        <v>2.0471528407366896E-2</v>
      </c>
      <c r="U161">
        <f t="shared" si="34"/>
        <v>1.9372471682426191E-2</v>
      </c>
      <c r="V161">
        <f t="shared" si="34"/>
        <v>1.8357698149214639E-2</v>
      </c>
      <c r="W161">
        <f t="shared" si="34"/>
        <v>1.7417040408333216E-2</v>
      </c>
      <c r="X161">
        <f t="shared" si="33"/>
        <v>1.6542128645967571E-2</v>
      </c>
      <c r="Y161">
        <f t="shared" si="33"/>
        <v>1.5725979560765588E-2</v>
      </c>
      <c r="Z161">
        <f t="shared" si="33"/>
        <v>1.4962697282063203E-2</v>
      </c>
      <c r="AA161">
        <f t="shared" si="33"/>
        <v>1.4247251534211315E-2</v>
      </c>
      <c r="AB161">
        <f t="shared" si="33"/>
        <v>1.357531024868832E-2</v>
      </c>
      <c r="AC161">
        <f t="shared" si="33"/>
        <v>1.294311130292573E-2</v>
      </c>
      <c r="AD161">
        <f t="shared" si="33"/>
        <v>1.2347362867600886E-2</v>
      </c>
      <c r="AE161">
        <f t="shared" si="33"/>
        <v>1.1785165001573146E-2</v>
      </c>
      <c r="AF161">
        <f t="shared" si="30"/>
        <v>0.27746385666060314</v>
      </c>
    </row>
    <row r="162" spans="1:32" x14ac:dyDescent="0.2">
      <c r="A162" t="s">
        <v>175</v>
      </c>
      <c r="B162">
        <v>258</v>
      </c>
      <c r="C162">
        <v>0</v>
      </c>
      <c r="D162">
        <f t="shared" si="27"/>
        <v>0.25937578378420562</v>
      </c>
      <c r="E162">
        <f t="shared" si="28"/>
        <v>-1.3494773661831159</v>
      </c>
      <c r="G162">
        <f t="shared" si="29"/>
        <v>0.25937578378420562</v>
      </c>
      <c r="H162">
        <f t="shared" si="34"/>
        <v>0.13703389593036852</v>
      </c>
      <c r="I162">
        <f t="shared" si="34"/>
        <v>0.10263264752513374</v>
      </c>
      <c r="J162">
        <f t="shared" si="34"/>
        <v>8.1102806259799001E-2</v>
      </c>
      <c r="K162">
        <f t="shared" si="34"/>
        <v>6.5762803402728526E-2</v>
      </c>
      <c r="L162">
        <f t="shared" si="34"/>
        <v>5.4138382949394909E-2</v>
      </c>
      <c r="M162">
        <f t="shared" si="34"/>
        <v>4.5015544530060847E-2</v>
      </c>
      <c r="N162">
        <f t="shared" si="34"/>
        <v>3.7695366093043997E-2</v>
      </c>
      <c r="O162">
        <f t="shared" si="34"/>
        <v>3.1732219736001321E-2</v>
      </c>
      <c r="P162">
        <f t="shared" si="34"/>
        <v>2.6821524085710872E-2</v>
      </c>
      <c r="Q162">
        <f t="shared" si="34"/>
        <v>2.2744567466434055E-2</v>
      </c>
      <c r="R162">
        <f t="shared" si="34"/>
        <v>1.9338516461167712E-2</v>
      </c>
      <c r="S162">
        <f t="shared" si="34"/>
        <v>1.6478803286444552E-2</v>
      </c>
      <c r="T162">
        <f t="shared" si="34"/>
        <v>1.4068129123084805E-2</v>
      </c>
      <c r="U162">
        <f t="shared" si="34"/>
        <v>1.2029249617436906E-2</v>
      </c>
      <c r="V162">
        <f t="shared" si="34"/>
        <v>1.0300045699940048E-2</v>
      </c>
      <c r="W162">
        <f t="shared" si="34"/>
        <v>8.8300408196829647E-3</v>
      </c>
      <c r="X162">
        <f t="shared" si="33"/>
        <v>7.57787034873299E-3</v>
      </c>
      <c r="Y162">
        <f t="shared" si="33"/>
        <v>6.5093992311945964E-3</v>
      </c>
      <c r="Z162">
        <f t="shared" si="33"/>
        <v>5.596293920457184E-3</v>
      </c>
      <c r="AA162">
        <f t="shared" si="33"/>
        <v>4.8149207440149229E-3</v>
      </c>
      <c r="AB162">
        <f t="shared" si="33"/>
        <v>4.1454839639936221E-3</v>
      </c>
      <c r="AC162">
        <f t="shared" si="33"/>
        <v>3.5713431942698483E-3</v>
      </c>
      <c r="AD162">
        <f t="shared" si="33"/>
        <v>3.0784672439388011E-3</v>
      </c>
      <c r="AE162">
        <f t="shared" si="33"/>
        <v>2.6549932272885929E-3</v>
      </c>
      <c r="AF162">
        <f t="shared" si="30"/>
        <v>1.695090135547106E-2</v>
      </c>
    </row>
    <row r="163" spans="1:32" x14ac:dyDescent="0.2">
      <c r="A163" t="s">
        <v>176</v>
      </c>
      <c r="B163">
        <v>885</v>
      </c>
      <c r="C163">
        <v>12</v>
      </c>
      <c r="D163">
        <f t="shared" si="27"/>
        <v>2.2657705068784628E-2</v>
      </c>
      <c r="E163">
        <f t="shared" si="28"/>
        <v>-3.7872553052637778</v>
      </c>
      <c r="G163">
        <f t="shared" si="29"/>
        <v>0.13717759520418873</v>
      </c>
      <c r="H163">
        <f t="shared" si="34"/>
        <v>6.6648822221023613E-2</v>
      </c>
      <c r="I163">
        <f t="shared" si="34"/>
        <v>5.4863008897214433E-2</v>
      </c>
      <c r="J163">
        <f t="shared" si="34"/>
        <v>4.7649636037837673E-2</v>
      </c>
      <c r="K163">
        <f t="shared" si="34"/>
        <v>4.2465245635195416E-2</v>
      </c>
      <c r="L163">
        <f t="shared" si="34"/>
        <v>3.8422729897599449E-2</v>
      </c>
      <c r="M163">
        <f t="shared" si="34"/>
        <v>3.5113576106397801E-2</v>
      </c>
      <c r="N163">
        <f t="shared" si="34"/>
        <v>3.2316932825475181E-2</v>
      </c>
      <c r="O163">
        <f t="shared" si="34"/>
        <v>2.9900072335461405E-2</v>
      </c>
      <c r="P163">
        <f t="shared" si="34"/>
        <v>2.7776969005700342E-2</v>
      </c>
      <c r="Q163">
        <f t="shared" si="34"/>
        <v>2.5888608040009545E-2</v>
      </c>
      <c r="R163">
        <f t="shared" si="34"/>
        <v>2.419266927199188E-2</v>
      </c>
      <c r="S163">
        <f t="shared" si="34"/>
        <v>2.2657705068784628E-2</v>
      </c>
      <c r="T163">
        <f t="shared" si="34"/>
        <v>2.125965495866753E-2</v>
      </c>
      <c r="U163">
        <f t="shared" si="34"/>
        <v>1.9979656569167267E-2</v>
      </c>
      <c r="V163">
        <f t="shared" si="34"/>
        <v>1.8802614822768304E-2</v>
      </c>
      <c r="W163">
        <f t="shared" si="34"/>
        <v>1.7716234701006552E-2</v>
      </c>
      <c r="X163">
        <f t="shared" si="33"/>
        <v>1.6710348232716984E-2</v>
      </c>
      <c r="Y163">
        <f t="shared" si="33"/>
        <v>1.5776434332776125E-2</v>
      </c>
      <c r="Z163">
        <f t="shared" si="33"/>
        <v>1.490726863140528E-2</v>
      </c>
      <c r="AA163">
        <f t="shared" si="33"/>
        <v>1.4096663101293145E-2</v>
      </c>
      <c r="AB163">
        <f t="shared" si="33"/>
        <v>1.3339269080305466E-2</v>
      </c>
      <c r="AC163">
        <f t="shared" si="33"/>
        <v>1.2630425926375647E-2</v>
      </c>
      <c r="AD163">
        <f t="shared" si="33"/>
        <v>1.1966043095182339E-2</v>
      </c>
      <c r="AE163">
        <f t="shared" si="33"/>
        <v>1.1342507085883921E-2</v>
      </c>
      <c r="AF163">
        <f t="shared" si="30"/>
        <v>0.22639930891557136</v>
      </c>
    </row>
    <row r="164" spans="1:32" x14ac:dyDescent="0.2">
      <c r="A164" t="s">
        <v>177</v>
      </c>
      <c r="B164">
        <v>4272</v>
      </c>
      <c r="C164">
        <v>118</v>
      </c>
      <c r="D164">
        <f t="shared" si="27"/>
        <v>2.3175970771159523E-3</v>
      </c>
      <c r="E164">
        <f t="shared" si="28"/>
        <v>-6.0672243726783996</v>
      </c>
      <c r="G164">
        <f t="shared" si="29"/>
        <v>7.2333751743224442E-2</v>
      </c>
      <c r="H164">
        <f t="shared" si="34"/>
        <v>2.2832592799853963E-2</v>
      </c>
      <c r="I164">
        <f t="shared" si="34"/>
        <v>1.9422826027607858E-2</v>
      </c>
      <c r="J164">
        <f t="shared" si="34"/>
        <v>1.7432610679596141E-2</v>
      </c>
      <c r="K164">
        <f t="shared" si="34"/>
        <v>1.6054860253818033E-2</v>
      </c>
      <c r="L164">
        <f t="shared" si="34"/>
        <v>1.5011744102140309E-2</v>
      </c>
      <c r="M164">
        <f t="shared" si="34"/>
        <v>1.4177120881916317E-2</v>
      </c>
      <c r="N164">
        <f t="shared" si="34"/>
        <v>1.3483826681903328E-2</v>
      </c>
      <c r="O164">
        <f t="shared" si="34"/>
        <v>1.2892148836089799E-2</v>
      </c>
      <c r="P164">
        <f t="shared" si="34"/>
        <v>1.2376788555547108E-2</v>
      </c>
      <c r="Q164">
        <f t="shared" si="34"/>
        <v>1.1920702872748108E-2</v>
      </c>
      <c r="R164">
        <f t="shared" si="34"/>
        <v>1.1511899698712354E-2</v>
      </c>
      <c r="S164">
        <f t="shared" si="34"/>
        <v>1.1141641329612343E-2</v>
      </c>
      <c r="T164">
        <f t="shared" si="34"/>
        <v>1.0803376498898128E-2</v>
      </c>
      <c r="U164">
        <f t="shared" si="34"/>
        <v>1.0492074467974597E-2</v>
      </c>
      <c r="V164">
        <f t="shared" si="34"/>
        <v>1.0203793022047066E-2</v>
      </c>
      <c r="W164">
        <f t="shared" si="34"/>
        <v>9.9353886835373186E-3</v>
      </c>
      <c r="X164">
        <f t="shared" si="33"/>
        <v>9.6843166855302525E-3</v>
      </c>
      <c r="Y164">
        <f t="shared" si="33"/>
        <v>9.4484894425563327E-3</v>
      </c>
      <c r="Z164">
        <f t="shared" si="33"/>
        <v>9.2261742207999913E-3</v>
      </c>
      <c r="AA164">
        <f t="shared" si="33"/>
        <v>9.0159177251717942E-3</v>
      </c>
      <c r="AB164">
        <f t="shared" si="33"/>
        <v>8.8164895725104404E-3</v>
      </c>
      <c r="AC164">
        <f t="shared" si="33"/>
        <v>8.626839273407929E-3</v>
      </c>
      <c r="AD164">
        <f t="shared" si="33"/>
        <v>8.4460630443021177E-3</v>
      </c>
      <c r="AE164">
        <f t="shared" si="33"/>
        <v>8.2733778851507896E-3</v>
      </c>
      <c r="AF164">
        <f t="shared" si="30"/>
        <v>0.63643518501534313</v>
      </c>
    </row>
    <row r="165" spans="1:32" x14ac:dyDescent="0.2">
      <c r="A165" t="s">
        <v>178</v>
      </c>
      <c r="B165">
        <v>2266</v>
      </c>
      <c r="C165">
        <v>21</v>
      </c>
      <c r="D165">
        <f t="shared" si="27"/>
        <v>1.174770126319357E-2</v>
      </c>
      <c r="E165">
        <f t="shared" si="28"/>
        <v>-4.444097694706433</v>
      </c>
      <c r="G165">
        <f t="shared" si="29"/>
        <v>9.0541532734928182E-2</v>
      </c>
      <c r="H165">
        <f t="shared" si="34"/>
        <v>3.5486881598056047E-2</v>
      </c>
      <c r="I165">
        <f t="shared" si="34"/>
        <v>2.9955891968301448E-2</v>
      </c>
      <c r="J165">
        <f t="shared" si="34"/>
        <v>2.668022552179207E-2</v>
      </c>
      <c r="K165">
        <f t="shared" si="34"/>
        <v>2.4383206922644448E-2</v>
      </c>
      <c r="L165">
        <f t="shared" si="34"/>
        <v>2.2624171102562179E-2</v>
      </c>
      <c r="M165">
        <f t="shared" si="34"/>
        <v>2.1202486527753649E-2</v>
      </c>
      <c r="N165">
        <f t="shared" si="34"/>
        <v>2.0011016247136998E-2</v>
      </c>
      <c r="O165">
        <f t="shared" si="34"/>
        <v>1.8986220624808869E-2</v>
      </c>
      <c r="P165">
        <f t="shared" si="34"/>
        <v>1.8087494561474942E-2</v>
      </c>
      <c r="Q165">
        <f t="shared" si="34"/>
        <v>1.7287394178976866E-2</v>
      </c>
      <c r="R165">
        <f t="shared" si="34"/>
        <v>1.6566543225816171E-2</v>
      </c>
      <c r="S165">
        <f t="shared" si="34"/>
        <v>1.5910773894187605E-2</v>
      </c>
      <c r="T165">
        <f t="shared" si="34"/>
        <v>1.5309424718911448E-2</v>
      </c>
      <c r="U165">
        <f t="shared" si="34"/>
        <v>1.4754277716807047E-2</v>
      </c>
      <c r="V165">
        <f t="shared" si="34"/>
        <v>1.4238867857054451E-2</v>
      </c>
      <c r="W165">
        <f t="shared" si="34"/>
        <v>1.3758019172937893E-2</v>
      </c>
      <c r="X165">
        <f t="shared" si="33"/>
        <v>1.3307524082284024E-2</v>
      </c>
      <c r="Y165">
        <f t="shared" si="33"/>
        <v>1.2883916146614485E-2</v>
      </c>
      <c r="Z165">
        <f t="shared" si="33"/>
        <v>1.248430551749901E-2</v>
      </c>
      <c r="AA165">
        <f t="shared" si="33"/>
        <v>1.2106257478827567E-2</v>
      </c>
      <c r="AB165">
        <f t="shared" si="33"/>
        <v>1.174770126319357E-2</v>
      </c>
      <c r="AC165">
        <f t="shared" si="33"/>
        <v>1.1406860548342916E-2</v>
      </c>
      <c r="AD165">
        <f t="shared" si="33"/>
        <v>1.1082199749376159E-2</v>
      </c>
      <c r="AE165">
        <f t="shared" si="33"/>
        <v>1.0772381999899746E-2</v>
      </c>
      <c r="AF165">
        <f t="shared" si="30"/>
        <v>0.48842442463981228</v>
      </c>
    </row>
    <row r="166" spans="1:32" x14ac:dyDescent="0.2">
      <c r="A166" t="s">
        <v>179</v>
      </c>
      <c r="B166">
        <v>2012</v>
      </c>
      <c r="C166">
        <v>4</v>
      </c>
      <c r="D166">
        <f t="shared" si="27"/>
        <v>2.6294027813740243E-2</v>
      </c>
      <c r="E166">
        <f t="shared" si="28"/>
        <v>-3.6384134449102978</v>
      </c>
      <c r="G166">
        <f t="shared" si="29"/>
        <v>9.4937576528004941E-2</v>
      </c>
      <c r="H166">
        <f t="shared" si="34"/>
        <v>3.8504997929348979E-2</v>
      </c>
      <c r="I166">
        <f t="shared" si="34"/>
        <v>3.2436739888789694E-2</v>
      </c>
      <c r="J166">
        <f t="shared" si="34"/>
        <v>2.8830363253292624E-2</v>
      </c>
      <c r="K166">
        <f t="shared" si="34"/>
        <v>2.6294027813740243E-2</v>
      </c>
      <c r="L166">
        <f t="shared" si="34"/>
        <v>2.434695460614638E-2</v>
      </c>
      <c r="M166">
        <f t="shared" si="34"/>
        <v>2.2770073944380992E-2</v>
      </c>
      <c r="N166">
        <f t="shared" si="34"/>
        <v>2.144630436772638E-2</v>
      </c>
      <c r="O166">
        <f t="shared" si="34"/>
        <v>2.0306146704450214E-2</v>
      </c>
      <c r="P166">
        <f t="shared" si="34"/>
        <v>1.9305145779423064E-2</v>
      </c>
      <c r="Q166">
        <f t="shared" si="34"/>
        <v>1.8413225941264332E-2</v>
      </c>
      <c r="R166">
        <f t="shared" si="34"/>
        <v>1.7609130873021381E-2</v>
      </c>
      <c r="S166">
        <f t="shared" si="34"/>
        <v>1.687730127095129E-2</v>
      </c>
      <c r="T166">
        <f t="shared" si="34"/>
        <v>1.6206015352929704E-2</v>
      </c>
      <c r="U166">
        <f t="shared" si="34"/>
        <v>1.5586227245592978E-2</v>
      </c>
      <c r="V166">
        <f t="shared" si="34"/>
        <v>1.5010811984657703E-2</v>
      </c>
      <c r="W166">
        <f t="shared" si="34"/>
        <v>1.4474058103218099E-2</v>
      </c>
      <c r="X166">
        <f t="shared" si="33"/>
        <v>1.3971316714654474E-2</v>
      </c>
      <c r="Y166">
        <f t="shared" si="33"/>
        <v>1.3498752736082155E-2</v>
      </c>
      <c r="Z166">
        <f t="shared" si="33"/>
        <v>1.3053164659542947E-2</v>
      </c>
      <c r="AA166">
        <f t="shared" si="33"/>
        <v>1.2631851463803228E-2</v>
      </c>
      <c r="AB166">
        <f t="shared" si="33"/>
        <v>1.2232512652760869E-2</v>
      </c>
      <c r="AC166">
        <f t="shared" si="33"/>
        <v>1.1853172024773847E-2</v>
      </c>
      <c r="AD166">
        <f t="shared" si="33"/>
        <v>1.1492118737952129E-2</v>
      </c>
      <c r="AE166">
        <f t="shared" si="33"/>
        <v>1.1147861179055375E-2</v>
      </c>
      <c r="AF166">
        <f t="shared" si="30"/>
        <v>0.45676414824443601</v>
      </c>
    </row>
    <row r="167" spans="1:32" x14ac:dyDescent="0.2">
      <c r="A167" t="s">
        <v>180</v>
      </c>
      <c r="B167">
        <v>2644</v>
      </c>
      <c r="C167">
        <v>49</v>
      </c>
      <c r="D167">
        <f t="shared" si="27"/>
        <v>5.8752121002982388E-3</v>
      </c>
      <c r="E167">
        <f t="shared" si="28"/>
        <v>-5.137013117425159</v>
      </c>
      <c r="G167">
        <f t="shared" si="29"/>
        <v>8.5347916094871384E-2</v>
      </c>
      <c r="H167">
        <f t="shared" si="34"/>
        <v>3.1901888276032138E-2</v>
      </c>
      <c r="I167">
        <f t="shared" si="34"/>
        <v>2.6992668885488146E-2</v>
      </c>
      <c r="J167">
        <f t="shared" si="34"/>
        <v>2.409728350787024E-2</v>
      </c>
      <c r="K167">
        <f t="shared" si="34"/>
        <v>2.2074172626779617E-2</v>
      </c>
      <c r="L167">
        <f t="shared" si="34"/>
        <v>2.0529638699344727E-2</v>
      </c>
      <c r="M167">
        <f t="shared" si="34"/>
        <v>1.9284591553100371E-2</v>
      </c>
      <c r="N167">
        <f t="shared" si="34"/>
        <v>1.8243485379274348E-2</v>
      </c>
      <c r="O167">
        <f t="shared" si="34"/>
        <v>1.7349709638737582E-2</v>
      </c>
      <c r="P167">
        <f t="shared" si="34"/>
        <v>1.6567123916714142E-2</v>
      </c>
      <c r="Q167">
        <f t="shared" si="34"/>
        <v>1.5871327787420651E-2</v>
      </c>
      <c r="R167">
        <f t="shared" si="34"/>
        <v>1.5245112860041692E-2</v>
      </c>
      <c r="S167">
        <f t="shared" si="34"/>
        <v>1.4675910995550845E-2</v>
      </c>
      <c r="T167">
        <f t="shared" si="34"/>
        <v>1.4154275877120048E-2</v>
      </c>
      <c r="U167">
        <f t="shared" si="34"/>
        <v>1.3672935267580805E-2</v>
      </c>
      <c r="V167">
        <f t="shared" si="34"/>
        <v>1.3226175551680749E-2</v>
      </c>
      <c r="W167">
        <f t="shared" si="34"/>
        <v>1.2809428471545124E-2</v>
      </c>
      <c r="X167">
        <f t="shared" si="33"/>
        <v>1.2418985576960251E-2</v>
      </c>
      <c r="Y167">
        <f t="shared" si="33"/>
        <v>1.2051795975044985E-2</v>
      </c>
      <c r="Z167">
        <f t="shared" si="33"/>
        <v>1.1705319944342331E-2</v>
      </c>
      <c r="AA167">
        <f t="shared" si="33"/>
        <v>1.1377420940174941E-2</v>
      </c>
      <c r="AB167">
        <f t="shared" si="33"/>
        <v>1.1066284559128526E-2</v>
      </c>
      <c r="AC167">
        <f t="shared" si="33"/>
        <v>1.0770356802387518E-2</v>
      </c>
      <c r="AD167">
        <f t="shared" si="33"/>
        <v>1.0488296394558019E-2</v>
      </c>
      <c r="AE167">
        <f t="shared" si="33"/>
        <v>1.0218937499630099E-2</v>
      </c>
      <c r="AF167">
        <f t="shared" si="30"/>
        <v>0.52785895691862073</v>
      </c>
    </row>
    <row r="168" spans="1:32" x14ac:dyDescent="0.2">
      <c r="A168" t="s">
        <v>181</v>
      </c>
      <c r="B168">
        <v>1223</v>
      </c>
      <c r="C168">
        <v>5</v>
      </c>
      <c r="D168">
        <f t="shared" si="27"/>
        <v>3.2515522398628816E-2</v>
      </c>
      <c r="E168">
        <f t="shared" si="28"/>
        <v>-3.4260376914013779</v>
      </c>
      <c r="G168">
        <f t="shared" si="29"/>
        <v>0.1177429920606667</v>
      </c>
      <c r="H168">
        <f t="shared" si="34"/>
        <v>5.3902640589707507E-2</v>
      </c>
      <c r="I168">
        <f t="shared" si="34"/>
        <v>4.4876442647294124E-2</v>
      </c>
      <c r="J168">
        <f t="shared" si="34"/>
        <v>3.9420272999854782E-2</v>
      </c>
      <c r="K168">
        <f t="shared" si="34"/>
        <v>3.5531612693001938E-2</v>
      </c>
      <c r="L168">
        <f t="shared" si="34"/>
        <v>3.2515522398628816E-2</v>
      </c>
      <c r="M168">
        <f t="shared" si="34"/>
        <v>3.0053760354422861E-2</v>
      </c>
      <c r="N168">
        <f t="shared" si="34"/>
        <v>2.7975324423532958E-2</v>
      </c>
      <c r="O168">
        <f t="shared" si="34"/>
        <v>2.6178121206105309E-2</v>
      </c>
      <c r="P168">
        <f t="shared" si="34"/>
        <v>2.4596444249878023E-2</v>
      </c>
      <c r="Q168">
        <f t="shared" si="34"/>
        <v>2.3185550587335523E-2</v>
      </c>
      <c r="R168">
        <f t="shared" si="34"/>
        <v>2.1913600545244952E-2</v>
      </c>
      <c r="S168">
        <f t="shared" si="34"/>
        <v>2.0757120705102473E-2</v>
      </c>
      <c r="T168">
        <f t="shared" si="34"/>
        <v>1.9698295230632601E-2</v>
      </c>
      <c r="U168">
        <f t="shared" si="34"/>
        <v>1.872326949569085E-2</v>
      </c>
      <c r="V168">
        <f t="shared" si="34"/>
        <v>1.7821044641613434E-2</v>
      </c>
      <c r="W168">
        <f t="shared" si="34"/>
        <v>1.6982732649387204E-2</v>
      </c>
      <c r="X168">
        <f t="shared" si="33"/>
        <v>1.620103973383713E-2</v>
      </c>
      <c r="Y168">
        <f t="shared" si="33"/>
        <v>1.5469899057713931E-2</v>
      </c>
      <c r="Z168">
        <f t="shared" si="33"/>
        <v>1.4784203861347702E-2</v>
      </c>
      <c r="AA168">
        <f t="shared" si="33"/>
        <v>1.4139609792856308E-2</v>
      </c>
      <c r="AB168">
        <f t="shared" si="33"/>
        <v>1.3532385970674124E-2</v>
      </c>
      <c r="AC168">
        <f t="shared" si="33"/>
        <v>1.2959301032596829E-2</v>
      </c>
      <c r="AD168">
        <f t="shared" si="33"/>
        <v>1.2417534741137088E-2</v>
      </c>
      <c r="AE168">
        <f t="shared" si="33"/>
        <v>1.1904608550504688E-2</v>
      </c>
      <c r="AF168">
        <f t="shared" si="30"/>
        <v>0.31671666978123236</v>
      </c>
    </row>
    <row r="169" spans="1:32" x14ac:dyDescent="0.2">
      <c r="A169" t="s">
        <v>182</v>
      </c>
      <c r="B169">
        <v>1329</v>
      </c>
      <c r="C169">
        <v>21</v>
      </c>
      <c r="D169">
        <f t="shared" si="27"/>
        <v>1.3427314422838248E-2</v>
      </c>
      <c r="E169">
        <f t="shared" si="28"/>
        <v>-4.3104642569587552</v>
      </c>
      <c r="G169">
        <f t="shared" si="29"/>
        <v>0.1133844422588649</v>
      </c>
      <c r="H169">
        <f t="shared" si="34"/>
        <v>5.0995111976932989E-2</v>
      </c>
      <c r="I169">
        <f t="shared" si="34"/>
        <v>4.2557072536679279E-2</v>
      </c>
      <c r="J169">
        <f t="shared" si="34"/>
        <v>3.7472076822730169E-2</v>
      </c>
      <c r="K169">
        <f t="shared" si="34"/>
        <v>3.3856173322392193E-2</v>
      </c>
      <c r="L169">
        <f t="shared" si="34"/>
        <v>3.1056213191769443E-2</v>
      </c>
      <c r="M169">
        <f t="shared" si="34"/>
        <v>2.877341411753407E-2</v>
      </c>
      <c r="N169">
        <f t="shared" si="34"/>
        <v>2.6847417873775935E-2</v>
      </c>
      <c r="O169">
        <f t="shared" si="34"/>
        <v>2.5182606468953907E-2</v>
      </c>
      <c r="P169">
        <f t="shared" si="34"/>
        <v>2.3717523892428455E-2</v>
      </c>
      <c r="Q169">
        <f t="shared" si="34"/>
        <v>2.2410381281212928E-2</v>
      </c>
      <c r="R169">
        <f t="shared" si="34"/>
        <v>2.1231485744561303E-2</v>
      </c>
      <c r="S169">
        <f t="shared" si="34"/>
        <v>2.0158980749959234E-2</v>
      </c>
      <c r="T169">
        <f t="shared" si="34"/>
        <v>1.9176304411625347E-2</v>
      </c>
      <c r="U169">
        <f t="shared" si="34"/>
        <v>1.8270598547166082E-2</v>
      </c>
      <c r="V169">
        <f t="shared" si="34"/>
        <v>1.7431672522471034E-2</v>
      </c>
      <c r="W169">
        <f t="shared" si="34"/>
        <v>1.6651305424036627E-2</v>
      </c>
      <c r="X169">
        <f t="shared" si="33"/>
        <v>1.5922762411905881E-2</v>
      </c>
      <c r="Y169">
        <f t="shared" si="33"/>
        <v>1.5240451084165326E-2</v>
      </c>
      <c r="Z169">
        <f t="shared" si="33"/>
        <v>1.4599671955891624E-2</v>
      </c>
      <c r="AA169">
        <f t="shared" si="33"/>
        <v>1.3996433767028079E-2</v>
      </c>
      <c r="AB169">
        <f t="shared" si="33"/>
        <v>1.3427314422838248E-2</v>
      </c>
      <c r="AC169">
        <f t="shared" si="33"/>
        <v>1.2889354679850595E-2</v>
      </c>
      <c r="AD169">
        <f t="shared" si="33"/>
        <v>1.2379975739394328E-2</v>
      </c>
      <c r="AE169">
        <f t="shared" si="33"/>
        <v>1.1896914570518616E-2</v>
      </c>
      <c r="AF169">
        <f t="shared" si="30"/>
        <v>0.34047434022531331</v>
      </c>
    </row>
    <row r="170" spans="1:32" x14ac:dyDescent="0.2">
      <c r="A170" t="s">
        <v>183</v>
      </c>
      <c r="B170">
        <v>2490</v>
      </c>
      <c r="C170">
        <v>154</v>
      </c>
      <c r="D170">
        <f t="shared" si="27"/>
        <v>8.8059373733981111E-4</v>
      </c>
      <c r="E170">
        <f t="shared" si="28"/>
        <v>-7.0349141764782539</v>
      </c>
      <c r="G170">
        <f t="shared" si="29"/>
        <v>8.7302646716848981E-2</v>
      </c>
      <c r="H170">
        <f t="shared" si="34"/>
        <v>3.3253582196110403E-2</v>
      </c>
      <c r="I170">
        <f t="shared" si="34"/>
        <v>2.811196937782777E-2</v>
      </c>
      <c r="J170">
        <f t="shared" si="34"/>
        <v>2.5074768294475105E-2</v>
      </c>
      <c r="K170">
        <f t="shared" si="34"/>
        <v>2.2949682070342814E-2</v>
      </c>
      <c r="L170">
        <f t="shared" si="34"/>
        <v>2.1325388061188544E-2</v>
      </c>
      <c r="M170">
        <f t="shared" si="34"/>
        <v>2.0014718167988322E-2</v>
      </c>
      <c r="N170">
        <f t="shared" si="34"/>
        <v>1.8917783225074796E-2</v>
      </c>
      <c r="O170">
        <f t="shared" si="34"/>
        <v>1.7975378347377637E-2</v>
      </c>
      <c r="P170">
        <f t="shared" si="34"/>
        <v>1.7149692900007379E-2</v>
      </c>
      <c r="Q170">
        <f t="shared" si="34"/>
        <v>1.6415188930791944E-2</v>
      </c>
      <c r="R170">
        <f t="shared" si="34"/>
        <v>1.5753848543451958E-2</v>
      </c>
      <c r="S170">
        <f t="shared" si="34"/>
        <v>1.51525068458422E-2</v>
      </c>
      <c r="T170">
        <f t="shared" si="34"/>
        <v>1.4601264670968311E-2</v>
      </c>
      <c r="U170">
        <f t="shared" si="34"/>
        <v>1.4092497697441477E-2</v>
      </c>
      <c r="V170">
        <f t="shared" si="34"/>
        <v>1.3620212870868573E-2</v>
      </c>
      <c r="W170">
        <f t="shared" si="34"/>
        <v>1.3179616183306063E-2</v>
      </c>
      <c r="X170">
        <f t="shared" si="33"/>
        <v>1.2766813974110483E-2</v>
      </c>
      <c r="Y170">
        <f t="shared" si="33"/>
        <v>1.2378601328993545E-2</v>
      </c>
      <c r="Z170">
        <f t="shared" si="33"/>
        <v>1.2012308899011059E-2</v>
      </c>
      <c r="AA170">
        <f t="shared" si="33"/>
        <v>1.1665689872469515E-2</v>
      </c>
      <c r="AB170">
        <f t="shared" si="33"/>
        <v>1.133683514689318E-2</v>
      </c>
      <c r="AC170">
        <f t="shared" si="33"/>
        <v>1.1024108690966459E-2</v>
      </c>
      <c r="AD170">
        <f t="shared" si="33"/>
        <v>1.0726097613029844E-2</v>
      </c>
      <c r="AE170">
        <f t="shared" si="33"/>
        <v>1.044157310985939E-2</v>
      </c>
      <c r="AF170">
        <f t="shared" si="30"/>
        <v>0.51275722626475428</v>
      </c>
    </row>
    <row r="171" spans="1:32" x14ac:dyDescent="0.2">
      <c r="A171" t="s">
        <v>184</v>
      </c>
      <c r="B171">
        <v>968</v>
      </c>
      <c r="C171">
        <v>6</v>
      </c>
      <c r="D171">
        <f t="shared" si="27"/>
        <v>3.371338584377058E-2</v>
      </c>
      <c r="E171">
        <f t="shared" si="28"/>
        <v>-3.3898603144426547</v>
      </c>
      <c r="G171">
        <f t="shared" si="29"/>
        <v>0.13137319444826745</v>
      </c>
      <c r="H171">
        <f t="shared" si="34"/>
        <v>6.2880428818495371E-2</v>
      </c>
      <c r="I171">
        <f t="shared" si="34"/>
        <v>5.1942577510231333E-2</v>
      </c>
      <c r="J171">
        <f t="shared" si="34"/>
        <v>4.5271441233116987E-2</v>
      </c>
      <c r="K171">
        <f t="shared" si="34"/>
        <v>4.0487338827413594E-2</v>
      </c>
      <c r="L171">
        <f t="shared" si="34"/>
        <v>3.6761622255712618E-2</v>
      </c>
      <c r="M171">
        <f t="shared" si="34"/>
        <v>3.371338584377058E-2</v>
      </c>
      <c r="N171">
        <f t="shared" si="34"/>
        <v>3.1137110164550168E-2</v>
      </c>
      <c r="O171">
        <f t="shared" si="34"/>
        <v>2.8909545594271349E-2</v>
      </c>
      <c r="P171">
        <f t="shared" si="34"/>
        <v>2.695099101930052E-2</v>
      </c>
      <c r="Q171">
        <f t="shared" si="34"/>
        <v>2.5206900323182822E-2</v>
      </c>
      <c r="R171">
        <f t="shared" si="34"/>
        <v>2.3638253780240849E-2</v>
      </c>
      <c r="S171">
        <f t="shared" si="34"/>
        <v>2.2216128593187483E-2</v>
      </c>
      <c r="T171">
        <f t="shared" si="34"/>
        <v>2.0918451457090436E-2</v>
      </c>
      <c r="U171">
        <f t="shared" si="34"/>
        <v>1.9727960852479916E-2</v>
      </c>
      <c r="V171">
        <f t="shared" si="34"/>
        <v>1.8630876490355396E-2</v>
      </c>
      <c r="W171">
        <f t="shared" si="34"/>
        <v>1.761600078930874E-2</v>
      </c>
      <c r="X171">
        <f t="shared" si="33"/>
        <v>1.6674094368302451E-2</v>
      </c>
      <c r="Y171">
        <f t="shared" si="33"/>
        <v>1.5797431012904435E-2</v>
      </c>
      <c r="Z171">
        <f t="shared" si="33"/>
        <v>1.4979473523154685E-2</v>
      </c>
      <c r="AA171">
        <f t="shared" si="33"/>
        <v>1.4214633000402356E-2</v>
      </c>
      <c r="AB171">
        <f t="shared" si="33"/>
        <v>1.3498086991597422E-2</v>
      </c>
      <c r="AC171">
        <f t="shared" si="33"/>
        <v>1.2825639962451044E-2</v>
      </c>
      <c r="AD171">
        <f t="shared" si="33"/>
        <v>1.2193614745778198E-2</v>
      </c>
      <c r="AE171">
        <f t="shared" si="33"/>
        <v>1.1598767014899806E-2</v>
      </c>
      <c r="AF171">
        <f t="shared" si="30"/>
        <v>0.25083605137953402</v>
      </c>
    </row>
    <row r="172" spans="1:32" x14ac:dyDescent="0.2">
      <c r="A172" t="s">
        <v>185</v>
      </c>
      <c r="B172">
        <v>2043</v>
      </c>
      <c r="C172">
        <v>2</v>
      </c>
      <c r="D172">
        <f t="shared" si="27"/>
        <v>3.2107700882041748E-2</v>
      </c>
      <c r="E172">
        <f t="shared" si="28"/>
        <v>-3.4386593747509142</v>
      </c>
      <c r="G172">
        <f t="shared" si="29"/>
        <v>9.4351904923685823E-2</v>
      </c>
      <c r="H172">
        <f t="shared" si="34"/>
        <v>3.8103788544651435E-2</v>
      </c>
      <c r="I172">
        <f t="shared" si="34"/>
        <v>3.2107700882041748E-2</v>
      </c>
      <c r="J172">
        <f t="shared" si="34"/>
        <v>2.8545856662890716E-2</v>
      </c>
      <c r="K172">
        <f t="shared" si="34"/>
        <v>2.6041802475404646E-2</v>
      </c>
      <c r="L172">
        <f t="shared" si="34"/>
        <v>2.4120123362928198E-2</v>
      </c>
      <c r="M172">
        <f t="shared" si="34"/>
        <v>2.2564217420457715E-2</v>
      </c>
      <c r="N172">
        <f t="shared" si="34"/>
        <v>2.1258335469736194E-2</v>
      </c>
      <c r="O172">
        <f t="shared" si="34"/>
        <v>2.0133777579824493E-2</v>
      </c>
      <c r="P172">
        <f t="shared" si="34"/>
        <v>1.9146605484567942E-2</v>
      </c>
      <c r="Q172">
        <f t="shared" si="34"/>
        <v>1.826709728399455E-2</v>
      </c>
      <c r="R172">
        <f t="shared" si="34"/>
        <v>1.7474249678564722E-2</v>
      </c>
      <c r="S172">
        <f t="shared" si="34"/>
        <v>1.6752690866978243E-2</v>
      </c>
      <c r="T172">
        <f t="shared" si="34"/>
        <v>1.6090842129260603E-2</v>
      </c>
      <c r="U172">
        <f t="shared" si="34"/>
        <v>1.5479769442781115E-2</v>
      </c>
      <c r="V172">
        <f t="shared" si="34"/>
        <v>1.4912437122948577E-2</v>
      </c>
      <c r="W172">
        <f t="shared" si="34"/>
        <v>1.4383206247329652E-2</v>
      </c>
      <c r="X172">
        <f t="shared" si="33"/>
        <v>1.3887487794900396E-2</v>
      </c>
      <c r="Y172">
        <f t="shared" si="33"/>
        <v>1.3421496759929786E-2</v>
      </c>
      <c r="Z172">
        <f t="shared" si="33"/>
        <v>1.29820740281037E-2</v>
      </c>
      <c r="AA172">
        <f t="shared" si="33"/>
        <v>1.2566554850939403E-2</v>
      </c>
      <c r="AB172">
        <f t="shared" si="33"/>
        <v>1.2172670064200961E-2</v>
      </c>
      <c r="AC172">
        <f t="shared" si="33"/>
        <v>1.1798470762049778E-2</v>
      </c>
      <c r="AD172">
        <f t="shared" si="33"/>
        <v>1.144227006578071E-2</v>
      </c>
      <c r="AE172">
        <f t="shared" si="33"/>
        <v>1.1102597546481689E-2</v>
      </c>
      <c r="AF172">
        <f t="shared" si="30"/>
        <v>0.46089197254956737</v>
      </c>
    </row>
    <row r="173" spans="1:32" x14ac:dyDescent="0.2">
      <c r="A173" t="s">
        <v>186</v>
      </c>
      <c r="B173">
        <v>971</v>
      </c>
      <c r="C173">
        <v>40</v>
      </c>
      <c r="D173">
        <f t="shared" si="27"/>
        <v>5.4750041736322305E-3</v>
      </c>
      <c r="E173">
        <f t="shared" si="28"/>
        <v>-5.2075622409726066</v>
      </c>
      <c r="G173">
        <f t="shared" si="29"/>
        <v>0.13117881464440145</v>
      </c>
      <c r="H173">
        <f t="shared" si="34"/>
        <v>6.2753653955246638E-2</v>
      </c>
      <c r="I173">
        <f t="shared" si="34"/>
        <v>5.1843846150691715E-2</v>
      </c>
      <c r="J173">
        <f t="shared" si="34"/>
        <v>4.5190612755530227E-2</v>
      </c>
      <c r="K173">
        <f t="shared" si="34"/>
        <v>4.0419723146463325E-2</v>
      </c>
      <c r="L173">
        <f t="shared" si="34"/>
        <v>3.670447050095503E-2</v>
      </c>
      <c r="M173">
        <f t="shared" si="34"/>
        <v>3.3664863588993683E-2</v>
      </c>
      <c r="N173">
        <f t="shared" si="34"/>
        <v>3.1095889481554926E-2</v>
      </c>
      <c r="O173">
        <f t="shared" si="34"/>
        <v>2.8874610800887265E-2</v>
      </c>
      <c r="P173">
        <f t="shared" si="34"/>
        <v>2.6921534207730434E-2</v>
      </c>
      <c r="Q173">
        <f t="shared" si="34"/>
        <v>2.5182259991169832E-2</v>
      </c>
      <c r="R173">
        <f t="shared" si="34"/>
        <v>2.3617876274865428E-2</v>
      </c>
      <c r="S173">
        <f t="shared" si="34"/>
        <v>2.2199542565859792E-2</v>
      </c>
      <c r="T173">
        <f t="shared" si="34"/>
        <v>2.0905250193394516E-2</v>
      </c>
      <c r="U173">
        <f t="shared" si="34"/>
        <v>1.9717789604573766E-2</v>
      </c>
      <c r="V173">
        <f t="shared" si="34"/>
        <v>1.8623423118018088E-2</v>
      </c>
      <c r="W173">
        <f t="shared" si="34"/>
        <v>1.7610988665331152E-2</v>
      </c>
      <c r="X173">
        <f t="shared" si="33"/>
        <v>1.6671276879686895E-2</v>
      </c>
      <c r="Y173">
        <f t="shared" si="33"/>
        <v>1.5796587215793575E-2</v>
      </c>
      <c r="Z173">
        <f t="shared" si="33"/>
        <v>1.4980404650790419E-2</v>
      </c>
      <c r="AA173">
        <f t="shared" si="33"/>
        <v>1.4217159614441744E-2</v>
      </c>
      <c r="AB173">
        <f t="shared" si="33"/>
        <v>1.3502046627329779E-2</v>
      </c>
      <c r="AC173">
        <f t="shared" si="33"/>
        <v>1.2830885159266834E-2</v>
      </c>
      <c r="AD173">
        <f t="shared" si="33"/>
        <v>1.2200011382493848E-2</v>
      </c>
      <c r="AE173">
        <f t="shared" si="33"/>
        <v>1.1606192889487294E-2</v>
      </c>
      <c r="AF173">
        <f t="shared" si="30"/>
        <v>0.25169028593504239</v>
      </c>
    </row>
    <row r="174" spans="1:32" x14ac:dyDescent="0.2">
      <c r="A174" t="s">
        <v>187</v>
      </c>
      <c r="B174">
        <v>1798</v>
      </c>
      <c r="C174">
        <v>108</v>
      </c>
      <c r="D174">
        <f t="shared" si="27"/>
        <v>1.316869036785541E-3</v>
      </c>
      <c r="E174">
        <f t="shared" si="28"/>
        <v>-6.6324983017232091</v>
      </c>
      <c r="G174">
        <f t="shared" si="29"/>
        <v>9.9438413569682471E-2</v>
      </c>
      <c r="H174">
        <f t="shared" si="34"/>
        <v>4.1578980716263043E-2</v>
      </c>
      <c r="I174">
        <f t="shared" si="34"/>
        <v>3.4949931909950438E-2</v>
      </c>
      <c r="J174">
        <f t="shared" si="34"/>
        <v>3.0996428188465798E-2</v>
      </c>
      <c r="K174">
        <f t="shared" si="34"/>
        <v>2.8207919577040868E-2</v>
      </c>
      <c r="L174">
        <f t="shared" si="34"/>
        <v>2.6062194782473593E-2</v>
      </c>
      <c r="M174">
        <f t="shared" si="34"/>
        <v>2.4321098280168353E-2</v>
      </c>
      <c r="N174">
        <f t="shared" si="34"/>
        <v>2.285723053063279E-2</v>
      </c>
      <c r="O174">
        <f t="shared" si="34"/>
        <v>2.1594893382037898E-2</v>
      </c>
      <c r="P174">
        <f t="shared" si="34"/>
        <v>2.0485616189294946E-2</v>
      </c>
      <c r="Q174">
        <f t="shared" si="34"/>
        <v>1.9496570744655144E-2</v>
      </c>
      <c r="R174">
        <f t="shared" si="34"/>
        <v>1.860452860023273E-2</v>
      </c>
      <c r="S174">
        <f t="shared" si="34"/>
        <v>1.7792466368242589E-2</v>
      </c>
      <c r="T174">
        <f t="shared" si="34"/>
        <v>1.7047543141824273E-2</v>
      </c>
      <c r="U174">
        <f t="shared" si="34"/>
        <v>1.6359836445683795E-2</v>
      </c>
      <c r="V174">
        <f t="shared" si="34"/>
        <v>1.5721520287391658E-2</v>
      </c>
      <c r="W174">
        <f t="shared" si="34"/>
        <v>1.5126312497418106E-2</v>
      </c>
      <c r="X174">
        <f t="shared" si="33"/>
        <v>1.4569092339481617E-2</v>
      </c>
      <c r="Y174">
        <f t="shared" si="33"/>
        <v>1.4045629291682208E-2</v>
      </c>
      <c r="Z174">
        <f t="shared" si="33"/>
        <v>1.3552386462335447E-2</v>
      </c>
      <c r="AA174">
        <f t="shared" si="33"/>
        <v>1.3086375351043308E-2</v>
      </c>
      <c r="AB174">
        <f t="shared" si="33"/>
        <v>1.2645046704317204E-2</v>
      </c>
      <c r="AC174">
        <f t="shared" si="33"/>
        <v>1.2226207237923635E-2</v>
      </c>
      <c r="AD174">
        <f t="shared" si="33"/>
        <v>1.1827955218991567E-2</v>
      </c>
      <c r="AE174">
        <f t="shared" si="33"/>
        <v>1.1448630014731394E-2</v>
      </c>
      <c r="AF174">
        <f t="shared" si="30"/>
        <v>0.42595719216803518</v>
      </c>
    </row>
    <row r="175" spans="1:32" x14ac:dyDescent="0.2">
      <c r="A175" t="s">
        <v>188</v>
      </c>
      <c r="B175">
        <v>459</v>
      </c>
      <c r="C175">
        <v>3</v>
      </c>
      <c r="D175">
        <f t="shared" si="27"/>
        <v>6.6428769480077463E-2</v>
      </c>
      <c r="E175">
        <f t="shared" si="28"/>
        <v>-2.7116250410340177</v>
      </c>
      <c r="G175">
        <f t="shared" si="29"/>
        <v>0.19134503072490458</v>
      </c>
      <c r="H175">
        <f t="shared" si="34"/>
        <v>0.10008039030567259</v>
      </c>
      <c r="I175">
        <f t="shared" si="34"/>
        <v>7.9379103162075151E-2</v>
      </c>
      <c r="J175">
        <f t="shared" si="34"/>
        <v>6.6428769480077463E-2</v>
      </c>
      <c r="K175">
        <f t="shared" si="34"/>
        <v>5.7042731673368381E-2</v>
      </c>
      <c r="L175">
        <f t="shared" si="34"/>
        <v>4.973074285633125E-2</v>
      </c>
      <c r="M175">
        <f t="shared" si="34"/>
        <v>4.3790695729951853E-2</v>
      </c>
      <c r="N175">
        <f t="shared" si="34"/>
        <v>3.883353920955767E-2</v>
      </c>
      <c r="O175">
        <f t="shared" si="34"/>
        <v>3.4619367654144202E-2</v>
      </c>
      <c r="P175">
        <f t="shared" si="34"/>
        <v>3.0988588896689911E-2</v>
      </c>
      <c r="Q175">
        <f t="shared" si="34"/>
        <v>2.782887826199856E-2</v>
      </c>
      <c r="R175">
        <f t="shared" si="34"/>
        <v>2.5057679121972751E-2</v>
      </c>
      <c r="S175">
        <f t="shared" si="34"/>
        <v>2.2612210977836188E-2</v>
      </c>
      <c r="T175">
        <f t="shared" si="34"/>
        <v>2.044341173996482E-2</v>
      </c>
      <c r="U175">
        <f t="shared" si="34"/>
        <v>1.8512080799251582E-2</v>
      </c>
      <c r="V175">
        <f t="shared" si="34"/>
        <v>1.6786320939882107E-2</v>
      </c>
      <c r="W175">
        <f t="shared" si="34"/>
        <v>1.523978191524648E-2</v>
      </c>
      <c r="X175">
        <f t="shared" si="33"/>
        <v>1.3850418046756227E-2</v>
      </c>
      <c r="Y175">
        <f t="shared" si="33"/>
        <v>1.2599586428760348E-2</v>
      </c>
      <c r="Z175">
        <f t="shared" si="33"/>
        <v>1.1471377397514219E-2</v>
      </c>
      <c r="AA175">
        <f t="shared" si="33"/>
        <v>1.0452107438939397E-2</v>
      </c>
      <c r="AB175">
        <f t="shared" si="33"/>
        <v>9.5299282814950825E-3</v>
      </c>
      <c r="AC175">
        <f t="shared" si="33"/>
        <v>8.6945207774447152E-3</v>
      </c>
      <c r="AD175">
        <f t="shared" si="33"/>
        <v>7.9368517890147459E-3</v>
      </c>
      <c r="AE175">
        <f t="shared" si="33"/>
        <v>7.2489786642822383E-3</v>
      </c>
      <c r="AF175">
        <f t="shared" si="30"/>
        <v>7.9496907726867572E-2</v>
      </c>
    </row>
    <row r="176" spans="1:32" x14ac:dyDescent="0.2">
      <c r="A176" t="s">
        <v>189</v>
      </c>
      <c r="B176">
        <v>1614</v>
      </c>
      <c r="C176">
        <v>18</v>
      </c>
      <c r="D176">
        <f t="shared" si="27"/>
        <v>1.4526441918456912E-2</v>
      </c>
      <c r="E176">
        <f t="shared" si="28"/>
        <v>-4.2317847096767993</v>
      </c>
      <c r="G176">
        <f t="shared" si="29"/>
        <v>0.10409609220886586</v>
      </c>
      <c r="H176">
        <f t="shared" si="34"/>
        <v>4.4742407628359356E-2</v>
      </c>
      <c r="I176">
        <f t="shared" si="34"/>
        <v>3.7521350838936762E-2</v>
      </c>
      <c r="J176">
        <f t="shared" si="34"/>
        <v>3.3199412847527476E-2</v>
      </c>
      <c r="K176">
        <f t="shared" si="34"/>
        <v>3.0142302779449643E-2</v>
      </c>
      <c r="L176">
        <f t="shared" si="34"/>
        <v>2.7784525057721138E-2</v>
      </c>
      <c r="M176">
        <f t="shared" si="34"/>
        <v>2.586793695401203E-2</v>
      </c>
      <c r="N176">
        <f t="shared" si="34"/>
        <v>2.4254305275491897E-2</v>
      </c>
      <c r="O176">
        <f t="shared" si="34"/>
        <v>2.2861404878926784E-2</v>
      </c>
      <c r="P176">
        <f t="shared" si="34"/>
        <v>2.1636524586444855E-2</v>
      </c>
      <c r="Q176">
        <f t="shared" si="34"/>
        <v>2.0543920261255681E-2</v>
      </c>
      <c r="R176">
        <f t="shared" si="34"/>
        <v>1.9558267471959219E-2</v>
      </c>
      <c r="S176">
        <f t="shared" si="34"/>
        <v>1.8660981581005185E-2</v>
      </c>
      <c r="T176">
        <f t="shared" si="34"/>
        <v>1.783802419789186E-2</v>
      </c>
      <c r="U176">
        <f t="shared" si="34"/>
        <v>1.7078531616589634E-2</v>
      </c>
      <c r="V176">
        <f t="shared" si="34"/>
        <v>1.6373922513865217E-2</v>
      </c>
      <c r="W176">
        <f t="shared" ref="W176:AE239" si="35">(1-$B$3)*EXP(GAMMALN($B$1+W$4)-GAMMALN($B$1)-GAMMALN(W$4+1)+$B$1*LN($B$2/($B$2+$B176))+W$4*LN($B176/($B$2+$B176)))</f>
        <v>1.5717297680281048E-2</v>
      </c>
      <c r="X176">
        <f t="shared" si="35"/>
        <v>1.5103024472557019E-2</v>
      </c>
      <c r="Y176">
        <f t="shared" si="35"/>
        <v>1.4526441918456912E-2</v>
      </c>
      <c r="Z176">
        <f t="shared" si="35"/>
        <v>1.3983646853728873E-2</v>
      </c>
      <c r="AA176">
        <f t="shared" si="35"/>
        <v>1.3471335827603056E-2</v>
      </c>
      <c r="AB176">
        <f t="shared" si="35"/>
        <v>1.2986686228246572E-2</v>
      </c>
      <c r="AC176">
        <f t="shared" si="35"/>
        <v>1.2527265526337093E-2</v>
      </c>
      <c r="AD176">
        <f t="shared" si="35"/>
        <v>1.2090961028547413E-2</v>
      </c>
      <c r="AE176">
        <f t="shared" si="35"/>
        <v>1.1675924826174196E-2</v>
      </c>
      <c r="AF176">
        <f t="shared" si="30"/>
        <v>0.39575750493976514</v>
      </c>
    </row>
    <row r="177" spans="1:32" x14ac:dyDescent="0.2">
      <c r="A177" t="s">
        <v>190</v>
      </c>
      <c r="B177">
        <v>201</v>
      </c>
      <c r="C177">
        <v>2</v>
      </c>
      <c r="D177">
        <f t="shared" si="27"/>
        <v>0.11146346037344546</v>
      </c>
      <c r="E177">
        <f t="shared" si="28"/>
        <v>-2.1940584514457044</v>
      </c>
      <c r="G177">
        <f t="shared" si="29"/>
        <v>0.29572641053322024</v>
      </c>
      <c r="H177">
        <f t="shared" ref="H177:W240" si="36">(1-$B$3)*EXP(GAMMALN($B$1+H$4)-GAMMALN($B$1)-GAMMALN(H$4+1)+$B$1*LN($B$2/($B$2+$B177))+H$4*LN($B177/($B$2+$B177)))</f>
        <v>0.1541948790134306</v>
      </c>
      <c r="I177">
        <f t="shared" si="36"/>
        <v>0.11146346037344546</v>
      </c>
      <c r="J177">
        <f t="shared" si="36"/>
        <v>8.5013503624765549E-2</v>
      </c>
      <c r="K177">
        <f t="shared" si="36"/>
        <v>6.6533044323391743E-2</v>
      </c>
      <c r="L177">
        <f t="shared" si="36"/>
        <v>5.2864898285565301E-2</v>
      </c>
      <c r="M177">
        <f t="shared" si="36"/>
        <v>4.2425764123311657E-2</v>
      </c>
      <c r="N177">
        <f t="shared" si="36"/>
        <v>3.4289422792917169E-2</v>
      </c>
      <c r="O177">
        <f t="shared" si="36"/>
        <v>2.7859781497331211E-2</v>
      </c>
      <c r="P177">
        <f t="shared" si="36"/>
        <v>2.2728236987731572E-2</v>
      </c>
      <c r="Q177">
        <f t="shared" si="36"/>
        <v>1.8602230572175509E-2</v>
      </c>
      <c r="R177">
        <f t="shared" si="36"/>
        <v>1.5265658375189839E-2</v>
      </c>
      <c r="S177">
        <f t="shared" si="36"/>
        <v>1.2555184471668972E-2</v>
      </c>
      <c r="T177">
        <f t="shared" si="36"/>
        <v>1.0345198267620632E-2</v>
      </c>
      <c r="U177">
        <f t="shared" si="36"/>
        <v>8.5378015015549619E-3</v>
      </c>
      <c r="V177">
        <f t="shared" si="36"/>
        <v>7.0558885456800538E-3</v>
      </c>
      <c r="W177">
        <f t="shared" si="36"/>
        <v>5.8382181085090247E-3</v>
      </c>
      <c r="X177">
        <f t="shared" si="35"/>
        <v>4.8358165685274132E-3</v>
      </c>
      <c r="Y177">
        <f t="shared" si="35"/>
        <v>4.009300429780459E-3</v>
      </c>
      <c r="Z177">
        <f t="shared" si="35"/>
        <v>3.3268502453258323E-3</v>
      </c>
      <c r="AA177">
        <f t="shared" si="35"/>
        <v>2.7626567129236204E-3</v>
      </c>
      <c r="AB177">
        <f t="shared" si="35"/>
        <v>2.2957154846047797E-3</v>
      </c>
      <c r="AC177">
        <f t="shared" si="35"/>
        <v>1.9088836337179458E-3</v>
      </c>
      <c r="AD177">
        <f t="shared" si="35"/>
        <v>1.5881351162151099E-3</v>
      </c>
      <c r="AE177">
        <f t="shared" si="35"/>
        <v>1.3219693113362509E-3</v>
      </c>
      <c r="AF177">
        <f t="shared" si="30"/>
        <v>6.6510911000592365E-3</v>
      </c>
    </row>
    <row r="178" spans="1:32" x14ac:dyDescent="0.2">
      <c r="A178" t="s">
        <v>191</v>
      </c>
      <c r="B178">
        <v>549</v>
      </c>
      <c r="C178">
        <v>4</v>
      </c>
      <c r="D178">
        <f t="shared" si="27"/>
        <v>5.3222218496280303E-2</v>
      </c>
      <c r="E178">
        <f t="shared" si="28"/>
        <v>-2.9332793289147032</v>
      </c>
      <c r="G178">
        <f t="shared" si="29"/>
        <v>0.17434453938076361</v>
      </c>
      <c r="H178">
        <f t="shared" si="36"/>
        <v>8.9942017775930805E-2</v>
      </c>
      <c r="I178">
        <f t="shared" si="36"/>
        <v>7.2234748450075228E-2</v>
      </c>
      <c r="J178">
        <f t="shared" si="36"/>
        <v>6.1210020570441996E-2</v>
      </c>
      <c r="K178">
        <f t="shared" si="36"/>
        <v>5.3222218496280303E-2</v>
      </c>
      <c r="L178">
        <f t="shared" si="36"/>
        <v>4.6983346384276474E-2</v>
      </c>
      <c r="M178">
        <f t="shared" si="36"/>
        <v>4.1891622913223715E-2</v>
      </c>
      <c r="N178">
        <f t="shared" si="36"/>
        <v>3.7616523377995384E-2</v>
      </c>
      <c r="O178">
        <f t="shared" si="36"/>
        <v>3.3956049119605557E-2</v>
      </c>
      <c r="P178">
        <f t="shared" si="36"/>
        <v>3.0776991434017048E-2</v>
      </c>
      <c r="Q178">
        <f t="shared" si="36"/>
        <v>2.798635926643234E-2</v>
      </c>
      <c r="R178">
        <f t="shared" si="36"/>
        <v>2.5516311094801309E-2</v>
      </c>
      <c r="S178">
        <f t="shared" si="36"/>
        <v>2.331559026454429E-2</v>
      </c>
      <c r="T178">
        <f t="shared" si="36"/>
        <v>2.1344358282397547E-2</v>
      </c>
      <c r="U178">
        <f t="shared" si="36"/>
        <v>1.9570922840834924E-2</v>
      </c>
      <c r="V178">
        <f t="shared" si="36"/>
        <v>1.7969580169541938E-2</v>
      </c>
      <c r="W178">
        <f t="shared" si="36"/>
        <v>1.6519142574417882E-2</v>
      </c>
      <c r="X178">
        <f t="shared" si="35"/>
        <v>1.5201903526838466E-2</v>
      </c>
      <c r="Y178">
        <f t="shared" si="35"/>
        <v>1.4002891414927181E-2</v>
      </c>
      <c r="Z178">
        <f t="shared" si="35"/>
        <v>1.2909319213067753E-2</v>
      </c>
      <c r="AA178">
        <f t="shared" si="35"/>
        <v>1.1910170485956004E-2</v>
      </c>
      <c r="AB178">
        <f t="shared" si="35"/>
        <v>1.0995882391115167E-2</v>
      </c>
      <c r="AC178">
        <f t="shared" si="35"/>
        <v>1.0158099075288951E-2</v>
      </c>
      <c r="AD178">
        <f t="shared" si="35"/>
        <v>9.3894770772660011E-3</v>
      </c>
      <c r="AE178">
        <f t="shared" si="35"/>
        <v>8.6835297786230798E-3</v>
      </c>
      <c r="AF178">
        <f t="shared" si="30"/>
        <v>0.11234838464133701</v>
      </c>
    </row>
    <row r="179" spans="1:32" x14ac:dyDescent="0.2">
      <c r="A179" t="s">
        <v>192</v>
      </c>
      <c r="B179">
        <v>868</v>
      </c>
      <c r="C179">
        <v>4</v>
      </c>
      <c r="D179">
        <f t="shared" si="27"/>
        <v>4.2897560485074558E-2</v>
      </c>
      <c r="E179">
        <f t="shared" si="28"/>
        <v>-3.1489403198148267</v>
      </c>
      <c r="G179">
        <f t="shared" si="29"/>
        <v>0.13847844243347684</v>
      </c>
      <c r="H179">
        <f t="shared" si="36"/>
        <v>6.7488746424603105E-2</v>
      </c>
      <c r="I179">
        <f t="shared" si="36"/>
        <v>5.5510081116795194E-2</v>
      </c>
      <c r="J179">
        <f t="shared" si="36"/>
        <v>4.8173165476994954E-2</v>
      </c>
      <c r="K179">
        <f t="shared" si="36"/>
        <v>4.2897560485074558E-2</v>
      </c>
      <c r="L179">
        <f t="shared" si="36"/>
        <v>3.8782922291717134E-2</v>
      </c>
      <c r="M179">
        <f t="shared" si="36"/>
        <v>3.5414468780838614E-2</v>
      </c>
      <c r="N179">
        <f t="shared" si="36"/>
        <v>3.2567855523560042E-2</v>
      </c>
      <c r="O179">
        <f t="shared" si="36"/>
        <v>3.0108188318602985E-2</v>
      </c>
      <c r="P179">
        <f t="shared" si="36"/>
        <v>2.7947991114940247E-2</v>
      </c>
      <c r="Q179">
        <f t="shared" si="36"/>
        <v>2.6027221018425657E-2</v>
      </c>
      <c r="R179">
        <f t="shared" si="36"/>
        <v>2.4302796243347993E-2</v>
      </c>
      <c r="S179">
        <f t="shared" si="36"/>
        <v>2.2742684898011564E-2</v>
      </c>
      <c r="T179">
        <f t="shared" si="36"/>
        <v>2.1322365523333539E-2</v>
      </c>
      <c r="U179">
        <f t="shared" si="36"/>
        <v>2.0022603567199003E-2</v>
      </c>
      <c r="V179">
        <f t="shared" si="36"/>
        <v>1.8827997712965342E-2</v>
      </c>
      <c r="W179">
        <f t="shared" si="36"/>
        <v>1.7725996940474369E-2</v>
      </c>
      <c r="X179">
        <f t="shared" si="35"/>
        <v>1.6706216407519466E-2</v>
      </c>
      <c r="Y179">
        <f t="shared" si="35"/>
        <v>1.575994922819943E-2</v>
      </c>
      <c r="Z179">
        <f t="shared" si="35"/>
        <v>1.4879810319022697E-2</v>
      </c>
      <c r="AA179">
        <f t="shared" si="35"/>
        <v>1.4059471494953303E-2</v>
      </c>
      <c r="AB179">
        <f t="shared" si="35"/>
        <v>1.329346099893553E-2</v>
      </c>
      <c r="AC179">
        <f t="shared" si="35"/>
        <v>1.2577009420273412E-2</v>
      </c>
      <c r="AD179">
        <f t="shared" si="35"/>
        <v>1.1905929597387449E-2</v>
      </c>
      <c r="AE179">
        <f t="shared" si="35"/>
        <v>1.1276521812227826E-2</v>
      </c>
      <c r="AF179">
        <f t="shared" si="30"/>
        <v>0.22120054285111945</v>
      </c>
    </row>
    <row r="180" spans="1:32" x14ac:dyDescent="0.2">
      <c r="A180" t="s">
        <v>193</v>
      </c>
      <c r="B180">
        <v>18</v>
      </c>
      <c r="C180">
        <v>0</v>
      </c>
      <c r="D180">
        <f t="shared" si="27"/>
        <v>0.76551564088890689</v>
      </c>
      <c r="E180">
        <f t="shared" si="28"/>
        <v>-0.26720563184113305</v>
      </c>
      <c r="G180">
        <f t="shared" si="29"/>
        <v>0.76551564088890689</v>
      </c>
      <c r="H180">
        <f t="shared" si="36"/>
        <v>0.16815824831103762</v>
      </c>
      <c r="I180">
        <f t="shared" si="36"/>
        <v>4.670489730032782E-2</v>
      </c>
      <c r="J180">
        <f t="shared" si="36"/>
        <v>1.3686723400294188E-2</v>
      </c>
      <c r="K180">
        <f t="shared" si="36"/>
        <v>4.1155761997364376E-3</v>
      </c>
      <c r="L180">
        <f t="shared" si="36"/>
        <v>1.2564416601730942E-3</v>
      </c>
      <c r="M180">
        <f t="shared" si="36"/>
        <v>3.874237815270305E-4</v>
      </c>
      <c r="N180">
        <f t="shared" si="36"/>
        <v>1.2030909308763506E-4</v>
      </c>
      <c r="O180">
        <f t="shared" si="36"/>
        <v>3.7557585116659801E-5</v>
      </c>
      <c r="P180">
        <f t="shared" si="36"/>
        <v>1.1772464217083002E-5</v>
      </c>
      <c r="Q180">
        <f t="shared" si="36"/>
        <v>3.7021015611114222E-6</v>
      </c>
      <c r="R180">
        <f t="shared" si="36"/>
        <v>1.1672947186678674E-6</v>
      </c>
      <c r="S180">
        <f t="shared" si="36"/>
        <v>3.6886695888969273E-7</v>
      </c>
      <c r="T180">
        <f t="shared" si="36"/>
        <v>1.1677964514063661E-7</v>
      </c>
      <c r="U180">
        <f t="shared" si="36"/>
        <v>3.7030200372173531E-8</v>
      </c>
      <c r="V180">
        <f t="shared" si="36"/>
        <v>1.1758269129847173E-8</v>
      </c>
      <c r="W180">
        <f t="shared" si="36"/>
        <v>3.7381237593903064E-9</v>
      </c>
      <c r="X180">
        <f t="shared" si="35"/>
        <v>1.189665465103384E-9</v>
      </c>
      <c r="Y180">
        <f t="shared" si="35"/>
        <v>3.7897041905278689E-10</v>
      </c>
      <c r="Z180">
        <f t="shared" si="35"/>
        <v>1.2082356314357242E-10</v>
      </c>
      <c r="AA180">
        <f t="shared" si="35"/>
        <v>3.8550231090977598E-11</v>
      </c>
      <c r="AB180">
        <f t="shared" si="35"/>
        <v>1.2308349001933788E-11</v>
      </c>
      <c r="AC180">
        <f t="shared" si="35"/>
        <v>3.9322658236721107E-12</v>
      </c>
      <c r="AD180">
        <f t="shared" si="35"/>
        <v>1.2569920727835373E-12</v>
      </c>
      <c r="AE180">
        <f t="shared" si="35"/>
        <v>4.0202044423544687E-13</v>
      </c>
      <c r="AF180">
        <f t="shared" si="30"/>
        <v>1.8884893648873913E-13</v>
      </c>
    </row>
    <row r="181" spans="1:32" x14ac:dyDescent="0.2">
      <c r="A181" t="s">
        <v>194</v>
      </c>
      <c r="B181">
        <v>11</v>
      </c>
      <c r="C181">
        <v>0</v>
      </c>
      <c r="D181">
        <f t="shared" si="27"/>
        <v>0.83888570444455735</v>
      </c>
      <c r="E181">
        <f t="shared" si="28"/>
        <v>-0.17568081010884645</v>
      </c>
      <c r="G181">
        <f t="shared" si="29"/>
        <v>0.83888570444455735</v>
      </c>
      <c r="H181">
        <f t="shared" si="36"/>
        <v>0.12945163291880141</v>
      </c>
      <c r="I181">
        <f t="shared" si="36"/>
        <v>2.5135845832167915E-2</v>
      </c>
      <c r="J181">
        <f t="shared" si="36"/>
        <v>5.149585785364218E-3</v>
      </c>
      <c r="K181">
        <f t="shared" si="36"/>
        <v>1.0825430546906208E-3</v>
      </c>
      <c r="L181">
        <f t="shared" si="36"/>
        <v>2.3104606864664598E-4</v>
      </c>
      <c r="M181">
        <f t="shared" si="36"/>
        <v>4.9806297145432578E-5</v>
      </c>
      <c r="N181">
        <f t="shared" si="36"/>
        <v>1.0812799665633428E-5</v>
      </c>
      <c r="O181">
        <f t="shared" si="36"/>
        <v>2.3598211436627486E-6</v>
      </c>
      <c r="P181">
        <f t="shared" si="36"/>
        <v>5.1711904312930989E-7</v>
      </c>
      <c r="Q181">
        <f t="shared" si="36"/>
        <v>1.136876279129318E-7</v>
      </c>
      <c r="R181">
        <f t="shared" si="36"/>
        <v>2.506034936161778E-8</v>
      </c>
      <c r="S181">
        <f t="shared" si="36"/>
        <v>5.5362804244787558E-9</v>
      </c>
      <c r="T181">
        <f t="shared" si="36"/>
        <v>1.225341662754997E-9</v>
      </c>
      <c r="U181">
        <f t="shared" si="36"/>
        <v>2.7163631812241788E-10</v>
      </c>
      <c r="V181">
        <f t="shared" si="36"/>
        <v>6.0299941905868804E-11</v>
      </c>
      <c r="W181">
        <f t="shared" si="36"/>
        <v>1.3401977893394783E-11</v>
      </c>
      <c r="X181">
        <f t="shared" si="35"/>
        <v>2.9818225888319205E-12</v>
      </c>
      <c r="Y181">
        <f t="shared" si="35"/>
        <v>6.6405489440584051E-13</v>
      </c>
      <c r="Z181">
        <f t="shared" si="35"/>
        <v>1.4801033220578017E-13</v>
      </c>
      <c r="AA181">
        <f t="shared" si="35"/>
        <v>3.3014832958949922E-14</v>
      </c>
      <c r="AB181">
        <f t="shared" si="35"/>
        <v>7.3692560188775544E-15</v>
      </c>
      <c r="AC181">
        <f t="shared" si="35"/>
        <v>1.6459189129044091E-15</v>
      </c>
      <c r="AD181">
        <f t="shared" si="35"/>
        <v>3.6782380267447275E-16</v>
      </c>
      <c r="AE181">
        <f t="shared" si="35"/>
        <v>8.2242661151973539E-17</v>
      </c>
      <c r="AF181">
        <f t="shared" si="30"/>
        <v>0</v>
      </c>
    </row>
    <row r="182" spans="1:32" x14ac:dyDescent="0.2">
      <c r="A182" t="s">
        <v>195</v>
      </c>
      <c r="B182">
        <v>411</v>
      </c>
      <c r="C182">
        <v>2</v>
      </c>
      <c r="D182">
        <f t="shared" si="27"/>
        <v>8.3883886581030576E-2</v>
      </c>
      <c r="E182">
        <f t="shared" si="28"/>
        <v>-2.478321739007181</v>
      </c>
      <c r="G182">
        <f t="shared" si="29"/>
        <v>0.20276251806884296</v>
      </c>
      <c r="H182">
        <f t="shared" si="36"/>
        <v>0.10669551821364968</v>
      </c>
      <c r="I182">
        <f t="shared" si="36"/>
        <v>8.3883886581030576E-2</v>
      </c>
      <c r="J182">
        <f t="shared" si="36"/>
        <v>6.9583093730762394E-2</v>
      </c>
      <c r="K182">
        <f t="shared" si="36"/>
        <v>5.9227446760891526E-2</v>
      </c>
      <c r="L182">
        <f t="shared" si="36"/>
        <v>5.118265525628457E-2</v>
      </c>
      <c r="M182">
        <f t="shared" si="36"/>
        <v>4.4674004215876174E-2</v>
      </c>
      <c r="N182">
        <f t="shared" si="36"/>
        <v>3.9269482542204796E-2</v>
      </c>
      <c r="O182">
        <f t="shared" si="36"/>
        <v>3.4701041224433064E-2</v>
      </c>
      <c r="P182">
        <f t="shared" si="36"/>
        <v>3.078933760339201E-2</v>
      </c>
      <c r="Q182">
        <f t="shared" si="36"/>
        <v>2.7407499564011402E-2</v>
      </c>
      <c r="R182">
        <f t="shared" si="36"/>
        <v>2.446187419199565E-2</v>
      </c>
      <c r="S182">
        <f t="shared" si="36"/>
        <v>2.1880995831578692E-2</v>
      </c>
      <c r="T182">
        <f t="shared" si="36"/>
        <v>1.9608871472992614E-2</v>
      </c>
      <c r="U182">
        <f t="shared" si="36"/>
        <v>1.7600687466291936E-2</v>
      </c>
      <c r="V182">
        <f t="shared" si="36"/>
        <v>1.5819949255293102E-2</v>
      </c>
      <c r="W182">
        <f t="shared" si="36"/>
        <v>1.4236508308515441E-2</v>
      </c>
      <c r="X182">
        <f t="shared" si="35"/>
        <v>1.2825159809899348E-2</v>
      </c>
      <c r="Y182">
        <f t="shared" si="35"/>
        <v>1.1564619903472439E-2</v>
      </c>
      <c r="Z182">
        <f t="shared" si="35"/>
        <v>1.0436762746656685E-2</v>
      </c>
      <c r="AA182">
        <f t="shared" si="35"/>
        <v>9.426039995625227E-3</v>
      </c>
      <c r="AB182">
        <f t="shared" si="35"/>
        <v>8.5190313223771959E-3</v>
      </c>
      <c r="AC182">
        <f t="shared" si="35"/>
        <v>7.7040909678238317E-3</v>
      </c>
      <c r="AD182">
        <f t="shared" si="35"/>
        <v>6.971065972043413E-3</v>
      </c>
      <c r="AE182">
        <f t="shared" si="35"/>
        <v>6.3110687851365612E-3</v>
      </c>
      <c r="AF182">
        <f t="shared" si="30"/>
        <v>6.24567902089187E-2</v>
      </c>
    </row>
    <row r="183" spans="1:32" x14ac:dyDescent="0.2">
      <c r="A183" t="s">
        <v>196</v>
      </c>
      <c r="B183">
        <v>1361</v>
      </c>
      <c r="C183">
        <v>1</v>
      </c>
      <c r="D183">
        <f t="shared" si="27"/>
        <v>5.018909928754537E-2</v>
      </c>
      <c r="E183">
        <f t="shared" si="28"/>
        <v>-2.9919574215304143</v>
      </c>
      <c r="G183">
        <f t="shared" si="29"/>
        <v>0.11218073000725236</v>
      </c>
      <c r="H183">
        <f t="shared" si="36"/>
        <v>5.018909928754537E-2</v>
      </c>
      <c r="I183">
        <f t="shared" si="36"/>
        <v>4.1911552081894253E-2</v>
      </c>
      <c r="J183">
        <f t="shared" si="36"/>
        <v>3.6927585192468561E-2</v>
      </c>
      <c r="K183">
        <f t="shared" si="36"/>
        <v>3.3385828707999485E-2</v>
      </c>
      <c r="L183">
        <f t="shared" si="36"/>
        <v>3.0644598617703227E-2</v>
      </c>
      <c r="M183">
        <f t="shared" si="36"/>
        <v>2.8410441371294646E-2</v>
      </c>
      <c r="N183">
        <f t="shared" si="36"/>
        <v>2.6525907664794304E-2</v>
      </c>
      <c r="O183">
        <f t="shared" si="36"/>
        <v>2.4897145437707952E-2</v>
      </c>
      <c r="P183">
        <f t="shared" si="36"/>
        <v>2.3463855247559097E-2</v>
      </c>
      <c r="Q183">
        <f t="shared" si="36"/>
        <v>2.2185050212175143E-2</v>
      </c>
      <c r="R183">
        <f t="shared" si="36"/>
        <v>2.1031618892112042E-2</v>
      </c>
      <c r="S183">
        <f t="shared" si="36"/>
        <v>1.9982141666442448E-2</v>
      </c>
      <c r="T183">
        <f t="shared" si="36"/>
        <v>1.9020394713794807E-2</v>
      </c>
      <c r="U183">
        <f t="shared" si="36"/>
        <v>1.813378789549876E-2</v>
      </c>
      <c r="V183">
        <f t="shared" si="36"/>
        <v>1.7312347526969252E-2</v>
      </c>
      <c r="W183">
        <f t="shared" si="36"/>
        <v>1.6548031402832973E-2</v>
      </c>
      <c r="X183">
        <f t="shared" si="35"/>
        <v>1.5834254134170726E-2</v>
      </c>
      <c r="Y183">
        <f t="shared" si="35"/>
        <v>1.5165549952734959E-2</v>
      </c>
      <c r="Z183">
        <f t="shared" si="35"/>
        <v>1.4537327908364327E-2</v>
      </c>
      <c r="AA183">
        <f t="shared" si="35"/>
        <v>1.3945690702051306E-2</v>
      </c>
      <c r="AB183">
        <f t="shared" si="35"/>
        <v>1.338729830614651E-2</v>
      </c>
      <c r="AC183">
        <f t="shared" si="35"/>
        <v>1.2859263719324056E-2</v>
      </c>
      <c r="AD183">
        <f t="shared" si="35"/>
        <v>1.235907218020575E-2</v>
      </c>
      <c r="AE183">
        <f t="shared" si="35"/>
        <v>1.1884517775135651E-2</v>
      </c>
      <c r="AF183">
        <f t="shared" si="30"/>
        <v>0.34727690939582179</v>
      </c>
    </row>
    <row r="184" spans="1:32" x14ac:dyDescent="0.2">
      <c r="A184" t="s">
        <v>197</v>
      </c>
      <c r="B184">
        <v>1669</v>
      </c>
      <c r="C184">
        <v>3</v>
      </c>
      <c r="D184">
        <f t="shared" si="27"/>
        <v>3.2502586474340997E-2</v>
      </c>
      <c r="E184">
        <f t="shared" si="28"/>
        <v>-3.4264356089871932</v>
      </c>
      <c r="G184">
        <f t="shared" si="29"/>
        <v>0.10261370948878415</v>
      </c>
      <c r="H184">
        <f t="shared" si="36"/>
        <v>4.373757853715321E-2</v>
      </c>
      <c r="I184">
        <f t="shared" si="36"/>
        <v>3.670624150684141E-2</v>
      </c>
      <c r="J184">
        <f t="shared" si="36"/>
        <v>3.2502586474340997E-2</v>
      </c>
      <c r="K184">
        <f t="shared" si="36"/>
        <v>2.9531806527444263E-2</v>
      </c>
      <c r="L184">
        <f t="shared" si="36"/>
        <v>2.7242228485658122E-2</v>
      </c>
      <c r="M184">
        <f t="shared" si="36"/>
        <v>2.538209788360057E-2</v>
      </c>
      <c r="N184">
        <f t="shared" si="36"/>
        <v>2.3816647417694219E-2</v>
      </c>
      <c r="O184">
        <f t="shared" si="36"/>
        <v>2.2465742160570748E-2</v>
      </c>
      <c r="P184">
        <f t="shared" si="36"/>
        <v>2.127803038392052E-2</v>
      </c>
      <c r="Q184">
        <f t="shared" si="36"/>
        <v>2.0218703801432734E-2</v>
      </c>
      <c r="R184">
        <f t="shared" si="36"/>
        <v>1.926311145745787E-2</v>
      </c>
      <c r="S184">
        <f t="shared" si="36"/>
        <v>1.839317096908533E-2</v>
      </c>
      <c r="T184">
        <f t="shared" si="36"/>
        <v>1.7595229643055377E-2</v>
      </c>
      <c r="U184">
        <f t="shared" si="36"/>
        <v>1.6858727303169795E-2</v>
      </c>
      <c r="V184">
        <f t="shared" si="36"/>
        <v>1.6175326502171926E-2</v>
      </c>
      <c r="W184">
        <f t="shared" si="36"/>
        <v>1.5538327495013021E-2</v>
      </c>
      <c r="X184">
        <f t="shared" si="35"/>
        <v>1.4942263311943704E-2</v>
      </c>
      <c r="Y184">
        <f t="shared" si="35"/>
        <v>1.438261245080164E-2</v>
      </c>
      <c r="Z184">
        <f t="shared" si="35"/>
        <v>1.3855590554062328E-2</v>
      </c>
      <c r="AA184">
        <f t="shared" si="35"/>
        <v>1.3357996438396122E-2</v>
      </c>
      <c r="AB184">
        <f t="shared" si="35"/>
        <v>1.2887096343279876E-2</v>
      </c>
      <c r="AC184">
        <f t="shared" si="35"/>
        <v>1.244053557645948E-2</v>
      </c>
      <c r="AD184">
        <f t="shared" si="35"/>
        <v>1.2016270140474955E-2</v>
      </c>
      <c r="AE184">
        <f t="shared" si="35"/>
        <v>1.1612513160451161E-2</v>
      </c>
      <c r="AF184">
        <f t="shared" si="30"/>
        <v>0.40518585598673651</v>
      </c>
    </row>
    <row r="185" spans="1:32" x14ac:dyDescent="0.2">
      <c r="A185" t="s">
        <v>198</v>
      </c>
      <c r="B185">
        <v>736</v>
      </c>
      <c r="C185">
        <v>17</v>
      </c>
      <c r="D185">
        <f t="shared" si="27"/>
        <v>1.6485133733681035E-2</v>
      </c>
      <c r="E185">
        <f t="shared" si="28"/>
        <v>-4.1052962900448193</v>
      </c>
      <c r="G185">
        <f t="shared" si="29"/>
        <v>0.15022148533873625</v>
      </c>
      <c r="H185">
        <f t="shared" si="36"/>
        <v>7.499232628957965E-2</v>
      </c>
      <c r="I185">
        <f t="shared" si="36"/>
        <v>6.1225752715132517E-2</v>
      </c>
      <c r="J185">
        <f t="shared" si="36"/>
        <v>5.2740502427275515E-2</v>
      </c>
      <c r="K185">
        <f t="shared" si="36"/>
        <v>4.6617446363359405E-2</v>
      </c>
      <c r="L185">
        <f t="shared" si="36"/>
        <v>4.1834368858269189E-2</v>
      </c>
      <c r="M185">
        <f t="shared" si="36"/>
        <v>3.791841974059193E-2</v>
      </c>
      <c r="N185">
        <f t="shared" si="36"/>
        <v>3.4612699143117813E-2</v>
      </c>
      <c r="O185">
        <f t="shared" si="36"/>
        <v>3.1761992229755925E-2</v>
      </c>
      <c r="P185">
        <f t="shared" si="36"/>
        <v>2.9265133839283926E-2</v>
      </c>
      <c r="Q185">
        <f t="shared" si="36"/>
        <v>2.7052320551143563E-2</v>
      </c>
      <c r="R185">
        <f t="shared" si="36"/>
        <v>2.5073200715350647E-2</v>
      </c>
      <c r="S185">
        <f t="shared" si="36"/>
        <v>2.3290138569478085E-2</v>
      </c>
      <c r="T185">
        <f t="shared" si="36"/>
        <v>2.1674172676457468E-2</v>
      </c>
      <c r="U185">
        <f t="shared" si="36"/>
        <v>2.0202471390549915E-2</v>
      </c>
      <c r="V185">
        <f t="shared" si="36"/>
        <v>1.8856665418657062E-2</v>
      </c>
      <c r="W185">
        <f t="shared" si="36"/>
        <v>1.762171751968945E-2</v>
      </c>
      <c r="X185">
        <f t="shared" si="35"/>
        <v>1.6485133733681035E-2</v>
      </c>
      <c r="Y185">
        <f t="shared" si="35"/>
        <v>1.5436398889646869E-2</v>
      </c>
      <c r="Z185">
        <f t="shared" si="35"/>
        <v>1.4466563587534696E-2</v>
      </c>
      <c r="AA185">
        <f t="shared" si="35"/>
        <v>1.3567936036944606E-2</v>
      </c>
      <c r="AB185">
        <f t="shared" si="35"/>
        <v>1.2733848085184584E-2</v>
      </c>
      <c r="AC185">
        <f t="shared" si="35"/>
        <v>1.1958474770190611E-2</v>
      </c>
      <c r="AD185">
        <f t="shared" si="35"/>
        <v>1.1236693172416408E-2</v>
      </c>
      <c r="AE185">
        <f t="shared" si="35"/>
        <v>1.056397058163086E-2</v>
      </c>
      <c r="AF185">
        <f t="shared" si="30"/>
        <v>0.17859016735634203</v>
      </c>
    </row>
    <row r="186" spans="1:32" x14ac:dyDescent="0.2">
      <c r="A186" t="s">
        <v>199</v>
      </c>
      <c r="B186">
        <v>18</v>
      </c>
      <c r="C186">
        <v>0</v>
      </c>
      <c r="D186">
        <f t="shared" si="27"/>
        <v>0.76551564088890689</v>
      </c>
      <c r="E186">
        <f t="shared" si="28"/>
        <v>-0.26720563184113305</v>
      </c>
      <c r="G186">
        <f t="shared" si="29"/>
        <v>0.76551564088890689</v>
      </c>
      <c r="H186">
        <f t="shared" si="36"/>
        <v>0.16815824831103762</v>
      </c>
      <c r="I186">
        <f t="shared" si="36"/>
        <v>4.670489730032782E-2</v>
      </c>
      <c r="J186">
        <f t="shared" si="36"/>
        <v>1.3686723400294188E-2</v>
      </c>
      <c r="K186">
        <f t="shared" si="36"/>
        <v>4.1155761997364376E-3</v>
      </c>
      <c r="L186">
        <f t="shared" si="36"/>
        <v>1.2564416601730942E-3</v>
      </c>
      <c r="M186">
        <f t="shared" si="36"/>
        <v>3.874237815270305E-4</v>
      </c>
      <c r="N186">
        <f t="shared" si="36"/>
        <v>1.2030909308763506E-4</v>
      </c>
      <c r="O186">
        <f t="shared" si="36"/>
        <v>3.7557585116659801E-5</v>
      </c>
      <c r="P186">
        <f t="shared" si="36"/>
        <v>1.1772464217083002E-5</v>
      </c>
      <c r="Q186">
        <f t="shared" si="36"/>
        <v>3.7021015611114222E-6</v>
      </c>
      <c r="R186">
        <f t="shared" si="36"/>
        <v>1.1672947186678674E-6</v>
      </c>
      <c r="S186">
        <f t="shared" si="36"/>
        <v>3.6886695888969273E-7</v>
      </c>
      <c r="T186">
        <f t="shared" si="36"/>
        <v>1.1677964514063661E-7</v>
      </c>
      <c r="U186">
        <f t="shared" si="36"/>
        <v>3.7030200372173531E-8</v>
      </c>
      <c r="V186">
        <f t="shared" si="36"/>
        <v>1.1758269129847173E-8</v>
      </c>
      <c r="W186">
        <f t="shared" si="36"/>
        <v>3.7381237593903064E-9</v>
      </c>
      <c r="X186">
        <f t="shared" si="35"/>
        <v>1.189665465103384E-9</v>
      </c>
      <c r="Y186">
        <f t="shared" si="35"/>
        <v>3.7897041905278689E-10</v>
      </c>
      <c r="Z186">
        <f t="shared" si="35"/>
        <v>1.2082356314357242E-10</v>
      </c>
      <c r="AA186">
        <f t="shared" si="35"/>
        <v>3.8550231090977598E-11</v>
      </c>
      <c r="AB186">
        <f t="shared" si="35"/>
        <v>1.2308349001933788E-11</v>
      </c>
      <c r="AC186">
        <f t="shared" si="35"/>
        <v>3.9322658236721107E-12</v>
      </c>
      <c r="AD186">
        <f t="shared" si="35"/>
        <v>1.2569920727835373E-12</v>
      </c>
      <c r="AE186">
        <f t="shared" si="35"/>
        <v>4.0202044423544687E-13</v>
      </c>
      <c r="AF186">
        <f t="shared" si="30"/>
        <v>1.8884893648873913E-13</v>
      </c>
    </row>
    <row r="187" spans="1:32" x14ac:dyDescent="0.2">
      <c r="A187" t="s">
        <v>200</v>
      </c>
      <c r="B187">
        <v>2358</v>
      </c>
      <c r="C187">
        <v>3</v>
      </c>
      <c r="D187">
        <f t="shared" si="27"/>
        <v>2.599186964338834E-2</v>
      </c>
      <c r="E187">
        <f t="shared" si="28"/>
        <v>-3.6499714958869038</v>
      </c>
      <c r="G187">
        <f t="shared" si="29"/>
        <v>8.9148415894336308E-2</v>
      </c>
      <c r="H187">
        <f t="shared" si="36"/>
        <v>3.4527276407319216E-2</v>
      </c>
      <c r="I187">
        <f t="shared" si="36"/>
        <v>2.9164431132397268E-2</v>
      </c>
      <c r="J187">
        <f t="shared" si="36"/>
        <v>2.599186964338834E-2</v>
      </c>
      <c r="K187">
        <f t="shared" si="36"/>
        <v>2.3769257644942688E-2</v>
      </c>
      <c r="L187">
        <f t="shared" si="36"/>
        <v>2.2068572434000473E-2</v>
      </c>
      <c r="M187">
        <f t="shared" si="36"/>
        <v>2.0694985660717178E-2</v>
      </c>
      <c r="N187">
        <f t="shared" si="36"/>
        <v>1.9544485775903352E-2</v>
      </c>
      <c r="O187">
        <f t="shared" si="36"/>
        <v>1.8555403252040938E-2</v>
      </c>
      <c r="P187">
        <f t="shared" si="36"/>
        <v>1.7688339178062926E-2</v>
      </c>
      <c r="Q187">
        <f t="shared" si="36"/>
        <v>1.6916672766433914E-2</v>
      </c>
      <c r="R187">
        <f t="shared" si="36"/>
        <v>1.6221614701469645E-2</v>
      </c>
      <c r="S187">
        <f t="shared" si="36"/>
        <v>1.5589430772978549E-2</v>
      </c>
      <c r="T187">
        <f t="shared" si="36"/>
        <v>1.5009789278137346E-2</v>
      </c>
      <c r="U187">
        <f t="shared" si="36"/>
        <v>1.4474729200156423E-2</v>
      </c>
      <c r="V187">
        <f t="shared" si="36"/>
        <v>1.397798992879319E-2</v>
      </c>
      <c r="W187">
        <f t="shared" si="36"/>
        <v>1.3514561033381556E-2</v>
      </c>
      <c r="X187">
        <f t="shared" si="35"/>
        <v>1.3080371067556074E-2</v>
      </c>
      <c r="Y187">
        <f t="shared" si="35"/>
        <v>1.2672067078330266E-2</v>
      </c>
      <c r="Z187">
        <f t="shared" si="35"/>
        <v>1.2286854961806813E-2</v>
      </c>
      <c r="AA187">
        <f t="shared" si="35"/>
        <v>1.1922381645214336E-2</v>
      </c>
      <c r="AB187">
        <f t="shared" si="35"/>
        <v>1.1576646648172925E-2</v>
      </c>
      <c r="AC187">
        <f t="shared" si="35"/>
        <v>1.1247934680992638E-2</v>
      </c>
      <c r="AD187">
        <f t="shared" si="35"/>
        <v>1.0934763568611724E-2</v>
      </c>
      <c r="AE187">
        <f t="shared" si="35"/>
        <v>1.0635843514391358E-2</v>
      </c>
      <c r="AF187">
        <f t="shared" si="30"/>
        <v>0.49878531213046462</v>
      </c>
    </row>
    <row r="188" spans="1:32" x14ac:dyDescent="0.2">
      <c r="A188" t="s">
        <v>201</v>
      </c>
      <c r="B188">
        <v>2331</v>
      </c>
      <c r="C188">
        <v>151</v>
      </c>
      <c r="D188">
        <f t="shared" si="27"/>
        <v>8.3254089090750651E-4</v>
      </c>
      <c r="E188">
        <f t="shared" si="28"/>
        <v>-7.0910282191087202</v>
      </c>
      <c r="G188">
        <f t="shared" si="29"/>
        <v>8.9547629606196971E-2</v>
      </c>
      <c r="H188">
        <f t="shared" si="36"/>
        <v>3.4802415498379008E-2</v>
      </c>
      <c r="I188">
        <f t="shared" si="36"/>
        <v>2.9391489573823579E-2</v>
      </c>
      <c r="J188">
        <f t="shared" si="36"/>
        <v>2.618946510302507E-2</v>
      </c>
      <c r="K188">
        <f t="shared" si="36"/>
        <v>2.3945601315636108E-2</v>
      </c>
      <c r="L188">
        <f t="shared" si="36"/>
        <v>2.2228256048840059E-2</v>
      </c>
      <c r="M188">
        <f t="shared" si="36"/>
        <v>2.0840939896254886E-2</v>
      </c>
      <c r="N188">
        <f t="shared" si="36"/>
        <v>1.9678746933160372E-2</v>
      </c>
      <c r="O188">
        <f t="shared" si="36"/>
        <v>1.8679472611994635E-2</v>
      </c>
      <c r="P188">
        <f t="shared" si="36"/>
        <v>1.7803373036044994E-2</v>
      </c>
      <c r="Q188">
        <f t="shared" si="36"/>
        <v>1.702359207005965E-2</v>
      </c>
      <c r="R188">
        <f t="shared" si="36"/>
        <v>1.6321172624801785E-2</v>
      </c>
      <c r="S188">
        <f t="shared" si="36"/>
        <v>1.5682256586165816E-2</v>
      </c>
      <c r="T188">
        <f t="shared" si="36"/>
        <v>1.5096418049401475E-2</v>
      </c>
      <c r="U188">
        <f t="shared" si="36"/>
        <v>1.4555622615371949E-2</v>
      </c>
      <c r="V188">
        <f t="shared" si="36"/>
        <v>1.4053551316805895E-2</v>
      </c>
      <c r="W188">
        <f t="shared" si="36"/>
        <v>1.3585146482817449E-2</v>
      </c>
      <c r="X188">
        <f t="shared" si="35"/>
        <v>1.3146297830486472E-2</v>
      </c>
      <c r="Y188">
        <f t="shared" si="35"/>
        <v>1.2733620043238591E-2</v>
      </c>
      <c r="Z188">
        <f t="shared" si="35"/>
        <v>1.2344291722494426E-2</v>
      </c>
      <c r="AA188">
        <f t="shared" si="35"/>
        <v>1.1975936528877953E-2</v>
      </c>
      <c r="AB188">
        <f t="shared" si="35"/>
        <v>1.1626533958657733E-2</v>
      </c>
      <c r="AC188">
        <f t="shared" si="35"/>
        <v>1.1294351341159796E-2</v>
      </c>
      <c r="AD188">
        <f t="shared" si="35"/>
        <v>1.0977891296283205E-2</v>
      </c>
      <c r="AE188">
        <f t="shared" si="35"/>
        <v>1.0675850631710403E-2</v>
      </c>
      <c r="AF188">
        <f t="shared" si="30"/>
        <v>0.49580007727831166</v>
      </c>
    </row>
    <row r="189" spans="1:32" x14ac:dyDescent="0.2">
      <c r="A189" t="s">
        <v>202</v>
      </c>
      <c r="B189">
        <v>1184</v>
      </c>
      <c r="C189">
        <v>0</v>
      </c>
      <c r="D189">
        <f t="shared" si="27"/>
        <v>0.11950883328100692</v>
      </c>
      <c r="E189">
        <f t="shared" si="28"/>
        <v>-2.1243649916729082</v>
      </c>
      <c r="G189">
        <f t="shared" si="29"/>
        <v>0.11950883328100692</v>
      </c>
      <c r="H189">
        <f t="shared" si="36"/>
        <v>5.5075647045003756E-2</v>
      </c>
      <c r="I189">
        <f t="shared" si="36"/>
        <v>4.5808001855556522E-2</v>
      </c>
      <c r="J189">
        <f t="shared" si="36"/>
        <v>4.0199061203037699E-2</v>
      </c>
      <c r="K189">
        <f t="shared" si="36"/>
        <v>3.6197998756436846E-2</v>
      </c>
      <c r="L189">
        <f t="shared" si="36"/>
        <v>3.3092816806813669E-2</v>
      </c>
      <c r="M189">
        <f t="shared" si="36"/>
        <v>3.0557313968248918E-2</v>
      </c>
      <c r="N189">
        <f t="shared" si="36"/>
        <v>2.8416124515036962E-2</v>
      </c>
      <c r="O189">
        <f t="shared" si="36"/>
        <v>2.6564493989153466E-2</v>
      </c>
      <c r="P189">
        <f t="shared" si="36"/>
        <v>2.4934964834235317E-2</v>
      </c>
      <c r="Q189">
        <f t="shared" si="36"/>
        <v>2.3481573910134626E-2</v>
      </c>
      <c r="R189">
        <f t="shared" si="36"/>
        <v>2.2171592529797467E-2</v>
      </c>
      <c r="S189">
        <f t="shared" si="36"/>
        <v>2.0980875978540491E-2</v>
      </c>
      <c r="T189">
        <f t="shared" si="36"/>
        <v>1.9891086502216236E-2</v>
      </c>
      <c r="U189">
        <f t="shared" si="36"/>
        <v>1.8887953736585746E-2</v>
      </c>
      <c r="V189">
        <f t="shared" si="36"/>
        <v>1.7960140843391363E-2</v>
      </c>
      <c r="W189">
        <f t="shared" si="36"/>
        <v>1.7098480239925322E-2</v>
      </c>
      <c r="X189">
        <f t="shared" si="35"/>
        <v>1.6295443441505249E-2</v>
      </c>
      <c r="Y189">
        <f t="shared" si="35"/>
        <v>1.5544764038670862E-2</v>
      </c>
      <c r="Z189">
        <f t="shared" si="35"/>
        <v>1.4841163674475816E-2</v>
      </c>
      <c r="AA189">
        <f t="shared" si="35"/>
        <v>1.4180149016999183E-2</v>
      </c>
      <c r="AB189">
        <f t="shared" si="35"/>
        <v>1.3557858737850309E-2</v>
      </c>
      <c r="AC189">
        <f t="shared" si="35"/>
        <v>1.2970946398883158E-2</v>
      </c>
      <c r="AD189">
        <f t="shared" si="35"/>
        <v>1.2416489573974095E-2</v>
      </c>
      <c r="AE189">
        <f t="shared" si="35"/>
        <v>1.1891918440236165E-2</v>
      </c>
      <c r="AF189">
        <f t="shared" si="30"/>
        <v>0.30747430668228382</v>
      </c>
    </row>
    <row r="190" spans="1:32" x14ac:dyDescent="0.2">
      <c r="A190" t="s">
        <v>203</v>
      </c>
      <c r="B190">
        <v>8</v>
      </c>
      <c r="C190">
        <v>0</v>
      </c>
      <c r="D190">
        <f t="shared" si="27"/>
        <v>0.8761711249966746</v>
      </c>
      <c r="E190">
        <f t="shared" si="28"/>
        <v>-0.13219385895399494</v>
      </c>
      <c r="G190">
        <f t="shared" si="29"/>
        <v>0.8761711249966746</v>
      </c>
      <c r="H190">
        <f t="shared" si="36"/>
        <v>0.10502246591771043</v>
      </c>
      <c r="I190">
        <f t="shared" si="36"/>
        <v>1.5806220599462347E-2</v>
      </c>
      <c r="J190">
        <f t="shared" si="36"/>
        <v>2.509959355243689E-3</v>
      </c>
      <c r="K190">
        <f t="shared" si="36"/>
        <v>4.0897750976359222E-4</v>
      </c>
      <c r="L190">
        <f t="shared" si="36"/>
        <v>6.7656992417459427E-5</v>
      </c>
      <c r="M190">
        <f t="shared" si="36"/>
        <v>1.1304678526454106E-5</v>
      </c>
      <c r="N190">
        <f t="shared" si="36"/>
        <v>1.9022691937225275E-6</v>
      </c>
      <c r="O190">
        <f t="shared" si="36"/>
        <v>3.2179016229420459E-7</v>
      </c>
      <c r="P190">
        <f t="shared" si="36"/>
        <v>5.4656782528447611E-8</v>
      </c>
      <c r="Q190">
        <f t="shared" si="36"/>
        <v>9.313793249919422E-9</v>
      </c>
      <c r="R190">
        <f t="shared" si="36"/>
        <v>1.5913304235822857E-9</v>
      </c>
      <c r="S190">
        <f t="shared" si="36"/>
        <v>2.7249038425260278E-10</v>
      </c>
      <c r="T190">
        <f t="shared" si="36"/>
        <v>4.6746613906748269E-11</v>
      </c>
      <c r="U190">
        <f t="shared" si="36"/>
        <v>8.0323134873262712E-12</v>
      </c>
      <c r="V190">
        <f t="shared" si="36"/>
        <v>1.3820684884916467E-12</v>
      </c>
      <c r="W190">
        <f t="shared" si="36"/>
        <v>2.3809014812558312E-13</v>
      </c>
      <c r="X190">
        <f t="shared" si="35"/>
        <v>4.1059549974283181E-14</v>
      </c>
      <c r="Y190">
        <f t="shared" si="35"/>
        <v>7.0875514294933828E-15</v>
      </c>
      <c r="Z190">
        <f t="shared" si="35"/>
        <v>1.2244586718541983E-15</v>
      </c>
      <c r="AA190">
        <f t="shared" si="35"/>
        <v>2.1170009789790354E-16</v>
      </c>
      <c r="AB190">
        <f t="shared" si="35"/>
        <v>3.662650305731352E-17</v>
      </c>
      <c r="AC190">
        <f t="shared" si="35"/>
        <v>6.3407423080956716E-18</v>
      </c>
      <c r="AD190">
        <f t="shared" si="35"/>
        <v>1.0983262275439096E-18</v>
      </c>
      <c r="AE190">
        <f t="shared" si="35"/>
        <v>1.9034809539901375E-19</v>
      </c>
      <c r="AF190">
        <f t="shared" si="30"/>
        <v>0</v>
      </c>
    </row>
    <row r="191" spans="1:32" x14ac:dyDescent="0.2">
      <c r="A191" t="s">
        <v>204</v>
      </c>
      <c r="B191">
        <v>1164</v>
      </c>
      <c r="C191">
        <v>5</v>
      </c>
      <c r="D191">
        <f t="shared" si="27"/>
        <v>3.3397995375047097E-2</v>
      </c>
      <c r="E191">
        <f t="shared" si="28"/>
        <v>-3.3992593995118421</v>
      </c>
      <c r="G191">
        <f t="shared" si="29"/>
        <v>0.12045243257672315</v>
      </c>
      <c r="H191">
        <f t="shared" si="36"/>
        <v>5.570127049752005E-2</v>
      </c>
      <c r="I191">
        <f t="shared" si="36"/>
        <v>4.630385339023789E-2</v>
      </c>
      <c r="J191">
        <f t="shared" si="36"/>
        <v>4.0612711859839223E-2</v>
      </c>
      <c r="K191">
        <f t="shared" si="36"/>
        <v>3.6551140509653163E-2</v>
      </c>
      <c r="L191">
        <f t="shared" si="36"/>
        <v>3.3397995375047097E-2</v>
      </c>
      <c r="M191">
        <f t="shared" si="36"/>
        <v>3.0822803281673365E-2</v>
      </c>
      <c r="N191">
        <f t="shared" si="36"/>
        <v>2.8647854229037695E-2</v>
      </c>
      <c r="O191">
        <f t="shared" si="36"/>
        <v>2.6766962577793436E-2</v>
      </c>
      <c r="P191">
        <f t="shared" si="36"/>
        <v>2.5111727912118784E-2</v>
      </c>
      <c r="Q191">
        <f t="shared" si="36"/>
        <v>2.3635529342235059E-2</v>
      </c>
      <c r="R191">
        <f t="shared" si="36"/>
        <v>2.2305158389629716E-2</v>
      </c>
      <c r="S191">
        <f t="shared" si="36"/>
        <v>2.1096107633798111E-2</v>
      </c>
      <c r="T191">
        <f t="shared" si="36"/>
        <v>1.9989757012792091E-2</v>
      </c>
      <c r="U191">
        <f t="shared" si="36"/>
        <v>1.8971611050518134E-2</v>
      </c>
      <c r="V191">
        <f t="shared" si="36"/>
        <v>1.80301497198831E-2</v>
      </c>
      <c r="W191">
        <f t="shared" si="36"/>
        <v>1.7156053772520798E-2</v>
      </c>
      <c r="X191">
        <f t="shared" si="35"/>
        <v>1.6341667290857665E-2</v>
      </c>
      <c r="Y191">
        <f t="shared" si="35"/>
        <v>1.558061542403312E-2</v>
      </c>
      <c r="Z191">
        <f t="shared" si="35"/>
        <v>1.4867526512730591E-2</v>
      </c>
      <c r="AA191">
        <f t="shared" si="35"/>
        <v>1.4197826173990522E-2</v>
      </c>
      <c r="AB191">
        <f t="shared" si="35"/>
        <v>1.3567582076994003E-2</v>
      </c>
      <c r="AC191">
        <f t="shared" si="35"/>
        <v>1.297338512295592E-2</v>
      </c>
      <c r="AD191">
        <f t="shared" si="35"/>
        <v>1.2412257225437954E-2</v>
      </c>
      <c r="AE191">
        <f t="shared" si="35"/>
        <v>1.1881578833570466E-2</v>
      </c>
      <c r="AF191">
        <f t="shared" si="30"/>
        <v>0.30262444220840889</v>
      </c>
    </row>
    <row r="192" spans="1:32" x14ac:dyDescent="0.2">
      <c r="A192" t="s">
        <v>205</v>
      </c>
      <c r="B192">
        <v>181</v>
      </c>
      <c r="C192">
        <v>4</v>
      </c>
      <c r="D192">
        <f t="shared" si="27"/>
        <v>6.6110561905125709E-2</v>
      </c>
      <c r="E192">
        <f t="shared" si="28"/>
        <v>-2.7164267581246588</v>
      </c>
      <c r="G192">
        <f t="shared" si="29"/>
        <v>0.31226358910498131</v>
      </c>
      <c r="H192">
        <f t="shared" si="36"/>
        <v>0.16136247510774612</v>
      </c>
      <c r="I192">
        <f t="shared" si="36"/>
        <v>0.11464771498083767</v>
      </c>
      <c r="J192">
        <f t="shared" si="36"/>
        <v>8.5945092270850704E-2</v>
      </c>
      <c r="K192">
        <f t="shared" si="36"/>
        <v>6.6110561905125709E-2</v>
      </c>
      <c r="L192">
        <f t="shared" si="36"/>
        <v>5.1629882794971764E-2</v>
      </c>
      <c r="M192">
        <f t="shared" si="36"/>
        <v>4.0725244164863512E-2</v>
      </c>
      <c r="N192">
        <f t="shared" si="36"/>
        <v>3.2351504609257523E-2</v>
      </c>
      <c r="O192">
        <f t="shared" si="36"/>
        <v>2.5835228119544931E-2</v>
      </c>
      <c r="P192">
        <f t="shared" si="36"/>
        <v>2.0715748474995965E-2</v>
      </c>
      <c r="Q192">
        <f t="shared" si="36"/>
        <v>1.6664803178252512E-2</v>
      </c>
      <c r="R192">
        <f t="shared" si="36"/>
        <v>1.344160071168846E-2</v>
      </c>
      <c r="S192">
        <f t="shared" si="36"/>
        <v>1.0865728138376357E-2</v>
      </c>
      <c r="T192">
        <f t="shared" si="36"/>
        <v>8.7998413109678982E-3</v>
      </c>
      <c r="U192">
        <f t="shared" si="36"/>
        <v>7.138095615901909E-3</v>
      </c>
      <c r="V192">
        <f t="shared" si="36"/>
        <v>5.7981347623217525E-3</v>
      </c>
      <c r="W192">
        <f t="shared" ref="W192:AE255" si="37">(1-$B$3)*EXP(GAMMALN($B$1+W$4)-GAMMALN($B$1)-GAMMALN(W$4+1)+$B$1*LN($B$2/($B$2+$B192))+W$4*LN($B192/($B$2+$B192)))</f>
        <v>4.7153853971045861E-3</v>
      </c>
      <c r="X192">
        <f t="shared" si="37"/>
        <v>3.8389016236045001E-3</v>
      </c>
      <c r="Y192">
        <f t="shared" si="37"/>
        <v>3.1282831115213711E-3</v>
      </c>
      <c r="Z192">
        <f t="shared" si="37"/>
        <v>2.5513555622304965E-3</v>
      </c>
      <c r="AA192">
        <f t="shared" si="37"/>
        <v>2.0824037800016562E-3</v>
      </c>
      <c r="AB192">
        <f t="shared" si="37"/>
        <v>1.70081222793096E-3</v>
      </c>
      <c r="AC192">
        <f t="shared" si="37"/>
        <v>1.3900103880708169E-3</v>
      </c>
      <c r="AD192">
        <f t="shared" si="37"/>
        <v>1.1366488732487477E-3</v>
      </c>
      <c r="AE192">
        <f t="shared" si="37"/>
        <v>9.2995200656614113E-4</v>
      </c>
      <c r="AF192">
        <f t="shared" si="30"/>
        <v>4.2310017790366805E-3</v>
      </c>
    </row>
    <row r="193" spans="1:32" x14ac:dyDescent="0.2">
      <c r="A193" t="s">
        <v>206</v>
      </c>
      <c r="B193">
        <v>685</v>
      </c>
      <c r="C193">
        <v>1</v>
      </c>
      <c r="D193">
        <f t="shared" si="27"/>
        <v>7.8462643790461528E-2</v>
      </c>
      <c r="E193">
        <f t="shared" si="28"/>
        <v>-2.545132642739095</v>
      </c>
      <c r="G193">
        <f t="shared" si="29"/>
        <v>0.15573063903228854</v>
      </c>
      <c r="H193">
        <f t="shared" ref="H193:W256" si="38">(1-$B$3)*EXP(GAMMALN($B$1+H$4)-GAMMALN($B$1)-GAMMALN(H$4+1)+$B$1*LN($B$2/($B$2+$B193))+H$4*LN($B193/($B$2+$B193)))</f>
        <v>7.8462643790461528E-2</v>
      </c>
      <c r="I193">
        <f t="shared" si="38"/>
        <v>6.3827951702156063E-2</v>
      </c>
      <c r="J193">
        <f t="shared" si="38"/>
        <v>5.4783742870806611E-2</v>
      </c>
      <c r="K193">
        <f t="shared" si="38"/>
        <v>4.8248807089484279E-2</v>
      </c>
      <c r="L193">
        <f t="shared" si="38"/>
        <v>4.3142169884058855E-2</v>
      </c>
      <c r="M193">
        <f t="shared" si="38"/>
        <v>3.896275484915699E-2</v>
      </c>
      <c r="N193">
        <f t="shared" si="38"/>
        <v>3.5437702391670788E-2</v>
      </c>
      <c r="O193">
        <f t="shared" si="38"/>
        <v>3.2401751518129296E-2</v>
      </c>
      <c r="P193">
        <f t="shared" si="38"/>
        <v>2.9746914798208804E-2</v>
      </c>
      <c r="Q193">
        <f t="shared" si="38"/>
        <v>2.7398488376227968E-2</v>
      </c>
      <c r="R193">
        <f t="shared" si="38"/>
        <v>2.5302446659428646E-2</v>
      </c>
      <c r="S193">
        <f t="shared" si="38"/>
        <v>2.3418305976305974E-2</v>
      </c>
      <c r="T193">
        <f t="shared" si="38"/>
        <v>2.1714838089703693E-2</v>
      </c>
      <c r="U193">
        <f t="shared" si="38"/>
        <v>2.0167368312462113E-2</v>
      </c>
      <c r="V193">
        <f t="shared" si="38"/>
        <v>1.8756002741659047E-2</v>
      </c>
      <c r="W193">
        <f t="shared" si="38"/>
        <v>1.7464424952498642E-2</v>
      </c>
      <c r="X193">
        <f t="shared" si="37"/>
        <v>1.6279055084256231E-2</v>
      </c>
      <c r="Y193">
        <f t="shared" si="37"/>
        <v>1.5188447121649625E-2</v>
      </c>
      <c r="Z193">
        <f t="shared" si="37"/>
        <v>1.4182847204603439E-2</v>
      </c>
      <c r="AA193">
        <f t="shared" si="37"/>
        <v>1.3253863522641936E-2</v>
      </c>
      <c r="AB193">
        <f t="shared" si="37"/>
        <v>1.2394215244273383E-2</v>
      </c>
      <c r="AC193">
        <f t="shared" si="37"/>
        <v>1.1597538532517892E-2</v>
      </c>
      <c r="AD193">
        <f t="shared" si="37"/>
        <v>1.0858234524864587E-2</v>
      </c>
      <c r="AE193">
        <f t="shared" si="37"/>
        <v>1.0171348656327147E-2</v>
      </c>
      <c r="AF193">
        <f t="shared" si="30"/>
        <v>0.16110749707415817</v>
      </c>
    </row>
    <row r="194" spans="1:32" x14ac:dyDescent="0.2">
      <c r="A194" t="s">
        <v>207</v>
      </c>
      <c r="B194">
        <v>2429</v>
      </c>
      <c r="C194">
        <v>59</v>
      </c>
      <c r="D194">
        <f t="shared" si="27"/>
        <v>4.776927017517793E-3</v>
      </c>
      <c r="E194">
        <f t="shared" si="28"/>
        <v>-5.3439578225813715</v>
      </c>
      <c r="G194">
        <f t="shared" si="29"/>
        <v>8.813454127076234E-2</v>
      </c>
      <c r="H194">
        <f t="shared" si="38"/>
        <v>3.3827962054913105E-2</v>
      </c>
      <c r="I194">
        <f t="shared" si="38"/>
        <v>2.858685593407935E-2</v>
      </c>
      <c r="J194">
        <f t="shared" si="38"/>
        <v>2.5488822538111584E-2</v>
      </c>
      <c r="K194">
        <f t="shared" si="38"/>
        <v>2.3319929954389435E-2</v>
      </c>
      <c r="L194">
        <f t="shared" si="38"/>
        <v>2.1661335754295699E-2</v>
      </c>
      <c r="M194">
        <f t="shared" si="38"/>
        <v>2.0322423311947994E-2</v>
      </c>
      <c r="N194">
        <f t="shared" si="38"/>
        <v>1.9201448069058706E-2</v>
      </c>
      <c r="O194">
        <f t="shared" si="38"/>
        <v>1.8238096140237293E-2</v>
      </c>
      <c r="P194">
        <f t="shared" si="38"/>
        <v>1.7393842414522735E-2</v>
      </c>
      <c r="Q194">
        <f t="shared" si="38"/>
        <v>1.6642661970139958E-2</v>
      </c>
      <c r="R194">
        <f t="shared" si="38"/>
        <v>1.5966190092569846E-2</v>
      </c>
      <c r="S194">
        <f t="shared" si="38"/>
        <v>1.5351006011686147E-2</v>
      </c>
      <c r="T194">
        <f t="shared" si="38"/>
        <v>1.4787016220659036E-2</v>
      </c>
      <c r="U194">
        <f t="shared" si="38"/>
        <v>1.426644516930572E-2</v>
      </c>
      <c r="V194">
        <f t="shared" si="38"/>
        <v>1.3783179669285406E-2</v>
      </c>
      <c r="W194">
        <f t="shared" si="38"/>
        <v>1.3332328571052975E-2</v>
      </c>
      <c r="X194">
        <f t="shared" si="37"/>
        <v>1.2909918442384411E-2</v>
      </c>
      <c r="Y194">
        <f t="shared" si="37"/>
        <v>1.2512677968086132E-2</v>
      </c>
      <c r="Z194">
        <f t="shared" si="37"/>
        <v>1.2137881861698327E-2</v>
      </c>
      <c r="AA194">
        <f t="shared" si="37"/>
        <v>1.178323568311373E-2</v>
      </c>
      <c r="AB194">
        <f t="shared" si="37"/>
        <v>1.1446789386809016E-2</v>
      </c>
      <c r="AC194">
        <f t="shared" si="37"/>
        <v>1.1126871441139208E-2</v>
      </c>
      <c r="AD194">
        <f t="shared" si="37"/>
        <v>1.0822037932683765E-2</v>
      </c>
      <c r="AE194">
        <f t="shared" si="37"/>
        <v>1.053103275759709E-2</v>
      </c>
      <c r="AF194">
        <f t="shared" si="30"/>
        <v>0.50642546937947097</v>
      </c>
    </row>
    <row r="195" spans="1:32" x14ac:dyDescent="0.2">
      <c r="A195" t="s">
        <v>208</v>
      </c>
      <c r="B195">
        <v>2462</v>
      </c>
      <c r="C195">
        <v>0</v>
      </c>
      <c r="D195">
        <f t="shared" si="27"/>
        <v>8.7680173352653379E-2</v>
      </c>
      <c r="E195">
        <f t="shared" si="28"/>
        <v>-2.4340594786783942</v>
      </c>
      <c r="G195">
        <f t="shared" si="29"/>
        <v>8.7680173352653379E-2</v>
      </c>
      <c r="H195">
        <f t="shared" si="38"/>
        <v>3.3514309789655153E-2</v>
      </c>
      <c r="I195">
        <f t="shared" si="38"/>
        <v>2.8327589348343431E-2</v>
      </c>
      <c r="J195">
        <f t="shared" si="38"/>
        <v>2.5262817148484756E-2</v>
      </c>
      <c r="K195">
        <f t="shared" si="38"/>
        <v>2.3117881152777894E-2</v>
      </c>
      <c r="L195">
        <f t="shared" si="38"/>
        <v>2.1478047534737775E-2</v>
      </c>
      <c r="M195">
        <f t="shared" si="38"/>
        <v>2.015458400296833E-2</v>
      </c>
      <c r="N195">
        <f t="shared" si="38"/>
        <v>1.9046759906419179E-2</v>
      </c>
      <c r="O195">
        <f t="shared" si="38"/>
        <v>1.8094867445962431E-2</v>
      </c>
      <c r="P195">
        <f t="shared" si="38"/>
        <v>1.7260772021530597E-2</v>
      </c>
      <c r="Q195">
        <f t="shared" si="38"/>
        <v>1.6518714901667689E-2</v>
      </c>
      <c r="R195">
        <f t="shared" si="38"/>
        <v>1.5850520972316515E-2</v>
      </c>
      <c r="S195">
        <f t="shared" si="38"/>
        <v>1.5242909363890883E-2</v>
      </c>
      <c r="T195">
        <f t="shared" si="38"/>
        <v>1.4685892836724277E-2</v>
      </c>
      <c r="U195">
        <f t="shared" si="38"/>
        <v>1.4171778544169907E-2</v>
      </c>
      <c r="V195">
        <f t="shared" si="38"/>
        <v>1.3694519004486504E-2</v>
      </c>
      <c r="W195">
        <f t="shared" si="38"/>
        <v>1.3249276205887769E-2</v>
      </c>
      <c r="X195">
        <f t="shared" si="37"/>
        <v>1.283212035785661E-2</v>
      </c>
      <c r="Y195">
        <f t="shared" si="37"/>
        <v>1.2439816476727426E-2</v>
      </c>
      <c r="Z195">
        <f t="shared" si="37"/>
        <v>1.2069669886460667E-2</v>
      </c>
      <c r="AA195">
        <f t="shared" si="37"/>
        <v>1.1719412213811923E-2</v>
      </c>
      <c r="AB195">
        <f t="shared" si="37"/>
        <v>1.1387115824152239E-2</v>
      </c>
      <c r="AC195">
        <f t="shared" si="37"/>
        <v>1.1071128620068803E-2</v>
      </c>
      <c r="AD195">
        <f t="shared" si="37"/>
        <v>1.0770023672800152E-2</v>
      </c>
      <c r="AE195">
        <f t="shared" si="37"/>
        <v>1.0482559827684944E-2</v>
      </c>
      <c r="AF195">
        <f t="shared" si="30"/>
        <v>0.50987673958776081</v>
      </c>
    </row>
    <row r="196" spans="1:32" x14ac:dyDescent="0.2">
      <c r="A196" t="s">
        <v>209</v>
      </c>
      <c r="B196">
        <v>119</v>
      </c>
      <c r="C196">
        <v>2</v>
      </c>
      <c r="D196">
        <f t="shared" si="27"/>
        <v>0.12261666447280145</v>
      </c>
      <c r="E196">
        <f t="shared" si="28"/>
        <v>-2.0986923391640371</v>
      </c>
      <c r="G196">
        <f t="shared" si="29"/>
        <v>0.38568747036656525</v>
      </c>
      <c r="H196">
        <f t="shared" si="38"/>
        <v>0.18804930276237894</v>
      </c>
      <c r="I196">
        <f t="shared" si="38"/>
        <v>0.12261666447280145</v>
      </c>
      <c r="J196">
        <f t="shared" si="38"/>
        <v>8.4356798798015248E-2</v>
      </c>
      <c r="K196">
        <f t="shared" si="38"/>
        <v>5.9550412035815806E-2</v>
      </c>
      <c r="L196">
        <f t="shared" si="38"/>
        <v>4.2680546859123411E-2</v>
      </c>
      <c r="M196">
        <f t="shared" si="38"/>
        <v>3.0896369249260803E-2</v>
      </c>
      <c r="N196">
        <f t="shared" si="38"/>
        <v>2.2524395667827699E-2</v>
      </c>
      <c r="O196">
        <f t="shared" si="38"/>
        <v>1.6507673800206443E-2</v>
      </c>
      <c r="P196">
        <f t="shared" si="38"/>
        <v>1.2147561905307615E-2</v>
      </c>
      <c r="Q196">
        <f t="shared" si="38"/>
        <v>8.9681650883719956E-3</v>
      </c>
      <c r="R196">
        <f t="shared" si="38"/>
        <v>6.6384900668886868E-3</v>
      </c>
      <c r="S196">
        <f t="shared" si="38"/>
        <v>4.9248393476081318E-3</v>
      </c>
      <c r="T196">
        <f t="shared" si="38"/>
        <v>3.6603531467471117E-3</v>
      </c>
      <c r="U196">
        <f t="shared" si="38"/>
        <v>2.7248677075934597E-3</v>
      </c>
      <c r="V196">
        <f t="shared" si="38"/>
        <v>2.0312635717812015E-3</v>
      </c>
      <c r="W196">
        <f t="shared" si="38"/>
        <v>1.5160379853222383E-3</v>
      </c>
      <c r="X196">
        <f t="shared" si="37"/>
        <v>1.1326997002343451E-3</v>
      </c>
      <c r="Y196">
        <f t="shared" si="37"/>
        <v>8.4708846243367411E-4</v>
      </c>
      <c r="Z196">
        <f t="shared" si="37"/>
        <v>6.3402826237792312E-4</v>
      </c>
      <c r="AA196">
        <f t="shared" si="37"/>
        <v>4.7491675059462761E-4</v>
      </c>
      <c r="AB196">
        <f t="shared" si="37"/>
        <v>3.5597854829644835E-4</v>
      </c>
      <c r="AC196">
        <f t="shared" si="37"/>
        <v>2.6699333362170566E-4</v>
      </c>
      <c r="AD196">
        <f t="shared" si="37"/>
        <v>2.0036580777965939E-4</v>
      </c>
      <c r="AE196">
        <f t="shared" si="37"/>
        <v>1.5044325994917039E-4</v>
      </c>
      <c r="AF196">
        <f t="shared" si="30"/>
        <v>4.5627304309692196E-4</v>
      </c>
    </row>
    <row r="197" spans="1:32" x14ac:dyDescent="0.2">
      <c r="A197" t="s">
        <v>210</v>
      </c>
      <c r="B197">
        <v>1414</v>
      </c>
      <c r="C197">
        <v>8</v>
      </c>
      <c r="D197">
        <f t="shared" si="27"/>
        <v>2.4438978715534184E-2</v>
      </c>
      <c r="E197">
        <f t="shared" si="28"/>
        <v>-3.7115759329686293</v>
      </c>
      <c r="G197">
        <f t="shared" si="29"/>
        <v>0.11028771963161305</v>
      </c>
      <c r="H197">
        <f t="shared" si="38"/>
        <v>4.8918908711785766E-2</v>
      </c>
      <c r="I197">
        <f t="shared" si="38"/>
        <v>4.0892072516451862E-2</v>
      </c>
      <c r="J197">
        <f t="shared" si="38"/>
        <v>3.6065695091812039E-2</v>
      </c>
      <c r="K197">
        <f t="shared" si="38"/>
        <v>3.2639506115048712E-2</v>
      </c>
      <c r="L197">
        <f t="shared" si="38"/>
        <v>2.9989786562783251E-2</v>
      </c>
      <c r="M197">
        <f t="shared" si="38"/>
        <v>2.7831424669004286E-2</v>
      </c>
      <c r="N197">
        <f t="shared" si="38"/>
        <v>2.6011519965687444E-2</v>
      </c>
      <c r="O197">
        <f t="shared" si="38"/>
        <v>2.4438978715534184E-2</v>
      </c>
      <c r="P197">
        <f t="shared" si="38"/>
        <v>2.3055305823093272E-2</v>
      </c>
      <c r="Q197">
        <f t="shared" si="38"/>
        <v>2.1820764009041829E-2</v>
      </c>
      <c r="R197">
        <f t="shared" si="38"/>
        <v>2.0707146670673589E-2</v>
      </c>
      <c r="S197">
        <f t="shared" si="38"/>
        <v>1.9693713229249819E-2</v>
      </c>
      <c r="T197">
        <f t="shared" si="38"/>
        <v>1.8764764615085906E-2</v>
      </c>
      <c r="U197">
        <f t="shared" si="38"/>
        <v>1.7908126239129487E-2</v>
      </c>
      <c r="V197">
        <f t="shared" si="38"/>
        <v>1.7114160352731212E-2</v>
      </c>
      <c r="W197">
        <f t="shared" si="38"/>
        <v>1.6375101155196123E-2</v>
      </c>
      <c r="X197">
        <f t="shared" si="37"/>
        <v>1.5684594161049292E-2</v>
      </c>
      <c r="Y197">
        <f t="shared" si="37"/>
        <v>1.5037369054689659E-2</v>
      </c>
      <c r="Z197">
        <f t="shared" si="37"/>
        <v>1.4429002247343654E-2</v>
      </c>
      <c r="AA197">
        <f t="shared" si="37"/>
        <v>1.3855741204928183E-2</v>
      </c>
      <c r="AB197">
        <f t="shared" si="37"/>
        <v>1.3314372242424519E-2</v>
      </c>
      <c r="AC197">
        <f t="shared" si="37"/>
        <v>1.2802119499429424E-2</v>
      </c>
      <c r="AD197">
        <f t="shared" si="37"/>
        <v>1.2316566673723163E-2</v>
      </c>
      <c r="AE197">
        <f t="shared" si="37"/>
        <v>1.1855595626038168E-2</v>
      </c>
      <c r="AF197">
        <f t="shared" si="30"/>
        <v>0.35818994521645209</v>
      </c>
    </row>
    <row r="198" spans="1:32" x14ac:dyDescent="0.2">
      <c r="A198" t="s">
        <v>211</v>
      </c>
      <c r="B198">
        <v>1589</v>
      </c>
      <c r="C198">
        <v>1</v>
      </c>
      <c r="D198">
        <f t="shared" si="27"/>
        <v>4.5217713496074681E-2</v>
      </c>
      <c r="E198">
        <f t="shared" si="28"/>
        <v>-3.0962663774072947</v>
      </c>
      <c r="G198">
        <f t="shared" si="29"/>
        <v>0.1047982556587226</v>
      </c>
      <c r="H198">
        <f t="shared" si="38"/>
        <v>4.5217713496074681E-2</v>
      </c>
      <c r="I198">
        <f t="shared" si="38"/>
        <v>3.7906363689047179E-2</v>
      </c>
      <c r="J198">
        <f t="shared" si="38"/>
        <v>3.3528063838588751E-2</v>
      </c>
      <c r="K198">
        <f t="shared" si="38"/>
        <v>3.0429786956059881E-2</v>
      </c>
      <c r="L198">
        <f t="shared" si="38"/>
        <v>2.8039474708445151E-2</v>
      </c>
      <c r="M198">
        <f t="shared" si="38"/>
        <v>2.6095949405856397E-2</v>
      </c>
      <c r="N198">
        <f t="shared" si="38"/>
        <v>2.44593301661272E-2</v>
      </c>
      <c r="O198">
        <f t="shared" si="38"/>
        <v>2.3046397441521871E-2</v>
      </c>
      <c r="P198">
        <f t="shared" si="38"/>
        <v>2.1803792814873591E-2</v>
      </c>
      <c r="Q198">
        <f t="shared" si="38"/>
        <v>2.0695326232923507E-2</v>
      </c>
      <c r="R198">
        <f t="shared" si="38"/>
        <v>1.9695352100756049E-2</v>
      </c>
      <c r="S198">
        <f t="shared" si="38"/>
        <v>1.8785046066707119E-2</v>
      </c>
      <c r="T198">
        <f t="shared" si="38"/>
        <v>1.7950185499381641E-2</v>
      </c>
      <c r="U198">
        <f t="shared" si="38"/>
        <v>1.7179761578027284E-2</v>
      </c>
      <c r="V198">
        <f t="shared" si="38"/>
        <v>1.6465076285834431E-2</v>
      </c>
      <c r="W198">
        <f t="shared" si="38"/>
        <v>1.5799134890992116E-2</v>
      </c>
      <c r="X198">
        <f t="shared" si="37"/>
        <v>1.5176225345615097E-2</v>
      </c>
      <c r="Y198">
        <f t="shared" si="37"/>
        <v>1.4591619779206316E-2</v>
      </c>
      <c r="Z198">
        <f t="shared" si="37"/>
        <v>1.4041357997666926E-2</v>
      </c>
      <c r="AA198">
        <f t="shared" si="37"/>
        <v>1.3522087424367257E-2</v>
      </c>
      <c r="AB198">
        <f t="shared" si="37"/>
        <v>1.3030942737346618E-2</v>
      </c>
      <c r="AC198">
        <f t="shared" si="37"/>
        <v>1.2565453967858744E-2</v>
      </c>
      <c r="AD198">
        <f t="shared" si="37"/>
        <v>1.2123475360556904E-2</v>
      </c>
      <c r="AE198">
        <f t="shared" si="37"/>
        <v>1.1703129616359149E-2</v>
      </c>
      <c r="AF198">
        <f t="shared" si="30"/>
        <v>0.39135069694108338</v>
      </c>
    </row>
    <row r="199" spans="1:32" x14ac:dyDescent="0.2">
      <c r="A199" t="s">
        <v>212</v>
      </c>
      <c r="B199">
        <v>21</v>
      </c>
      <c r="C199">
        <v>0</v>
      </c>
      <c r="D199">
        <f t="shared" ref="D199:D262" si="39">IF(C199=0,$B$3+(1-$B$3)*EXP(GAMMALN($B$1+C199)-GAMMALN($B$1)-GAMMALN(C199+1)+$B$1*LN($B$2/($B$2+B199))+C199*LN(B199/($B$2+B199))),(1-$B$3)*EXP(GAMMALN($B$1+C199)-GAMMALN($B$1)-GAMMALN(C199+1)+$B$1*LN($B$2/($B$2+B199))+C199*LN(B199/($B$2+B199))))</f>
        <v>0.73872628188335776</v>
      </c>
      <c r="E199">
        <f t="shared" ref="E199:E262" si="40">LN(D199)</f>
        <v>-0.30282781651887714</v>
      </c>
      <c r="G199">
        <f t="shared" ref="G199:G262" si="41">$B$3+(1-$B$3)*EXP(GAMMALN($B$1+G$4)-GAMMALN($B$1)-GAMMALN(G$4+1)+$B$1*LN($B$2/($B$2+$B199))+G$4*LN($B199/($B$2+$B199)))</f>
        <v>0.73872628188335776</v>
      </c>
      <c r="H199">
        <f t="shared" si="38"/>
        <v>0.17926867070214805</v>
      </c>
      <c r="I199">
        <f t="shared" si="38"/>
        <v>5.5116121000057111E-2</v>
      </c>
      <c r="J199">
        <f t="shared" si="38"/>
        <v>1.787910249296313E-2</v>
      </c>
      <c r="K199">
        <f t="shared" si="38"/>
        <v>5.9512318574369543E-3</v>
      </c>
      <c r="L199">
        <f t="shared" si="38"/>
        <v>2.0111689317241889E-3</v>
      </c>
      <c r="M199">
        <f t="shared" si="38"/>
        <v>6.86471480762197E-4</v>
      </c>
      <c r="N199">
        <f t="shared" si="38"/>
        <v>2.3597428372945935E-4</v>
      </c>
      <c r="O199">
        <f t="shared" si="38"/>
        <v>8.1544351579008843E-5</v>
      </c>
      <c r="P199">
        <f t="shared" si="38"/>
        <v>2.8293951358759321E-5</v>
      </c>
      <c r="Q199">
        <f t="shared" si="38"/>
        <v>9.8492815493538266E-6</v>
      </c>
      <c r="R199">
        <f t="shared" si="38"/>
        <v>3.4376902637591711E-6</v>
      </c>
      <c r="S199">
        <f t="shared" si="38"/>
        <v>1.2025024745803974E-6</v>
      </c>
      <c r="T199">
        <f t="shared" si="38"/>
        <v>4.2141828442958636E-7</v>
      </c>
      <c r="U199">
        <f t="shared" si="38"/>
        <v>1.4792183497157988E-7</v>
      </c>
      <c r="V199">
        <f t="shared" si="38"/>
        <v>5.1993567819575302E-8</v>
      </c>
      <c r="W199">
        <f t="shared" si="38"/>
        <v>1.8297421777790383E-8</v>
      </c>
      <c r="X199">
        <f t="shared" si="37"/>
        <v>6.4460115328518013E-9</v>
      </c>
      <c r="Y199">
        <f t="shared" si="37"/>
        <v>2.273010990133343E-9</v>
      </c>
      <c r="Z199">
        <f t="shared" si="37"/>
        <v>8.0219114322272752E-10</v>
      </c>
      <c r="AA199">
        <f t="shared" si="37"/>
        <v>2.8332389876757685E-10</v>
      </c>
      <c r="AB199">
        <f t="shared" si="37"/>
        <v>1.0013502849828882E-10</v>
      </c>
      <c r="AC199">
        <f t="shared" si="37"/>
        <v>3.5412704246592358E-11</v>
      </c>
      <c r="AD199">
        <f t="shared" si="37"/>
        <v>1.2530798962991524E-11</v>
      </c>
      <c r="AE199">
        <f t="shared" si="37"/>
        <v>4.4363352992459067E-12</v>
      </c>
      <c r="AF199">
        <f t="shared" ref="AF199:AF262" si="42">1-SUM(G199:AE199)</f>
        <v>2.4344970483980433E-12</v>
      </c>
    </row>
    <row r="200" spans="1:32" x14ac:dyDescent="0.2">
      <c r="A200" t="s">
        <v>213</v>
      </c>
      <c r="B200">
        <v>56</v>
      </c>
      <c r="C200">
        <v>0</v>
      </c>
      <c r="D200">
        <f t="shared" si="39"/>
        <v>0.53968947496152353</v>
      </c>
      <c r="E200">
        <f t="shared" si="40"/>
        <v>-0.61676135119394093</v>
      </c>
      <c r="G200">
        <f t="shared" si="41"/>
        <v>0.53968947496152353</v>
      </c>
      <c r="H200">
        <f t="shared" si="38"/>
        <v>0.21403552969227269</v>
      </c>
      <c r="I200">
        <f t="shared" si="38"/>
        <v>0.10987336939737105</v>
      </c>
      <c r="J200">
        <f t="shared" si="38"/>
        <v>5.9510258438549277E-2</v>
      </c>
      <c r="K200">
        <f t="shared" si="38"/>
        <v>3.307389300754994E-2</v>
      </c>
      <c r="L200">
        <f t="shared" si="38"/>
        <v>1.8662048871925442E-2</v>
      </c>
      <c r="M200">
        <f t="shared" si="38"/>
        <v>1.0635688143610976E-2</v>
      </c>
      <c r="N200">
        <f t="shared" si="38"/>
        <v>6.1043594128382004E-3</v>
      </c>
      <c r="O200">
        <f t="shared" si="38"/>
        <v>3.5220995558522903E-3</v>
      </c>
      <c r="P200">
        <f t="shared" si="38"/>
        <v>2.0404862417486547E-3</v>
      </c>
      <c r="Q200">
        <f t="shared" si="38"/>
        <v>1.1859788518627909E-3</v>
      </c>
      <c r="R200">
        <f t="shared" si="38"/>
        <v>6.9114864518302207E-4</v>
      </c>
      <c r="S200">
        <f t="shared" si="38"/>
        <v>4.0366678895248218E-4</v>
      </c>
      <c r="T200">
        <f t="shared" si="38"/>
        <v>2.3620154843311976E-4</v>
      </c>
      <c r="U200">
        <f t="shared" si="38"/>
        <v>1.3843119740594175E-4</v>
      </c>
      <c r="V200">
        <f t="shared" si="38"/>
        <v>8.1242566416235101E-5</v>
      </c>
      <c r="W200">
        <f t="shared" si="38"/>
        <v>4.7737122575910651E-5</v>
      </c>
      <c r="X200">
        <f t="shared" si="37"/>
        <v>2.8079523975330281E-5</v>
      </c>
      <c r="Y200">
        <f t="shared" si="37"/>
        <v>1.6532271267963852E-5</v>
      </c>
      <c r="Z200">
        <f t="shared" si="37"/>
        <v>9.7418440780574903E-6</v>
      </c>
      <c r="AA200">
        <f t="shared" si="37"/>
        <v>5.7448520059247966E-6</v>
      </c>
      <c r="AB200">
        <f t="shared" si="37"/>
        <v>3.3901115282477074E-6</v>
      </c>
      <c r="AC200">
        <f t="shared" si="37"/>
        <v>2.0017939707295368E-6</v>
      </c>
      <c r="AD200">
        <f t="shared" si="37"/>
        <v>1.18269121601069E-6</v>
      </c>
      <c r="AE200">
        <f t="shared" si="37"/>
        <v>6.9911608756017658E-7</v>
      </c>
      <c r="AF200">
        <f t="shared" si="42"/>
        <v>1.0133517988064611E-6</v>
      </c>
    </row>
    <row r="201" spans="1:32" x14ac:dyDescent="0.2">
      <c r="A201" t="s">
        <v>214</v>
      </c>
      <c r="B201">
        <v>44</v>
      </c>
      <c r="C201">
        <v>0</v>
      </c>
      <c r="D201">
        <f t="shared" si="39"/>
        <v>0.59126433952960811</v>
      </c>
      <c r="E201">
        <f t="shared" si="40"/>
        <v>-0.52549208656589153</v>
      </c>
      <c r="G201">
        <f t="shared" si="41"/>
        <v>0.59126433952960811</v>
      </c>
      <c r="H201">
        <f t="shared" si="38"/>
        <v>0.21281393079613406</v>
      </c>
      <c r="I201">
        <f t="shared" si="38"/>
        <v>9.8457015184359217E-2</v>
      </c>
      <c r="J201">
        <f t="shared" si="38"/>
        <v>4.806025824373987E-2</v>
      </c>
      <c r="K201">
        <f t="shared" si="38"/>
        <v>2.4072412788428761E-2</v>
      </c>
      <c r="L201">
        <f t="shared" si="38"/>
        <v>1.2241472698057169E-2</v>
      </c>
      <c r="M201">
        <f t="shared" si="38"/>
        <v>6.2875287159882267E-3</v>
      </c>
      <c r="N201">
        <f t="shared" si="38"/>
        <v>3.2523293931711831E-3</v>
      </c>
      <c r="O201">
        <f t="shared" si="38"/>
        <v>1.6912043875311072E-3</v>
      </c>
      <c r="P201">
        <f t="shared" si="38"/>
        <v>8.8301520301157859E-4</v>
      </c>
      <c r="Q201">
        <f t="shared" si="38"/>
        <v>4.6254234306367602E-4</v>
      </c>
      <c r="R201">
        <f t="shared" si="38"/>
        <v>2.4293274265383842E-4</v>
      </c>
      <c r="S201">
        <f t="shared" si="38"/>
        <v>1.2787264641147289E-4</v>
      </c>
      <c r="T201">
        <f t="shared" si="38"/>
        <v>6.7433766018930094E-5</v>
      </c>
      <c r="U201">
        <f t="shared" si="38"/>
        <v>3.5617931217669295E-5</v>
      </c>
      <c r="V201">
        <f t="shared" si="38"/>
        <v>1.8839023618390701E-5</v>
      </c>
      <c r="W201">
        <f t="shared" si="38"/>
        <v>9.9763352566979836E-6</v>
      </c>
      <c r="X201">
        <f t="shared" si="37"/>
        <v>5.2886469926188667E-6</v>
      </c>
      <c r="Y201">
        <f t="shared" si="37"/>
        <v>2.8062567462433188E-6</v>
      </c>
      <c r="Z201">
        <f t="shared" si="37"/>
        <v>1.4903082134159465E-6</v>
      </c>
      <c r="AA201">
        <f t="shared" si="37"/>
        <v>7.9205220438415766E-7</v>
      </c>
      <c r="AB201">
        <f t="shared" si="37"/>
        <v>4.2123940313173611E-7</v>
      </c>
      <c r="AC201">
        <f t="shared" si="37"/>
        <v>2.2416841480286194E-7</v>
      </c>
      <c r="AD201">
        <f t="shared" si="37"/>
        <v>1.1936210144063057E-7</v>
      </c>
      <c r="AE201">
        <f t="shared" si="37"/>
        <v>6.3589355300416042E-8</v>
      </c>
      <c r="AF201">
        <f t="shared" si="42"/>
        <v>7.2648298599098382E-8</v>
      </c>
    </row>
    <row r="202" spans="1:32" x14ac:dyDescent="0.2">
      <c r="A202" t="s">
        <v>215</v>
      </c>
      <c r="B202">
        <v>1098</v>
      </c>
      <c r="C202">
        <v>4</v>
      </c>
      <c r="D202">
        <f t="shared" si="39"/>
        <v>3.7775413437546548E-2</v>
      </c>
      <c r="E202">
        <f t="shared" si="40"/>
        <v>-3.2760968261434109</v>
      </c>
      <c r="G202">
        <f t="shared" si="41"/>
        <v>0.12376742116603524</v>
      </c>
      <c r="H202">
        <f t="shared" si="38"/>
        <v>5.7892547278713131E-2</v>
      </c>
      <c r="I202">
        <f t="shared" si="38"/>
        <v>4.8035052610373295E-2</v>
      </c>
      <c r="J202">
        <f t="shared" si="38"/>
        <v>4.2052004745911135E-2</v>
      </c>
      <c r="K202">
        <f t="shared" si="38"/>
        <v>3.7775413437546548E-2</v>
      </c>
      <c r="L202">
        <f t="shared" si="38"/>
        <v>3.4451828141463151E-2</v>
      </c>
      <c r="M202">
        <f t="shared" si="38"/>
        <v>3.1735663672489763E-2</v>
      </c>
      <c r="N202">
        <f t="shared" si="38"/>
        <v>2.9440903047461543E-2</v>
      </c>
      <c r="O202">
        <f t="shared" si="38"/>
        <v>2.7456280256088341E-2</v>
      </c>
      <c r="P202">
        <f t="shared" si="38"/>
        <v>2.5710041819212423E-2</v>
      </c>
      <c r="Q202">
        <f t="shared" si="38"/>
        <v>2.4153223366879435E-2</v>
      </c>
      <c r="R202">
        <f t="shared" si="38"/>
        <v>2.2750903823291719E-2</v>
      </c>
      <c r="S202">
        <f t="shared" si="38"/>
        <v>2.1477278764247567E-2</v>
      </c>
      <c r="T202">
        <f t="shared" si="38"/>
        <v>2.031271686758658E-2</v>
      </c>
      <c r="U202">
        <f t="shared" si="38"/>
        <v>1.9241914955952424E-2</v>
      </c>
      <c r="V202">
        <f t="shared" si="38"/>
        <v>1.8252694716486027E-2</v>
      </c>
      <c r="W202">
        <f t="shared" si="38"/>
        <v>1.7335191130107678E-2</v>
      </c>
      <c r="X202">
        <f t="shared" si="37"/>
        <v>1.6481289131952202E-2</v>
      </c>
      <c r="Y202">
        <f t="shared" si="37"/>
        <v>1.5684222714889933E-2</v>
      </c>
      <c r="Z202">
        <f t="shared" si="37"/>
        <v>1.4938283345039613E-2</v>
      </c>
      <c r="AA202">
        <f t="shared" si="37"/>
        <v>1.4238603759396635E-2</v>
      </c>
      <c r="AB202">
        <f t="shared" si="37"/>
        <v>1.3580994885795263E-2</v>
      </c>
      <c r="AC202">
        <f t="shared" si="37"/>
        <v>1.296182092846246E-2</v>
      </c>
      <c r="AD202">
        <f t="shared" si="37"/>
        <v>1.2377902352740387E-2</v>
      </c>
      <c r="AE202">
        <f t="shared" si="37"/>
        <v>1.1826439585603758E-2</v>
      </c>
      <c r="AF202">
        <f t="shared" si="42"/>
        <v>0.28606936349627365</v>
      </c>
    </row>
    <row r="203" spans="1:32" x14ac:dyDescent="0.2">
      <c r="A203" t="s">
        <v>216</v>
      </c>
      <c r="B203">
        <v>1712</v>
      </c>
      <c r="C203">
        <v>10</v>
      </c>
      <c r="D203">
        <f t="shared" si="39"/>
        <v>1.9971797050355605E-2</v>
      </c>
      <c r="E203">
        <f t="shared" si="40"/>
        <v>-3.9134341481040167</v>
      </c>
      <c r="G203">
        <f t="shared" si="41"/>
        <v>0.10151067929252826</v>
      </c>
      <c r="H203">
        <f t="shared" si="38"/>
        <v>4.2988685489904609E-2</v>
      </c>
      <c r="I203">
        <f t="shared" si="38"/>
        <v>3.6097725422403353E-2</v>
      </c>
      <c r="J203">
        <f t="shared" si="38"/>
        <v>3.1981463326868964E-2</v>
      </c>
      <c r="K203">
        <f t="shared" si="38"/>
        <v>2.9074410149320551E-2</v>
      </c>
      <c r="L203">
        <f t="shared" si="38"/>
        <v>2.6835149468286544E-2</v>
      </c>
      <c r="M203">
        <f t="shared" si="38"/>
        <v>2.5016663760329839E-2</v>
      </c>
      <c r="N203">
        <f t="shared" si="38"/>
        <v>2.3486753705004686E-2</v>
      </c>
      <c r="O203">
        <f t="shared" si="38"/>
        <v>2.2166831788187711E-2</v>
      </c>
      <c r="P203">
        <f t="shared" si="38"/>
        <v>2.1006551809431877E-2</v>
      </c>
      <c r="Q203">
        <f t="shared" si="38"/>
        <v>1.9971797050355605E-2</v>
      </c>
      <c r="R203">
        <f t="shared" si="38"/>
        <v>1.9038413757555873E-2</v>
      </c>
      <c r="S203">
        <f t="shared" si="38"/>
        <v>1.8188689979110342E-2</v>
      </c>
      <c r="T203">
        <f t="shared" si="38"/>
        <v>1.7409257203277653E-2</v>
      </c>
      <c r="U203">
        <f t="shared" si="38"/>
        <v>1.668977866997853E-2</v>
      </c>
      <c r="V203">
        <f t="shared" si="38"/>
        <v>1.6022096259854728E-2</v>
      </c>
      <c r="W203">
        <f t="shared" si="38"/>
        <v>1.5399656754150965E-2</v>
      </c>
      <c r="X203">
        <f t="shared" si="37"/>
        <v>1.4817114769169755E-2</v>
      </c>
      <c r="Y203">
        <f t="shared" si="37"/>
        <v>1.4270051062386596E-2</v>
      </c>
      <c r="Z203">
        <f t="shared" si="37"/>
        <v>1.3754768306821E-2</v>
      </c>
      <c r="AA203">
        <f t="shared" si="37"/>
        <v>1.3268140169291894E-2</v>
      </c>
      <c r="AB203">
        <f t="shared" si="37"/>
        <v>1.2807497866752695E-2</v>
      </c>
      <c r="AC203">
        <f t="shared" si="37"/>
        <v>1.2370543585679664E-2</v>
      </c>
      <c r="AD203">
        <f t="shared" si="37"/>
        <v>1.1955283491253537E-2</v>
      </c>
      <c r="AE203">
        <f t="shared" si="37"/>
        <v>1.1559975246488384E-2</v>
      </c>
      <c r="AF203">
        <f t="shared" si="42"/>
        <v>0.41231202161560643</v>
      </c>
    </row>
    <row r="204" spans="1:32" x14ac:dyDescent="0.2">
      <c r="A204" t="s">
        <v>217</v>
      </c>
      <c r="B204">
        <v>378</v>
      </c>
      <c r="C204">
        <v>0</v>
      </c>
      <c r="D204">
        <f t="shared" si="39"/>
        <v>0.21190875747473079</v>
      </c>
      <c r="E204">
        <f t="shared" si="40"/>
        <v>-1.5515994862243072</v>
      </c>
      <c r="G204">
        <f t="shared" si="41"/>
        <v>0.21190875747473079</v>
      </c>
      <c r="H204">
        <f t="shared" si="38"/>
        <v>0.11187873833327515</v>
      </c>
      <c r="I204">
        <f t="shared" si="38"/>
        <v>8.7319748339278316E-2</v>
      </c>
      <c r="J204">
        <f t="shared" si="38"/>
        <v>7.1906841519931458E-2</v>
      </c>
      <c r="K204">
        <f t="shared" si="38"/>
        <v>6.0760597783439833E-2</v>
      </c>
      <c r="L204">
        <f t="shared" si="38"/>
        <v>5.2125998521669367E-2</v>
      </c>
      <c r="M204">
        <f t="shared" si="38"/>
        <v>4.516676684100656E-2</v>
      </c>
      <c r="N204">
        <f t="shared" si="38"/>
        <v>3.9414121349616714E-2</v>
      </c>
      <c r="O204">
        <f t="shared" si="38"/>
        <v>3.4575759205117157E-2</v>
      </c>
      <c r="P204">
        <f t="shared" si="38"/>
        <v>3.0455246039248804E-2</v>
      </c>
      <c r="Q204">
        <f t="shared" si="38"/>
        <v>2.6913100338916949E-2</v>
      </c>
      <c r="R204">
        <f t="shared" si="38"/>
        <v>2.3846057723345346E-2</v>
      </c>
      <c r="S204">
        <f t="shared" si="38"/>
        <v>2.1175149929154907E-2</v>
      </c>
      <c r="T204">
        <f t="shared" si="38"/>
        <v>1.8838423613033735E-2</v>
      </c>
      <c r="U204">
        <f t="shared" si="38"/>
        <v>1.6786267430858624E-2</v>
      </c>
      <c r="V204">
        <f t="shared" si="38"/>
        <v>1.4978286748684403E-2</v>
      </c>
      <c r="W204">
        <f t="shared" si="38"/>
        <v>1.3381139193728528E-2</v>
      </c>
      <c r="X204">
        <f t="shared" si="37"/>
        <v>1.1966990212140175E-2</v>
      </c>
      <c r="Y204">
        <f t="shared" si="37"/>
        <v>1.0712382261261187E-2</v>
      </c>
      <c r="Z204">
        <f t="shared" si="37"/>
        <v>9.5973881027729135E-3</v>
      </c>
      <c r="AA204">
        <f t="shared" si="37"/>
        <v>8.6049642918397482E-3</v>
      </c>
      <c r="AB204">
        <f t="shared" si="37"/>
        <v>7.7204489795346595E-3</v>
      </c>
      <c r="AC204">
        <f t="shared" si="37"/>
        <v>6.9311658747090348E-3</v>
      </c>
      <c r="AD204">
        <f t="shared" si="37"/>
        <v>6.2261077295329313E-3</v>
      </c>
      <c r="AE204">
        <f t="shared" si="37"/>
        <v>5.5956803764047238E-3</v>
      </c>
      <c r="AF204">
        <f t="shared" si="42"/>
        <v>5.1213871786768284E-2</v>
      </c>
    </row>
    <row r="205" spans="1:32" x14ac:dyDescent="0.2">
      <c r="A205" t="s">
        <v>218</v>
      </c>
      <c r="B205">
        <v>1730</v>
      </c>
      <c r="C205">
        <v>7</v>
      </c>
      <c r="D205">
        <f t="shared" si="39"/>
        <v>2.3351726361045412E-2</v>
      </c>
      <c r="E205">
        <f t="shared" si="40"/>
        <v>-3.7570843635083402</v>
      </c>
      <c r="G205">
        <f t="shared" si="41"/>
        <v>0.10106264903883348</v>
      </c>
      <c r="H205">
        <f t="shared" si="38"/>
        <v>4.2684206890275557E-2</v>
      </c>
      <c r="I205">
        <f t="shared" si="38"/>
        <v>3.5850073141655489E-2</v>
      </c>
      <c r="J205">
        <f t="shared" si="38"/>
        <v>3.1769157533987985E-2</v>
      </c>
      <c r="K205">
        <f t="shared" si="38"/>
        <v>2.8887864461216214E-2</v>
      </c>
      <c r="L205">
        <f t="shared" si="38"/>
        <v>2.6668936773149736E-2</v>
      </c>
      <c r="M205">
        <f t="shared" si="38"/>
        <v>2.4867277034237332E-2</v>
      </c>
      <c r="N205">
        <f t="shared" si="38"/>
        <v>2.3351726361045412E-2</v>
      </c>
      <c r="O205">
        <f t="shared" si="38"/>
        <v>2.2044323876494111E-2</v>
      </c>
      <c r="P205">
        <f t="shared" si="38"/>
        <v>2.0895130363815014E-2</v>
      </c>
      <c r="Q205">
        <f t="shared" si="38"/>
        <v>1.9870308860826177E-2</v>
      </c>
      <c r="R205">
        <f t="shared" si="38"/>
        <v>1.8945906630276177E-2</v>
      </c>
      <c r="S205">
        <f t="shared" si="38"/>
        <v>1.8104361396014304E-2</v>
      </c>
      <c r="T205">
        <f t="shared" si="38"/>
        <v>1.7332419404061002E-2</v>
      </c>
      <c r="U205">
        <f t="shared" si="38"/>
        <v>1.6619834059940518E-2</v>
      </c>
      <c r="V205">
        <f t="shared" si="38"/>
        <v>1.5958519573687751E-2</v>
      </c>
      <c r="W205">
        <f t="shared" si="38"/>
        <v>1.5341981790934997E-2</v>
      </c>
      <c r="X205">
        <f t="shared" si="37"/>
        <v>1.476492431056952E-2</v>
      </c>
      <c r="Y205">
        <f t="shared" si="37"/>
        <v>1.4222969063439709E-2</v>
      </c>
      <c r="Z205">
        <f t="shared" si="37"/>
        <v>1.3712453744990005E-2</v>
      </c>
      <c r="AA205">
        <f t="shared" si="37"/>
        <v>1.3230282127063226E-2</v>
      </c>
      <c r="AB205">
        <f t="shared" si="37"/>
        <v>1.2773811547721774E-2</v>
      </c>
      <c r="AC205">
        <f t="shared" si="37"/>
        <v>1.2340767047997475E-2</v>
      </c>
      <c r="AD205">
        <f t="shared" si="37"/>
        <v>1.1929174940046267E-2</v>
      </c>
      <c r="AE205">
        <f t="shared" si="37"/>
        <v>1.1537310767344249E-2</v>
      </c>
      <c r="AF205">
        <f t="shared" si="42"/>
        <v>0.41523362926037655</v>
      </c>
    </row>
    <row r="206" spans="1:32" x14ac:dyDescent="0.2">
      <c r="A206" t="s">
        <v>219</v>
      </c>
      <c r="B206">
        <v>1247</v>
      </c>
      <c r="C206">
        <v>55</v>
      </c>
      <c r="D206">
        <f t="shared" si="39"/>
        <v>3.7548329858750726E-3</v>
      </c>
      <c r="E206">
        <f t="shared" si="40"/>
        <v>-5.5847114725514579</v>
      </c>
      <c r="G206">
        <f t="shared" si="41"/>
        <v>0.1167022023758964</v>
      </c>
      <c r="H206">
        <f t="shared" si="38"/>
        <v>5.3209920776182855E-2</v>
      </c>
      <c r="I206">
        <f t="shared" si="38"/>
        <v>4.4325176453725461E-2</v>
      </c>
      <c r="J206">
        <f t="shared" si="38"/>
        <v>3.8958403948603705E-2</v>
      </c>
      <c r="K206">
        <f t="shared" si="38"/>
        <v>3.5135482911067217E-2</v>
      </c>
      <c r="L206">
        <f t="shared" si="38"/>
        <v>3.2171493452153123E-2</v>
      </c>
      <c r="M206">
        <f t="shared" si="38"/>
        <v>2.9752864469749261E-2</v>
      </c>
      <c r="N206">
        <f t="shared" si="38"/>
        <v>2.7711151663982633E-2</v>
      </c>
      <c r="O206">
        <f t="shared" si="38"/>
        <v>2.5945819741789163E-2</v>
      </c>
      <c r="P206">
        <f t="shared" si="38"/>
        <v>2.4392186363876404E-2</v>
      </c>
      <c r="Q206">
        <f t="shared" si="38"/>
        <v>2.3006221315239894E-2</v>
      </c>
      <c r="R206">
        <f t="shared" si="38"/>
        <v>2.1756603609590877E-2</v>
      </c>
      <c r="S206">
        <f t="shared" si="38"/>
        <v>2.0620251026528157E-2</v>
      </c>
      <c r="T206">
        <f t="shared" si="38"/>
        <v>1.9579651527652904E-2</v>
      </c>
      <c r="U206">
        <f t="shared" si="38"/>
        <v>1.8621192212823216E-2</v>
      </c>
      <c r="V206">
        <f t="shared" si="38"/>
        <v>1.7734070532998674E-2</v>
      </c>
      <c r="W206">
        <f t="shared" si="38"/>
        <v>1.6909560691435441E-2</v>
      </c>
      <c r="X206">
        <f t="shared" si="37"/>
        <v>1.6140504970605429E-2</v>
      </c>
      <c r="Y206">
        <f t="shared" si="37"/>
        <v>1.5420952142504602E-2</v>
      </c>
      <c r="Z206">
        <f t="shared" si="37"/>
        <v>1.4745894779888712E-2</v>
      </c>
      <c r="AA206">
        <f t="shared" si="37"/>
        <v>1.4111074716744889E-2</v>
      </c>
      <c r="AB206">
        <f t="shared" si="37"/>
        <v>1.351283649527847E-2</v>
      </c>
      <c r="AC206">
        <f t="shared" si="37"/>
        <v>1.2948015259951559E-2</v>
      </c>
      <c r="AD206">
        <f t="shared" si="37"/>
        <v>1.2413849810743491E-2</v>
      </c>
      <c r="AE206">
        <f t="shared" si="37"/>
        <v>1.1907914321094141E-2</v>
      </c>
      <c r="AF206">
        <f t="shared" si="42"/>
        <v>0.32226670442989325</v>
      </c>
    </row>
    <row r="207" spans="1:32" x14ac:dyDescent="0.2">
      <c r="A207" t="s">
        <v>220</v>
      </c>
      <c r="B207">
        <v>2448</v>
      </c>
      <c r="C207">
        <v>14</v>
      </c>
      <c r="D207">
        <f t="shared" si="39"/>
        <v>1.4211776649951846E-2</v>
      </c>
      <c r="E207">
        <f t="shared" si="40"/>
        <v>-4.2536843165426932</v>
      </c>
      <c r="G207">
        <f t="shared" si="41"/>
        <v>8.7871670913479166E-2</v>
      </c>
      <c r="H207">
        <f t="shared" si="38"/>
        <v>3.3646520576384766E-2</v>
      </c>
      <c r="I207">
        <f t="shared" si="38"/>
        <v>2.8436891709625937E-2</v>
      </c>
      <c r="J207">
        <f t="shared" si="38"/>
        <v>2.5358111706775637E-2</v>
      </c>
      <c r="K207">
        <f t="shared" si="38"/>
        <v>2.3203087862220573E-2</v>
      </c>
      <c r="L207">
        <f t="shared" si="38"/>
        <v>2.1555355156639956E-2</v>
      </c>
      <c r="M207">
        <f t="shared" si="38"/>
        <v>2.0225387364617143E-2</v>
      </c>
      <c r="N207">
        <f t="shared" si="38"/>
        <v>1.9112026667747476E-2</v>
      </c>
      <c r="O207">
        <f t="shared" si="38"/>
        <v>1.8155309934442577E-2</v>
      </c>
      <c r="P207">
        <f t="shared" si="38"/>
        <v>1.7316938061239961E-2</v>
      </c>
      <c r="Q207">
        <f t="shared" si="38"/>
        <v>1.6571040191668735E-2</v>
      </c>
      <c r="R207">
        <f t="shared" si="38"/>
        <v>1.5899361353988898E-2</v>
      </c>
      <c r="S207">
        <f t="shared" si="38"/>
        <v>1.5288561758662056E-2</v>
      </c>
      <c r="T207">
        <f t="shared" si="38"/>
        <v>1.4728609414632074E-2</v>
      </c>
      <c r="U207">
        <f t="shared" si="38"/>
        <v>1.4211776649951846E-2</v>
      </c>
      <c r="V207">
        <f t="shared" si="38"/>
        <v>1.3731988317144905E-2</v>
      </c>
      <c r="W207">
        <f t="shared" si="38"/>
        <v>1.3284384032768808E-2</v>
      </c>
      <c r="X207">
        <f t="shared" si="37"/>
        <v>1.2865015634251558E-2</v>
      </c>
      <c r="Y207">
        <f t="shared" si="37"/>
        <v>1.2470632844656833E-2</v>
      </c>
      <c r="Z207">
        <f t="shared" si="37"/>
        <v>1.2098528104070371E-2</v>
      </c>
      <c r="AA207">
        <f t="shared" si="37"/>
        <v>1.1746422068748078E-2</v>
      </c>
      <c r="AB207">
        <f t="shared" si="37"/>
        <v>1.1412377673068654E-2</v>
      </c>
      <c r="AC207">
        <f t="shared" si="37"/>
        <v>1.1094734642008516E-2</v>
      </c>
      <c r="AD207">
        <f t="shared" si="37"/>
        <v>1.0792058900573375E-2</v>
      </c>
      <c r="AE207">
        <f t="shared" si="37"/>
        <v>1.050310300484009E-2</v>
      </c>
      <c r="AF207">
        <f t="shared" si="42"/>
        <v>0.50842010545579208</v>
      </c>
    </row>
    <row r="208" spans="1:32" x14ac:dyDescent="0.2">
      <c r="A208" t="s">
        <v>221</v>
      </c>
      <c r="B208">
        <v>1253</v>
      </c>
      <c r="C208">
        <v>3</v>
      </c>
      <c r="D208">
        <f t="shared" si="39"/>
        <v>3.8844921742281359E-2</v>
      </c>
      <c r="E208">
        <f t="shared" si="40"/>
        <v>-3.2481779251967557</v>
      </c>
      <c r="G208">
        <f t="shared" si="41"/>
        <v>0.11644720215406601</v>
      </c>
      <c r="H208">
        <f t="shared" si="38"/>
        <v>5.3040048253984548E-2</v>
      </c>
      <c r="I208">
        <f t="shared" si="38"/>
        <v>4.4189864461121532E-2</v>
      </c>
      <c r="J208">
        <f t="shared" si="38"/>
        <v>3.8844921742281359E-2</v>
      </c>
      <c r="K208">
        <f t="shared" si="38"/>
        <v>3.5038049319900851E-2</v>
      </c>
      <c r="L208">
        <f t="shared" si="38"/>
        <v>3.2086778242409249E-2</v>
      </c>
      <c r="M208">
        <f t="shared" si="38"/>
        <v>2.967867943324197E-2</v>
      </c>
      <c r="N208">
        <f t="shared" si="38"/>
        <v>2.7645933710951583E-2</v>
      </c>
      <c r="O208">
        <f t="shared" si="38"/>
        <v>2.5888386379045961E-2</v>
      </c>
      <c r="P208">
        <f t="shared" si="38"/>
        <v>2.4341605123474525E-2</v>
      </c>
      <c r="Q208">
        <f t="shared" si="38"/>
        <v>2.2961733644336207E-2</v>
      </c>
      <c r="R208">
        <f t="shared" si="38"/>
        <v>2.171757744782819E-2</v>
      </c>
      <c r="S208">
        <f t="shared" si="38"/>
        <v>2.058614966322635E-2</v>
      </c>
      <c r="T208">
        <f t="shared" si="38"/>
        <v>1.9550012259683697E-2</v>
      </c>
      <c r="U208">
        <f t="shared" si="38"/>
        <v>1.8595611193271962E-2</v>
      </c>
      <c r="V208">
        <f t="shared" si="38"/>
        <v>1.771219168983048E-2</v>
      </c>
      <c r="W208">
        <f t="shared" ref="W208:AE271" si="43">(1-$B$3)*EXP(GAMMALN($B$1+W$4)-GAMMALN($B$1)-GAMMALN(W$4+1)+$B$1*LN($B$2/($B$2+$B208))+W$4*LN($B208/($B$2+$B208)))</f>
        <v>1.6891067413885616E-2</v>
      </c>
      <c r="X208">
        <f t="shared" si="43"/>
        <v>1.6125113733063717E-2</v>
      </c>
      <c r="Y208">
        <f t="shared" si="43"/>
        <v>1.540840751926663E-2</v>
      </c>
      <c r="Z208">
        <f t="shared" si="43"/>
        <v>1.4735965480647348E-2</v>
      </c>
      <c r="AA208">
        <f t="shared" si="43"/>
        <v>1.410355038596077E-2</v>
      </c>
      <c r="AB208">
        <f t="shared" si="43"/>
        <v>1.3507525093248134E-2</v>
      </c>
      <c r="AC208">
        <f t="shared" si="43"/>
        <v>1.2944740893821633E-2</v>
      </c>
      <c r="AD208">
        <f t="shared" si="43"/>
        <v>1.2412450918511396E-2</v>
      </c>
      <c r="AE208">
        <f t="shared" si="43"/>
        <v>1.1908242136105066E-2</v>
      </c>
      <c r="AF208">
        <f t="shared" si="42"/>
        <v>0.32363819170683528</v>
      </c>
    </row>
    <row r="209" spans="1:32" x14ac:dyDescent="0.2">
      <c r="A209" t="s">
        <v>222</v>
      </c>
      <c r="B209">
        <v>19</v>
      </c>
      <c r="C209">
        <v>0</v>
      </c>
      <c r="D209">
        <f t="shared" si="39"/>
        <v>0.75631535861965959</v>
      </c>
      <c r="E209">
        <f t="shared" si="40"/>
        <v>-0.27929684875044075</v>
      </c>
      <c r="G209">
        <f t="shared" si="41"/>
        <v>0.75631535861965959</v>
      </c>
      <c r="H209">
        <f t="shared" ref="H209:W272" si="44">(1-$B$3)*EXP(GAMMALN($B$1+H$4)-GAMMALN($B$1)-GAMMALN(H$4+1)+$B$1*LN($B$2/($B$2+$B209))+H$4*LN($B209/($B$2+$B209)))</f>
        <v>0.17215349008630332</v>
      </c>
      <c r="I209">
        <f t="shared" si="44"/>
        <v>4.9579440021630269E-2</v>
      </c>
      <c r="J209">
        <f t="shared" si="44"/>
        <v>1.5065384675317083E-2</v>
      </c>
      <c r="K209">
        <f t="shared" si="44"/>
        <v>4.6973500002092678E-3</v>
      </c>
      <c r="L209">
        <f t="shared" si="44"/>
        <v>1.4869834695265577E-3</v>
      </c>
      <c r="M209">
        <f t="shared" si="44"/>
        <v>4.7543552264530764E-4</v>
      </c>
      <c r="N209">
        <f t="shared" si="44"/>
        <v>1.5308947844100927E-4</v>
      </c>
      <c r="O209">
        <f t="shared" si="44"/>
        <v>4.9554841286813868E-5</v>
      </c>
      <c r="P209">
        <f t="shared" si="44"/>
        <v>1.6106357974521826E-5</v>
      </c>
      <c r="Q209">
        <f t="shared" si="44"/>
        <v>5.2519409678593409E-6</v>
      </c>
      <c r="R209">
        <f t="shared" si="44"/>
        <v>1.7170920074917589E-6</v>
      </c>
      <c r="S209">
        <f t="shared" si="44"/>
        <v>5.6263188469565202E-7</v>
      </c>
      <c r="T209">
        <f t="shared" si="44"/>
        <v>1.8469846035973101E-7</v>
      </c>
      <c r="U209">
        <f t="shared" si="44"/>
        <v>6.0728663715329736E-8</v>
      </c>
      <c r="V209">
        <f t="shared" si="44"/>
        <v>1.9995054773210352E-8</v>
      </c>
      <c r="W209">
        <f t="shared" si="44"/>
        <v>6.5913506542353734E-9</v>
      </c>
      <c r="X209">
        <f t="shared" si="43"/>
        <v>2.1751395956615604E-9</v>
      </c>
      <c r="Y209">
        <f t="shared" si="43"/>
        <v>7.1847081364118018E-10</v>
      </c>
      <c r="Z209">
        <f t="shared" si="43"/>
        <v>2.37518256474375E-10</v>
      </c>
      <c r="AA209">
        <f t="shared" si="43"/>
        <v>7.8580336132066973E-11</v>
      </c>
      <c r="AB209">
        <f t="shared" si="43"/>
        <v>2.6015264001605009E-11</v>
      </c>
      <c r="AC209">
        <f t="shared" si="43"/>
        <v>8.6181260724284957E-12</v>
      </c>
      <c r="AD209">
        <f t="shared" si="43"/>
        <v>2.8565646137705457E-12</v>
      </c>
      <c r="AE209">
        <f t="shared" si="43"/>
        <v>9.4732978293055821E-13</v>
      </c>
      <c r="AF209">
        <f t="shared" si="42"/>
        <v>4.7006842862629128E-13</v>
      </c>
    </row>
    <row r="210" spans="1:32" x14ac:dyDescent="0.2">
      <c r="A210" t="s">
        <v>223</v>
      </c>
      <c r="B210">
        <v>1736</v>
      </c>
      <c r="C210">
        <v>2</v>
      </c>
      <c r="D210">
        <f t="shared" si="39"/>
        <v>3.5768420659496043E-2</v>
      </c>
      <c r="E210">
        <f t="shared" si="40"/>
        <v>-3.3306898793419353</v>
      </c>
      <c r="G210">
        <f t="shared" si="41"/>
        <v>0.10091504122735551</v>
      </c>
      <c r="H210">
        <f t="shared" si="44"/>
        <v>4.2583856692459468E-2</v>
      </c>
      <c r="I210">
        <f t="shared" si="44"/>
        <v>3.5768420659496043E-2</v>
      </c>
      <c r="J210">
        <f t="shared" si="44"/>
        <v>3.1699131220926095E-2</v>
      </c>
      <c r="K210">
        <f t="shared" si="44"/>
        <v>2.8826309303531254E-2</v>
      </c>
      <c r="L210">
        <f t="shared" si="44"/>
        <v>2.6614067209942329E-2</v>
      </c>
      <c r="M210">
        <f t="shared" si="44"/>
        <v>2.4817939597459714E-2</v>
      </c>
      <c r="N210">
        <f t="shared" si="44"/>
        <v>2.330711003464082E-2</v>
      </c>
      <c r="O210">
        <f t="shared" si="44"/>
        <v>2.2003823858626554E-2</v>
      </c>
      <c r="P210">
        <f t="shared" si="44"/>
        <v>2.0858275756548285E-2</v>
      </c>
      <c r="Q210">
        <f t="shared" si="44"/>
        <v>1.9836720791125324E-2</v>
      </c>
      <c r="R210">
        <f t="shared" si="44"/>
        <v>1.8915272334399696E-2</v>
      </c>
      <c r="S210">
        <f t="shared" si="44"/>
        <v>1.8076417323959312E-2</v>
      </c>
      <c r="T210">
        <f t="shared" si="44"/>
        <v>1.7306939729888803E-2</v>
      </c>
      <c r="U210">
        <f t="shared" si="44"/>
        <v>1.6596622590875087E-2</v>
      </c>
      <c r="V210">
        <f t="shared" si="44"/>
        <v>1.5937403882765242E-2</v>
      </c>
      <c r="W210">
        <f t="shared" si="44"/>
        <v>1.5322808854023028E-2</v>
      </c>
      <c r="X210">
        <f t="shared" si="43"/>
        <v>1.47475571908774E-2</v>
      </c>
      <c r="Y210">
        <f t="shared" si="43"/>
        <v>1.4207284343797507E-2</v>
      </c>
      <c r="Z210">
        <f t="shared" si="43"/>
        <v>1.3698339505708297E-2</v>
      </c>
      <c r="AA210">
        <f t="shared" si="43"/>
        <v>1.3217636329598367E-2</v>
      </c>
      <c r="AB210">
        <f t="shared" si="43"/>
        <v>1.2762540725403136E-2</v>
      </c>
      <c r="AC210">
        <f t="shared" si="43"/>
        <v>1.2330785232699445E-2</v>
      </c>
      <c r="AD210">
        <f t="shared" si="43"/>
        <v>1.1920402772689527E-2</v>
      </c>
      <c r="AE210">
        <f t="shared" si="43"/>
        <v>1.1529674753434527E-2</v>
      </c>
      <c r="AF210">
        <f t="shared" si="42"/>
        <v>0.41619961807776917</v>
      </c>
    </row>
    <row r="211" spans="1:32" x14ac:dyDescent="0.2">
      <c r="A211" t="s">
        <v>224</v>
      </c>
      <c r="B211">
        <v>428</v>
      </c>
      <c r="C211">
        <v>8</v>
      </c>
      <c r="D211">
        <f t="shared" si="39"/>
        <v>3.4702610033287201E-2</v>
      </c>
      <c r="E211">
        <f t="shared" si="40"/>
        <v>-3.3609403777603739</v>
      </c>
      <c r="G211">
        <f t="shared" si="41"/>
        <v>0.1984880782484901</v>
      </c>
      <c r="H211">
        <f t="shared" si="44"/>
        <v>0.10423759018756086</v>
      </c>
      <c r="I211">
        <f t="shared" si="44"/>
        <v>8.2225307856523266E-2</v>
      </c>
      <c r="J211">
        <f t="shared" si="44"/>
        <v>6.8435189805992405E-2</v>
      </c>
      <c r="K211">
        <f t="shared" si="44"/>
        <v>5.8445022674797516E-2</v>
      </c>
      <c r="L211">
        <f t="shared" si="44"/>
        <v>5.0675274659118467E-2</v>
      </c>
      <c r="M211">
        <f t="shared" si="44"/>
        <v>4.4378943383957488E-2</v>
      </c>
      <c r="N211">
        <f t="shared" si="44"/>
        <v>3.914046978127491E-2</v>
      </c>
      <c r="O211">
        <f t="shared" si="44"/>
        <v>3.4702610033287201E-2</v>
      </c>
      <c r="P211">
        <f t="shared" si="44"/>
        <v>3.0893616967542729E-2</v>
      </c>
      <c r="Q211">
        <f t="shared" si="44"/>
        <v>2.7592217590549625E-2</v>
      </c>
      <c r="R211">
        <f t="shared" si="44"/>
        <v>2.470903001185621E-2</v>
      </c>
      <c r="S211">
        <f t="shared" si="44"/>
        <v>2.217592940231318E-2</v>
      </c>
      <c r="T211">
        <f t="shared" si="44"/>
        <v>1.9939585460867167E-2</v>
      </c>
      <c r="U211">
        <f t="shared" si="44"/>
        <v>1.7957337076547803E-2</v>
      </c>
      <c r="V211">
        <f t="shared" si="44"/>
        <v>1.6194448695361428E-2</v>
      </c>
      <c r="W211">
        <f t="shared" si="44"/>
        <v>1.4622221086624585E-2</v>
      </c>
      <c r="X211">
        <f t="shared" si="43"/>
        <v>1.3216651054543718E-2</v>
      </c>
      <c r="Y211">
        <f t="shared" si="43"/>
        <v>1.1957455687836665E-2</v>
      </c>
      <c r="Z211">
        <f t="shared" si="43"/>
        <v>1.0827345769815628E-2</v>
      </c>
      <c r="AA211">
        <f t="shared" si="43"/>
        <v>9.8114738714361379E-3</v>
      </c>
      <c r="AB211">
        <f t="shared" si="43"/>
        <v>8.8970077076898583E-3</v>
      </c>
      <c r="AC211">
        <f t="shared" si="43"/>
        <v>8.0727951501889696E-3</v>
      </c>
      <c r="AD211">
        <f t="shared" si="43"/>
        <v>7.3290975332298888E-3</v>
      </c>
      <c r="AE211">
        <f t="shared" si="43"/>
        <v>6.6573746863234041E-3</v>
      </c>
      <c r="AF211">
        <f t="shared" si="42"/>
        <v>6.8417925616270581E-2</v>
      </c>
    </row>
    <row r="212" spans="1:32" x14ac:dyDescent="0.2">
      <c r="A212" t="s">
        <v>225</v>
      </c>
      <c r="B212">
        <v>2204</v>
      </c>
      <c r="C212">
        <v>179</v>
      </c>
      <c r="D212">
        <f t="shared" si="39"/>
        <v>4.4757902936564352E-4</v>
      </c>
      <c r="E212">
        <f t="shared" si="40"/>
        <v>-7.7116574339072512</v>
      </c>
      <c r="G212">
        <f t="shared" si="41"/>
        <v>9.15354751002566E-2</v>
      </c>
      <c r="H212">
        <f t="shared" si="44"/>
        <v>3.6170607287604448E-2</v>
      </c>
      <c r="I212">
        <f t="shared" si="44"/>
        <v>3.0519033538656596E-2</v>
      </c>
      <c r="J212">
        <f t="shared" si="44"/>
        <v>2.7169307860956962E-2</v>
      </c>
      <c r="K212">
        <f t="shared" si="44"/>
        <v>2.4818781791461998E-2</v>
      </c>
      <c r="L212">
        <f t="shared" si="44"/>
        <v>2.301775011496722E-2</v>
      </c>
      <c r="M212">
        <f t="shared" si="44"/>
        <v>2.1561429370713966E-2</v>
      </c>
      <c r="N212">
        <f t="shared" si="44"/>
        <v>2.0340445216521327E-2</v>
      </c>
      <c r="O212">
        <f t="shared" si="44"/>
        <v>1.9289918426360086E-2</v>
      </c>
      <c r="P212">
        <f t="shared" si="44"/>
        <v>1.8368379320522904E-2</v>
      </c>
      <c r="Q212">
        <f t="shared" si="44"/>
        <v>1.7547793631773202E-2</v>
      </c>
      <c r="R212">
        <f t="shared" si="44"/>
        <v>1.6808363804499644E-2</v>
      </c>
      <c r="S212">
        <f t="shared" si="44"/>
        <v>1.6135610558846124E-2</v>
      </c>
      <c r="T212">
        <f t="shared" si="44"/>
        <v>1.5518635362428583E-2</v>
      </c>
      <c r="U212">
        <f t="shared" si="44"/>
        <v>1.4949035350217042E-2</v>
      </c>
      <c r="V212">
        <f t="shared" si="44"/>
        <v>1.442019829484438E-2</v>
      </c>
      <c r="W212">
        <f t="shared" si="44"/>
        <v>1.3926828933487151E-2</v>
      </c>
      <c r="X212">
        <f t="shared" si="43"/>
        <v>1.3464621493253502E-2</v>
      </c>
      <c r="Y212">
        <f t="shared" si="43"/>
        <v>1.3030027612900837E-2</v>
      </c>
      <c r="Z212">
        <f t="shared" si="43"/>
        <v>1.2620088269759334E-2</v>
      </c>
      <c r="AA212">
        <f t="shared" si="43"/>
        <v>1.2232309711910572E-2</v>
      </c>
      <c r="AB212">
        <f t="shared" si="43"/>
        <v>1.186457030557256E-2</v>
      </c>
      <c r="AC212">
        <f t="shared" si="43"/>
        <v>1.1515049523324048E-2</v>
      </c>
      <c r="AD212">
        <f t="shared" si="43"/>
        <v>1.1182173065025405E-2</v>
      </c>
      <c r="AE212">
        <f t="shared" si="43"/>
        <v>1.0864569917951065E-2</v>
      </c>
      <c r="AF212">
        <f t="shared" si="42"/>
        <v>0.48112899613618443</v>
      </c>
    </row>
    <row r="213" spans="1:32" x14ac:dyDescent="0.2">
      <c r="A213" t="s">
        <v>226</v>
      </c>
      <c r="B213">
        <v>729</v>
      </c>
      <c r="C213">
        <v>26</v>
      </c>
      <c r="D213">
        <f t="shared" si="39"/>
        <v>9.2975539312747085E-3</v>
      </c>
      <c r="E213">
        <f t="shared" si="40"/>
        <v>-4.6780039315607693</v>
      </c>
      <c r="G213">
        <f t="shared" si="41"/>
        <v>0.15094031160683824</v>
      </c>
      <c r="H213">
        <f t="shared" si="44"/>
        <v>7.5446964476026279E-2</v>
      </c>
      <c r="I213">
        <f t="shared" si="44"/>
        <v>6.1568186443124527E-2</v>
      </c>
      <c r="J213">
        <f t="shared" si="44"/>
        <v>5.3010728624718707E-2</v>
      </c>
      <c r="K213">
        <f t="shared" si="44"/>
        <v>4.6834433710025859E-2</v>
      </c>
      <c r="L213">
        <f t="shared" si="44"/>
        <v>4.2009479212277129E-2</v>
      </c>
      <c r="M213">
        <f t="shared" si="44"/>
        <v>3.8059369450202586E-2</v>
      </c>
      <c r="N213">
        <f t="shared" si="44"/>
        <v>3.4725148314337907E-2</v>
      </c>
      <c r="O213">
        <f t="shared" si="44"/>
        <v>3.1850309713641251E-2</v>
      </c>
      <c r="P213">
        <f t="shared" si="44"/>
        <v>2.9332813569772929E-2</v>
      </c>
      <c r="Q213">
        <f t="shared" si="44"/>
        <v>2.7102229279361473E-2</v>
      </c>
      <c r="R213">
        <f t="shared" si="44"/>
        <v>2.5107735806079241E-2</v>
      </c>
      <c r="S213">
        <f t="shared" si="44"/>
        <v>2.3311334065093777E-2</v>
      </c>
      <c r="T213">
        <f t="shared" si="44"/>
        <v>2.16837737631831E-2</v>
      </c>
      <c r="U213">
        <f t="shared" si="44"/>
        <v>2.0201988594264222E-2</v>
      </c>
      <c r="V213">
        <f t="shared" si="44"/>
        <v>1.884741525292306E-2</v>
      </c>
      <c r="W213">
        <f t="shared" si="44"/>
        <v>1.7604853758568732E-2</v>
      </c>
      <c r="X213">
        <f t="shared" si="43"/>
        <v>1.6461671999683725E-2</v>
      </c>
      <c r="Y213">
        <f t="shared" si="43"/>
        <v>1.5407236349426231E-2</v>
      </c>
      <c r="Z213">
        <f t="shared" si="43"/>
        <v>1.4432494984518944E-2</v>
      </c>
      <c r="AA213">
        <f t="shared" si="43"/>
        <v>1.3529666925351376E-2</v>
      </c>
      <c r="AB213">
        <f t="shared" si="43"/>
        <v>1.2692005887177452E-2</v>
      </c>
      <c r="AC213">
        <f t="shared" si="43"/>
        <v>1.1913618112485104E-2</v>
      </c>
      <c r="AD213">
        <f t="shared" si="43"/>
        <v>1.1189319843356004E-2</v>
      </c>
      <c r="AE213">
        <f t="shared" si="43"/>
        <v>1.051452436782486E-2</v>
      </c>
      <c r="AF213">
        <f t="shared" si="42"/>
        <v>0.17622238588973715</v>
      </c>
    </row>
    <row r="214" spans="1:32" x14ac:dyDescent="0.2">
      <c r="A214" t="s">
        <v>227</v>
      </c>
      <c r="B214">
        <v>996</v>
      </c>
      <c r="C214">
        <v>2</v>
      </c>
      <c r="D214">
        <f t="shared" si="39"/>
        <v>5.1038033168375879E-2</v>
      </c>
      <c r="E214">
        <f t="shared" si="40"/>
        <v>-2.975184175790452</v>
      </c>
      <c r="G214">
        <f t="shared" si="41"/>
        <v>0.12959673094825669</v>
      </c>
      <c r="H214">
        <f t="shared" si="44"/>
        <v>6.1720438982305219E-2</v>
      </c>
      <c r="I214">
        <f t="shared" si="44"/>
        <v>5.1038033168375879E-2</v>
      </c>
      <c r="J214">
        <f t="shared" si="44"/>
        <v>4.4529895471329205E-2</v>
      </c>
      <c r="K214">
        <f t="shared" si="44"/>
        <v>3.9866077707833791E-2</v>
      </c>
      <c r="L214">
        <f t="shared" si="44"/>
        <v>3.6235634190329019E-2</v>
      </c>
      <c r="M214">
        <f t="shared" si="44"/>
        <v>3.3265992961372032E-2</v>
      </c>
      <c r="N214">
        <f t="shared" si="44"/>
        <v>3.0756247370930738E-2</v>
      </c>
      <c r="O214">
        <f t="shared" si="44"/>
        <v>2.8585989455385114E-2</v>
      </c>
      <c r="P214">
        <f t="shared" si="44"/>
        <v>2.6677407630443073E-2</v>
      </c>
      <c r="Q214">
        <f t="shared" si="44"/>
        <v>2.4977286263926052E-2</v>
      </c>
      <c r="R214">
        <f t="shared" si="44"/>
        <v>2.3447585056187364E-2</v>
      </c>
      <c r="S214">
        <f t="shared" si="44"/>
        <v>2.2060128167785568E-2</v>
      </c>
      <c r="T214">
        <f t="shared" si="44"/>
        <v>2.0793428535660588E-2</v>
      </c>
      <c r="U214">
        <f t="shared" si="44"/>
        <v>1.96306957318589E-2</v>
      </c>
      <c r="V214">
        <f t="shared" si="44"/>
        <v>1.8558535534331635E-2</v>
      </c>
      <c r="W214">
        <f t="shared" si="44"/>
        <v>1.7566072013359996E-2</v>
      </c>
      <c r="X214">
        <f t="shared" si="43"/>
        <v>1.6644337542940833E-2</v>
      </c>
      <c r="Y214">
        <f t="shared" si="43"/>
        <v>1.5785838259107766E-2</v>
      </c>
      <c r="Z214">
        <f t="shared" si="43"/>
        <v>1.4984237661821774E-2</v>
      </c>
      <c r="AA214">
        <f t="shared" si="43"/>
        <v>1.4234121747175475E-2</v>
      </c>
      <c r="AB214">
        <f t="shared" si="43"/>
        <v>1.3530821636967635E-2</v>
      </c>
      <c r="AC214">
        <f t="shared" si="43"/>
        <v>1.2870277548724308E-2</v>
      </c>
      <c r="AD214">
        <f t="shared" si="43"/>
        <v>1.2248933009758099E-2</v>
      </c>
      <c r="AE214">
        <f t="shared" si="43"/>
        <v>1.1663651546720701E-2</v>
      </c>
      <c r="AF214">
        <f t="shared" si="42"/>
        <v>0.25873160185711275</v>
      </c>
    </row>
    <row r="215" spans="1:32" x14ac:dyDescent="0.2">
      <c r="A215" t="s">
        <v>228</v>
      </c>
      <c r="B215">
        <v>1564</v>
      </c>
      <c r="C215">
        <v>19</v>
      </c>
      <c r="D215">
        <f t="shared" si="39"/>
        <v>1.4098661148798245E-2</v>
      </c>
      <c r="E215">
        <f t="shared" si="40"/>
        <v>-4.26167544009237</v>
      </c>
      <c r="G215">
        <f t="shared" si="41"/>
        <v>0.10551918895209596</v>
      </c>
      <c r="H215">
        <f t="shared" si="44"/>
        <v>4.5705285113389796E-2</v>
      </c>
      <c r="I215">
        <f t="shared" si="44"/>
        <v>3.8300941183679459E-2</v>
      </c>
      <c r="J215">
        <f t="shared" si="44"/>
        <v>3.3864548697286258E-2</v>
      </c>
      <c r="K215">
        <f t="shared" si="44"/>
        <v>3.072382096898026E-2</v>
      </c>
      <c r="L215">
        <f t="shared" si="44"/>
        <v>2.8299951008461541E-2</v>
      </c>
      <c r="M215">
        <f t="shared" si="44"/>
        <v>2.6328638922593451E-2</v>
      </c>
      <c r="N215">
        <f t="shared" si="44"/>
        <v>2.4668308026447028E-2</v>
      </c>
      <c r="O215">
        <f t="shared" si="44"/>
        <v>2.3234714845124262E-2</v>
      </c>
      <c r="P215">
        <f t="shared" si="44"/>
        <v>2.1973834171582111E-2</v>
      </c>
      <c r="Q215">
        <f t="shared" si="44"/>
        <v>2.0849016325322142E-2</v>
      </c>
      <c r="R215">
        <f t="shared" si="44"/>
        <v>1.9834284493275504E-2</v>
      </c>
      <c r="S215">
        <f t="shared" si="44"/>
        <v>1.891056696791326E-2</v>
      </c>
      <c r="T215">
        <f t="shared" si="44"/>
        <v>1.8063450897156927E-2</v>
      </c>
      <c r="U215">
        <f t="shared" si="44"/>
        <v>1.7281777551774596E-2</v>
      </c>
      <c r="V215">
        <f t="shared" si="44"/>
        <v>1.6556728299701819E-2</v>
      </c>
      <c r="W215">
        <f t="shared" si="44"/>
        <v>1.5881209622915581E-2</v>
      </c>
      <c r="X215">
        <f t="shared" si="43"/>
        <v>1.5249427312425207E-2</v>
      </c>
      <c r="Y215">
        <f t="shared" si="43"/>
        <v>1.4656584241882643E-2</v>
      </c>
      <c r="Z215">
        <f t="shared" si="43"/>
        <v>1.4098661148798245E-2</v>
      </c>
      <c r="AA215">
        <f t="shared" si="43"/>
        <v>1.3572254551196266E-2</v>
      </c>
      <c r="AB215">
        <f t="shared" si="43"/>
        <v>1.3074454850705452E-2</v>
      </c>
      <c r="AC215">
        <f t="shared" si="43"/>
        <v>1.2602753250471683E-2</v>
      </c>
      <c r="AD215">
        <f t="shared" si="43"/>
        <v>1.2154969694002487E-2</v>
      </c>
      <c r="AE215">
        <f t="shared" si="43"/>
        <v>1.1729196379897807E-2</v>
      </c>
      <c r="AF215">
        <f t="shared" si="42"/>
        <v>0.38686543252292027</v>
      </c>
    </row>
    <row r="216" spans="1:32" x14ac:dyDescent="0.2">
      <c r="A216" t="s">
        <v>229</v>
      </c>
      <c r="B216">
        <v>371</v>
      </c>
      <c r="C216">
        <v>2</v>
      </c>
      <c r="D216">
        <f t="shared" si="39"/>
        <v>8.8087568307759906E-2</v>
      </c>
      <c r="E216">
        <f t="shared" si="40"/>
        <v>-2.4294238648757998</v>
      </c>
      <c r="G216">
        <f t="shared" si="41"/>
        <v>0.21401099492326087</v>
      </c>
      <c r="H216">
        <f t="shared" si="44"/>
        <v>0.11305523834591906</v>
      </c>
      <c r="I216">
        <f t="shared" si="44"/>
        <v>8.8087568307759906E-2</v>
      </c>
      <c r="J216">
        <f t="shared" si="44"/>
        <v>7.2415473544244019E-2</v>
      </c>
      <c r="K216">
        <f t="shared" si="44"/>
        <v>6.1086074307111729E-2</v>
      </c>
      <c r="L216">
        <f t="shared" si="44"/>
        <v>5.2315885630300492E-2</v>
      </c>
      <c r="M216">
        <f t="shared" si="44"/>
        <v>4.5254025177657545E-2</v>
      </c>
      <c r="N216">
        <f t="shared" si="44"/>
        <v>3.9422946073536594E-2</v>
      </c>
      <c r="O216">
        <f t="shared" si="44"/>
        <v>3.4524545318267548E-2</v>
      </c>
      <c r="P216">
        <f t="shared" si="44"/>
        <v>3.0358294609964927E-2</v>
      </c>
      <c r="Q216">
        <f t="shared" si="44"/>
        <v>2.6781691651934333E-2</v>
      </c>
      <c r="R216">
        <f t="shared" si="44"/>
        <v>2.3689172042317123E-2</v>
      </c>
      <c r="S216">
        <f t="shared" si="44"/>
        <v>2.0999976137740212E-2</v>
      </c>
      <c r="T216">
        <f t="shared" si="44"/>
        <v>1.8650732012703595E-2</v>
      </c>
      <c r="U216">
        <f t="shared" si="44"/>
        <v>1.6590691099608382E-2</v>
      </c>
      <c r="V216">
        <f t="shared" si="44"/>
        <v>1.477853880318401E-2</v>
      </c>
      <c r="W216">
        <f t="shared" si="44"/>
        <v>1.3180183603272402E-2</v>
      </c>
      <c r="X216">
        <f t="shared" si="43"/>
        <v>1.1767178019736944E-2</v>
      </c>
      <c r="Y216">
        <f t="shared" si="43"/>
        <v>1.0515561452177113E-2</v>
      </c>
      <c r="Z216">
        <f t="shared" si="43"/>
        <v>9.4049930184168951E-3</v>
      </c>
      <c r="AA216">
        <f t="shared" si="43"/>
        <v>8.4180889181296216E-3</v>
      </c>
      <c r="AB216">
        <f t="shared" si="43"/>
        <v>7.539907357232996E-3</v>
      </c>
      <c r="AC216">
        <f t="shared" si="43"/>
        <v>6.7575421139260431E-3</v>
      </c>
      <c r="AD216">
        <f t="shared" si="43"/>
        <v>6.0597975565809935E-3</v>
      </c>
      <c r="AE216">
        <f t="shared" si="43"/>
        <v>5.4369257318660586E-3</v>
      </c>
      <c r="AF216">
        <f t="shared" si="42"/>
        <v>4.8897974243150233E-2</v>
      </c>
    </row>
    <row r="217" spans="1:32" x14ac:dyDescent="0.2">
      <c r="A217" t="s">
        <v>230</v>
      </c>
      <c r="B217">
        <v>1875</v>
      </c>
      <c r="C217">
        <v>11</v>
      </c>
      <c r="D217">
        <f t="shared" si="39"/>
        <v>1.823296970791289E-2</v>
      </c>
      <c r="E217">
        <f t="shared" si="40"/>
        <v>-4.0045238013144333</v>
      </c>
      <c r="G217">
        <f t="shared" si="41"/>
        <v>9.7719534011528775E-2</v>
      </c>
      <c r="H217">
        <f t="shared" si="44"/>
        <v>4.0406973086291167E-2</v>
      </c>
      <c r="I217">
        <f t="shared" si="44"/>
        <v>3.3993387092145423E-2</v>
      </c>
      <c r="J217">
        <f t="shared" si="44"/>
        <v>3.0173478739690694E-2</v>
      </c>
      <c r="K217">
        <f t="shared" si="44"/>
        <v>2.7482131576713351E-2</v>
      </c>
      <c r="L217">
        <f t="shared" si="44"/>
        <v>2.5413001969572059E-2</v>
      </c>
      <c r="M217">
        <f t="shared" si="44"/>
        <v>2.3735249023982559E-2</v>
      </c>
      <c r="N217">
        <f t="shared" si="44"/>
        <v>2.2325430616578209E-2</v>
      </c>
      <c r="O217">
        <f t="shared" si="44"/>
        <v>2.1110228108795395E-2</v>
      </c>
      <c r="P217">
        <f t="shared" si="44"/>
        <v>2.0042713553479426E-2</v>
      </c>
      <c r="Q217">
        <f t="shared" si="44"/>
        <v>1.9091117208404149E-2</v>
      </c>
      <c r="R217">
        <f t="shared" si="44"/>
        <v>1.823296970791289E-2</v>
      </c>
      <c r="S217">
        <f t="shared" si="44"/>
        <v>1.7451811750062701E-2</v>
      </c>
      <c r="T217">
        <f t="shared" si="44"/>
        <v>1.6735234040526927E-2</v>
      </c>
      <c r="U217">
        <f t="shared" si="44"/>
        <v>1.6073652528053189E-2</v>
      </c>
      <c r="V217">
        <f t="shared" si="44"/>
        <v>1.545951214015449E-2</v>
      </c>
      <c r="W217">
        <f t="shared" si="44"/>
        <v>1.4886751488629432E-2</v>
      </c>
      <c r="X217">
        <f t="shared" si="43"/>
        <v>1.4350432563117688E-2</v>
      </c>
      <c r="Y217">
        <f t="shared" si="43"/>
        <v>1.38464781318592E-2</v>
      </c>
      <c r="Z217">
        <f t="shared" si="43"/>
        <v>1.3371481441832624E-2</v>
      </c>
      <c r="AA217">
        <f t="shared" si="43"/>
        <v>1.2922565650525792E-2</v>
      </c>
      <c r="AB217">
        <f t="shared" si="43"/>
        <v>1.2497278212925839E-2</v>
      </c>
      <c r="AC217">
        <f t="shared" si="43"/>
        <v>1.2093510315099663E-2</v>
      </c>
      <c r="AD217">
        <f t="shared" si="43"/>
        <v>1.1709434566867469E-2</v>
      </c>
      <c r="AE217">
        <f t="shared" si="43"/>
        <v>1.1343456214229249E-2</v>
      </c>
      <c r="AF217">
        <f t="shared" si="42"/>
        <v>0.43753218626102175</v>
      </c>
    </row>
    <row r="218" spans="1:32" x14ac:dyDescent="0.2">
      <c r="A218" t="s">
        <v>231</v>
      </c>
      <c r="B218">
        <v>1805</v>
      </c>
      <c r="C218">
        <v>10</v>
      </c>
      <c r="D218">
        <f t="shared" si="39"/>
        <v>1.9458946369345632E-2</v>
      </c>
      <c r="E218">
        <f t="shared" si="40"/>
        <v>-3.939448347094729</v>
      </c>
      <c r="G218">
        <f t="shared" si="41"/>
        <v>9.9277065589146646E-2</v>
      </c>
      <c r="H218">
        <f t="shared" si="44"/>
        <v>4.1469070240566647E-2</v>
      </c>
      <c r="I218">
        <f t="shared" si="44"/>
        <v>3.4860315094776759E-2</v>
      </c>
      <c r="J218">
        <f t="shared" si="44"/>
        <v>3.0919405898717601E-2</v>
      </c>
      <c r="K218">
        <f t="shared" si="44"/>
        <v>2.8140062667597953E-2</v>
      </c>
      <c r="L218">
        <f t="shared" si="44"/>
        <v>2.6001565959620086E-2</v>
      </c>
      <c r="M218">
        <f t="shared" si="44"/>
        <v>2.4266448239271866E-2</v>
      </c>
      <c r="N218">
        <f t="shared" si="44"/>
        <v>2.2807682351525801E-2</v>
      </c>
      <c r="O218">
        <f t="shared" si="44"/>
        <v>2.1549794157040451E-2</v>
      </c>
      <c r="P218">
        <f t="shared" si="44"/>
        <v>2.0444458316134471E-2</v>
      </c>
      <c r="Q218">
        <f t="shared" si="44"/>
        <v>1.9458946369345632E-2</v>
      </c>
      <c r="R218">
        <f t="shared" si="44"/>
        <v>1.8570101442699136E-2</v>
      </c>
      <c r="S218">
        <f t="shared" si="44"/>
        <v>1.7760953366067585E-2</v>
      </c>
      <c r="T218">
        <f t="shared" si="44"/>
        <v>1.7018701975745343E-2</v>
      </c>
      <c r="U218">
        <f t="shared" si="44"/>
        <v>1.6333456761476368E-2</v>
      </c>
      <c r="V218">
        <f t="shared" si="44"/>
        <v>1.5697417334943693E-2</v>
      </c>
      <c r="W218">
        <f t="shared" si="44"/>
        <v>1.510432240443944E-2</v>
      </c>
      <c r="X218">
        <f t="shared" si="43"/>
        <v>1.4549068522870287E-2</v>
      </c>
      <c r="Y218">
        <f t="shared" si="43"/>
        <v>1.4027439680629122E-2</v>
      </c>
      <c r="Z218">
        <f t="shared" si="43"/>
        <v>1.3535911313381726E-2</v>
      </c>
      <c r="AA218">
        <f t="shared" si="43"/>
        <v>1.3071505503203415E-2</v>
      </c>
      <c r="AB218">
        <f t="shared" si="43"/>
        <v>1.2631682167005744E-2</v>
      </c>
      <c r="AC218">
        <f t="shared" si="43"/>
        <v>1.221425603446157E-2</v>
      </c>
      <c r="AD218">
        <f t="shared" si="43"/>
        <v>1.1817332429122862E-2</v>
      </c>
      <c r="AE218">
        <f t="shared" si="43"/>
        <v>1.143925697405856E-2</v>
      </c>
      <c r="AF218">
        <f t="shared" si="42"/>
        <v>0.42703377920615115</v>
      </c>
    </row>
    <row r="219" spans="1:32" x14ac:dyDescent="0.2">
      <c r="A219" t="s">
        <v>232</v>
      </c>
      <c r="B219">
        <v>640</v>
      </c>
      <c r="C219">
        <v>41</v>
      </c>
      <c r="D219">
        <f t="shared" si="39"/>
        <v>3.1800026694738864E-3</v>
      </c>
      <c r="E219">
        <f t="shared" si="40"/>
        <v>-5.7508732427332072</v>
      </c>
      <c r="G219">
        <f t="shared" si="41"/>
        <v>0.1611770632821726</v>
      </c>
      <c r="H219">
        <f t="shared" si="44"/>
        <v>8.1861248306493981E-2</v>
      </c>
      <c r="I219">
        <f t="shared" si="44"/>
        <v>6.6349811447978219E-2</v>
      </c>
      <c r="J219">
        <f t="shared" si="44"/>
        <v>5.6740589752849957E-2</v>
      </c>
      <c r="K219">
        <f t="shared" si="44"/>
        <v>4.978999530557715E-2</v>
      </c>
      <c r="L219">
        <f t="shared" si="44"/>
        <v>4.4357886936877068E-2</v>
      </c>
      <c r="M219">
        <f t="shared" si="44"/>
        <v>3.9914609137110917E-2</v>
      </c>
      <c r="N219">
        <f t="shared" si="44"/>
        <v>3.6171052113604718E-2</v>
      </c>
      <c r="O219">
        <f t="shared" si="44"/>
        <v>3.2951670165571052E-2</v>
      </c>
      <c r="P219">
        <f t="shared" si="44"/>
        <v>3.0141456469354389E-2</v>
      </c>
      <c r="Q219">
        <f t="shared" si="44"/>
        <v>2.7660642720126038E-2</v>
      </c>
      <c r="R219">
        <f t="shared" si="44"/>
        <v>2.5451392137919571E-2</v>
      </c>
      <c r="S219">
        <f t="shared" si="44"/>
        <v>2.3470257817483919E-2</v>
      </c>
      <c r="T219">
        <f t="shared" si="44"/>
        <v>2.168364755410624E-2</v>
      </c>
      <c r="U219">
        <f t="shared" si="44"/>
        <v>2.00649616411568E-2</v>
      </c>
      <c r="V219">
        <f t="shared" si="44"/>
        <v>1.8592712398638665E-2</v>
      </c>
      <c r="W219">
        <f t="shared" si="44"/>
        <v>1.7249245927404847E-2</v>
      </c>
      <c r="X219">
        <f t="shared" si="43"/>
        <v>1.6019847459042658E-2</v>
      </c>
      <c r="Y219">
        <f t="shared" si="43"/>
        <v>1.4892099084474726E-2</v>
      </c>
      <c r="Z219">
        <f t="shared" si="43"/>
        <v>1.385540827680579E-2</v>
      </c>
      <c r="AA219">
        <f t="shared" si="43"/>
        <v>1.2900654896928205E-2</v>
      </c>
      <c r="AB219">
        <f t="shared" si="43"/>
        <v>1.201992221857112E-2</v>
      </c>
      <c r="AC219">
        <f t="shared" si="43"/>
        <v>1.1206288715198414E-2</v>
      </c>
      <c r="AD219">
        <f t="shared" si="43"/>
        <v>1.0453664572081961E-2</v>
      </c>
      <c r="AE219">
        <f t="shared" si="43"/>
        <v>9.7566616497135276E-3</v>
      </c>
      <c r="AF219">
        <f t="shared" si="42"/>
        <v>0.14526721001275755</v>
      </c>
    </row>
    <row r="220" spans="1:32" x14ac:dyDescent="0.2">
      <c r="A220" t="s">
        <v>233</v>
      </c>
      <c r="B220">
        <v>390</v>
      </c>
      <c r="C220">
        <v>2</v>
      </c>
      <c r="D220">
        <f t="shared" si="39"/>
        <v>8.6035939138842166E-2</v>
      </c>
      <c r="E220">
        <f t="shared" si="40"/>
        <v>-2.4529901730599648</v>
      </c>
      <c r="G220">
        <f t="shared" si="41"/>
        <v>0.20844281274916568</v>
      </c>
      <c r="H220">
        <f t="shared" si="44"/>
        <v>0.10992687859760772</v>
      </c>
      <c r="I220">
        <f t="shared" si="44"/>
        <v>8.6035939138842166E-2</v>
      </c>
      <c r="J220">
        <f t="shared" si="44"/>
        <v>7.1047489001636321E-2</v>
      </c>
      <c r="K220">
        <f t="shared" si="44"/>
        <v>6.0202101367978371E-2</v>
      </c>
      <c r="L220">
        <f t="shared" si="44"/>
        <v>5.1791094888108992E-2</v>
      </c>
      <c r="M220">
        <f t="shared" si="44"/>
        <v>4.5001894878887422E-2</v>
      </c>
      <c r="N220">
        <f t="shared" si="44"/>
        <v>3.937991176564571E-2</v>
      </c>
      <c r="O220">
        <f t="shared" si="44"/>
        <v>3.4642219294332532E-2</v>
      </c>
      <c r="P220">
        <f t="shared" si="44"/>
        <v>3.0598996656437703E-2</v>
      </c>
      <c r="Q220">
        <f t="shared" si="44"/>
        <v>2.7115642320292382E-2</v>
      </c>
      <c r="R220">
        <f t="shared" si="44"/>
        <v>2.4092609920533654E-2</v>
      </c>
      <c r="S220">
        <f t="shared" si="44"/>
        <v>2.145383046696037E-2</v>
      </c>
      <c r="T220">
        <f t="shared" si="44"/>
        <v>1.9139650413662463E-2</v>
      </c>
      <c r="U220">
        <f t="shared" si="44"/>
        <v>1.7102305996935702E-2</v>
      </c>
      <c r="V220">
        <f t="shared" si="44"/>
        <v>1.5302900963694167E-2</v>
      </c>
      <c r="W220">
        <f t="shared" si="44"/>
        <v>1.3709316648921012E-2</v>
      </c>
      <c r="X220">
        <f t="shared" si="43"/>
        <v>1.2294722964200285E-2</v>
      </c>
      <c r="Y220">
        <f t="shared" si="43"/>
        <v>1.1036489776728355E-2</v>
      </c>
      <c r="Z220">
        <f t="shared" si="43"/>
        <v>9.9153729292608093E-3</v>
      </c>
      <c r="AA220">
        <f t="shared" si="43"/>
        <v>8.9148935250485516E-3</v>
      </c>
      <c r="AB220">
        <f t="shared" si="43"/>
        <v>8.0208563350714652E-3</v>
      </c>
      <c r="AC220">
        <f t="shared" si="43"/>
        <v>7.2209704022583006E-3</v>
      </c>
      <c r="AD220">
        <f t="shared" si="43"/>
        <v>6.5045460944744239E-3</v>
      </c>
      <c r="AE220">
        <f t="shared" si="43"/>
        <v>5.8622502884725699E-3</v>
      </c>
      <c r="AF220">
        <f t="shared" si="42"/>
        <v>5.5244302614842922E-2</v>
      </c>
    </row>
    <row r="221" spans="1:32" x14ac:dyDescent="0.2">
      <c r="A221" t="s">
        <v>234</v>
      </c>
      <c r="B221">
        <v>1269</v>
      </c>
      <c r="C221">
        <v>51</v>
      </c>
      <c r="D221">
        <f t="shared" si="39"/>
        <v>4.3794660032723358E-3</v>
      </c>
      <c r="E221">
        <f t="shared" si="40"/>
        <v>-5.4308284790873822</v>
      </c>
      <c r="G221">
        <f t="shared" si="41"/>
        <v>0.11577704050613548</v>
      </c>
      <c r="H221">
        <f t="shared" si="44"/>
        <v>5.2593325594595633E-2</v>
      </c>
      <c r="I221">
        <f t="shared" si="44"/>
        <v>4.3833788955036895E-2</v>
      </c>
      <c r="J221">
        <f t="shared" si="44"/>
        <v>3.8546079597688222E-2</v>
      </c>
      <c r="K221">
        <f t="shared" si="44"/>
        <v>3.4781275375850365E-2</v>
      </c>
      <c r="L221">
        <f t="shared" si="44"/>
        <v>3.1863341359505956E-2</v>
      </c>
      <c r="M221">
        <f t="shared" si="44"/>
        <v>2.9482845500225952E-2</v>
      </c>
      <c r="N221">
        <f t="shared" si="44"/>
        <v>2.7473608564594104E-2</v>
      </c>
      <c r="O221">
        <f t="shared" si="44"/>
        <v>2.5736473959871393E-2</v>
      </c>
      <c r="P221">
        <f t="shared" si="44"/>
        <v>2.4207664808420813E-2</v>
      </c>
      <c r="Q221">
        <f t="shared" si="44"/>
        <v>2.2843780548711608E-2</v>
      </c>
      <c r="R221">
        <f t="shared" si="44"/>
        <v>2.1613958026396197E-2</v>
      </c>
      <c r="S221">
        <f t="shared" si="44"/>
        <v>2.0495460036546072E-2</v>
      </c>
      <c r="T221">
        <f t="shared" si="44"/>
        <v>1.9471042257851758E-2</v>
      </c>
      <c r="U221">
        <f t="shared" si="44"/>
        <v>1.8527304642001793E-2</v>
      </c>
      <c r="V221">
        <f t="shared" si="44"/>
        <v>1.7653617372958223E-2</v>
      </c>
      <c r="W221">
        <f t="shared" si="44"/>
        <v>1.6841397294903117E-2</v>
      </c>
      <c r="X221">
        <f t="shared" si="43"/>
        <v>1.6083606257268589E-2</v>
      </c>
      <c r="Y221">
        <f t="shared" si="43"/>
        <v>1.5374394562430562E-2</v>
      </c>
      <c r="Z221">
        <f t="shared" si="43"/>
        <v>1.4708841973277103E-2</v>
      </c>
      <c r="AA221">
        <f t="shared" si="43"/>
        <v>1.4082765939438597E-2</v>
      </c>
      <c r="AB221">
        <f t="shared" si="43"/>
        <v>1.34925771500756E-2</v>
      </c>
      <c r="AC221">
        <f t="shared" si="43"/>
        <v>1.2935169056494241E-2</v>
      </c>
      <c r="AD221">
        <f t="shared" si="43"/>
        <v>1.2407832202817963E-2</v>
      </c>
      <c r="AE221">
        <f t="shared" si="43"/>
        <v>1.1908186958828119E-2</v>
      </c>
      <c r="AF221">
        <f t="shared" si="42"/>
        <v>0.32726462149807567</v>
      </c>
    </row>
    <row r="222" spans="1:32" x14ac:dyDescent="0.2">
      <c r="A222" t="s">
        <v>235</v>
      </c>
      <c r="B222">
        <v>2587</v>
      </c>
      <c r="C222">
        <v>25</v>
      </c>
      <c r="D222">
        <f t="shared" si="39"/>
        <v>1.0037901478241146E-2</v>
      </c>
      <c r="E222">
        <f t="shared" si="40"/>
        <v>-4.6013872026769054</v>
      </c>
      <c r="G222">
        <f t="shared" si="41"/>
        <v>8.6048456182970551E-2</v>
      </c>
      <c r="H222">
        <f t="shared" si="44"/>
        <v>3.2386640309822884E-2</v>
      </c>
      <c r="I222">
        <f t="shared" si="44"/>
        <v>2.7394358366611613E-2</v>
      </c>
      <c r="J222">
        <f t="shared" si="44"/>
        <v>2.4448329493289248E-2</v>
      </c>
      <c r="K222">
        <f t="shared" si="44"/>
        <v>2.2388826692626047E-2</v>
      </c>
      <c r="L222">
        <f t="shared" si="44"/>
        <v>2.0815842997726812E-2</v>
      </c>
      <c r="M222">
        <f t="shared" si="44"/>
        <v>1.9547397275085719E-2</v>
      </c>
      <c r="N222">
        <f t="shared" si="44"/>
        <v>1.8486389738198602E-2</v>
      </c>
      <c r="O222">
        <f t="shared" si="44"/>
        <v>1.7575281914856578E-2</v>
      </c>
      <c r="P222">
        <f t="shared" si="44"/>
        <v>1.6777336183708972E-2</v>
      </c>
      <c r="Q222">
        <f t="shared" si="44"/>
        <v>1.6067745519090786E-2</v>
      </c>
      <c r="R222">
        <f t="shared" si="44"/>
        <v>1.5429012280052222E-2</v>
      </c>
      <c r="S222">
        <f t="shared" si="44"/>
        <v>1.4848355175250261E-2</v>
      </c>
      <c r="T222">
        <f t="shared" si="44"/>
        <v>1.4316166196966185E-2</v>
      </c>
      <c r="U222">
        <f t="shared" si="44"/>
        <v>1.3825047444882055E-2</v>
      </c>
      <c r="V222">
        <f t="shared" si="44"/>
        <v>1.3369185608526181E-2</v>
      </c>
      <c r="W222">
        <f t="shared" si="44"/>
        <v>1.2943931922443259E-2</v>
      </c>
      <c r="X222">
        <f t="shared" si="43"/>
        <v>1.2545511913774244E-2</v>
      </c>
      <c r="Y222">
        <f t="shared" si="43"/>
        <v>1.2170819808294767E-2</v>
      </c>
      <c r="Z222">
        <f t="shared" si="43"/>
        <v>1.1817269715040938E-2</v>
      </c>
      <c r="AA222">
        <f t="shared" si="43"/>
        <v>1.1482685832315934E-2</v>
      </c>
      <c r="AB222">
        <f t="shared" si="43"/>
        <v>1.1165220056638942E-2</v>
      </c>
      <c r="AC222">
        <f t="shared" si="43"/>
        <v>1.0863289209217423E-2</v>
      </c>
      <c r="AD222">
        <f t="shared" si="43"/>
        <v>1.0575526550706009E-2</v>
      </c>
      <c r="AE222">
        <f t="shared" si="43"/>
        <v>1.030074386584099E-2</v>
      </c>
      <c r="AF222">
        <f t="shared" si="42"/>
        <v>0.52241062974606289</v>
      </c>
    </row>
    <row r="223" spans="1:32" x14ac:dyDescent="0.2">
      <c r="A223" t="s">
        <v>236</v>
      </c>
      <c r="B223">
        <v>1162</v>
      </c>
      <c r="C223">
        <v>86</v>
      </c>
      <c r="D223">
        <f t="shared" si="39"/>
        <v>1.1510210928506921E-3</v>
      </c>
      <c r="E223">
        <f t="shared" si="40"/>
        <v>-6.7671058237363759</v>
      </c>
      <c r="G223">
        <f t="shared" si="41"/>
        <v>0.1205482761342281</v>
      </c>
      <c r="H223">
        <f t="shared" si="44"/>
        <v>5.5764770037775933E-2</v>
      </c>
      <c r="I223">
        <f t="shared" si="44"/>
        <v>4.6354142338135354E-2</v>
      </c>
      <c r="J223">
        <f t="shared" si="44"/>
        <v>4.0654629427346434E-2</v>
      </c>
      <c r="K223">
        <f t="shared" si="44"/>
        <v>3.6586894740154738E-2</v>
      </c>
      <c r="L223">
        <f t="shared" si="44"/>
        <v>3.3428864088716745E-2</v>
      </c>
      <c r="M223">
        <f t="shared" si="44"/>
        <v>3.0849629674983638E-2</v>
      </c>
      <c r="N223">
        <f t="shared" si="44"/>
        <v>2.8671242889990792E-2</v>
      </c>
      <c r="O223">
        <f t="shared" si="44"/>
        <v>2.6787372361908226E-2</v>
      </c>
      <c r="P223">
        <f t="shared" si="44"/>
        <v>2.5129521624308367E-2</v>
      </c>
      <c r="Q223">
        <f t="shared" si="44"/>
        <v>2.365100275135083E-2</v>
      </c>
      <c r="R223">
        <f t="shared" si="44"/>
        <v>2.2318558343589701E-2</v>
      </c>
      <c r="S223">
        <f t="shared" si="44"/>
        <v>2.1107643981748459E-2</v>
      </c>
      <c r="T223">
        <f t="shared" si="44"/>
        <v>1.999961079413139E-2</v>
      </c>
      <c r="U223">
        <f t="shared" si="44"/>
        <v>1.8979940322558782E-2</v>
      </c>
      <c r="V223">
        <f t="shared" si="44"/>
        <v>1.8037093830820923E-2</v>
      </c>
      <c r="W223">
        <f t="shared" si="44"/>
        <v>1.7161736575541622E-2</v>
      </c>
      <c r="X223">
        <f t="shared" si="43"/>
        <v>1.6346199615804493E-2</v>
      </c>
      <c r="Y223">
        <f t="shared" si="43"/>
        <v>1.558409701518886E-2</v>
      </c>
      <c r="Z223">
        <f t="shared" si="43"/>
        <v>1.4870047574087223E-2</v>
      </c>
      <c r="AA223">
        <f t="shared" si="43"/>
        <v>1.4199468620225426E-2</v>
      </c>
      <c r="AB223">
        <f t="shared" si="43"/>
        <v>1.3568420559901179E-2</v>
      </c>
      <c r="AC223">
        <f t="shared" si="43"/>
        <v>1.2973487883835845E-2</v>
      </c>
      <c r="AD223">
        <f t="shared" si="43"/>
        <v>1.2411686810661144E-2</v>
      </c>
      <c r="AE223">
        <f t="shared" si="43"/>
        <v>1.1880392701176154E-2</v>
      </c>
      <c r="AF223">
        <f t="shared" si="42"/>
        <v>0.30213526930182943</v>
      </c>
    </row>
    <row r="224" spans="1:32" x14ac:dyDescent="0.2">
      <c r="A224" t="s">
        <v>237</v>
      </c>
      <c r="B224">
        <v>171</v>
      </c>
      <c r="C224">
        <v>0</v>
      </c>
      <c r="D224">
        <f t="shared" si="39"/>
        <v>0.32154373245349754</v>
      </c>
      <c r="E224">
        <f t="shared" si="40"/>
        <v>-1.1346217182612734</v>
      </c>
      <c r="G224">
        <f t="shared" si="41"/>
        <v>0.32154373245349754</v>
      </c>
      <c r="H224">
        <f t="shared" si="44"/>
        <v>0.16520384027676341</v>
      </c>
      <c r="I224">
        <f t="shared" si="44"/>
        <v>0.11620771094078808</v>
      </c>
      <c r="J224">
        <f t="shared" si="44"/>
        <v>8.6246717855634744E-2</v>
      </c>
      <c r="K224">
        <f t="shared" si="44"/>
        <v>6.5681686349816817E-2</v>
      </c>
      <c r="L224">
        <f t="shared" si="44"/>
        <v>5.0783956929532713E-2</v>
      </c>
      <c r="M224">
        <f t="shared" si="44"/>
        <v>3.96589348463635E-2</v>
      </c>
      <c r="N224">
        <f t="shared" si="44"/>
        <v>3.1190603953405477E-2</v>
      </c>
      <c r="O224">
        <f t="shared" si="44"/>
        <v>2.4660027273756911E-2</v>
      </c>
      <c r="P224">
        <f t="shared" si="44"/>
        <v>1.9576445186207471E-2</v>
      </c>
      <c r="Q224">
        <f t="shared" si="44"/>
        <v>1.5591408258096405E-2</v>
      </c>
      <c r="R224">
        <f t="shared" si="44"/>
        <v>1.2450537385357383E-2</v>
      </c>
      <c r="S224">
        <f t="shared" si="44"/>
        <v>9.9643251910924765E-3</v>
      </c>
      <c r="T224">
        <f t="shared" si="44"/>
        <v>7.9894309889844278E-3</v>
      </c>
      <c r="U224">
        <f t="shared" si="44"/>
        <v>6.4161620147675461E-3</v>
      </c>
      <c r="V224">
        <f t="shared" si="44"/>
        <v>5.1598041481008602E-3</v>
      </c>
      <c r="W224">
        <f t="shared" ref="W224:AE287" si="45">(1-$B$3)*EXP(GAMMALN($B$1+W$4)-GAMMALN($B$1)-GAMMALN(W$4+1)+$B$1*LN($B$2/($B$2+$B224))+W$4*LN($B224/($B$2+$B224)))</f>
        <v>4.154454987196945E-3</v>
      </c>
      <c r="X224">
        <f t="shared" si="45"/>
        <v>3.3485423659254422E-3</v>
      </c>
      <c r="Y224">
        <f t="shared" si="45"/>
        <v>2.7015114750752454E-3</v>
      </c>
      <c r="Z224">
        <f t="shared" si="45"/>
        <v>2.1813417165199491E-3</v>
      </c>
      <c r="AA224">
        <f t="shared" si="45"/>
        <v>1.7626643171869409E-3</v>
      </c>
      <c r="AB224">
        <f t="shared" si="45"/>
        <v>1.4253220061135477E-3</v>
      </c>
      <c r="AC224">
        <f t="shared" si="45"/>
        <v>1.153258377966484E-3</v>
      </c>
      <c r="AD224">
        <f t="shared" si="45"/>
        <v>9.3365590775432617E-4</v>
      </c>
      <c r="AE224">
        <f t="shared" si="45"/>
        <v>7.5626327506464301E-4</v>
      </c>
      <c r="AF224">
        <f t="shared" si="42"/>
        <v>3.2576615190306191E-3</v>
      </c>
    </row>
    <row r="225" spans="1:32" x14ac:dyDescent="0.2">
      <c r="A225" t="s">
        <v>238</v>
      </c>
      <c r="B225">
        <v>163</v>
      </c>
      <c r="C225">
        <v>0</v>
      </c>
      <c r="D225">
        <f t="shared" si="39"/>
        <v>0.32953606953928072</v>
      </c>
      <c r="E225">
        <f t="shared" si="40"/>
        <v>-1.1100694635366806</v>
      </c>
      <c r="G225">
        <f t="shared" si="41"/>
        <v>0.32953606953928072</v>
      </c>
      <c r="H225">
        <f t="shared" ref="H225:W288" si="46">(1-$B$3)*EXP(GAMMALN($B$1+H$4)-GAMMALN($B$1)-GAMMALN(H$4+1)+$B$1*LN($B$2/($B$2+$B225))+H$4*LN($B225/($B$2+$B225)))</f>
        <v>0.16840622112238324</v>
      </c>
      <c r="I225">
        <f t="shared" si="46"/>
        <v>0.11742121095919912</v>
      </c>
      <c r="J225">
        <f t="shared" si="46"/>
        <v>8.6382904283626036E-2</v>
      </c>
      <c r="K225">
        <f t="shared" si="46"/>
        <v>6.5208338604042987E-2</v>
      </c>
      <c r="L225">
        <f t="shared" si="46"/>
        <v>4.9975712390767063E-2</v>
      </c>
      <c r="M225">
        <f t="shared" si="46"/>
        <v>3.868540241094455E-2</v>
      </c>
      <c r="N225">
        <f t="shared" si="46"/>
        <v>3.0158065031620572E-2</v>
      </c>
      <c r="O225">
        <f t="shared" si="46"/>
        <v>2.3634523883938593E-2</v>
      </c>
      <c r="P225">
        <f t="shared" si="46"/>
        <v>1.8597764934495008E-2</v>
      </c>
      <c r="Q225">
        <f t="shared" si="46"/>
        <v>1.4682022362646246E-2</v>
      </c>
      <c r="R225">
        <f t="shared" si="46"/>
        <v>1.1621501710176323E-2</v>
      </c>
      <c r="S225">
        <f t="shared" si="46"/>
        <v>9.219251496036503E-3</v>
      </c>
      <c r="T225">
        <f t="shared" si="46"/>
        <v>7.3271863310983782E-3</v>
      </c>
      <c r="U225">
        <f t="shared" si="46"/>
        <v>5.8327091943135151E-3</v>
      </c>
      <c r="V225">
        <f t="shared" si="46"/>
        <v>4.6494527194316923E-3</v>
      </c>
      <c r="W225">
        <f t="shared" si="46"/>
        <v>3.7107038288157327E-3</v>
      </c>
      <c r="X225">
        <f t="shared" si="45"/>
        <v>2.964637847923409E-3</v>
      </c>
      <c r="Y225">
        <f t="shared" si="45"/>
        <v>2.3708074508753995E-3</v>
      </c>
      <c r="Z225">
        <f t="shared" si="45"/>
        <v>1.897521860871512E-3</v>
      </c>
      <c r="AA225">
        <f t="shared" si="45"/>
        <v>1.519869542531543E-3</v>
      </c>
      <c r="AB225">
        <f t="shared" si="45"/>
        <v>1.2182132132726171E-3</v>
      </c>
      <c r="AC225">
        <f t="shared" si="45"/>
        <v>9.7703596319333977E-4</v>
      </c>
      <c r="AD225">
        <f t="shared" si="45"/>
        <v>7.8405115186322102E-4</v>
      </c>
      <c r="AE225">
        <f t="shared" si="45"/>
        <v>6.2951223433615696E-4</v>
      </c>
      <c r="AF225">
        <f t="shared" si="42"/>
        <v>2.5893099323163193E-3</v>
      </c>
    </row>
    <row r="226" spans="1:32" x14ac:dyDescent="0.2">
      <c r="A226" t="s">
        <v>239</v>
      </c>
      <c r="B226">
        <v>2335</v>
      </c>
      <c r="C226">
        <v>52</v>
      </c>
      <c r="D226">
        <f t="shared" si="39"/>
        <v>5.4897530389837815E-3</v>
      </c>
      <c r="E226">
        <f t="shared" si="40"/>
        <v>-5.20487200826416</v>
      </c>
      <c r="G226">
        <f t="shared" si="41"/>
        <v>8.9487995017350719E-2</v>
      </c>
      <c r="H226">
        <f t="shared" si="46"/>
        <v>3.4761322984516924E-2</v>
      </c>
      <c r="I226">
        <f t="shared" si="46"/>
        <v>2.9357584601083377E-2</v>
      </c>
      <c r="J226">
        <f t="shared" si="46"/>
        <v>2.6159965540200628E-2</v>
      </c>
      <c r="K226">
        <f t="shared" si="46"/>
        <v>2.3919279931606037E-2</v>
      </c>
      <c r="L226">
        <f t="shared" si="46"/>
        <v>2.2204426458279247E-2</v>
      </c>
      <c r="M226">
        <f t="shared" si="46"/>
        <v>2.0819163939774454E-2</v>
      </c>
      <c r="N226">
        <f t="shared" si="46"/>
        <v>1.9658720116443429E-2</v>
      </c>
      <c r="O226">
        <f t="shared" si="46"/>
        <v>1.866097040677079E-2</v>
      </c>
      <c r="P226">
        <f t="shared" si="46"/>
        <v>1.7786222481576703E-2</v>
      </c>
      <c r="Q226">
        <f t="shared" si="46"/>
        <v>1.7007655388149037E-2</v>
      </c>
      <c r="R226">
        <f t="shared" si="46"/>
        <v>1.6306337120543232E-2</v>
      </c>
      <c r="S226">
        <f t="shared" si="46"/>
        <v>1.5668428091081866E-2</v>
      </c>
      <c r="T226">
        <f t="shared" si="46"/>
        <v>1.5083516481857946E-2</v>
      </c>
      <c r="U226">
        <f t="shared" si="46"/>
        <v>1.454357886847063E-2</v>
      </c>
      <c r="V226">
        <f t="shared" si="46"/>
        <v>1.4042305012264129E-2</v>
      </c>
      <c r="W226">
        <f t="shared" si="46"/>
        <v>1.3574644309020454E-2</v>
      </c>
      <c r="X226">
        <f t="shared" si="45"/>
        <v>1.3136492286067449E-2</v>
      </c>
      <c r="Y226">
        <f t="shared" si="45"/>
        <v>1.2724468469247865E-2</v>
      </c>
      <c r="Z226">
        <f t="shared" si="45"/>
        <v>1.2335755544448063E-2</v>
      </c>
      <c r="AA226">
        <f t="shared" si="45"/>
        <v>1.1967980654396311E-2</v>
      </c>
      <c r="AB226">
        <f t="shared" si="45"/>
        <v>1.1619126292430127E-2</v>
      </c>
      <c r="AC226">
        <f t="shared" si="45"/>
        <v>1.1287462389741657E-2</v>
      </c>
      <c r="AD226">
        <f t="shared" si="45"/>
        <v>1.0971493842626802E-2</v>
      </c>
      <c r="AE226">
        <f t="shared" si="45"/>
        <v>1.0669919464505221E-2</v>
      </c>
      <c r="AF226">
        <f t="shared" si="42"/>
        <v>0.49624518430754705</v>
      </c>
    </row>
    <row r="227" spans="1:32" x14ac:dyDescent="0.2">
      <c r="A227" t="s">
        <v>240</v>
      </c>
      <c r="B227">
        <v>536</v>
      </c>
      <c r="C227">
        <v>0</v>
      </c>
      <c r="D227">
        <f t="shared" si="39"/>
        <v>0.17651564682901388</v>
      </c>
      <c r="E227">
        <f t="shared" si="40"/>
        <v>-1.734345755948703</v>
      </c>
      <c r="G227">
        <f t="shared" si="41"/>
        <v>0.17651564682901388</v>
      </c>
      <c r="H227">
        <f t="shared" si="46"/>
        <v>9.1255550137814376E-2</v>
      </c>
      <c r="I227">
        <f t="shared" si="46"/>
        <v>7.3175876633170656E-2</v>
      </c>
      <c r="J227">
        <f t="shared" si="46"/>
        <v>6.1911225760213746E-2</v>
      </c>
      <c r="K227">
        <f t="shared" si="46"/>
        <v>5.3748327978651082E-2</v>
      </c>
      <c r="L227">
        <f t="shared" si="46"/>
        <v>4.7374107271885561E-2</v>
      </c>
      <c r="M227">
        <f t="shared" si="46"/>
        <v>4.2174446006848082E-2</v>
      </c>
      <c r="N227">
        <f t="shared" si="46"/>
        <v>3.7811679081412267E-2</v>
      </c>
      <c r="O227">
        <f t="shared" si="46"/>
        <v>3.4079214021718124E-2</v>
      </c>
      <c r="P227">
        <f t="shared" si="46"/>
        <v>3.0840661767893216E-2</v>
      </c>
      <c r="Q227">
        <f t="shared" si="46"/>
        <v>2.8000709611986266E-2</v>
      </c>
      <c r="R227">
        <f t="shared" si="46"/>
        <v>2.5489753115153332E-2</v>
      </c>
      <c r="S227">
        <f t="shared" si="46"/>
        <v>2.3255156324061284E-2</v>
      </c>
      <c r="T227">
        <f t="shared" si="46"/>
        <v>2.1255976379837602E-2</v>
      </c>
      <c r="U227">
        <f t="shared" si="46"/>
        <v>1.945962062293894E-2</v>
      </c>
      <c r="V227">
        <f t="shared" si="46"/>
        <v>1.7839640693164665E-2</v>
      </c>
      <c r="W227">
        <f t="shared" si="46"/>
        <v>1.6374226059122247E-2</v>
      </c>
      <c r="X227">
        <f t="shared" si="45"/>
        <v>1.5045144401606014E-2</v>
      </c>
      <c r="Y227">
        <f t="shared" si="45"/>
        <v>1.3836976945142625E-2</v>
      </c>
      <c r="Z227">
        <f t="shared" si="45"/>
        <v>1.2736554082226938E-2</v>
      </c>
      <c r="AA227">
        <f t="shared" si="45"/>
        <v>1.1732530456403838E-2</v>
      </c>
      <c r="AB227">
        <f t="shared" si="45"/>
        <v>1.0815059327346525E-2</v>
      </c>
      <c r="AC227">
        <f t="shared" si="45"/>
        <v>9.9755390335554504E-3</v>
      </c>
      <c r="AD227">
        <f t="shared" si="45"/>
        <v>9.2064127563118315E-3</v>
      </c>
      <c r="AE227">
        <f t="shared" si="45"/>
        <v>8.5010083320355527E-3</v>
      </c>
      <c r="AF227">
        <f t="shared" si="42"/>
        <v>0.10758895637048593</v>
      </c>
    </row>
    <row r="228" spans="1:32" x14ac:dyDescent="0.2">
      <c r="A228" t="s">
        <v>241</v>
      </c>
      <c r="B228">
        <v>1802</v>
      </c>
      <c r="C228">
        <v>2</v>
      </c>
      <c r="D228">
        <f t="shared" si="39"/>
        <v>3.4898655015660793E-2</v>
      </c>
      <c r="E228">
        <f t="shared" si="40"/>
        <v>-3.3553069887495877</v>
      </c>
      <c r="G228">
        <f t="shared" si="41"/>
        <v>9.934608569224454E-2</v>
      </c>
      <c r="H228">
        <f t="shared" si="46"/>
        <v>4.1516089472172724E-2</v>
      </c>
      <c r="I228">
        <f t="shared" si="46"/>
        <v>3.4898655015660793E-2</v>
      </c>
      <c r="J228">
        <f t="shared" si="46"/>
        <v>3.0952359613644814E-2</v>
      </c>
      <c r="K228">
        <f t="shared" si="46"/>
        <v>2.8169096833791155E-2</v>
      </c>
      <c r="L228">
        <f t="shared" si="46"/>
        <v>2.6027509123322183E-2</v>
      </c>
      <c r="M228">
        <f t="shared" si="46"/>
        <v>2.4289834679673595E-2</v>
      </c>
      <c r="N228">
        <f t="shared" si="46"/>
        <v>2.2828887075525772E-2</v>
      </c>
      <c r="O228">
        <f t="shared" si="46"/>
        <v>2.1569096362016257E-2</v>
      </c>
      <c r="P228">
        <f t="shared" si="46"/>
        <v>2.0462075054601455E-2</v>
      </c>
      <c r="Q228">
        <f t="shared" si="46"/>
        <v>1.9475052034369372E-2</v>
      </c>
      <c r="R228">
        <f t="shared" si="46"/>
        <v>1.8584839818260025E-2</v>
      </c>
      <c r="S228">
        <f t="shared" si="46"/>
        <v>1.7774445478008574E-2</v>
      </c>
      <c r="T228">
        <f t="shared" si="46"/>
        <v>1.7031051427000763E-2</v>
      </c>
      <c r="U228">
        <f t="shared" si="46"/>
        <v>1.6344753486316008E-2</v>
      </c>
      <c r="V228">
        <f t="shared" si="46"/>
        <v>1.570774031937032E-2</v>
      </c>
      <c r="W228">
        <f t="shared" si="46"/>
        <v>1.5113741707452633E-2</v>
      </c>
      <c r="X228">
        <f t="shared" si="45"/>
        <v>1.4557646811160516E-2</v>
      </c>
      <c r="Y228">
        <f t="shared" si="45"/>
        <v>1.403523341610041E-2</v>
      </c>
      <c r="Z228">
        <f t="shared" si="45"/>
        <v>1.3542971687506348E-2</v>
      </c>
      <c r="AA228">
        <f t="shared" si="45"/>
        <v>1.3077879183170837E-2</v>
      </c>
      <c r="AB228">
        <f t="shared" si="45"/>
        <v>1.2637411899541354E-2</v>
      </c>
      <c r="AC228">
        <f t="shared" si="45"/>
        <v>1.2219381140343568E-2</v>
      </c>
      <c r="AD228">
        <f t="shared" si="45"/>
        <v>1.1821889212591008E-2</v>
      </c>
      <c r="AE228">
        <f t="shared" si="45"/>
        <v>1.1443279065116718E-2</v>
      </c>
      <c r="AF228">
        <f t="shared" si="42"/>
        <v>0.42657299439103813</v>
      </c>
    </row>
    <row r="229" spans="1:32" x14ac:dyDescent="0.2">
      <c r="A229" t="s">
        <v>242</v>
      </c>
      <c r="B229">
        <v>69</v>
      </c>
      <c r="C229">
        <v>0</v>
      </c>
      <c r="D229">
        <f t="shared" si="39"/>
        <v>0.49526421629051387</v>
      </c>
      <c r="E229">
        <f t="shared" si="40"/>
        <v>-0.70266388853426631</v>
      </c>
      <c r="G229">
        <f t="shared" si="41"/>
        <v>0.49526421629051387</v>
      </c>
      <c r="H229">
        <f t="shared" si="46"/>
        <v>0.21097080957595182</v>
      </c>
      <c r="I229">
        <f t="shared" si="46"/>
        <v>0.11717020469116568</v>
      </c>
      <c r="J229">
        <f t="shared" si="46"/>
        <v>6.8660163006089028E-2</v>
      </c>
      <c r="K229">
        <f t="shared" si="46"/>
        <v>4.1284455312630905E-2</v>
      </c>
      <c r="L229">
        <f t="shared" si="46"/>
        <v>2.5202801127624873E-2</v>
      </c>
      <c r="M229">
        <f t="shared" si="46"/>
        <v>1.5539725134281729E-2</v>
      </c>
      <c r="N229">
        <f t="shared" si="46"/>
        <v>9.6495282607328217E-3</v>
      </c>
      <c r="O229">
        <f t="shared" si="46"/>
        <v>6.0235963570579257E-3</v>
      </c>
      <c r="P229">
        <f t="shared" si="46"/>
        <v>3.7755145936960656E-3</v>
      </c>
      <c r="Q229">
        <f t="shared" si="46"/>
        <v>2.3741473814490243E-3</v>
      </c>
      <c r="R229">
        <f t="shared" si="46"/>
        <v>1.4968919047967752E-3</v>
      </c>
      <c r="S229">
        <f t="shared" si="46"/>
        <v>9.4586737675714954E-4</v>
      </c>
      <c r="T229">
        <f t="shared" si="46"/>
        <v>5.9879506886616717E-4</v>
      </c>
      <c r="U229">
        <f t="shared" si="46"/>
        <v>3.7967998043192988E-4</v>
      </c>
      <c r="V229">
        <f t="shared" si="46"/>
        <v>2.4107690387182676E-4</v>
      </c>
      <c r="W229">
        <f t="shared" si="46"/>
        <v>1.5325563678212888E-4</v>
      </c>
      <c r="X229">
        <f t="shared" si="45"/>
        <v>9.7529996440045677E-5</v>
      </c>
      <c r="Y229">
        <f t="shared" si="45"/>
        <v>6.2125405746872264E-5</v>
      </c>
      <c r="Z229">
        <f t="shared" si="45"/>
        <v>3.9606470086238158E-5</v>
      </c>
      <c r="AA229">
        <f t="shared" si="45"/>
        <v>2.5269232822336915E-5</v>
      </c>
      <c r="AB229">
        <f t="shared" si="45"/>
        <v>1.613301158418257E-5</v>
      </c>
      <c r="AC229">
        <f t="shared" si="45"/>
        <v>1.0306449620373701E-5</v>
      </c>
      <c r="AD229">
        <f t="shared" si="45"/>
        <v>6.5879353288256796E-6</v>
      </c>
      <c r="AE229">
        <f t="shared" si="45"/>
        <v>4.2132332217307919E-6</v>
      </c>
      <c r="AF229">
        <f t="shared" si="42"/>
        <v>7.4996624493950392E-6</v>
      </c>
    </row>
    <row r="230" spans="1:32" x14ac:dyDescent="0.2">
      <c r="A230" t="s">
        <v>243</v>
      </c>
      <c r="B230">
        <v>1981</v>
      </c>
      <c r="C230">
        <v>36</v>
      </c>
      <c r="D230">
        <f t="shared" si="39"/>
        <v>7.9719518812092077E-3</v>
      </c>
      <c r="E230">
        <f t="shared" si="40"/>
        <v>-4.8318259126245664</v>
      </c>
      <c r="G230">
        <f t="shared" si="41"/>
        <v>9.5538651589730406E-2</v>
      </c>
      <c r="H230">
        <f t="shared" si="46"/>
        <v>3.8916472908118872E-2</v>
      </c>
      <c r="I230">
        <f t="shared" si="46"/>
        <v>3.2773955492432567E-2</v>
      </c>
      <c r="J230">
        <f t="shared" si="46"/>
        <v>2.9121723178876013E-2</v>
      </c>
      <c r="K230">
        <f t="shared" si="46"/>
        <v>2.6552130042292513E-2</v>
      </c>
      <c r="L230">
        <f t="shared" si="46"/>
        <v>2.4578885586505502E-2</v>
      </c>
      <c r="M230">
        <f t="shared" si="46"/>
        <v>2.2980383734705196E-2</v>
      </c>
      <c r="N230">
        <f t="shared" si="46"/>
        <v>2.1638173274083128E-2</v>
      </c>
      <c r="O230">
        <f t="shared" si="46"/>
        <v>2.0481933038464163E-2</v>
      </c>
      <c r="P230">
        <f t="shared" si="46"/>
        <v>1.9466676038648576E-2</v>
      </c>
      <c r="Q230">
        <f t="shared" si="46"/>
        <v>1.856196253502573E-2</v>
      </c>
      <c r="R230">
        <f t="shared" si="46"/>
        <v>1.7746275697967929E-2</v>
      </c>
      <c r="S230">
        <f t="shared" si="46"/>
        <v>1.7003863088472574E-2</v>
      </c>
      <c r="T230">
        <f t="shared" si="46"/>
        <v>1.6322855502988221E-2</v>
      </c>
      <c r="U230">
        <f t="shared" si="46"/>
        <v>1.5694091760074157E-2</v>
      </c>
      <c r="V230">
        <f t="shared" si="46"/>
        <v>1.5110354816327033E-2</v>
      </c>
      <c r="W230">
        <f t="shared" si="46"/>
        <v>1.4565858353138655E-2</v>
      </c>
      <c r="X230">
        <f t="shared" si="45"/>
        <v>1.4055891687425617E-2</v>
      </c>
      <c r="Y230">
        <f t="shared" si="45"/>
        <v>1.3576568021625558E-2</v>
      </c>
      <c r="Z230">
        <f t="shared" si="45"/>
        <v>1.3124642049140744E-2</v>
      </c>
      <c r="AA230">
        <f t="shared" si="45"/>
        <v>1.2697375258098656E-2</v>
      </c>
      <c r="AB230">
        <f t="shared" si="45"/>
        <v>1.2292434755236312E-2</v>
      </c>
      <c r="AC230">
        <f t="shared" si="45"/>
        <v>1.1907816103772487E-2</v>
      </c>
      <c r="AD230">
        <f t="shared" si="45"/>
        <v>1.1541783664412254E-2</v>
      </c>
      <c r="AE230">
        <f t="shared" si="45"/>
        <v>1.1192823893963928E-2</v>
      </c>
      <c r="AF230">
        <f t="shared" si="42"/>
        <v>0.45255641792847312</v>
      </c>
    </row>
    <row r="231" spans="1:32" x14ac:dyDescent="0.2">
      <c r="A231" t="s">
        <v>244</v>
      </c>
      <c r="B231">
        <v>1216</v>
      </c>
      <c r="C231">
        <v>66</v>
      </c>
      <c r="D231">
        <f t="shared" si="39"/>
        <v>2.491718188620309E-3</v>
      </c>
      <c r="E231">
        <f t="shared" si="40"/>
        <v>-5.9947827708801302</v>
      </c>
      <c r="G231">
        <f t="shared" si="41"/>
        <v>0.11805298843356703</v>
      </c>
      <c r="H231">
        <f t="shared" si="46"/>
        <v>5.4108772556104918E-2</v>
      </c>
      <c r="I231">
        <f t="shared" si="46"/>
        <v>4.5040320529017769E-2</v>
      </c>
      <c r="J231">
        <f t="shared" si="46"/>
        <v>3.9557431543496988E-2</v>
      </c>
      <c r="K231">
        <f t="shared" si="46"/>
        <v>3.5649117662895496E-2</v>
      </c>
      <c r="L231">
        <f t="shared" si="46"/>
        <v>3.261745033602588E-2</v>
      </c>
      <c r="M231">
        <f t="shared" si="46"/>
        <v>3.0142793700861349E-2</v>
      </c>
      <c r="N231">
        <f t="shared" si="46"/>
        <v>2.8053381773016754E-2</v>
      </c>
      <c r="O231">
        <f t="shared" si="46"/>
        <v>2.6246655605711884E-2</v>
      </c>
      <c r="P231">
        <f t="shared" si="46"/>
        <v>2.4656602580926553E-2</v>
      </c>
      <c r="Q231">
        <f t="shared" si="46"/>
        <v>2.3238266526959792E-2</v>
      </c>
      <c r="R231">
        <f t="shared" si="46"/>
        <v>2.1959652527638495E-2</v>
      </c>
      <c r="S231">
        <f t="shared" si="46"/>
        <v>2.0797170012353972E-2</v>
      </c>
      <c r="T231">
        <f t="shared" si="46"/>
        <v>1.9732912116112188E-2</v>
      </c>
      <c r="U231">
        <f t="shared" si="46"/>
        <v>1.8752951744529456E-2</v>
      </c>
      <c r="V231">
        <f t="shared" si="46"/>
        <v>1.7846231156719752E-2</v>
      </c>
      <c r="W231">
        <f t="shared" si="46"/>
        <v>1.7003813652970736E-2</v>
      </c>
      <c r="X231">
        <f t="shared" si="45"/>
        <v>1.6218364598416895E-2</v>
      </c>
      <c r="Y231">
        <f t="shared" si="45"/>
        <v>1.5483782434453619E-2</v>
      </c>
      <c r="Z231">
        <f t="shared" si="45"/>
        <v>1.4794930558084788E-2</v>
      </c>
      <c r="AA231">
        <f t="shared" si="45"/>
        <v>1.4147438715876979E-2</v>
      </c>
      <c r="AB231">
        <f t="shared" si="45"/>
        <v>1.3537553353066939E-2</v>
      </c>
      <c r="AC231">
        <f t="shared" si="45"/>
        <v>1.2962023110401082E-2</v>
      </c>
      <c r="AD231">
        <f t="shared" si="45"/>
        <v>1.241800999597961E-2</v>
      </c>
      <c r="AE231">
        <f t="shared" si="45"/>
        <v>1.190301960750419E-2</v>
      </c>
      <c r="AF231">
        <f t="shared" si="42"/>
        <v>0.31507836516730703</v>
      </c>
    </row>
    <row r="232" spans="1:32" x14ac:dyDescent="0.2">
      <c r="A232" t="s">
        <v>245</v>
      </c>
      <c r="B232">
        <v>541</v>
      </c>
      <c r="C232">
        <v>46</v>
      </c>
      <c r="D232">
        <f t="shared" si="39"/>
        <v>1.6276937666740061E-3</v>
      </c>
      <c r="E232">
        <f t="shared" si="40"/>
        <v>-6.4205911331041623</v>
      </c>
      <c r="G232">
        <f t="shared" si="41"/>
        <v>0.17567070015474034</v>
      </c>
      <c r="H232">
        <f t="shared" si="46"/>
        <v>9.0744996379230738E-2</v>
      </c>
      <c r="I232">
        <f t="shared" si="46"/>
        <v>7.281060194123111E-2</v>
      </c>
      <c r="J232">
        <f t="shared" si="46"/>
        <v>6.1639538384839723E-2</v>
      </c>
      <c r="K232">
        <f t="shared" si="46"/>
        <v>5.3544913490753902E-2</v>
      </c>
      <c r="L232">
        <f t="shared" si="46"/>
        <v>4.7223436640849291E-2</v>
      </c>
      <c r="M232">
        <f t="shared" si="46"/>
        <v>4.2065806927689103E-2</v>
      </c>
      <c r="N232">
        <f t="shared" si="46"/>
        <v>3.7737149161467372E-2</v>
      </c>
      <c r="O232">
        <f t="shared" si="46"/>
        <v>3.4032666873466261E-2</v>
      </c>
      <c r="P232">
        <f t="shared" si="46"/>
        <v>3.0817215027379323E-2</v>
      </c>
      <c r="Q232">
        <f t="shared" si="46"/>
        <v>2.7996389398344125E-2</v>
      </c>
      <c r="R232">
        <f t="shared" si="46"/>
        <v>2.5501275572874436E-2</v>
      </c>
      <c r="S232">
        <f t="shared" si="46"/>
        <v>2.3279777548737182E-2</v>
      </c>
      <c r="T232">
        <f t="shared" si="46"/>
        <v>2.1291384806004499E-2</v>
      </c>
      <c r="U232">
        <f t="shared" si="46"/>
        <v>1.9503857133683931E-2</v>
      </c>
      <c r="V232">
        <f t="shared" si="46"/>
        <v>1.7891037600653446E-2</v>
      </c>
      <c r="W232">
        <f t="shared" si="46"/>
        <v>1.6431359393087326E-2</v>
      </c>
      <c r="X232">
        <f t="shared" si="45"/>
        <v>1.5106795870243011E-2</v>
      </c>
      <c r="Y232">
        <f t="shared" si="45"/>
        <v>1.3902103110923648E-2</v>
      </c>
      <c r="Z232">
        <f t="shared" si="45"/>
        <v>1.2804261041716992E-2</v>
      </c>
      <c r="AA232">
        <f t="shared" si="45"/>
        <v>1.1802052801541955E-2</v>
      </c>
      <c r="AB232">
        <f t="shared" si="45"/>
        <v>1.0885742494221147E-2</v>
      </c>
      <c r="AC232">
        <f t="shared" si="45"/>
        <v>1.0046824371364152E-2</v>
      </c>
      <c r="AD232">
        <f t="shared" si="45"/>
        <v>9.277824809119985E-3</v>
      </c>
      <c r="AE232">
        <f t="shared" si="45"/>
        <v>8.5721439411070594E-3</v>
      </c>
      <c r="AF232">
        <f t="shared" si="42"/>
        <v>0.10942014512472975</v>
      </c>
    </row>
    <row r="233" spans="1:32" x14ac:dyDescent="0.2">
      <c r="A233" t="s">
        <v>246</v>
      </c>
      <c r="B233">
        <v>609</v>
      </c>
      <c r="C233">
        <v>4</v>
      </c>
      <c r="D233">
        <f t="shared" si="39"/>
        <v>5.0910569014096081E-2</v>
      </c>
      <c r="E233">
        <f t="shared" si="40"/>
        <v>-2.9776847342673385</v>
      </c>
      <c r="G233">
        <f t="shared" si="41"/>
        <v>0.16530462150296077</v>
      </c>
      <c r="H233">
        <f t="shared" si="46"/>
        <v>8.4415184326030429E-2</v>
      </c>
      <c r="I233">
        <f t="shared" si="46"/>
        <v>6.8227028224639746E-2</v>
      </c>
      <c r="J233">
        <f t="shared" si="46"/>
        <v>5.8181532900077639E-2</v>
      </c>
      <c r="K233">
        <f t="shared" si="46"/>
        <v>5.0910569014096081E-2</v>
      </c>
      <c r="L233">
        <f t="shared" si="46"/>
        <v>4.5228404455676066E-2</v>
      </c>
      <c r="M233">
        <f t="shared" si="46"/>
        <v>4.0583252509299422E-2</v>
      </c>
      <c r="N233">
        <f t="shared" si="46"/>
        <v>3.667335670183753E-2</v>
      </c>
      <c r="O233">
        <f t="shared" si="46"/>
        <v>3.331512943952189E-2</v>
      </c>
      <c r="P233">
        <f t="shared" si="46"/>
        <v>3.0388051872583702E-2</v>
      </c>
      <c r="Q233">
        <f t="shared" si="46"/>
        <v>2.7808364282736264E-2</v>
      </c>
      <c r="R233">
        <f t="shared" si="46"/>
        <v>2.5515217280415271E-2</v>
      </c>
      <c r="S233">
        <f t="shared" si="46"/>
        <v>2.346281632592033E-2</v>
      </c>
      <c r="T233">
        <f t="shared" si="46"/>
        <v>2.1615693420476086E-2</v>
      </c>
      <c r="U233">
        <f t="shared" si="46"/>
        <v>1.9945719999225394E-2</v>
      </c>
      <c r="V233">
        <f t="shared" si="46"/>
        <v>1.8430142262622674E-2</v>
      </c>
      <c r="W233">
        <f t="shared" si="46"/>
        <v>1.7050244142612993E-2</v>
      </c>
      <c r="X233">
        <f t="shared" si="45"/>
        <v>1.5790410347228643E-2</v>
      </c>
      <c r="Y233">
        <f t="shared" si="45"/>
        <v>1.4637452837996735E-2</v>
      </c>
      <c r="Z233">
        <f t="shared" si="45"/>
        <v>1.358011573383109E-2</v>
      </c>
      <c r="AA233">
        <f t="shared" si="45"/>
        <v>1.2608704104383342E-2</v>
      </c>
      <c r="AB233">
        <f t="shared" si="45"/>
        <v>1.1714800701456732E-2</v>
      </c>
      <c r="AC233">
        <f t="shared" si="45"/>
        <v>1.0891046351055816E-2</v>
      </c>
      <c r="AD233">
        <f t="shared" si="45"/>
        <v>1.0130967254826082E-2</v>
      </c>
      <c r="AE233">
        <f t="shared" si="45"/>
        <v>9.4288374162407474E-3</v>
      </c>
      <c r="AF233">
        <f t="shared" si="42"/>
        <v>0.13416233659224852</v>
      </c>
    </row>
    <row r="234" spans="1:32" x14ac:dyDescent="0.2">
      <c r="A234" t="s">
        <v>247</v>
      </c>
      <c r="B234">
        <v>383</v>
      </c>
      <c r="C234">
        <v>1</v>
      </c>
      <c r="D234">
        <f t="shared" si="39"/>
        <v>0.11105569470173254</v>
      </c>
      <c r="E234">
        <f t="shared" si="40"/>
        <v>-2.1977234494366229</v>
      </c>
      <c r="G234">
        <f t="shared" si="41"/>
        <v>0.21044399348671955</v>
      </c>
      <c r="H234">
        <f t="shared" si="46"/>
        <v>0.11105569470173254</v>
      </c>
      <c r="I234">
        <f t="shared" si="46"/>
        <v>8.6779907040059792E-2</v>
      </c>
      <c r="J234">
        <f t="shared" si="46"/>
        <v>7.1546822412348721E-2</v>
      </c>
      <c r="K234">
        <f t="shared" si="46"/>
        <v>6.0527900149192425E-2</v>
      </c>
      <c r="L234">
        <f t="shared" si="46"/>
        <v>5.1987793967144862E-2</v>
      </c>
      <c r="M234">
        <f t="shared" si="46"/>
        <v>4.5100300714857398E-2</v>
      </c>
      <c r="N234">
        <f t="shared" si="46"/>
        <v>3.9402675810098153E-2</v>
      </c>
      <c r="O234">
        <f t="shared" si="46"/>
        <v>3.46066071799251E-2</v>
      </c>
      <c r="P234">
        <f t="shared" si="46"/>
        <v>3.0518476027364405E-2</v>
      </c>
      <c r="Q234">
        <f t="shared" si="46"/>
        <v>2.7000878414865308E-2</v>
      </c>
      <c r="R234">
        <f t="shared" si="46"/>
        <v>2.3952132515218535E-2</v>
      </c>
      <c r="S234">
        <f t="shared" si="46"/>
        <v>2.1294503620380635E-2</v>
      </c>
      <c r="T234">
        <f t="shared" si="46"/>
        <v>1.8967016312061019E-2</v>
      </c>
      <c r="U234">
        <f t="shared" si="46"/>
        <v>1.6920844297723274E-2</v>
      </c>
      <c r="V234">
        <f t="shared" si="46"/>
        <v>1.5116229056248346E-2</v>
      </c>
      <c r="W234">
        <f t="shared" si="46"/>
        <v>1.3520347192483614E-2</v>
      </c>
      <c r="X234">
        <f t="shared" si="45"/>
        <v>1.2105789661288472E-2</v>
      </c>
      <c r="Y234">
        <f t="shared" si="45"/>
        <v>1.0849448977963376E-2</v>
      </c>
      <c r="Z234">
        <f t="shared" si="45"/>
        <v>9.7316864922645119E-3</v>
      </c>
      <c r="AA234">
        <f t="shared" si="45"/>
        <v>8.73569689843973E-3</v>
      </c>
      <c r="AB234">
        <f t="shared" si="45"/>
        <v>7.8470148403752427E-3</v>
      </c>
      <c r="AC234">
        <f t="shared" si="45"/>
        <v>7.0531259821514161E-3</v>
      </c>
      <c r="AD234">
        <f t="shared" si="45"/>
        <v>6.3431562871747397E-3</v>
      </c>
      <c r="AE234">
        <f t="shared" si="45"/>
        <v>5.7076208132151602E-3</v>
      </c>
      <c r="AF234">
        <f t="shared" si="42"/>
        <v>5.2884337148703664E-2</v>
      </c>
    </row>
    <row r="235" spans="1:32" x14ac:dyDescent="0.2">
      <c r="A235" t="s">
        <v>248</v>
      </c>
      <c r="B235">
        <v>948</v>
      </c>
      <c r="C235">
        <v>36</v>
      </c>
      <c r="D235">
        <f t="shared" si="39"/>
        <v>6.4610720791894033E-3</v>
      </c>
      <c r="E235">
        <f t="shared" si="40"/>
        <v>-5.0419600184260212</v>
      </c>
      <c r="G235">
        <f t="shared" si="41"/>
        <v>0.1326949570953509</v>
      </c>
      <c r="H235">
        <f t="shared" si="46"/>
        <v>6.3741498500304028E-2</v>
      </c>
      <c r="I235">
        <f t="shared" si="46"/>
        <v>5.2612348533770434E-2</v>
      </c>
      <c r="J235">
        <f t="shared" si="46"/>
        <v>4.5819034151589298E-2</v>
      </c>
      <c r="K235">
        <f t="shared" si="46"/>
        <v>4.0944753353143813E-2</v>
      </c>
      <c r="L235">
        <f t="shared" si="46"/>
        <v>3.7147630142441178E-2</v>
      </c>
      <c r="M235">
        <f t="shared" si="46"/>
        <v>3.4040523733993744E-2</v>
      </c>
      <c r="N235">
        <f t="shared" si="46"/>
        <v>3.1414458868802064E-2</v>
      </c>
      <c r="O235">
        <f t="shared" si="46"/>
        <v>2.9144054000234901E-2</v>
      </c>
      <c r="P235">
        <f t="shared" si="46"/>
        <v>2.7148188403387587E-2</v>
      </c>
      <c r="Q235">
        <f t="shared" si="46"/>
        <v>2.5371314964308479E-2</v>
      </c>
      <c r="R235">
        <f t="shared" si="46"/>
        <v>2.3773676088689664E-2</v>
      </c>
      <c r="S235">
        <f t="shared" si="46"/>
        <v>2.2325785532842007E-2</v>
      </c>
      <c r="T235">
        <f t="shared" si="46"/>
        <v>2.1005127262478312E-2</v>
      </c>
      <c r="U235">
        <f t="shared" si="46"/>
        <v>1.9794083617896138E-2</v>
      </c>
      <c r="V235">
        <f t="shared" si="46"/>
        <v>1.8678582179079955E-2</v>
      </c>
      <c r="W235">
        <f t="shared" si="46"/>
        <v>1.7647181783964714E-2</v>
      </c>
      <c r="X235">
        <f t="shared" si="45"/>
        <v>1.6690437122158043E-2</v>
      </c>
      <c r="Y235">
        <f t="shared" si="45"/>
        <v>1.5800445818128044E-2</v>
      </c>
      <c r="Z235">
        <f t="shared" si="45"/>
        <v>1.4970518448042697E-2</v>
      </c>
      <c r="AA235">
        <f t="shared" si="45"/>
        <v>1.4194933426824916E-2</v>
      </c>
      <c r="AB235">
        <f t="shared" si="45"/>
        <v>1.3468751773162703E-2</v>
      </c>
      <c r="AC235">
        <f t="shared" si="45"/>
        <v>1.2787674945492111E-2</v>
      </c>
      <c r="AD235">
        <f t="shared" si="45"/>
        <v>1.2147934202468189E-2</v>
      </c>
      <c r="AE235">
        <f t="shared" si="45"/>
        <v>1.1546203401669824E-2</v>
      </c>
      <c r="AF235">
        <f t="shared" si="42"/>
        <v>0.24508990264977648</v>
      </c>
    </row>
    <row r="236" spans="1:32" x14ac:dyDescent="0.2">
      <c r="A236" t="s">
        <v>249</v>
      </c>
      <c r="B236">
        <v>1816</v>
      </c>
      <c r="C236">
        <v>28</v>
      </c>
      <c r="D236">
        <f t="shared" si="39"/>
        <v>1.0080659832743222E-2</v>
      </c>
      <c r="E236">
        <f t="shared" si="40"/>
        <v>-4.5971365588837587</v>
      </c>
      <c r="G236">
        <f t="shared" si="41"/>
        <v>9.9025633213519856E-2</v>
      </c>
      <c r="H236">
        <f t="shared" si="46"/>
        <v>4.1297751205672993E-2</v>
      </c>
      <c r="I236">
        <f t="shared" si="46"/>
        <v>3.472059177240594E-2</v>
      </c>
      <c r="J236">
        <f t="shared" si="46"/>
        <v>3.0799286521619913E-2</v>
      </c>
      <c r="K236">
        <f t="shared" si="46"/>
        <v>2.8034207324554021E-2</v>
      </c>
      <c r="L236">
        <f t="shared" si="46"/>
        <v>2.5906958536834189E-2</v>
      </c>
      <c r="M236">
        <f t="shared" si="46"/>
        <v>2.4181144159832378E-2</v>
      </c>
      <c r="N236">
        <f t="shared" si="46"/>
        <v>2.2730316955989486E-2</v>
      </c>
      <c r="O236">
        <f t="shared" si="46"/>
        <v>2.1479351598651292E-2</v>
      </c>
      <c r="P236">
        <f t="shared" si="46"/>
        <v>2.0380148974844473E-2</v>
      </c>
      <c r="Q236">
        <f t="shared" si="46"/>
        <v>1.940013590193267E-2</v>
      </c>
      <c r="R236">
        <f t="shared" si="46"/>
        <v>1.8516266907833149E-2</v>
      </c>
      <c r="S236">
        <f t="shared" si="46"/>
        <v>1.7711654641084786E-2</v>
      </c>
      <c r="T236">
        <f t="shared" si="46"/>
        <v>1.6973562333765888E-2</v>
      </c>
      <c r="U236">
        <f t="shared" si="46"/>
        <v>1.629214920503436E-2</v>
      </c>
      <c r="V236">
        <f t="shared" si="46"/>
        <v>1.5659654693788154E-2</v>
      </c>
      <c r="W236">
        <f t="shared" si="46"/>
        <v>1.5069849978725822E-2</v>
      </c>
      <c r="X236">
        <f t="shared" si="45"/>
        <v>1.4517658497763536E-2</v>
      </c>
      <c r="Y236">
        <f t="shared" si="45"/>
        <v>1.3998886804763676E-2</v>
      </c>
      <c r="Z236">
        <f t="shared" si="45"/>
        <v>1.3510029498919357E-2</v>
      </c>
      <c r="AA236">
        <f t="shared" si="45"/>
        <v>1.3048125110974786E-2</v>
      </c>
      <c r="AB236">
        <f t="shared" si="45"/>
        <v>1.2610647809717613E-2</v>
      </c>
      <c r="AC236">
        <f t="shared" si="45"/>
        <v>1.2195424777729232E-2</v>
      </c>
      <c r="AD236">
        <f t="shared" si="45"/>
        <v>1.1800572302251773E-2</v>
      </c>
      <c r="AE236">
        <f t="shared" si="45"/>
        <v>1.1424445725043843E-2</v>
      </c>
      <c r="AF236">
        <f t="shared" si="42"/>
        <v>0.42871554554674673</v>
      </c>
    </row>
    <row r="237" spans="1:32" x14ac:dyDescent="0.2">
      <c r="A237" t="s">
        <v>250</v>
      </c>
      <c r="B237">
        <v>666</v>
      </c>
      <c r="C237">
        <v>0</v>
      </c>
      <c r="D237">
        <f t="shared" si="39"/>
        <v>0.15795727976556051</v>
      </c>
      <c r="E237">
        <f t="shared" si="40"/>
        <v>-1.845430663745395</v>
      </c>
      <c r="G237">
        <f t="shared" si="41"/>
        <v>0.15795727976556051</v>
      </c>
      <c r="H237">
        <f t="shared" si="46"/>
        <v>7.9855985052904602E-2</v>
      </c>
      <c r="I237">
        <f t="shared" si="46"/>
        <v>6.4865083362034309E-2</v>
      </c>
      <c r="J237">
        <f t="shared" si="46"/>
        <v>5.5591361714447889E-2</v>
      </c>
      <c r="K237">
        <f t="shared" si="46"/>
        <v>4.8887489010951801E-2</v>
      </c>
      <c r="L237">
        <f t="shared" si="46"/>
        <v>4.3648434801759416E-2</v>
      </c>
      <c r="M237">
        <f t="shared" si="46"/>
        <v>3.9361522204821246E-2</v>
      </c>
      <c r="N237">
        <f t="shared" si="46"/>
        <v>3.5747306587772608E-2</v>
      </c>
      <c r="O237">
        <f t="shared" si="46"/>
        <v>3.2636365994765819E-2</v>
      </c>
      <c r="P237">
        <f t="shared" si="46"/>
        <v>2.9917877271505286E-2</v>
      </c>
      <c r="Q237">
        <f t="shared" si="46"/>
        <v>2.7515093222466678E-2</v>
      </c>
      <c r="R237">
        <f t="shared" si="46"/>
        <v>2.5372452200354643E-2</v>
      </c>
      <c r="S237">
        <f t="shared" si="46"/>
        <v>2.34482772336056E-2</v>
      </c>
      <c r="T237">
        <f t="shared" si="46"/>
        <v>2.1710388686479735E-2</v>
      </c>
      <c r="U237">
        <f t="shared" si="46"/>
        <v>2.0133337427429541E-2</v>
      </c>
      <c r="V237">
        <f t="shared" si="46"/>
        <v>1.8696588478682278E-2</v>
      </c>
      <c r="W237">
        <f t="shared" si="46"/>
        <v>1.7383287419916266E-2</v>
      </c>
      <c r="X237">
        <f t="shared" si="45"/>
        <v>1.6179397780315779E-2</v>
      </c>
      <c r="Y237">
        <f t="shared" si="45"/>
        <v>1.5073082371343969E-2</v>
      </c>
      <c r="Z237">
        <f t="shared" si="45"/>
        <v>1.4054249600246769E-2</v>
      </c>
      <c r="AA237">
        <f t="shared" si="45"/>
        <v>1.3114214157271436E-2</v>
      </c>
      <c r="AB237">
        <f t="shared" si="45"/>
        <v>1.2245438751205661E-2</v>
      </c>
      <c r="AC237">
        <f t="shared" si="45"/>
        <v>1.1441334414218348E-2</v>
      </c>
      <c r="AD237">
        <f t="shared" si="45"/>
        <v>1.0696103883909661E-2</v>
      </c>
      <c r="AE237">
        <f t="shared" si="45"/>
        <v>1.0004617177305905E-2</v>
      </c>
      <c r="AF237">
        <f t="shared" si="42"/>
        <v>0.1544634314287241</v>
      </c>
    </row>
    <row r="238" spans="1:32" x14ac:dyDescent="0.2">
      <c r="A238" t="s">
        <v>251</v>
      </c>
      <c r="B238">
        <v>74</v>
      </c>
      <c r="C238">
        <v>0</v>
      </c>
      <c r="D238">
        <f t="shared" si="39"/>
        <v>0.48056670139436775</v>
      </c>
      <c r="E238">
        <f t="shared" si="40"/>
        <v>-0.73278924356832575</v>
      </c>
      <c r="G238">
        <f t="shared" si="41"/>
        <v>0.48056670139436775</v>
      </c>
      <c r="H238">
        <f t="shared" si="46"/>
        <v>0.20914296656264067</v>
      </c>
      <c r="I238">
        <f t="shared" si="46"/>
        <v>0.11899164738292321</v>
      </c>
      <c r="J238">
        <f t="shared" si="46"/>
        <v>7.1430306355636367E-2</v>
      </c>
      <c r="K238">
        <f t="shared" si="46"/>
        <v>4.3998982749444221E-2</v>
      </c>
      <c r="L238">
        <f t="shared" si="46"/>
        <v>2.751587217162044E-2</v>
      </c>
      <c r="M238">
        <f t="shared" si="46"/>
        <v>1.7380257141425468E-2</v>
      </c>
      <c r="N238">
        <f t="shared" si="46"/>
        <v>1.1055982465419356E-2</v>
      </c>
      <c r="O238">
        <f t="shared" si="46"/>
        <v>7.0700993221673629E-3</v>
      </c>
      <c r="P238">
        <f t="shared" si="46"/>
        <v>4.5396691245561463E-3</v>
      </c>
      <c r="Q238">
        <f t="shared" si="46"/>
        <v>2.9243820968758547E-3</v>
      </c>
      <c r="R238">
        <f t="shared" si="46"/>
        <v>1.8888404506209849E-3</v>
      </c>
      <c r="S238">
        <f t="shared" si="46"/>
        <v>1.2226818797137112E-3</v>
      </c>
      <c r="T238">
        <f t="shared" si="46"/>
        <v>7.929391090108341E-4</v>
      </c>
      <c r="U238">
        <f t="shared" si="46"/>
        <v>5.1505987225248921E-4</v>
      </c>
      <c r="V238">
        <f t="shared" si="46"/>
        <v>3.3502253201723309E-4</v>
      </c>
      <c r="W238">
        <f t="shared" si="46"/>
        <v>2.1817915849786323E-4</v>
      </c>
      <c r="X238">
        <f t="shared" si="45"/>
        <v>1.4223726989684774E-4</v>
      </c>
      <c r="Y238">
        <f t="shared" si="45"/>
        <v>9.2815996494877254E-5</v>
      </c>
      <c r="Z238">
        <f t="shared" si="45"/>
        <v>6.0617514551866324E-5</v>
      </c>
      <c r="AA238">
        <f t="shared" si="45"/>
        <v>3.9618902295710532E-5</v>
      </c>
      <c r="AB238">
        <f t="shared" si="45"/>
        <v>2.5912196081676136E-5</v>
      </c>
      <c r="AC238">
        <f t="shared" si="45"/>
        <v>1.6958063396219382E-5</v>
      </c>
      <c r="AD238">
        <f t="shared" si="45"/>
        <v>1.1104394723738403E-5</v>
      </c>
      <c r="AE238">
        <f t="shared" si="45"/>
        <v>7.2751082184403597E-6</v>
      </c>
      <c r="AF238">
        <f t="shared" si="42"/>
        <v>1.3870785150471576E-5</v>
      </c>
    </row>
    <row r="239" spans="1:32" x14ac:dyDescent="0.2">
      <c r="A239" t="s">
        <v>252</v>
      </c>
      <c r="B239">
        <v>2252</v>
      </c>
      <c r="C239">
        <v>2</v>
      </c>
      <c r="D239">
        <f t="shared" si="39"/>
        <v>3.0080874676402674E-2</v>
      </c>
      <c r="E239">
        <f t="shared" si="40"/>
        <v>-3.5038657019854096</v>
      </c>
      <c r="G239">
        <f t="shared" si="41"/>
        <v>9.0761930681469039E-2</v>
      </c>
      <c r="H239">
        <f t="shared" si="46"/>
        <v>3.5638558165363952E-2</v>
      </c>
      <c r="I239">
        <f t="shared" si="46"/>
        <v>3.0080874676402674E-2</v>
      </c>
      <c r="J239">
        <f t="shared" si="46"/>
        <v>2.6788822061328914E-2</v>
      </c>
      <c r="K239">
        <f t="shared" si="46"/>
        <v>2.4479968926627672E-2</v>
      </c>
      <c r="L239">
        <f t="shared" si="46"/>
        <v>2.2711647095860883E-2</v>
      </c>
      <c r="M239">
        <f t="shared" si="46"/>
        <v>2.1282305218440149E-2</v>
      </c>
      <c r="N239">
        <f t="shared" si="46"/>
        <v>2.0084310766670957E-2</v>
      </c>
      <c r="O239">
        <f t="shared" si="46"/>
        <v>1.9053827448979738E-2</v>
      </c>
      <c r="P239">
        <f t="shared" si="46"/>
        <v>1.8150058743724818E-2</v>
      </c>
      <c r="Q239">
        <f t="shared" si="46"/>
        <v>1.7345430087344516E-2</v>
      </c>
      <c r="R239">
        <f t="shared" si="46"/>
        <v>1.6620471992825615E-2</v>
      </c>
      <c r="S239">
        <f t="shared" si="46"/>
        <v>1.5960947739939599E-2</v>
      </c>
      <c r="T239">
        <f t="shared" si="46"/>
        <v>1.5356143426356288E-2</v>
      </c>
      <c r="U239">
        <f t="shared" si="46"/>
        <v>1.4797800185397952E-2</v>
      </c>
      <c r="V239">
        <f t="shared" si="46"/>
        <v>1.4279420444925681E-2</v>
      </c>
      <c r="W239">
        <f t="shared" si="46"/>
        <v>1.379580187212829E-2</v>
      </c>
      <c r="X239">
        <f t="shared" si="45"/>
        <v>1.3342715189271116E-2</v>
      </c>
      <c r="Y239">
        <f t="shared" si="45"/>
        <v>1.2916675861755199E-2</v>
      </c>
      <c r="Z239">
        <f t="shared" si="45"/>
        <v>1.2514778765284082E-2</v>
      </c>
      <c r="AA239">
        <f t="shared" si="45"/>
        <v>1.2134576150331512E-2</v>
      </c>
      <c r="AB239">
        <f t="shared" si="45"/>
        <v>1.1773986022687418E-2</v>
      </c>
      <c r="AC239">
        <f t="shared" si="45"/>
        <v>1.1431222306097708E-2</v>
      </c>
      <c r="AD239">
        <f t="shared" si="45"/>
        <v>1.1104740875260446E-2</v>
      </c>
      <c r="AE239">
        <f t="shared" si="45"/>
        <v>1.0793197333177747E-2</v>
      </c>
      <c r="AF239">
        <f t="shared" si="42"/>
        <v>0.48679978796234802</v>
      </c>
    </row>
    <row r="240" spans="1:32" x14ac:dyDescent="0.2">
      <c r="A240" t="s">
        <v>253</v>
      </c>
      <c r="B240">
        <v>359</v>
      </c>
      <c r="C240">
        <v>3</v>
      </c>
      <c r="D240">
        <f t="shared" si="39"/>
        <v>7.3299528056710445E-2</v>
      </c>
      <c r="E240">
        <f t="shared" si="40"/>
        <v>-2.6132011086271691</v>
      </c>
      <c r="G240">
        <f t="shared" si="41"/>
        <v>0.21776244459487545</v>
      </c>
      <c r="H240">
        <f t="shared" si="46"/>
        <v>0.11514075727534349</v>
      </c>
      <c r="I240">
        <f t="shared" si="46"/>
        <v>8.9437307996785995E-2</v>
      </c>
      <c r="J240">
        <f t="shared" si="46"/>
        <v>7.3299528056710445E-2</v>
      </c>
      <c r="K240">
        <f t="shared" si="46"/>
        <v>6.1642142553474936E-2</v>
      </c>
      <c r="L240">
        <f t="shared" si="46"/>
        <v>5.2630172927694341E-2</v>
      </c>
      <c r="M240">
        <f t="shared" si="46"/>
        <v>4.5386232691350933E-2</v>
      </c>
      <c r="N240">
        <f t="shared" si="46"/>
        <v>3.9416830802148917E-2</v>
      </c>
      <c r="O240">
        <f t="shared" si="46"/>
        <v>3.4413298443499135E-2</v>
      </c>
      <c r="P240">
        <f t="shared" si="46"/>
        <v>3.0167645102144969E-2</v>
      </c>
      <c r="Q240">
        <f t="shared" si="46"/>
        <v>2.6531863271171924E-2</v>
      </c>
      <c r="R240">
        <f t="shared" si="46"/>
        <v>2.3396200416717843E-2</v>
      </c>
      <c r="S240">
        <f t="shared" si="46"/>
        <v>2.0676639609895364E-2</v>
      </c>
      <c r="T240">
        <f t="shared" si="46"/>
        <v>1.8307234508276617E-2</v>
      </c>
      <c r="U240">
        <f t="shared" si="46"/>
        <v>1.6235177684737714E-2</v>
      </c>
      <c r="V240">
        <f t="shared" si="46"/>
        <v>1.4417493721312652E-2</v>
      </c>
      <c r="W240">
        <f t="shared" ref="W240:AE303" si="47">(1-$B$3)*EXP(GAMMALN($B$1+W$4)-GAMMALN($B$1)-GAMMALN(W$4+1)+$B$1*LN($B$2/($B$2+$B240))+W$4*LN($B240/($B$2+$B240)))</f>
        <v>1.2818743007015026E-2</v>
      </c>
      <c r="X240">
        <f t="shared" si="47"/>
        <v>1.1409379090388817E-2</v>
      </c>
      <c r="Y240">
        <f t="shared" si="47"/>
        <v>1.0164543019056232E-2</v>
      </c>
      <c r="Z240">
        <f t="shared" si="47"/>
        <v>9.0631585169930282E-3</v>
      </c>
      <c r="AA240">
        <f t="shared" si="47"/>
        <v>8.0872396576333518E-3</v>
      </c>
      <c r="AB240">
        <f t="shared" si="47"/>
        <v>7.2213520863180711E-3</v>
      </c>
      <c r="AC240">
        <f t="shared" si="47"/>
        <v>6.4521874674667622E-3</v>
      </c>
      <c r="AD240">
        <f t="shared" si="47"/>
        <v>5.7682229470633816E-3</v>
      </c>
      <c r="AE240">
        <f t="shared" si="47"/>
        <v>5.1594454940120001E-3</v>
      </c>
      <c r="AF240">
        <f t="shared" si="42"/>
        <v>4.4994759057912503E-2</v>
      </c>
    </row>
    <row r="241" spans="1:32" x14ac:dyDescent="0.2">
      <c r="A241" t="s">
        <v>254</v>
      </c>
      <c r="B241">
        <v>1852</v>
      </c>
      <c r="C241">
        <v>110</v>
      </c>
      <c r="D241">
        <f t="shared" si="39"/>
        <v>1.314734652928647E-3</v>
      </c>
      <c r="E241">
        <f t="shared" si="40"/>
        <v>-6.6341204185588456</v>
      </c>
      <c r="G241">
        <f t="shared" si="41"/>
        <v>9.8220364227063872E-2</v>
      </c>
      <c r="H241">
        <f t="shared" ref="H241:W304" si="48">(1-$B$3)*EXP(GAMMALN($B$1+H$4)-GAMMALN($B$1)-GAMMALN(H$4+1)+$B$1*LN($B$2/($B$2+$B241))+H$4*LN($B241/($B$2+$B241)))</f>
        <v>4.0748712193608143E-2</v>
      </c>
      <c r="I241">
        <f t="shared" si="48"/>
        <v>3.4272512942858262E-2</v>
      </c>
      <c r="J241">
        <f t="shared" si="48"/>
        <v>3.0413810283331594E-2</v>
      </c>
      <c r="K241">
        <f t="shared" si="48"/>
        <v>2.7694262440234249E-2</v>
      </c>
      <c r="L241">
        <f t="shared" si="48"/>
        <v>2.5602908179724274E-2</v>
      </c>
      <c r="M241">
        <f t="shared" si="48"/>
        <v>2.3906778672449641E-2</v>
      </c>
      <c r="N241">
        <f t="shared" si="48"/>
        <v>2.2481280917321409E-2</v>
      </c>
      <c r="O241">
        <f t="shared" si="48"/>
        <v>2.1252404530120981E-2</v>
      </c>
      <c r="P241">
        <f t="shared" si="48"/>
        <v>2.0172773262163386E-2</v>
      </c>
      <c r="Q241">
        <f t="shared" si="48"/>
        <v>1.921030991144583E-2</v>
      </c>
      <c r="R241">
        <f t="shared" si="48"/>
        <v>1.834232471046009E-2</v>
      </c>
      <c r="S241">
        <f t="shared" si="48"/>
        <v>1.7552194645289194E-2</v>
      </c>
      <c r="T241">
        <f t="shared" si="48"/>
        <v>1.6827385213146428E-2</v>
      </c>
      <c r="U241">
        <f t="shared" si="48"/>
        <v>1.615821423265644E-2</v>
      </c>
      <c r="V241">
        <f t="shared" si="48"/>
        <v>1.5537048110965967E-2</v>
      </c>
      <c r="W241">
        <f t="shared" si="48"/>
        <v>1.4957761500513315E-2</v>
      </c>
      <c r="X241">
        <f t="shared" si="47"/>
        <v>1.4415363480174975E-2</v>
      </c>
      <c r="Y241">
        <f t="shared" si="47"/>
        <v>1.390573245087061E-2</v>
      </c>
      <c r="Z241">
        <f t="shared" si="47"/>
        <v>1.3425424009604725E-2</v>
      </c>
      <c r="AA241">
        <f t="shared" si="47"/>
        <v>1.2971529024279969E-2</v>
      </c>
      <c r="AB241">
        <f t="shared" si="47"/>
        <v>1.2541566994936778E-2</v>
      </c>
      <c r="AC241">
        <f t="shared" si="47"/>
        <v>1.2133404699966269E-2</v>
      </c>
      <c r="AD241">
        <f t="shared" si="47"/>
        <v>1.1745193275985178E-2</v>
      </c>
      <c r="AE241">
        <f t="shared" si="47"/>
        <v>1.1375318947313738E-2</v>
      </c>
      <c r="AF241">
        <f t="shared" si="42"/>
        <v>0.43413542114351467</v>
      </c>
    </row>
    <row r="242" spans="1:32" x14ac:dyDescent="0.2">
      <c r="A242" t="s">
        <v>255</v>
      </c>
      <c r="B242">
        <v>262</v>
      </c>
      <c r="C242">
        <v>7</v>
      </c>
      <c r="D242">
        <f t="shared" si="39"/>
        <v>3.7845857481201062E-2</v>
      </c>
      <c r="E242">
        <f t="shared" si="40"/>
        <v>-3.2742337507632993</v>
      </c>
      <c r="G242">
        <f t="shared" si="41"/>
        <v>0.25727559859350679</v>
      </c>
      <c r="H242">
        <f t="shared" si="48"/>
        <v>0.13598511608039077</v>
      </c>
      <c r="I242">
        <f t="shared" si="48"/>
        <v>0.10204539369859143</v>
      </c>
      <c r="J242">
        <f t="shared" si="48"/>
        <v>8.0795701709801104E-2</v>
      </c>
      <c r="K242">
        <f t="shared" si="48"/>
        <v>6.5641303422610486E-2</v>
      </c>
      <c r="L242">
        <f t="shared" si="48"/>
        <v>5.4143541529734072E-2</v>
      </c>
      <c r="M242">
        <f t="shared" si="48"/>
        <v>4.5107461789749205E-2</v>
      </c>
      <c r="N242">
        <f t="shared" si="48"/>
        <v>3.7845857481201062E-2</v>
      </c>
      <c r="O242">
        <f t="shared" si="48"/>
        <v>3.1920915550296261E-2</v>
      </c>
      <c r="P242">
        <f t="shared" si="48"/>
        <v>2.7033535082513722E-2</v>
      </c>
      <c r="Q242">
        <f t="shared" si="48"/>
        <v>2.2968972764111247E-2</v>
      </c>
      <c r="R242">
        <f t="shared" si="48"/>
        <v>1.9567328997469997E-2</v>
      </c>
      <c r="S242">
        <f t="shared" si="48"/>
        <v>1.6706234156592805E-2</v>
      </c>
      <c r="T242">
        <f t="shared" si="48"/>
        <v>1.4290049814818294E-2</v>
      </c>
      <c r="U242">
        <f t="shared" si="48"/>
        <v>1.2242791012671153E-2</v>
      </c>
      <c r="V242">
        <f t="shared" si="48"/>
        <v>1.050329474366082E-2</v>
      </c>
      <c r="W242">
        <f t="shared" si="48"/>
        <v>9.021808712530964E-3</v>
      </c>
      <c r="X242">
        <f t="shared" si="47"/>
        <v>7.7575141436931807E-3</v>
      </c>
      <c r="Y242">
        <f t="shared" si="47"/>
        <v>6.6766839059580595E-3</v>
      </c>
      <c r="Z242">
        <f t="shared" si="47"/>
        <v>5.7512854815733967E-3</v>
      </c>
      <c r="AA242">
        <f t="shared" si="47"/>
        <v>4.9579033319167897E-3</v>
      </c>
      <c r="AB242">
        <f t="shared" si="47"/>
        <v>4.2768956433626593E-3</v>
      </c>
      <c r="AC242">
        <f t="shared" si="47"/>
        <v>3.6917263609482112E-3</v>
      </c>
      <c r="AD242">
        <f t="shared" si="47"/>
        <v>3.1884305027141653E-3</v>
      </c>
      <c r="AE242">
        <f t="shared" si="47"/>
        <v>2.7551822891072586E-3</v>
      </c>
      <c r="AF242">
        <f t="shared" si="42"/>
        <v>1.7849473200476029E-2</v>
      </c>
    </row>
    <row r="243" spans="1:32" x14ac:dyDescent="0.2">
      <c r="A243" t="s">
        <v>256</v>
      </c>
      <c r="B243">
        <v>1889</v>
      </c>
      <c r="C243">
        <v>58</v>
      </c>
      <c r="D243">
        <f t="shared" si="39"/>
        <v>4.5207480790806455E-3</v>
      </c>
      <c r="E243">
        <f t="shared" si="40"/>
        <v>-5.3990777946109283</v>
      </c>
      <c r="G243">
        <f t="shared" si="41"/>
        <v>9.741971130595542E-2</v>
      </c>
      <c r="H243">
        <f t="shared" si="48"/>
        <v>4.0202292155262907E-2</v>
      </c>
      <c r="I243">
        <f t="shared" si="48"/>
        <v>3.382612449571154E-2</v>
      </c>
      <c r="J243">
        <f t="shared" si="48"/>
        <v>3.0029388798936206E-2</v>
      </c>
      <c r="K243">
        <f t="shared" si="48"/>
        <v>2.7354881028359129E-2</v>
      </c>
      <c r="L243">
        <f t="shared" si="48"/>
        <v>2.5299019634417844E-2</v>
      </c>
      <c r="M243">
        <f t="shared" si="48"/>
        <v>2.3632236316042755E-2</v>
      </c>
      <c r="N243">
        <f t="shared" si="48"/>
        <v>2.2231777069541374E-2</v>
      </c>
      <c r="O243">
        <f t="shared" si="48"/>
        <v>2.1024736758661604E-2</v>
      </c>
      <c r="P243">
        <f t="shared" si="48"/>
        <v>1.996445534818905E-2</v>
      </c>
      <c r="Q243">
        <f t="shared" si="48"/>
        <v>1.901934678982909E-2</v>
      </c>
      <c r="R243">
        <f t="shared" si="48"/>
        <v>1.8167073362058896E-2</v>
      </c>
      <c r="S243">
        <f t="shared" si="48"/>
        <v>1.7391273518731095E-2</v>
      </c>
      <c r="T243">
        <f t="shared" si="48"/>
        <v>1.6679612708176576E-2</v>
      </c>
      <c r="U243">
        <f t="shared" si="48"/>
        <v>1.6022565440075989E-2</v>
      </c>
      <c r="V243">
        <f t="shared" si="48"/>
        <v>1.5412623486347896E-2</v>
      </c>
      <c r="W243">
        <f t="shared" si="48"/>
        <v>1.4843763604812991E-2</v>
      </c>
      <c r="X243">
        <f t="shared" si="47"/>
        <v>1.4311079332235506E-2</v>
      </c>
      <c r="Y243">
        <f t="shared" si="47"/>
        <v>1.3810519882326953E-2</v>
      </c>
      <c r="Z243">
        <f t="shared" si="47"/>
        <v>1.3338700937150283E-2</v>
      </c>
      <c r="AA243">
        <f t="shared" si="47"/>
        <v>1.2892764889701543E-2</v>
      </c>
      <c r="AB243">
        <f t="shared" si="47"/>
        <v>1.247027584372995E-2</v>
      </c>
      <c r="AC243">
        <f t="shared" si="47"/>
        <v>1.2069139517665927E-2</v>
      </c>
      <c r="AD243">
        <f t="shared" si="47"/>
        <v>1.1687541303310503E-2</v>
      </c>
      <c r="AE243">
        <f t="shared" si="47"/>
        <v>1.1323897766679377E-2</v>
      </c>
      <c r="AF243">
        <f t="shared" si="42"/>
        <v>0.43957519870608941</v>
      </c>
    </row>
    <row r="244" spans="1:32" x14ac:dyDescent="0.2">
      <c r="A244" t="s">
        <v>257</v>
      </c>
      <c r="B244">
        <v>1085</v>
      </c>
      <c r="C244">
        <v>61</v>
      </c>
      <c r="D244">
        <f t="shared" si="39"/>
        <v>2.5753609361457834E-3</v>
      </c>
      <c r="E244">
        <f t="shared" si="40"/>
        <v>-5.9617655853122438</v>
      </c>
      <c r="G244">
        <f t="shared" si="41"/>
        <v>0.12445965608789396</v>
      </c>
      <c r="H244">
        <f t="shared" si="48"/>
        <v>5.8348817663562931E-2</v>
      </c>
      <c r="I244">
        <f t="shared" si="48"/>
        <v>4.8394426672274012E-2</v>
      </c>
      <c r="J244">
        <f t="shared" si="48"/>
        <v>4.2349809430385188E-2</v>
      </c>
      <c r="K244">
        <f t="shared" si="48"/>
        <v>3.8027840094411666E-2</v>
      </c>
      <c r="L244">
        <f t="shared" si="48"/>
        <v>3.4668286915754756E-2</v>
      </c>
      <c r="M244">
        <f t="shared" si="48"/>
        <v>3.1922388016207004E-2</v>
      </c>
      <c r="N244">
        <f t="shared" si="48"/>
        <v>2.960237742301659E-2</v>
      </c>
      <c r="O244">
        <f t="shared" si="48"/>
        <v>2.7595917680911231E-2</v>
      </c>
      <c r="P244">
        <f t="shared" si="48"/>
        <v>2.5830546924023721E-2</v>
      </c>
      <c r="Q244">
        <f t="shared" si="48"/>
        <v>2.4256804816782194E-2</v>
      </c>
      <c r="R244">
        <f t="shared" si="48"/>
        <v>2.2839407205980218E-2</v>
      </c>
      <c r="S244">
        <f t="shared" si="48"/>
        <v>2.1552274233689279E-2</v>
      </c>
      <c r="T244">
        <f t="shared" si="48"/>
        <v>2.0375559479342567E-2</v>
      </c>
      <c r="U244">
        <f t="shared" si="48"/>
        <v>1.9293787705460207E-2</v>
      </c>
      <c r="V244">
        <f t="shared" si="48"/>
        <v>1.8294640172863339E-2</v>
      </c>
      <c r="W244">
        <f t="shared" si="48"/>
        <v>1.7368135290856075E-2</v>
      </c>
      <c r="X244">
        <f t="shared" si="47"/>
        <v>1.6506059814471143E-2</v>
      </c>
      <c r="Y244">
        <f t="shared" si="47"/>
        <v>1.5701564012800748E-2</v>
      </c>
      <c r="Z244">
        <f t="shared" si="47"/>
        <v>1.4948867186208041E-2</v>
      </c>
      <c r="AA244">
        <f t="shared" si="47"/>
        <v>1.424303928687245E-2</v>
      </c>
      <c r="AB244">
        <f t="shared" si="47"/>
        <v>1.3579836174420127E-2</v>
      </c>
      <c r="AC244">
        <f t="shared" si="47"/>
        <v>1.2955573408883311E-2</v>
      </c>
      <c r="AD244">
        <f t="shared" si="47"/>
        <v>1.2367028217110568E-2</v>
      </c>
      <c r="AE244">
        <f t="shared" si="47"/>
        <v>1.1811362380590763E-2</v>
      </c>
      <c r="AF244">
        <f t="shared" si="42"/>
        <v>0.28270599370522786</v>
      </c>
    </row>
    <row r="245" spans="1:32" x14ac:dyDescent="0.2">
      <c r="A245" t="s">
        <v>258</v>
      </c>
      <c r="B245">
        <v>11</v>
      </c>
      <c r="C245">
        <v>0</v>
      </c>
      <c r="D245">
        <f t="shared" si="39"/>
        <v>0.83888570444455735</v>
      </c>
      <c r="E245">
        <f t="shared" si="40"/>
        <v>-0.17568081010884645</v>
      </c>
      <c r="G245">
        <f t="shared" si="41"/>
        <v>0.83888570444455735</v>
      </c>
      <c r="H245">
        <f t="shared" si="48"/>
        <v>0.12945163291880141</v>
      </c>
      <c r="I245">
        <f t="shared" si="48"/>
        <v>2.5135845832167915E-2</v>
      </c>
      <c r="J245">
        <f t="shared" si="48"/>
        <v>5.149585785364218E-3</v>
      </c>
      <c r="K245">
        <f t="shared" si="48"/>
        <v>1.0825430546906208E-3</v>
      </c>
      <c r="L245">
        <f t="shared" si="48"/>
        <v>2.3104606864664598E-4</v>
      </c>
      <c r="M245">
        <f t="shared" si="48"/>
        <v>4.9806297145432578E-5</v>
      </c>
      <c r="N245">
        <f t="shared" si="48"/>
        <v>1.0812799665633428E-5</v>
      </c>
      <c r="O245">
        <f t="shared" si="48"/>
        <v>2.3598211436627486E-6</v>
      </c>
      <c r="P245">
        <f t="shared" si="48"/>
        <v>5.1711904312930989E-7</v>
      </c>
      <c r="Q245">
        <f t="shared" si="48"/>
        <v>1.136876279129318E-7</v>
      </c>
      <c r="R245">
        <f t="shared" si="48"/>
        <v>2.506034936161778E-8</v>
      </c>
      <c r="S245">
        <f t="shared" si="48"/>
        <v>5.5362804244787558E-9</v>
      </c>
      <c r="T245">
        <f t="shared" si="48"/>
        <v>1.225341662754997E-9</v>
      </c>
      <c r="U245">
        <f t="shared" si="48"/>
        <v>2.7163631812241788E-10</v>
      </c>
      <c r="V245">
        <f t="shared" si="48"/>
        <v>6.0299941905868804E-11</v>
      </c>
      <c r="W245">
        <f t="shared" si="48"/>
        <v>1.3401977893394783E-11</v>
      </c>
      <c r="X245">
        <f t="shared" si="47"/>
        <v>2.9818225888319205E-12</v>
      </c>
      <c r="Y245">
        <f t="shared" si="47"/>
        <v>6.6405489440584051E-13</v>
      </c>
      <c r="Z245">
        <f t="shared" si="47"/>
        <v>1.4801033220578017E-13</v>
      </c>
      <c r="AA245">
        <f t="shared" si="47"/>
        <v>3.3014832958949922E-14</v>
      </c>
      <c r="AB245">
        <f t="shared" si="47"/>
        <v>7.3692560188775544E-15</v>
      </c>
      <c r="AC245">
        <f t="shared" si="47"/>
        <v>1.6459189129044091E-15</v>
      </c>
      <c r="AD245">
        <f t="shared" si="47"/>
        <v>3.6782380267447275E-16</v>
      </c>
      <c r="AE245">
        <f t="shared" si="47"/>
        <v>8.2242661151973539E-17</v>
      </c>
      <c r="AF245">
        <f t="shared" si="42"/>
        <v>0</v>
      </c>
    </row>
    <row r="246" spans="1:32" x14ac:dyDescent="0.2">
      <c r="A246" t="s">
        <v>259</v>
      </c>
      <c r="B246">
        <v>1172</v>
      </c>
      <c r="C246">
        <v>100</v>
      </c>
      <c r="D246">
        <f t="shared" si="39"/>
        <v>7.2095757887383172E-4</v>
      </c>
      <c r="E246">
        <f t="shared" si="40"/>
        <v>-7.2349302589236704</v>
      </c>
      <c r="G246">
        <f t="shared" si="41"/>
        <v>0.12007178008497613</v>
      </c>
      <c r="H246">
        <f t="shared" si="48"/>
        <v>5.5448990881493347E-2</v>
      </c>
      <c r="I246">
        <f t="shared" si="48"/>
        <v>4.6103987514057941E-2</v>
      </c>
      <c r="J246">
        <f t="shared" si="48"/>
        <v>4.0446053636613952E-2</v>
      </c>
      <c r="K246">
        <f t="shared" si="48"/>
        <v>3.6408929116152899E-2</v>
      </c>
      <c r="L246">
        <f t="shared" si="48"/>
        <v>3.3275162244339435E-2</v>
      </c>
      <c r="M246">
        <f t="shared" si="48"/>
        <v>3.071600467011152E-2</v>
      </c>
      <c r="N246">
        <f t="shared" si="48"/>
        <v>2.8554693147162601E-2</v>
      </c>
      <c r="O246">
        <f t="shared" si="48"/>
        <v>2.6685620162834094E-2</v>
      </c>
      <c r="P246">
        <f t="shared" si="48"/>
        <v>2.504076626080495E-2</v>
      </c>
      <c r="Q246">
        <f t="shared" si="48"/>
        <v>2.3573776377483143E-2</v>
      </c>
      <c r="R246">
        <f t="shared" si="48"/>
        <v>2.2251635986592976E-2</v>
      </c>
      <c r="S246">
        <f t="shared" si="48"/>
        <v>2.1049984323664832E-2</v>
      </c>
      <c r="T246">
        <f t="shared" si="48"/>
        <v>1.9950315500907548E-2</v>
      </c>
      <c r="U246">
        <f t="shared" si="48"/>
        <v>1.8938225104367531E-2</v>
      </c>
      <c r="V246">
        <f t="shared" si="48"/>
        <v>1.8002267225511018E-2</v>
      </c>
      <c r="W246">
        <f t="shared" si="48"/>
        <v>1.7133183991718495E-2</v>
      </c>
      <c r="X246">
        <f t="shared" si="47"/>
        <v>1.6323371063488908E-2</v>
      </c>
      <c r="Y246">
        <f t="shared" si="47"/>
        <v>1.5566497487967259E-2</v>
      </c>
      <c r="Z246">
        <f t="shared" si="47"/>
        <v>1.4857229380472223E-2</v>
      </c>
      <c r="AA246">
        <f t="shared" si="47"/>
        <v>1.4191025176327239E-2</v>
      </c>
      <c r="AB246">
        <f t="shared" si="47"/>
        <v>1.3563981296968107E-2</v>
      </c>
      <c r="AC246">
        <f t="shared" si="47"/>
        <v>1.2972714019824413E-2</v>
      </c>
      <c r="AD246">
        <f t="shared" si="47"/>
        <v>1.2414267801008476E-2</v>
      </c>
      <c r="AE246">
        <f t="shared" si="47"/>
        <v>1.1886043230413262E-2</v>
      </c>
      <c r="AF246">
        <f t="shared" si="42"/>
        <v>0.3045734943147379</v>
      </c>
    </row>
    <row r="247" spans="1:32" x14ac:dyDescent="0.2">
      <c r="A247" t="s">
        <v>260</v>
      </c>
      <c r="B247">
        <v>112</v>
      </c>
      <c r="C247">
        <v>4</v>
      </c>
      <c r="D247">
        <f t="shared" si="39"/>
        <v>5.7973078960588252E-2</v>
      </c>
      <c r="E247">
        <f t="shared" si="40"/>
        <v>-2.847776532041316</v>
      </c>
      <c r="G247">
        <f t="shared" si="41"/>
        <v>0.3971913876905353</v>
      </c>
      <c r="H247">
        <f t="shared" si="48"/>
        <v>0.19143684261011448</v>
      </c>
      <c r="I247">
        <f t="shared" si="48"/>
        <v>0.12297945383706556</v>
      </c>
      <c r="J247">
        <f t="shared" si="48"/>
        <v>8.335514657064072E-2</v>
      </c>
      <c r="K247">
        <f t="shared" si="48"/>
        <v>5.7973078960588252E-2</v>
      </c>
      <c r="L247">
        <f t="shared" si="48"/>
        <v>4.0935569603266268E-2</v>
      </c>
      <c r="M247">
        <f t="shared" si="48"/>
        <v>2.9194939263566911E-2</v>
      </c>
      <c r="N247">
        <f t="shared" si="48"/>
        <v>2.0969232918840008E-2</v>
      </c>
      <c r="O247">
        <f t="shared" si="48"/>
        <v>1.5140650736455499E-2</v>
      </c>
      <c r="P247">
        <f t="shared" si="48"/>
        <v>1.0976832839911414E-2</v>
      </c>
      <c r="Q247">
        <f t="shared" si="48"/>
        <v>7.9840048250734309E-3</v>
      </c>
      <c r="R247">
        <f t="shared" si="48"/>
        <v>5.8225841393660721E-3</v>
      </c>
      <c r="S247">
        <f t="shared" si="48"/>
        <v>4.2556685718144523E-3</v>
      </c>
      <c r="T247">
        <f t="shared" si="48"/>
        <v>3.1162190956830534E-3</v>
      </c>
      <c r="U247">
        <f t="shared" si="48"/>
        <v>2.2854918965023621E-3</v>
      </c>
      <c r="V247">
        <f t="shared" si="48"/>
        <v>1.6785327163384414E-3</v>
      </c>
      <c r="W247">
        <f t="shared" si="48"/>
        <v>1.2342492734179118E-3</v>
      </c>
      <c r="X247">
        <f t="shared" si="47"/>
        <v>9.0852493158038213E-4</v>
      </c>
      <c r="Y247">
        <f t="shared" si="47"/>
        <v>6.6939135218284612E-4</v>
      </c>
      <c r="Z247">
        <f t="shared" si="47"/>
        <v>4.9361598479972591E-4</v>
      </c>
      <c r="AA247">
        <f t="shared" si="47"/>
        <v>3.6427331010110514E-4</v>
      </c>
      <c r="AB247">
        <f t="shared" si="47"/>
        <v>2.6900661454290638E-4</v>
      </c>
      <c r="AC247">
        <f t="shared" si="47"/>
        <v>1.9877822853338103E-4</v>
      </c>
      <c r="AD247">
        <f t="shared" si="47"/>
        <v>1.4696748978692428E-4</v>
      </c>
      <c r="AE247">
        <f t="shared" si="47"/>
        <v>1.087175526056871E-4</v>
      </c>
      <c r="AF247">
        <f t="shared" si="42"/>
        <v>3.1083898668693433E-4</v>
      </c>
    </row>
    <row r="248" spans="1:32" x14ac:dyDescent="0.2">
      <c r="A248" t="s">
        <v>261</v>
      </c>
      <c r="B248">
        <v>1803</v>
      </c>
      <c r="C248">
        <v>46</v>
      </c>
      <c r="D248">
        <f t="shared" si="39"/>
        <v>6.0525474417538593E-3</v>
      </c>
      <c r="E248">
        <f t="shared" si="40"/>
        <v>-5.1072760308095697</v>
      </c>
      <c r="G248">
        <f t="shared" si="41"/>
        <v>9.9323057538872661E-2</v>
      </c>
      <c r="H248">
        <f t="shared" si="48"/>
        <v>4.1500402219178494E-2</v>
      </c>
      <c r="I248">
        <f t="shared" si="48"/>
        <v>3.4885863853573701E-2</v>
      </c>
      <c r="J248">
        <f t="shared" si="48"/>
        <v>3.0941365756288926E-2</v>
      </c>
      <c r="K248">
        <f t="shared" si="48"/>
        <v>2.8159410900685713E-2</v>
      </c>
      <c r="L248">
        <f t="shared" si="48"/>
        <v>2.6018854646089867E-2</v>
      </c>
      <c r="M248">
        <f t="shared" si="48"/>
        <v>2.4282033376267109E-2</v>
      </c>
      <c r="N248">
        <f t="shared" si="48"/>
        <v>2.2821813808027749E-2</v>
      </c>
      <c r="O248">
        <f t="shared" si="48"/>
        <v>2.156265796156662E-2</v>
      </c>
      <c r="P248">
        <f t="shared" si="48"/>
        <v>2.045619908871588E-2</v>
      </c>
      <c r="Q248">
        <f t="shared" si="48"/>
        <v>1.9469680305307716E-2</v>
      </c>
      <c r="R248">
        <f t="shared" si="48"/>
        <v>1.8579924342187658E-2</v>
      </c>
      <c r="S248">
        <f t="shared" si="48"/>
        <v>1.7769945865351376E-2</v>
      </c>
      <c r="T248">
        <f t="shared" si="48"/>
        <v>1.702693310220935E-2</v>
      </c>
      <c r="U248">
        <f t="shared" si="48"/>
        <v>1.634098643515362E-2</v>
      </c>
      <c r="V248">
        <f t="shared" si="48"/>
        <v>1.5704298181164093E-2</v>
      </c>
      <c r="W248">
        <f t="shared" si="48"/>
        <v>1.5110601100626115E-2</v>
      </c>
      <c r="X248">
        <f t="shared" si="47"/>
        <v>1.4554786821121903E-2</v>
      </c>
      <c r="Y248">
        <f t="shared" si="47"/>
        <v>1.4032635198973641E-2</v>
      </c>
      <c r="Z248">
        <f t="shared" si="47"/>
        <v>1.3540618158339034E-2</v>
      </c>
      <c r="AA248">
        <f t="shared" si="47"/>
        <v>1.3075754766942834E-2</v>
      </c>
      <c r="AB248">
        <f t="shared" si="47"/>
        <v>1.263550232966662E-2</v>
      </c>
      <c r="AC248">
        <f t="shared" si="47"/>
        <v>1.2217673293644525E-2</v>
      </c>
      <c r="AD248">
        <f t="shared" si="47"/>
        <v>1.1820370972672588E-2</v>
      </c>
      <c r="AE248">
        <f t="shared" si="47"/>
        <v>1.1441939208133181E-2</v>
      </c>
      <c r="AF248">
        <f t="shared" si="42"/>
        <v>0.42672669076923908</v>
      </c>
    </row>
    <row r="249" spans="1:32" x14ac:dyDescent="0.2">
      <c r="A249" t="s">
        <v>262</v>
      </c>
      <c r="B249">
        <v>6</v>
      </c>
      <c r="C249">
        <v>0</v>
      </c>
      <c r="D249">
        <f t="shared" si="39"/>
        <v>0.90345551489933806</v>
      </c>
      <c r="E249">
        <f t="shared" si="40"/>
        <v>-0.10152840657668433</v>
      </c>
      <c r="G249">
        <f t="shared" si="41"/>
        <v>0.90345551489933806</v>
      </c>
      <c r="H249">
        <f t="shared" si="48"/>
        <v>8.5067359328133862E-2</v>
      </c>
      <c r="I249">
        <f t="shared" si="48"/>
        <v>1.0042499142331416E-2</v>
      </c>
      <c r="J249">
        <f t="shared" si="48"/>
        <v>1.2508737459312003E-3</v>
      </c>
      <c r="K249">
        <f t="shared" si="48"/>
        <v>1.5987451458704185E-4</v>
      </c>
      <c r="L249">
        <f t="shared" si="48"/>
        <v>2.0745577304096507E-5</v>
      </c>
      <c r="M249">
        <f t="shared" si="48"/>
        <v>2.718967882893438E-6</v>
      </c>
      <c r="N249">
        <f t="shared" si="48"/>
        <v>3.5888132510302397E-7</v>
      </c>
      <c r="O249">
        <f t="shared" si="48"/>
        <v>4.7619482552558614E-8</v>
      </c>
      <c r="P249">
        <f t="shared" si="48"/>
        <v>6.3443772012833441E-9</v>
      </c>
      <c r="Q249">
        <f t="shared" si="48"/>
        <v>8.4801698422838281E-10</v>
      </c>
      <c r="R249">
        <f t="shared" si="48"/>
        <v>1.1365049910588263E-10</v>
      </c>
      <c r="S249">
        <f t="shared" si="48"/>
        <v>1.5264942998036743E-11</v>
      </c>
      <c r="T249">
        <f t="shared" si="48"/>
        <v>2.0541265118290086E-12</v>
      </c>
      <c r="U249">
        <f t="shared" si="48"/>
        <v>2.7685393695270737E-13</v>
      </c>
      <c r="V249">
        <f t="shared" si="48"/>
        <v>3.7365658731544375E-14</v>
      </c>
      <c r="W249">
        <f t="shared" si="48"/>
        <v>5.04914133098835E-15</v>
      </c>
      <c r="X249">
        <f t="shared" si="47"/>
        <v>6.8300410076912775E-16</v>
      </c>
      <c r="Y249">
        <f t="shared" si="47"/>
        <v>9.2477988236457793E-17</v>
      </c>
      <c r="Z249">
        <f t="shared" si="47"/>
        <v>1.2531968820794436E-17</v>
      </c>
      <c r="AA249">
        <f t="shared" si="47"/>
        <v>1.6995316522583023E-18</v>
      </c>
      <c r="AB249">
        <f t="shared" si="47"/>
        <v>2.3064108830791566E-19</v>
      </c>
      <c r="AC249">
        <f t="shared" si="47"/>
        <v>3.1319466112862853E-20</v>
      </c>
      <c r="AD249">
        <f t="shared" si="47"/>
        <v>4.2553827163003654E-21</v>
      </c>
      <c r="AE249">
        <f t="shared" si="47"/>
        <v>5.7848064214307916E-22</v>
      </c>
      <c r="AF249">
        <f t="shared" si="42"/>
        <v>0</v>
      </c>
    </row>
    <row r="250" spans="1:32" x14ac:dyDescent="0.2">
      <c r="A250" t="s">
        <v>263</v>
      </c>
      <c r="B250">
        <v>1886</v>
      </c>
      <c r="C250">
        <v>2</v>
      </c>
      <c r="D250">
        <f t="shared" si="39"/>
        <v>3.386180081736187E-2</v>
      </c>
      <c r="E250">
        <f t="shared" si="40"/>
        <v>-3.3854677194810447</v>
      </c>
      <c r="G250">
        <f t="shared" si="41"/>
        <v>9.7483643686087307E-2</v>
      </c>
      <c r="H250">
        <f t="shared" si="48"/>
        <v>4.0245943246446626E-2</v>
      </c>
      <c r="I250">
        <f t="shared" si="48"/>
        <v>3.386180081736187E-2</v>
      </c>
      <c r="J250">
        <f t="shared" si="48"/>
        <v>3.0060127163744847E-2</v>
      </c>
      <c r="K250">
        <f t="shared" si="48"/>
        <v>2.7382031363030988E-2</v>
      </c>
      <c r="L250">
        <f t="shared" si="48"/>
        <v>2.5323343036398317E-2</v>
      </c>
      <c r="M250">
        <f t="shared" si="48"/>
        <v>2.3654222603967216E-2</v>
      </c>
      <c r="N250">
        <f t="shared" si="48"/>
        <v>2.2251769385069998E-2</v>
      </c>
      <c r="O250">
        <f t="shared" si="48"/>
        <v>2.1042990109023139E-2</v>
      </c>
      <c r="P250">
        <f t="shared" si="48"/>
        <v>1.9981167641735784E-2</v>
      </c>
      <c r="Q250">
        <f t="shared" si="48"/>
        <v>1.9034676788096463E-2</v>
      </c>
      <c r="R250">
        <f t="shared" si="48"/>
        <v>1.8181151774321596E-2</v>
      </c>
      <c r="S250">
        <f t="shared" si="48"/>
        <v>1.7404210225072866E-2</v>
      </c>
      <c r="T250">
        <f t="shared" si="48"/>
        <v>1.6691501664355277E-2</v>
      </c>
      <c r="U250">
        <f t="shared" si="48"/>
        <v>1.6033488126218125E-2</v>
      </c>
      <c r="V250">
        <f t="shared" si="48"/>
        <v>1.5422651403879566E-2</v>
      </c>
      <c r="W250">
        <f t="shared" si="48"/>
        <v>1.4852960130089099E-2</v>
      </c>
      <c r="X250">
        <f t="shared" si="47"/>
        <v>1.4319501122688871E-2</v>
      </c>
      <c r="Y250">
        <f t="shared" si="47"/>
        <v>1.3818217963508609E-2</v>
      </c>
      <c r="Z250">
        <f t="shared" si="47"/>
        <v>1.3345721557195562E-2</v>
      </c>
      <c r="AA250">
        <f t="shared" si="47"/>
        <v>1.2899150200999588E-2</v>
      </c>
      <c r="AB250">
        <f t="shared" si="47"/>
        <v>1.2476064453994387E-2</v>
      </c>
      <c r="AC250">
        <f t="shared" si="47"/>
        <v>1.2074366940774682E-2</v>
      </c>
      <c r="AD250">
        <f t="shared" si="47"/>
        <v>1.1692240332150928E-2</v>
      </c>
      <c r="AE250">
        <f t="shared" si="47"/>
        <v>1.1328098784536686E-2</v>
      </c>
      <c r="AF250">
        <f t="shared" si="42"/>
        <v>0.43913895947925152</v>
      </c>
    </row>
    <row r="251" spans="1:32" x14ac:dyDescent="0.2">
      <c r="A251" t="s">
        <v>264</v>
      </c>
      <c r="B251">
        <v>2056</v>
      </c>
      <c r="C251">
        <v>43</v>
      </c>
      <c r="D251">
        <f t="shared" si="39"/>
        <v>6.6686552073929551E-3</v>
      </c>
      <c r="E251">
        <f t="shared" si="40"/>
        <v>-5.0103370574642785</v>
      </c>
      <c r="G251">
        <f t="shared" si="41"/>
        <v>9.4110735959744618E-2</v>
      </c>
      <c r="H251">
        <f t="shared" si="48"/>
        <v>3.7938497993017725E-2</v>
      </c>
      <c r="I251">
        <f t="shared" si="48"/>
        <v>3.1972075561266723E-2</v>
      </c>
      <c r="J251">
        <f t="shared" si="48"/>
        <v>2.8428526550539596E-2</v>
      </c>
      <c r="K251">
        <f t="shared" si="48"/>
        <v>2.5937729594193784E-2</v>
      </c>
      <c r="L251">
        <f t="shared" si="48"/>
        <v>2.4026476744740198E-2</v>
      </c>
      <c r="M251">
        <f t="shared" si="48"/>
        <v>2.2479181255837637E-2</v>
      </c>
      <c r="N251">
        <f t="shared" si="48"/>
        <v>2.1180641884811981E-2</v>
      </c>
      <c r="O251">
        <f t="shared" si="48"/>
        <v>2.0062487333034014E-2</v>
      </c>
      <c r="P251">
        <f t="shared" si="48"/>
        <v>1.9080991825059495E-2</v>
      </c>
      <c r="Q251">
        <f t="shared" si="48"/>
        <v>1.8206578843248413E-2</v>
      </c>
      <c r="R251">
        <f t="shared" si="48"/>
        <v>1.7418349043298434E-2</v>
      </c>
      <c r="S251">
        <f t="shared" si="48"/>
        <v>1.6701007639925537E-2</v>
      </c>
      <c r="T251">
        <f t="shared" si="48"/>
        <v>1.6043034658499964E-2</v>
      </c>
      <c r="U251">
        <f t="shared" si="48"/>
        <v>1.5435541991899192E-2</v>
      </c>
      <c r="V251">
        <f t="shared" si="48"/>
        <v>1.4871530594497832E-2</v>
      </c>
      <c r="W251">
        <f t="shared" si="48"/>
        <v>1.4345391305976138E-2</v>
      </c>
      <c r="X251">
        <f t="shared" si="47"/>
        <v>1.3852559658361E-2</v>
      </c>
      <c r="Y251">
        <f t="shared" si="47"/>
        <v>1.3389271178197265E-2</v>
      </c>
      <c r="Z251">
        <f t="shared" si="47"/>
        <v>1.2952384127932655E-2</v>
      </c>
      <c r="AA251">
        <f t="shared" si="47"/>
        <v>1.2539248622591192E-2</v>
      </c>
      <c r="AB251">
        <f t="shared" si="47"/>
        <v>1.2147608333131018E-2</v>
      </c>
      <c r="AC251">
        <f t="shared" si="47"/>
        <v>1.1775525532398598E-2</v>
      </c>
      <c r="AD251">
        <f t="shared" si="47"/>
        <v>1.1421323152882088E-2</v>
      </c>
      <c r="AE251">
        <f t="shared" si="47"/>
        <v>1.1083539436859479E-2</v>
      </c>
      <c r="AF251">
        <f t="shared" si="42"/>
        <v>0.46259976117805546</v>
      </c>
    </row>
    <row r="252" spans="1:32" x14ac:dyDescent="0.2">
      <c r="A252" t="s">
        <v>265</v>
      </c>
      <c r="B252">
        <v>134</v>
      </c>
      <c r="C252">
        <v>2</v>
      </c>
      <c r="D252">
        <f t="shared" si="39"/>
        <v>0.12127421538423901</v>
      </c>
      <c r="E252">
        <f t="shared" si="40"/>
        <v>-2.1097010545956447</v>
      </c>
      <c r="G252">
        <f t="shared" si="41"/>
        <v>0.36377683810478412</v>
      </c>
      <c r="H252">
        <f t="shared" si="48"/>
        <v>0.18099006369808604</v>
      </c>
      <c r="I252">
        <f t="shared" si="48"/>
        <v>0.12127421538423901</v>
      </c>
      <c r="J252">
        <f t="shared" si="48"/>
        <v>8.5738333235853836E-2</v>
      </c>
      <c r="K252">
        <f t="shared" si="48"/>
        <v>6.2197895009587799E-2</v>
      </c>
      <c r="L252">
        <f t="shared" si="48"/>
        <v>4.5809638198520478E-2</v>
      </c>
      <c r="M252">
        <f t="shared" si="48"/>
        <v>3.4077702211077796E-2</v>
      </c>
      <c r="N252">
        <f t="shared" si="48"/>
        <v>2.5530068178004028E-2</v>
      </c>
      <c r="O252">
        <f t="shared" si="48"/>
        <v>1.9227405061571931E-2</v>
      </c>
      <c r="P252">
        <f t="shared" si="48"/>
        <v>1.4539848736994446E-2</v>
      </c>
      <c r="Q252">
        <f t="shared" si="48"/>
        <v>1.1030884366010863E-2</v>
      </c>
      <c r="R252">
        <f t="shared" si="48"/>
        <v>8.3909670901760568E-3</v>
      </c>
      <c r="S252">
        <f t="shared" si="48"/>
        <v>6.3969174492731111E-3</v>
      </c>
      <c r="T252">
        <f t="shared" si="48"/>
        <v>4.8858219489165211E-3</v>
      </c>
      <c r="U252">
        <f t="shared" si="48"/>
        <v>3.7376277102966482E-3</v>
      </c>
      <c r="V252">
        <f t="shared" si="48"/>
        <v>2.8632078040446768E-3</v>
      </c>
      <c r="W252">
        <f t="shared" si="48"/>
        <v>2.1960015498658685E-3</v>
      </c>
      <c r="X252">
        <f t="shared" si="47"/>
        <v>1.6860611252087882E-3</v>
      </c>
      <c r="Y252">
        <f t="shared" si="47"/>
        <v>1.2957561131117271E-3</v>
      </c>
      <c r="Z252">
        <f t="shared" si="47"/>
        <v>9.9664177613171525E-4</v>
      </c>
      <c r="AA252">
        <f t="shared" si="47"/>
        <v>7.6715642748902406E-4</v>
      </c>
      <c r="AB252">
        <f t="shared" si="47"/>
        <v>5.909166652503183E-4</v>
      </c>
      <c r="AC252">
        <f t="shared" si="47"/>
        <v>4.5544799946558906E-4</v>
      </c>
      <c r="AD252">
        <f t="shared" si="47"/>
        <v>3.512351428608278E-4</v>
      </c>
      <c r="AE252">
        <f t="shared" si="47"/>
        <v>2.7100859020339515E-4</v>
      </c>
      <c r="AF252">
        <f t="shared" si="42"/>
        <v>9.2234042297556496E-4</v>
      </c>
    </row>
    <row r="253" spans="1:32" x14ac:dyDescent="0.2">
      <c r="A253" t="s">
        <v>266</v>
      </c>
      <c r="B253">
        <v>3</v>
      </c>
      <c r="C253">
        <v>0</v>
      </c>
      <c r="D253">
        <f t="shared" si="39"/>
        <v>0.94866686451060767</v>
      </c>
      <c r="E253">
        <f t="shared" si="40"/>
        <v>-5.2697580450989788E-2</v>
      </c>
      <c r="G253">
        <f t="shared" si="41"/>
        <v>0.94866686451060767</v>
      </c>
      <c r="H253">
        <f t="shared" si="48"/>
        <v>4.8067493153190019E-2</v>
      </c>
      <c r="I253">
        <f t="shared" si="48"/>
        <v>3.0468402083053043E-3</v>
      </c>
      <c r="J253">
        <f t="shared" si="48"/>
        <v>2.0377021593934812E-4</v>
      </c>
      <c r="K253">
        <f t="shared" si="48"/>
        <v>1.3983819854408358E-5</v>
      </c>
      <c r="L253">
        <f t="shared" si="48"/>
        <v>9.7429721215157377E-7</v>
      </c>
      <c r="M253">
        <f t="shared" si="48"/>
        <v>6.8562929592984602E-8</v>
      </c>
      <c r="N253">
        <f t="shared" si="48"/>
        <v>4.8590962486907269E-9</v>
      </c>
      <c r="O253">
        <f t="shared" si="48"/>
        <v>3.4618533552958018E-10</v>
      </c>
      <c r="P253">
        <f t="shared" si="48"/>
        <v>2.4764658550616304E-11</v>
      </c>
      <c r="Q253">
        <f t="shared" si="48"/>
        <v>1.7773266480372621E-12</v>
      </c>
      <c r="R253">
        <f t="shared" si="48"/>
        <v>1.278949518288074E-13</v>
      </c>
      <c r="S253">
        <f t="shared" si="48"/>
        <v>9.2235179155248489E-15</v>
      </c>
      <c r="T253">
        <f t="shared" si="48"/>
        <v>6.6641988919092849E-16</v>
      </c>
      <c r="U253">
        <f t="shared" si="48"/>
        <v>4.8227063530849863E-17</v>
      </c>
      <c r="V253">
        <f t="shared" si="48"/>
        <v>3.4948787403231309E-18</v>
      </c>
      <c r="W253">
        <f t="shared" si="48"/>
        <v>2.5356911188169516E-19</v>
      </c>
      <c r="X253">
        <f t="shared" si="47"/>
        <v>1.8417110206148619E-20</v>
      </c>
      <c r="Y253">
        <f t="shared" si="47"/>
        <v>1.3389239270124685E-21</v>
      </c>
      <c r="Z253">
        <f t="shared" si="47"/>
        <v>9.7421808671975277E-23</v>
      </c>
      <c r="AA253">
        <f t="shared" si="47"/>
        <v>7.093907041412236E-24</v>
      </c>
      <c r="AB253">
        <f t="shared" si="47"/>
        <v>5.1690682672126109E-25</v>
      </c>
      <c r="AC253">
        <f t="shared" si="47"/>
        <v>3.7688538179777799E-26</v>
      </c>
      <c r="AD253">
        <f t="shared" si="47"/>
        <v>2.7494949180575542E-27</v>
      </c>
      <c r="AE253">
        <f t="shared" si="47"/>
        <v>2.0068849678882204E-28</v>
      </c>
      <c r="AF253">
        <f t="shared" si="42"/>
        <v>0</v>
      </c>
    </row>
    <row r="254" spans="1:32" x14ac:dyDescent="0.2">
      <c r="A254" t="s">
        <v>267</v>
      </c>
      <c r="B254">
        <v>231</v>
      </c>
      <c r="C254">
        <v>6</v>
      </c>
      <c r="D254">
        <f t="shared" si="39"/>
        <v>4.4125420548599532E-2</v>
      </c>
      <c r="E254">
        <f t="shared" si="40"/>
        <v>-3.1207192329276463</v>
      </c>
      <c r="G254">
        <f t="shared" si="41"/>
        <v>0.27494214550313889</v>
      </c>
      <c r="H254">
        <f t="shared" si="48"/>
        <v>0.14461456127615327</v>
      </c>
      <c r="I254">
        <f t="shared" si="48"/>
        <v>0.10672299820744101</v>
      </c>
      <c r="J254">
        <f t="shared" si="48"/>
        <v>8.3099198126901572E-2</v>
      </c>
      <c r="K254">
        <f t="shared" si="48"/>
        <v>6.6394137872012024E-2</v>
      </c>
      <c r="L254">
        <f t="shared" si="48"/>
        <v>5.3857124642647476E-2</v>
      </c>
      <c r="M254">
        <f t="shared" si="48"/>
        <v>4.4125420548599532E-2</v>
      </c>
      <c r="N254">
        <f t="shared" si="48"/>
        <v>3.6408499533760047E-2</v>
      </c>
      <c r="O254">
        <f t="shared" si="48"/>
        <v>3.0199776906686897E-2</v>
      </c>
      <c r="P254">
        <f t="shared" si="48"/>
        <v>2.5152154961553028E-2</v>
      </c>
      <c r="Q254">
        <f t="shared" si="48"/>
        <v>2.1016379213539091E-2</v>
      </c>
      <c r="R254">
        <f t="shared" si="48"/>
        <v>1.7607262313124723E-2</v>
      </c>
      <c r="S254">
        <f t="shared" si="48"/>
        <v>1.4783688917757162E-2</v>
      </c>
      <c r="T254">
        <f t="shared" si="48"/>
        <v>1.2436035635793799E-2</v>
      </c>
      <c r="U254">
        <f t="shared" si="48"/>
        <v>1.047786057342137E-2</v>
      </c>
      <c r="V254">
        <f t="shared" si="48"/>
        <v>8.8401919643723882E-3</v>
      </c>
      <c r="W254">
        <f t="shared" si="48"/>
        <v>7.4674740400130467E-3</v>
      </c>
      <c r="X254">
        <f t="shared" si="47"/>
        <v>6.3146116554670777E-3</v>
      </c>
      <c r="Y254">
        <f t="shared" si="47"/>
        <v>5.3447679027780054E-3</v>
      </c>
      <c r="Z254">
        <f t="shared" si="47"/>
        <v>4.52769250352249E-3</v>
      </c>
      <c r="AA254">
        <f t="shared" si="47"/>
        <v>3.8384334678379312E-3</v>
      </c>
      <c r="AB254">
        <f t="shared" si="47"/>
        <v>3.2563312727138987E-3</v>
      </c>
      <c r="AC254">
        <f t="shared" si="47"/>
        <v>2.7642250166553198E-3</v>
      </c>
      <c r="AD254">
        <f t="shared" si="47"/>
        <v>2.3478200633842666E-3</v>
      </c>
      <c r="AE254">
        <f t="shared" si="47"/>
        <v>1.9951803380858215E-3</v>
      </c>
      <c r="AF254">
        <f t="shared" si="42"/>
        <v>1.1466027542640145E-2</v>
      </c>
    </row>
    <row r="255" spans="1:32" x14ac:dyDescent="0.2">
      <c r="A255" t="s">
        <v>268</v>
      </c>
      <c r="B255">
        <v>1970</v>
      </c>
      <c r="C255">
        <v>44</v>
      </c>
      <c r="D255">
        <f t="shared" si="39"/>
        <v>6.4777171268165529E-3</v>
      </c>
      <c r="E255">
        <f t="shared" si="40"/>
        <v>-5.0393871259328611</v>
      </c>
      <c r="G255">
        <f t="shared" si="41"/>
        <v>9.5755760610973684E-2</v>
      </c>
      <c r="H255">
        <f t="shared" si="48"/>
        <v>3.9065026590744865E-2</v>
      </c>
      <c r="I255">
        <f t="shared" si="48"/>
        <v>3.2895638949475475E-2</v>
      </c>
      <c r="J255">
        <f t="shared" si="48"/>
        <v>2.9226805592385056E-2</v>
      </c>
      <c r="K255">
        <f t="shared" si="48"/>
        <v>2.6645167987108878E-2</v>
      </c>
      <c r="L255">
        <f t="shared" si="48"/>
        <v>2.466244325015874E-2</v>
      </c>
      <c r="M255">
        <f t="shared" si="48"/>
        <v>2.3056108228477507E-2</v>
      </c>
      <c r="N255">
        <f t="shared" si="48"/>
        <v>2.1707216343614298E-2</v>
      </c>
      <c r="O255">
        <f t="shared" si="48"/>
        <v>2.0545149088952157E-2</v>
      </c>
      <c r="P255">
        <f t="shared" si="48"/>
        <v>1.9524727054352233E-2</v>
      </c>
      <c r="Q255">
        <f t="shared" si="48"/>
        <v>1.8615378731512713E-2</v>
      </c>
      <c r="R255">
        <f t="shared" si="48"/>
        <v>1.7795492981934176E-2</v>
      </c>
      <c r="S255">
        <f t="shared" si="48"/>
        <v>1.7049247429517016E-2</v>
      </c>
      <c r="T255">
        <f t="shared" si="48"/>
        <v>1.6364719471799339E-2</v>
      </c>
      <c r="U255">
        <f t="shared" si="48"/>
        <v>1.5732706148171287E-2</v>
      </c>
      <c r="V255">
        <f t="shared" si="48"/>
        <v>1.5145957042544036E-2</v>
      </c>
      <c r="W255">
        <f t="shared" si="48"/>
        <v>1.4598658699276356E-2</v>
      </c>
      <c r="X255">
        <f t="shared" si="47"/>
        <v>1.4086078024612253E-2</v>
      </c>
      <c r="Y255">
        <f t="shared" si="47"/>
        <v>1.3604309460906253E-2</v>
      </c>
      <c r="Z255">
        <f t="shared" si="47"/>
        <v>1.3150091808426903E-2</v>
      </c>
      <c r="AA255">
        <f t="shared" si="47"/>
        <v>1.2720672947206286E-2</v>
      </c>
      <c r="AB255">
        <f t="shared" si="47"/>
        <v>1.2313708221363158E-2</v>
      </c>
      <c r="AC255">
        <f t="shared" si="47"/>
        <v>1.1927182939818804E-2</v>
      </c>
      <c r="AD255">
        <f t="shared" si="47"/>
        <v>1.1559352455099148E-2</v>
      </c>
      <c r="AE255">
        <f t="shared" si="47"/>
        <v>1.1208695255473907E-2</v>
      </c>
      <c r="AF255">
        <f t="shared" si="42"/>
        <v>0.45104370468609567</v>
      </c>
    </row>
    <row r="256" spans="1:32" x14ac:dyDescent="0.2">
      <c r="A256" t="s">
        <v>269</v>
      </c>
      <c r="B256">
        <v>2524</v>
      </c>
      <c r="C256">
        <v>5</v>
      </c>
      <c r="D256">
        <f t="shared" si="39"/>
        <v>2.114343883244264E-2</v>
      </c>
      <c r="E256">
        <f t="shared" si="40"/>
        <v>-3.8564256423065331</v>
      </c>
      <c r="G256">
        <f t="shared" si="41"/>
        <v>8.6853760126905113E-2</v>
      </c>
      <c r="H256">
        <f t="shared" si="48"/>
        <v>3.2943431645446823E-2</v>
      </c>
      <c r="I256">
        <f t="shared" si="48"/>
        <v>2.7855357835492853E-2</v>
      </c>
      <c r="J256">
        <f t="shared" si="48"/>
        <v>2.4850862670149011E-2</v>
      </c>
      <c r="K256">
        <f t="shared" si="48"/>
        <v>2.274931290869606E-2</v>
      </c>
      <c r="L256">
        <f t="shared" si="48"/>
        <v>2.114343883244264E-2</v>
      </c>
      <c r="M256">
        <f t="shared" si="48"/>
        <v>1.9847930473191742E-2</v>
      </c>
      <c r="N256">
        <f t="shared" si="48"/>
        <v>1.8763898090031986E-2</v>
      </c>
      <c r="O256">
        <f t="shared" si="48"/>
        <v>1.7832733983893612E-2</v>
      </c>
      <c r="P256">
        <f t="shared" si="48"/>
        <v>1.7017012130676187E-2</v>
      </c>
      <c r="Q256">
        <f t="shared" si="48"/>
        <v>1.6291456628032327E-2</v>
      </c>
      <c r="R256">
        <f t="shared" si="48"/>
        <v>1.5638236142468714E-2</v>
      </c>
      <c r="S256">
        <f t="shared" si="48"/>
        <v>1.5044323372964906E-2</v>
      </c>
      <c r="T256">
        <f t="shared" si="48"/>
        <v>1.449992361197474E-2</v>
      </c>
      <c r="U256">
        <f t="shared" si="48"/>
        <v>1.3997493791867143E-2</v>
      </c>
      <c r="V256">
        <f t="shared" si="48"/>
        <v>1.3531105378081196E-2</v>
      </c>
      <c r="W256">
        <f t="shared" ref="W256:AE319" si="49">(1-$B$3)*EXP(GAMMALN($B$1+W$4)-GAMMALN($B$1)-GAMMALN(W$4+1)+$B$1*LN($B$2/($B$2+$B256))+W$4*LN($B256/($B$2+$B256)))</f>
        <v>1.3096016511855857E-2</v>
      </c>
      <c r="X256">
        <f t="shared" si="49"/>
        <v>1.2688376338315195E-2</v>
      </c>
      <c r="Y256">
        <f t="shared" si="49"/>
        <v>1.2305015558573851E-2</v>
      </c>
      <c r="Z256">
        <f t="shared" si="49"/>
        <v>1.1943294813625605E-2</v>
      </c>
      <c r="AA256">
        <f t="shared" si="49"/>
        <v>1.1600992815653013E-2</v>
      </c>
      <c r="AB256">
        <f t="shared" si="49"/>
        <v>1.1276222393722807E-2</v>
      </c>
      <c r="AC256">
        <f t="shared" si="49"/>
        <v>1.0967366524283905E-2</v>
      </c>
      <c r="AD256">
        <f t="shared" si="49"/>
        <v>1.0673028918297198E-2</v>
      </c>
      <c r="AE256">
        <f t="shared" si="49"/>
        <v>1.0391995377379113E-2</v>
      </c>
      <c r="AF256">
        <f t="shared" si="42"/>
        <v>0.51619741312597833</v>
      </c>
    </row>
    <row r="257" spans="1:32" x14ac:dyDescent="0.2">
      <c r="A257" t="s">
        <v>270</v>
      </c>
      <c r="B257">
        <v>2138</v>
      </c>
      <c r="C257">
        <v>69</v>
      </c>
      <c r="D257">
        <f t="shared" si="39"/>
        <v>3.7166022261095597E-3</v>
      </c>
      <c r="E257">
        <f t="shared" si="40"/>
        <v>-5.5949454081609149</v>
      </c>
      <c r="G257">
        <f t="shared" si="41"/>
        <v>9.2646741591244947E-2</v>
      </c>
      <c r="H257">
        <f t="shared" ref="H257:W320" si="50">(1-$B$3)*EXP(GAMMALN($B$1+H$4)-GAMMALN($B$1)-GAMMALN(H$4+1)+$B$1*LN($B$2/($B$2+$B257))+H$4*LN($B257/($B$2+$B257)))</f>
        <v>3.6934123374149065E-2</v>
      </c>
      <c r="I257">
        <f t="shared" si="50"/>
        <v>3.1147117512976989E-2</v>
      </c>
      <c r="J257">
        <f t="shared" si="50"/>
        <v>2.7714098078283712E-2</v>
      </c>
      <c r="K257">
        <f t="shared" si="50"/>
        <v>2.5303332660811223E-2</v>
      </c>
      <c r="L257">
        <f t="shared" si="50"/>
        <v>2.3454988545322328E-2</v>
      </c>
      <c r="M257">
        <f t="shared" si="50"/>
        <v>2.1959628672608273E-2</v>
      </c>
      <c r="N257">
        <f t="shared" si="50"/>
        <v>2.0705369653940119E-2</v>
      </c>
      <c r="O257">
        <f t="shared" si="50"/>
        <v>1.9625829185462938E-2</v>
      </c>
      <c r="P257">
        <f t="shared" si="50"/>
        <v>1.8678566916023775E-2</v>
      </c>
      <c r="Q257">
        <f t="shared" si="50"/>
        <v>1.7834885329893909E-2</v>
      </c>
      <c r="R257">
        <f t="shared" si="50"/>
        <v>1.7074513265275249E-2</v>
      </c>
      <c r="S257">
        <f t="shared" si="50"/>
        <v>1.6382621065226949E-2</v>
      </c>
      <c r="T257">
        <f t="shared" si="50"/>
        <v>1.5748043331698658E-2</v>
      </c>
      <c r="U257">
        <f t="shared" si="50"/>
        <v>1.5162168929002644E-2</v>
      </c>
      <c r="V257">
        <f t="shared" si="50"/>
        <v>1.4618219690101403E-2</v>
      </c>
      <c r="W257">
        <f t="shared" si="50"/>
        <v>1.4110765765500122E-2</v>
      </c>
      <c r="X257">
        <f t="shared" si="49"/>
        <v>1.36353905230477E-2</v>
      </c>
      <c r="Y257">
        <f t="shared" si="49"/>
        <v>1.3188453039510405E-2</v>
      </c>
      <c r="Z257">
        <f t="shared" si="49"/>
        <v>1.2766916075764863E-2</v>
      </c>
      <c r="AA257">
        <f t="shared" si="49"/>
        <v>1.2368219077453639E-2</v>
      </c>
      <c r="AB257">
        <f t="shared" si="49"/>
        <v>1.1990182810251765E-2</v>
      </c>
      <c r="AC257">
        <f t="shared" si="49"/>
        <v>1.163093665313426E-2</v>
      </c>
      <c r="AD257">
        <f t="shared" si="49"/>
        <v>1.1288862402596111E-2</v>
      </c>
      <c r="AE257">
        <f t="shared" si="49"/>
        <v>1.0962550297089858E-2</v>
      </c>
      <c r="AF257">
        <f t="shared" si="42"/>
        <v>0.47306747555362916</v>
      </c>
    </row>
    <row r="258" spans="1:32" x14ac:dyDescent="0.2">
      <c r="A258" t="s">
        <v>271</v>
      </c>
      <c r="B258">
        <v>120</v>
      </c>
      <c r="C258">
        <v>10</v>
      </c>
      <c r="D258">
        <f t="shared" si="39"/>
        <v>9.1080318379707509E-3</v>
      </c>
      <c r="E258">
        <f t="shared" si="40"/>
        <v>-4.6985986351817086</v>
      </c>
      <c r="G258">
        <f t="shared" si="41"/>
        <v>0.38411583311885344</v>
      </c>
      <c r="H258">
        <f t="shared" si="50"/>
        <v>0.18756932685420788</v>
      </c>
      <c r="I258">
        <f t="shared" si="50"/>
        <v>0.12254897552808275</v>
      </c>
      <c r="J258">
        <f t="shared" si="50"/>
        <v>8.4479312833954601E-2</v>
      </c>
      <c r="K258">
        <f t="shared" si="50"/>
        <v>5.9756499324781692E-2</v>
      </c>
      <c r="L258">
        <f t="shared" si="50"/>
        <v>4.2914143289825256E-2</v>
      </c>
      <c r="M258">
        <f t="shared" si="50"/>
        <v>3.1127770317912178E-2</v>
      </c>
      <c r="N258">
        <f t="shared" si="50"/>
        <v>2.2738604553781509E-2</v>
      </c>
      <c r="O258">
        <f t="shared" si="50"/>
        <v>1.6698083734665786E-2</v>
      </c>
      <c r="P258">
        <f t="shared" si="50"/>
        <v>1.231232219807072E-2</v>
      </c>
      <c r="Q258">
        <f t="shared" si="50"/>
        <v>9.1080318379707509E-3</v>
      </c>
      <c r="R258">
        <f t="shared" si="50"/>
        <v>6.7555443643805982E-3</v>
      </c>
      <c r="S258">
        <f t="shared" si="50"/>
        <v>5.0217282064238707E-3</v>
      </c>
      <c r="T258">
        <f t="shared" si="50"/>
        <v>3.7398502955489606E-3</v>
      </c>
      <c r="U258">
        <f t="shared" si="50"/>
        <v>2.7896309145990072E-3</v>
      </c>
      <c r="V258">
        <f t="shared" si="50"/>
        <v>2.0837120344495601E-3</v>
      </c>
      <c r="W258">
        <f t="shared" si="50"/>
        <v>1.5583018912100825E-3</v>
      </c>
      <c r="X258">
        <f t="shared" si="49"/>
        <v>1.1666118813510133E-3</v>
      </c>
      <c r="Y258">
        <f t="shared" si="49"/>
        <v>8.7419933345070681E-4</v>
      </c>
      <c r="Z258">
        <f t="shared" si="49"/>
        <v>6.5563241401715407E-4</v>
      </c>
      <c r="AA258">
        <f t="shared" si="49"/>
        <v>4.9208415579804553E-4</v>
      </c>
      <c r="AB258">
        <f t="shared" si="49"/>
        <v>3.6958625946202108E-4</v>
      </c>
      <c r="AC258">
        <f t="shared" si="49"/>
        <v>2.7775539398543816E-4</v>
      </c>
      <c r="AD258">
        <f t="shared" si="49"/>
        <v>2.0886024841165244E-4</v>
      </c>
      <c r="AE258">
        <f t="shared" si="49"/>
        <v>1.5713575225931726E-4</v>
      </c>
      <c r="AF258">
        <f t="shared" si="42"/>
        <v>4.8046326254613803E-4</v>
      </c>
    </row>
    <row r="259" spans="1:32" x14ac:dyDescent="0.2">
      <c r="A259" t="s">
        <v>272</v>
      </c>
      <c r="B259">
        <v>895</v>
      </c>
      <c r="C259">
        <v>17</v>
      </c>
      <c r="D259">
        <f t="shared" si="39"/>
        <v>1.6710744658980006E-2</v>
      </c>
      <c r="E259">
        <f t="shared" si="40"/>
        <v>-4.0917033736945161</v>
      </c>
      <c r="G259">
        <f t="shared" si="41"/>
        <v>0.13643143786694206</v>
      </c>
      <c r="H259">
        <f t="shared" si="50"/>
        <v>6.6166277588952188E-2</v>
      </c>
      <c r="I259">
        <f t="shared" si="50"/>
        <v>5.4490617021414223E-2</v>
      </c>
      <c r="J259">
        <f t="shared" si="50"/>
        <v>4.7347774551166372E-2</v>
      </c>
      <c r="K259">
        <f t="shared" si="50"/>
        <v>4.2215457853186665E-2</v>
      </c>
      <c r="L259">
        <f t="shared" si="50"/>
        <v>3.8214128625113877E-2</v>
      </c>
      <c r="M259">
        <f t="shared" si="50"/>
        <v>3.4938856353369616E-2</v>
      </c>
      <c r="N259">
        <f t="shared" si="50"/>
        <v>3.2170783549974206E-2</v>
      </c>
      <c r="O259">
        <f t="shared" si="50"/>
        <v>2.977841802091773E-2</v>
      </c>
      <c r="P259">
        <f t="shared" si="50"/>
        <v>2.7676560503728451E-2</v>
      </c>
      <c r="Q259">
        <f t="shared" si="50"/>
        <v>2.5806781412885903E-2</v>
      </c>
      <c r="R259">
        <f t="shared" si="50"/>
        <v>2.4127193732401266E-2</v>
      </c>
      <c r="S259">
        <f t="shared" si="50"/>
        <v>2.2606681847557101E-2</v>
      </c>
      <c r="T259">
        <f t="shared" si="50"/>
        <v>2.122144706840462E-2</v>
      </c>
      <c r="U259">
        <f t="shared" si="50"/>
        <v>1.9952838244062705E-2</v>
      </c>
      <c r="V259">
        <f t="shared" si="50"/>
        <v>1.8785934007031446E-2</v>
      </c>
      <c r="W259">
        <f t="shared" si="50"/>
        <v>1.7708584492867167E-2</v>
      </c>
      <c r="X259">
        <f t="shared" si="49"/>
        <v>1.6710744658980006E-2</v>
      </c>
      <c r="Y259">
        <f t="shared" si="49"/>
        <v>1.5783998714733207E-2</v>
      </c>
      <c r="Z259">
        <f t="shared" si="49"/>
        <v>1.4921213356704825E-2</v>
      </c>
      <c r="AA259">
        <f t="shared" si="49"/>
        <v>1.4116279973430049E-2</v>
      </c>
      <c r="AB259">
        <f t="shared" si="49"/>
        <v>1.336391965394782E-2</v>
      </c>
      <c r="AC259">
        <f t="shared" si="49"/>
        <v>1.2659533397292505E-2</v>
      </c>
      <c r="AD259">
        <f t="shared" si="49"/>
        <v>1.1999085424875348E-2</v>
      </c>
      <c r="AE259">
        <f t="shared" si="49"/>
        <v>1.137901111975354E-2</v>
      </c>
      <c r="AF259">
        <f t="shared" si="42"/>
        <v>0.22942644096030707</v>
      </c>
    </row>
    <row r="260" spans="1:32" x14ac:dyDescent="0.2">
      <c r="A260" t="s">
        <v>273</v>
      </c>
      <c r="B260">
        <v>1850</v>
      </c>
      <c r="C260">
        <v>76</v>
      </c>
      <c r="D260">
        <f t="shared" si="39"/>
        <v>2.888910427888055E-3</v>
      </c>
      <c r="E260">
        <f t="shared" si="40"/>
        <v>-5.8468758625172654</v>
      </c>
      <c r="G260">
        <f t="shared" si="41"/>
        <v>9.8264409323230828E-2</v>
      </c>
      <c r="H260">
        <f t="shared" si="50"/>
        <v>4.0778756304464626E-2</v>
      </c>
      <c r="I260">
        <f t="shared" si="50"/>
        <v>3.4297044057864247E-2</v>
      </c>
      <c r="J260">
        <f t="shared" si="50"/>
        <v>3.0434924501581639E-2</v>
      </c>
      <c r="K260">
        <f t="shared" si="50"/>
        <v>2.7712892275262593E-2</v>
      </c>
      <c r="L260">
        <f t="shared" si="50"/>
        <v>2.5619579828464255E-2</v>
      </c>
      <c r="M260">
        <f t="shared" si="50"/>
        <v>2.3921831062071498E-2</v>
      </c>
      <c r="N260">
        <f t="shared" si="50"/>
        <v>2.2494951676173314E-2</v>
      </c>
      <c r="O260">
        <f t="shared" si="50"/>
        <v>2.1264870390061169E-2</v>
      </c>
      <c r="P260">
        <f t="shared" si="50"/>
        <v>2.0184171482880733E-2</v>
      </c>
      <c r="Q260">
        <f t="shared" si="50"/>
        <v>1.922075067641706E-2</v>
      </c>
      <c r="R260">
        <f t="shared" si="50"/>
        <v>1.8351898789968735E-2</v>
      </c>
      <c r="S260">
        <f t="shared" si="50"/>
        <v>1.7560978386904673E-2</v>
      </c>
      <c r="T260">
        <f t="shared" si="50"/>
        <v>1.6835443931605222E-2</v>
      </c>
      <c r="U260">
        <f t="shared" si="50"/>
        <v>1.6165604594134231E-2</v>
      </c>
      <c r="V260">
        <f t="shared" si="50"/>
        <v>1.554381985994161E-2</v>
      </c>
      <c r="W260">
        <f t="shared" si="50"/>
        <v>1.4963958742192992E-2</v>
      </c>
      <c r="X260">
        <f t="shared" si="49"/>
        <v>1.4421025653697028E-2</v>
      </c>
      <c r="Y260">
        <f t="shared" si="49"/>
        <v>1.3910895081948585E-2</v>
      </c>
      <c r="Z260">
        <f t="shared" si="49"/>
        <v>1.3430119302381863E-2</v>
      </c>
      <c r="AA260">
        <f t="shared" si="49"/>
        <v>1.2975786333693333E-2</v>
      </c>
      <c r="AB260">
        <f t="shared" si="49"/>
        <v>1.2545413208748149E-2</v>
      </c>
      <c r="AC260">
        <f t="shared" si="49"/>
        <v>1.2136864551446979E-2</v>
      </c>
      <c r="AD260">
        <f t="shared" si="49"/>
        <v>1.1748289602624824E-2</v>
      </c>
      <c r="AE260">
        <f t="shared" si="49"/>
        <v>1.1378072906985828E-2</v>
      </c>
      <c r="AF260">
        <f t="shared" si="42"/>
        <v>0.433837647475254</v>
      </c>
    </row>
    <row r="261" spans="1:32" x14ac:dyDescent="0.2">
      <c r="A261" t="s">
        <v>274</v>
      </c>
      <c r="B261">
        <v>1307</v>
      </c>
      <c r="C261">
        <v>15</v>
      </c>
      <c r="D261">
        <f t="shared" si="39"/>
        <v>1.7513393455060026E-2</v>
      </c>
      <c r="E261">
        <f t="shared" si="40"/>
        <v>-4.0447893504870578</v>
      </c>
      <c r="G261">
        <f t="shared" si="41"/>
        <v>0.11424043954033199</v>
      </c>
      <c r="H261">
        <f t="shared" si="50"/>
        <v>5.1567499049778913E-2</v>
      </c>
      <c r="I261">
        <f t="shared" si="50"/>
        <v>4.3014819286941099E-2</v>
      </c>
      <c r="J261">
        <f t="shared" si="50"/>
        <v>3.785758956377025E-2</v>
      </c>
      <c r="K261">
        <f t="shared" si="50"/>
        <v>3.4188646019839571E-2</v>
      </c>
      <c r="L261">
        <f t="shared" si="50"/>
        <v>3.134666692520547E-2</v>
      </c>
      <c r="M261">
        <f t="shared" si="50"/>
        <v>2.9029068745209771E-2</v>
      </c>
      <c r="N261">
        <f t="shared" si="50"/>
        <v>2.7073416698963074E-2</v>
      </c>
      <c r="O261">
        <f t="shared" si="50"/>
        <v>2.5382831195614498E-2</v>
      </c>
      <c r="P261">
        <f t="shared" si="50"/>
        <v>2.3895029288075451E-2</v>
      </c>
      <c r="Q261">
        <f t="shared" si="50"/>
        <v>2.2567648222174927E-2</v>
      </c>
      <c r="R261">
        <f t="shared" si="50"/>
        <v>2.1370578669994485E-2</v>
      </c>
      <c r="S261">
        <f t="shared" si="50"/>
        <v>2.0281650914202885E-2</v>
      </c>
      <c r="T261">
        <f t="shared" si="50"/>
        <v>1.9284060534875941E-2</v>
      </c>
      <c r="U261">
        <f t="shared" si="50"/>
        <v>1.8364756891590169E-2</v>
      </c>
      <c r="V261">
        <f t="shared" si="50"/>
        <v>1.7513393455060026E-2</v>
      </c>
      <c r="W261">
        <f t="shared" si="50"/>
        <v>1.6721620799377807E-2</v>
      </c>
      <c r="X261">
        <f t="shared" si="49"/>
        <v>1.5982596535472553E-2</v>
      </c>
      <c r="Y261">
        <f t="shared" si="49"/>
        <v>1.5290637072431498E-2</v>
      </c>
      <c r="Z261">
        <f t="shared" si="49"/>
        <v>1.4640964722214432E-2</v>
      </c>
      <c r="AA261">
        <f t="shared" si="49"/>
        <v>1.4029520485509742E-2</v>
      </c>
      <c r="AB261">
        <f t="shared" si="49"/>
        <v>1.3452823074133225E-2</v>
      </c>
      <c r="AC261">
        <f t="shared" si="49"/>
        <v>1.2907861115340067E-2</v>
      </c>
      <c r="AD261">
        <f t="shared" si="49"/>
        <v>1.239200958462917E-2</v>
      </c>
      <c r="AE261">
        <f t="shared" si="49"/>
        <v>1.1902964207634396E-2</v>
      </c>
      <c r="AF261">
        <f t="shared" si="42"/>
        <v>0.33570090740162883</v>
      </c>
    </row>
    <row r="262" spans="1:32" x14ac:dyDescent="0.2">
      <c r="A262" t="s">
        <v>275</v>
      </c>
      <c r="B262">
        <v>304</v>
      </c>
      <c r="C262">
        <v>4</v>
      </c>
      <c r="D262">
        <f t="shared" si="39"/>
        <v>6.4085919473379854E-2</v>
      </c>
      <c r="E262">
        <f t="shared" si="40"/>
        <v>-2.7475306041872773</v>
      </c>
      <c r="G262">
        <f t="shared" si="41"/>
        <v>0.23780425384145856</v>
      </c>
      <c r="H262">
        <f t="shared" si="50"/>
        <v>0.1259737365075877</v>
      </c>
      <c r="I262">
        <f t="shared" si="50"/>
        <v>9.6201306454493027E-2</v>
      </c>
      <c r="J262">
        <f t="shared" si="50"/>
        <v>7.7513036652797948E-2</v>
      </c>
      <c r="K262">
        <f t="shared" si="50"/>
        <v>6.4085919473379854E-2</v>
      </c>
      <c r="L262">
        <f t="shared" si="50"/>
        <v>5.3793649973201636E-2</v>
      </c>
      <c r="M262">
        <f t="shared" si="50"/>
        <v>4.5607017550313371E-2</v>
      </c>
      <c r="N262">
        <f t="shared" si="50"/>
        <v>3.8940413774342257E-2</v>
      </c>
      <c r="O262">
        <f t="shared" si="50"/>
        <v>3.3423850582318171E-2</v>
      </c>
      <c r="P262">
        <f t="shared" si="50"/>
        <v>2.8805997068442297E-2</v>
      </c>
      <c r="Q262">
        <f t="shared" si="50"/>
        <v>2.4906951433335642E-2</v>
      </c>
      <c r="R262">
        <f t="shared" si="50"/>
        <v>2.1592825638300159E-2</v>
      </c>
      <c r="S262">
        <f t="shared" si="50"/>
        <v>1.8760975856092092E-2</v>
      </c>
      <c r="T262">
        <f t="shared" si="50"/>
        <v>1.6330877933011877E-2</v>
      </c>
      <c r="U262">
        <f t="shared" si="50"/>
        <v>1.4238202179573051E-2</v>
      </c>
      <c r="V262">
        <f t="shared" si="50"/>
        <v>1.2430803514880457E-2</v>
      </c>
      <c r="W262">
        <f t="shared" si="50"/>
        <v>1.0865912245052969E-2</v>
      </c>
      <c r="X262">
        <f t="shared" si="49"/>
        <v>9.5081075230635265E-3</v>
      </c>
      <c r="Y262">
        <f t="shared" si="49"/>
        <v>8.327818545433685E-3</v>
      </c>
      <c r="Z262">
        <f t="shared" si="49"/>
        <v>7.3001921767215207E-3</v>
      </c>
      <c r="AA262">
        <f t="shared" si="49"/>
        <v>6.4042216106596495E-3</v>
      </c>
      <c r="AB262">
        <f t="shared" si="49"/>
        <v>5.6220652296784775E-3</v>
      </c>
      <c r="AC262">
        <f t="shared" si="49"/>
        <v>4.9385068314766519E-3</v>
      </c>
      <c r="AD262">
        <f t="shared" si="49"/>
        <v>4.3405227919504422E-3</v>
      </c>
      <c r="AE262">
        <f t="shared" si="49"/>
        <v>3.8169313893601209E-3</v>
      </c>
      <c r="AF262">
        <f t="shared" si="42"/>
        <v>2.8465903223075073E-2</v>
      </c>
    </row>
    <row r="263" spans="1:32" x14ac:dyDescent="0.2">
      <c r="A263" t="s">
        <v>276</v>
      </c>
      <c r="B263">
        <v>112</v>
      </c>
      <c r="C263">
        <v>0</v>
      </c>
      <c r="D263">
        <f t="shared" ref="D263:D326" si="51">IF(C263=0,$B$3+(1-$B$3)*EXP(GAMMALN($B$1+C263)-GAMMALN($B$1)-GAMMALN(C263+1)+$B$1*LN($B$2/($B$2+B263))+C263*LN(B263/($B$2+B263))),(1-$B$3)*EXP(GAMMALN($B$1+C263)-GAMMALN($B$1)-GAMMALN(C263+1)+$B$1*LN($B$2/($B$2+B263))+C263*LN(B263/($B$2+B263))))</f>
        <v>0.3971913876905353</v>
      </c>
      <c r="E263">
        <f t="shared" ref="E263:E326" si="52">LN(D263)</f>
        <v>-0.9233370295977118</v>
      </c>
      <c r="G263">
        <f t="shared" ref="G263:G326" si="53">$B$3+(1-$B$3)*EXP(GAMMALN($B$1+G$4)-GAMMALN($B$1)-GAMMALN(G$4+1)+$B$1*LN($B$2/($B$2+$B263))+G$4*LN($B263/($B$2+$B263)))</f>
        <v>0.3971913876905353</v>
      </c>
      <c r="H263">
        <f t="shared" si="50"/>
        <v>0.19143684261011448</v>
      </c>
      <c r="I263">
        <f t="shared" si="50"/>
        <v>0.12297945383706556</v>
      </c>
      <c r="J263">
        <f t="shared" si="50"/>
        <v>8.335514657064072E-2</v>
      </c>
      <c r="K263">
        <f t="shared" si="50"/>
        <v>5.7973078960588252E-2</v>
      </c>
      <c r="L263">
        <f t="shared" si="50"/>
        <v>4.0935569603266268E-2</v>
      </c>
      <c r="M263">
        <f t="shared" si="50"/>
        <v>2.9194939263566911E-2</v>
      </c>
      <c r="N263">
        <f t="shared" si="50"/>
        <v>2.0969232918840008E-2</v>
      </c>
      <c r="O263">
        <f t="shared" si="50"/>
        <v>1.5140650736455499E-2</v>
      </c>
      <c r="P263">
        <f t="shared" si="50"/>
        <v>1.0976832839911414E-2</v>
      </c>
      <c r="Q263">
        <f t="shared" si="50"/>
        <v>7.9840048250734309E-3</v>
      </c>
      <c r="R263">
        <f t="shared" si="50"/>
        <v>5.8225841393660721E-3</v>
      </c>
      <c r="S263">
        <f t="shared" si="50"/>
        <v>4.2556685718144523E-3</v>
      </c>
      <c r="T263">
        <f t="shared" si="50"/>
        <v>3.1162190956830534E-3</v>
      </c>
      <c r="U263">
        <f t="shared" si="50"/>
        <v>2.2854918965023621E-3</v>
      </c>
      <c r="V263">
        <f t="shared" si="50"/>
        <v>1.6785327163384414E-3</v>
      </c>
      <c r="W263">
        <f t="shared" si="50"/>
        <v>1.2342492734179118E-3</v>
      </c>
      <c r="X263">
        <f t="shared" si="49"/>
        <v>9.0852493158038213E-4</v>
      </c>
      <c r="Y263">
        <f t="shared" si="49"/>
        <v>6.6939135218284612E-4</v>
      </c>
      <c r="Z263">
        <f t="shared" si="49"/>
        <v>4.9361598479972591E-4</v>
      </c>
      <c r="AA263">
        <f t="shared" si="49"/>
        <v>3.6427331010110514E-4</v>
      </c>
      <c r="AB263">
        <f t="shared" si="49"/>
        <v>2.6900661454290638E-4</v>
      </c>
      <c r="AC263">
        <f t="shared" si="49"/>
        <v>1.9877822853338103E-4</v>
      </c>
      <c r="AD263">
        <f t="shared" si="49"/>
        <v>1.4696748978692428E-4</v>
      </c>
      <c r="AE263">
        <f t="shared" si="49"/>
        <v>1.087175526056871E-4</v>
      </c>
      <c r="AF263">
        <f t="shared" ref="AF263:AF326" si="54">1-SUM(G263:AE263)</f>
        <v>3.1083898668693433E-4</v>
      </c>
    </row>
    <row r="264" spans="1:32" x14ac:dyDescent="0.2">
      <c r="A264" t="s">
        <v>277</v>
      </c>
      <c r="B264">
        <v>4838</v>
      </c>
      <c r="C264">
        <v>12</v>
      </c>
      <c r="D264">
        <f t="shared" si="51"/>
        <v>1.0324903978910933E-2</v>
      </c>
      <c r="E264">
        <f t="shared" si="52"/>
        <v>-4.5731964400416327</v>
      </c>
      <c r="G264">
        <f t="shared" si="53"/>
        <v>6.9613449899389473E-2</v>
      </c>
      <c r="H264">
        <f t="shared" si="50"/>
        <v>2.0922399040375905E-2</v>
      </c>
      <c r="I264">
        <f t="shared" si="50"/>
        <v>1.7816088458779893E-2</v>
      </c>
      <c r="J264">
        <f t="shared" si="50"/>
        <v>1.6006856891672114E-2</v>
      </c>
      <c r="K264">
        <f t="shared" si="50"/>
        <v>1.4756856408932196E-2</v>
      </c>
      <c r="L264">
        <f t="shared" si="50"/>
        <v>1.3812177953526104E-2</v>
      </c>
      <c r="M264">
        <f t="shared" si="50"/>
        <v>1.3057581513666903E-2</v>
      </c>
      <c r="N264">
        <f t="shared" si="50"/>
        <v>1.243172960758341E-2</v>
      </c>
      <c r="O264">
        <f t="shared" si="50"/>
        <v>1.18983679596929E-2</v>
      </c>
      <c r="P264">
        <f t="shared" si="50"/>
        <v>1.1434409646304437E-2</v>
      </c>
      <c r="Q264">
        <f t="shared" si="50"/>
        <v>1.102430777987286E-2</v>
      </c>
      <c r="R264">
        <f t="shared" si="50"/>
        <v>1.0657127314739952E-2</v>
      </c>
      <c r="S264">
        <f t="shared" si="50"/>
        <v>1.0324903978910933E-2</v>
      </c>
      <c r="T264">
        <f t="shared" si="50"/>
        <v>1.0021668898268372E-2</v>
      </c>
      <c r="U264">
        <f t="shared" si="50"/>
        <v>9.7428405212403261E-3</v>
      </c>
      <c r="V264">
        <f t="shared" si="50"/>
        <v>9.4848302068606376E-3</v>
      </c>
      <c r="W264">
        <f t="shared" si="50"/>
        <v>9.2447777040482789E-3</v>
      </c>
      <c r="X264">
        <f t="shared" si="49"/>
        <v>9.0203685990992138E-3</v>
      </c>
      <c r="Y264">
        <f t="shared" si="49"/>
        <v>8.8097051746058239E-3</v>
      </c>
      <c r="Z264">
        <f t="shared" si="49"/>
        <v>8.6112130543736457E-3</v>
      </c>
      <c r="AA264">
        <f t="shared" si="49"/>
        <v>8.4235724176434153E-3</v>
      </c>
      <c r="AB264">
        <f t="shared" si="49"/>
        <v>8.2456664496937237E-3</v>
      </c>
      <c r="AC264">
        <f t="shared" si="49"/>
        <v>8.0765421191927693E-3</v>
      </c>
      <c r="AD264">
        <f t="shared" si="49"/>
        <v>7.9153799244017983E-3</v>
      </c>
      <c r="AE264">
        <f t="shared" si="49"/>
        <v>7.7614702672729958E-3</v>
      </c>
      <c r="AF264">
        <f t="shared" si="54"/>
        <v>0.66088570820985204</v>
      </c>
    </row>
    <row r="265" spans="1:32" x14ac:dyDescent="0.2">
      <c r="A265" t="s">
        <v>278</v>
      </c>
      <c r="B265">
        <v>1191</v>
      </c>
      <c r="C265">
        <v>25</v>
      </c>
      <c r="D265">
        <f t="shared" si="51"/>
        <v>1.139988202816085E-2</v>
      </c>
      <c r="E265">
        <f t="shared" si="52"/>
        <v>-4.4741522720421756</v>
      </c>
      <c r="G265">
        <f t="shared" si="53"/>
        <v>0.11918481001866113</v>
      </c>
      <c r="H265">
        <f t="shared" si="50"/>
        <v>5.4860622554509075E-2</v>
      </c>
      <c r="I265">
        <f t="shared" si="50"/>
        <v>4.5637418939746571E-2</v>
      </c>
      <c r="J265">
        <f t="shared" si="50"/>
        <v>4.0056614407563661E-2</v>
      </c>
      <c r="K265">
        <f t="shared" si="50"/>
        <v>3.6076258700112745E-2</v>
      </c>
      <c r="L265">
        <f t="shared" si="50"/>
        <v>3.2987489856800105E-2</v>
      </c>
      <c r="M265">
        <f t="shared" si="50"/>
        <v>3.046557039931921E-2</v>
      </c>
      <c r="N265">
        <f t="shared" si="50"/>
        <v>2.833593757628354E-2</v>
      </c>
      <c r="O265">
        <f t="shared" si="50"/>
        <v>2.6494326893304068E-2</v>
      </c>
      <c r="P265">
        <f t="shared" si="50"/>
        <v>2.4873603408129653E-2</v>
      </c>
      <c r="Q265">
        <f t="shared" si="50"/>
        <v>2.3428028917099504E-2</v>
      </c>
      <c r="R265">
        <f t="shared" si="50"/>
        <v>2.212503872219844E-2</v>
      </c>
      <c r="S265">
        <f t="shared" si="50"/>
        <v>2.0940612012382578E-2</v>
      </c>
      <c r="T265">
        <f t="shared" si="50"/>
        <v>1.985650742250801E-2</v>
      </c>
      <c r="U265">
        <f t="shared" si="50"/>
        <v>1.8858531410930864E-2</v>
      </c>
      <c r="V265">
        <f t="shared" si="50"/>
        <v>1.7935409626299706E-2</v>
      </c>
      <c r="W265">
        <f t="shared" si="50"/>
        <v>1.7078026197991047E-2</v>
      </c>
      <c r="X265">
        <f t="shared" si="49"/>
        <v>1.6278896074125908E-2</v>
      </c>
      <c r="Y265">
        <f t="shared" si="49"/>
        <v>1.5531789792373817E-2</v>
      </c>
      <c r="Z265">
        <f t="shared" si="49"/>
        <v>1.4831460775197678E-2</v>
      </c>
      <c r="AA265">
        <f t="shared" si="49"/>
        <v>1.4173443289960019E-2</v>
      </c>
      <c r="AB265">
        <f t="shared" si="49"/>
        <v>1.3553900180515908E-2</v>
      </c>
      <c r="AC265">
        <f t="shared" si="49"/>
        <v>1.2969506337275514E-2</v>
      </c>
      <c r="AD265">
        <f t="shared" si="49"/>
        <v>1.2417358277300599E-2</v>
      </c>
      <c r="AE265">
        <f t="shared" si="49"/>
        <v>1.1894903100272549E-2</v>
      </c>
      <c r="AF265">
        <f t="shared" si="54"/>
        <v>0.30915393510913802</v>
      </c>
    </row>
    <row r="266" spans="1:32" x14ac:dyDescent="0.2">
      <c r="A266" t="s">
        <v>279</v>
      </c>
      <c r="B266">
        <v>176</v>
      </c>
      <c r="C266">
        <v>1</v>
      </c>
      <c r="D266">
        <f t="shared" si="51"/>
        <v>0.16326099027966012</v>
      </c>
      <c r="E266">
        <f t="shared" si="52"/>
        <v>-1.812405191317271</v>
      </c>
      <c r="G266">
        <f t="shared" si="53"/>
        <v>0.31681045508087391</v>
      </c>
      <c r="H266">
        <f t="shared" si="50"/>
        <v>0.16326099027966012</v>
      </c>
      <c r="I266">
        <f t="shared" si="50"/>
        <v>0.11543236221465267</v>
      </c>
      <c r="J266">
        <f t="shared" si="50"/>
        <v>8.6112373994024397E-2</v>
      </c>
      <c r="K266">
        <f t="shared" si="50"/>
        <v>6.5917029619714296E-2</v>
      </c>
      <c r="L266">
        <f t="shared" si="50"/>
        <v>5.1228332504709997E-2</v>
      </c>
      <c r="M266">
        <f t="shared" si="50"/>
        <v>4.0211944784841046E-2</v>
      </c>
      <c r="N266">
        <f t="shared" si="50"/>
        <v>3.1788363075735265E-2</v>
      </c>
      <c r="O266">
        <f t="shared" si="50"/>
        <v>2.5262032054919548E-2</v>
      </c>
      <c r="P266">
        <f t="shared" si="50"/>
        <v>2.015760407543352E-2</v>
      </c>
      <c r="Q266">
        <f t="shared" si="50"/>
        <v>1.6136924625841542E-2</v>
      </c>
      <c r="R266">
        <f t="shared" si="50"/>
        <v>1.295250809280875E-2</v>
      </c>
      <c r="S266">
        <f t="shared" si="50"/>
        <v>1.0419431333992061E-2</v>
      </c>
      <c r="T266">
        <f t="shared" si="50"/>
        <v>8.3973513158488115E-3</v>
      </c>
      <c r="U266">
        <f t="shared" si="50"/>
        <v>6.7784772647264306E-3</v>
      </c>
      <c r="V266">
        <f t="shared" si="50"/>
        <v>5.4792408119790567E-3</v>
      </c>
      <c r="W266">
        <f t="shared" si="50"/>
        <v>4.4343664250570463E-3</v>
      </c>
      <c r="X266">
        <f t="shared" si="49"/>
        <v>3.5925569905680505E-3</v>
      </c>
      <c r="Y266">
        <f t="shared" si="49"/>
        <v>2.9132988248562236E-3</v>
      </c>
      <c r="Z266">
        <f t="shared" si="49"/>
        <v>2.3644616303102007E-3</v>
      </c>
      <c r="AA266">
        <f t="shared" si="49"/>
        <v>1.9204744225744558E-3</v>
      </c>
      <c r="AB266">
        <f t="shared" si="49"/>
        <v>1.560925781435969E-3</v>
      </c>
      <c r="AC266">
        <f t="shared" si="49"/>
        <v>1.2694810734829095E-3</v>
      </c>
      <c r="AD266">
        <f t="shared" si="49"/>
        <v>1.0330392209488045E-3</v>
      </c>
      <c r="AE266">
        <f t="shared" si="49"/>
        <v>8.4107228203877157E-4</v>
      </c>
      <c r="AF266">
        <f t="shared" si="54"/>
        <v>3.7249022189659309E-3</v>
      </c>
    </row>
    <row r="267" spans="1:32" x14ac:dyDescent="0.2">
      <c r="A267" t="s">
        <v>280</v>
      </c>
      <c r="B267">
        <v>360</v>
      </c>
      <c r="C267">
        <v>0</v>
      </c>
      <c r="D267">
        <f t="shared" si="51"/>
        <v>0.2174424106235868</v>
      </c>
      <c r="E267">
        <f t="shared" si="52"/>
        <v>-1.5258212422556079</v>
      </c>
      <c r="G267">
        <f t="shared" si="53"/>
        <v>0.2174424106235868</v>
      </c>
      <c r="H267">
        <f t="shared" si="50"/>
        <v>0.114963543368927</v>
      </c>
      <c r="I267">
        <f t="shared" si="50"/>
        <v>8.9323186212455913E-2</v>
      </c>
      <c r="J267">
        <f t="shared" si="50"/>
        <v>7.3225288896750146E-2</v>
      </c>
      <c r="K267">
        <f t="shared" si="50"/>
        <v>6.159593737505497E-2</v>
      </c>
      <c r="L267">
        <f t="shared" si="50"/>
        <v>5.2604581291520985E-2</v>
      </c>
      <c r="M267">
        <f t="shared" si="50"/>
        <v>4.5376117574806155E-2</v>
      </c>
      <c r="N267">
        <f t="shared" si="50"/>
        <v>3.9418430670961638E-2</v>
      </c>
      <c r="O267">
        <f t="shared" si="50"/>
        <v>3.4423764004857388E-2</v>
      </c>
      <c r="P267">
        <f t="shared" si="50"/>
        <v>3.0184771537127598E-2</v>
      </c>
      <c r="Q267">
        <f t="shared" si="50"/>
        <v>2.6553921146410902E-2</v>
      </c>
      <c r="R267">
        <f t="shared" si="50"/>
        <v>2.3421821754935804E-2</v>
      </c>
      <c r="S267">
        <f t="shared" si="50"/>
        <v>2.0704737303961586E-2</v>
      </c>
      <c r="T267">
        <f t="shared" si="50"/>
        <v>1.8336943175048564E-2</v>
      </c>
      <c r="U267">
        <f t="shared" si="50"/>
        <v>1.626580900382885E-2</v>
      </c>
      <c r="V267">
        <f t="shared" si="50"/>
        <v>1.4448501959932214E-2</v>
      </c>
      <c r="W267">
        <f t="shared" si="50"/>
        <v>1.2849697945478045E-2</v>
      </c>
      <c r="X267">
        <f t="shared" si="49"/>
        <v>1.143994447012823E-2</v>
      </c>
      <c r="Y267">
        <f t="shared" si="49"/>
        <v>1.0194459202997051E-2</v>
      </c>
      <c r="Z267">
        <f t="shared" si="49"/>
        <v>9.0922284214955233E-3</v>
      </c>
      <c r="AA267">
        <f t="shared" si="49"/>
        <v>8.1153172634497346E-3</v>
      </c>
      <c r="AB267">
        <f t="shared" si="49"/>
        <v>7.2483330077777438E-3</v>
      </c>
      <c r="AC267">
        <f t="shared" si="49"/>
        <v>6.4780011810608744E-3</v>
      </c>
      <c r="AD267">
        <f t="shared" si="49"/>
        <v>5.7928263691803851E-3</v>
      </c>
      <c r="AE267">
        <f t="shared" si="49"/>
        <v>5.182817663225316E-3</v>
      </c>
      <c r="AF267">
        <f t="shared" si="54"/>
        <v>4.5316608575040496E-2</v>
      </c>
    </row>
    <row r="268" spans="1:32" x14ac:dyDescent="0.2">
      <c r="A268" t="s">
        <v>281</v>
      </c>
      <c r="B268">
        <v>43</v>
      </c>
      <c r="C268">
        <v>1</v>
      </c>
      <c r="D268">
        <f t="shared" si="51"/>
        <v>0.21242475945842793</v>
      </c>
      <c r="E268">
        <f t="shared" si="52"/>
        <v>-1.5491674264531687</v>
      </c>
      <c r="G268">
        <f t="shared" si="53"/>
        <v>0.59615244636241382</v>
      </c>
      <c r="H268">
        <f t="shared" si="50"/>
        <v>0.21242475945842793</v>
      </c>
      <c r="I268">
        <f t="shared" si="50"/>
        <v>9.7234782417795138E-2</v>
      </c>
      <c r="J268">
        <f t="shared" si="50"/>
        <v>4.6960312754297857E-2</v>
      </c>
      <c r="K268">
        <f t="shared" si="50"/>
        <v>2.3272037174240454E-2</v>
      </c>
      <c r="L268">
        <f t="shared" si="50"/>
        <v>1.1708960683900255E-2</v>
      </c>
      <c r="M268">
        <f t="shared" si="50"/>
        <v>5.9502410587306317E-3</v>
      </c>
      <c r="N268">
        <f t="shared" si="50"/>
        <v>3.0452223068364011E-3</v>
      </c>
      <c r="O268">
        <f t="shared" si="50"/>
        <v>1.5667167061287717E-3</v>
      </c>
      <c r="P268">
        <f t="shared" si="50"/>
        <v>8.0934270791015216E-4</v>
      </c>
      <c r="Q268">
        <f t="shared" si="50"/>
        <v>4.1945528683138287E-4</v>
      </c>
      <c r="R268">
        <f t="shared" si="50"/>
        <v>2.1796669009139608E-4</v>
      </c>
      <c r="S268">
        <f t="shared" si="50"/>
        <v>1.135145753343088E-4</v>
      </c>
      <c r="T268">
        <f t="shared" si="50"/>
        <v>5.9227212000051561E-5</v>
      </c>
      <c r="U268">
        <f t="shared" si="50"/>
        <v>3.0951554463529461E-5</v>
      </c>
      <c r="V268">
        <f t="shared" si="50"/>
        <v>1.6197279050102887E-5</v>
      </c>
      <c r="W268">
        <f t="shared" si="50"/>
        <v>8.4864216984912151E-6</v>
      </c>
      <c r="X268">
        <f t="shared" si="49"/>
        <v>4.4511071833058415E-6</v>
      </c>
      <c r="Y268">
        <f t="shared" si="49"/>
        <v>2.3367958596242952E-6</v>
      </c>
      <c r="Z268">
        <f t="shared" si="49"/>
        <v>1.227833183486945E-6</v>
      </c>
      <c r="AA268">
        <f t="shared" si="49"/>
        <v>6.4563486979578436E-7</v>
      </c>
      <c r="AB268">
        <f t="shared" si="49"/>
        <v>3.3972856064848483E-7</v>
      </c>
      <c r="AC268">
        <f t="shared" si="49"/>
        <v>1.7887407072585695E-7</v>
      </c>
      <c r="AD268">
        <f t="shared" si="49"/>
        <v>9.4234368703070506E-8</v>
      </c>
      <c r="AE268">
        <f t="shared" si="49"/>
        <v>4.9670346611110699E-8</v>
      </c>
      <c r="AF268">
        <f t="shared" si="54"/>
        <v>5.5471406468221574E-8</v>
      </c>
    </row>
    <row r="269" spans="1:32" x14ac:dyDescent="0.2">
      <c r="A269" t="s">
        <v>282</v>
      </c>
      <c r="B269">
        <v>2126</v>
      </c>
      <c r="C269">
        <v>46</v>
      </c>
      <c r="D269">
        <f t="shared" si="51"/>
        <v>6.2196346567148795E-3</v>
      </c>
      <c r="E269">
        <f t="shared" si="52"/>
        <v>-5.0800441108186858</v>
      </c>
      <c r="G269">
        <f t="shared" si="53"/>
        <v>9.2855028706620713E-2</v>
      </c>
      <c r="H269">
        <f t="shared" si="50"/>
        <v>3.7077122615435477E-2</v>
      </c>
      <c r="I269">
        <f t="shared" si="50"/>
        <v>3.1264659917582947E-2</v>
      </c>
      <c r="J269">
        <f t="shared" si="50"/>
        <v>2.7815970503511419E-2</v>
      </c>
      <c r="K269">
        <f t="shared" si="50"/>
        <v>2.5393865366365138E-2</v>
      </c>
      <c r="L269">
        <f t="shared" si="50"/>
        <v>2.3536611167262769E-2</v>
      </c>
      <c r="M269">
        <f t="shared" si="50"/>
        <v>2.2033897237008836E-2</v>
      </c>
      <c r="N269">
        <f t="shared" si="50"/>
        <v>2.0773369012154208E-2</v>
      </c>
      <c r="O269">
        <f t="shared" si="50"/>
        <v>1.9688361825057656E-2</v>
      </c>
      <c r="P269">
        <f t="shared" si="50"/>
        <v>1.8736252908377927E-2</v>
      </c>
      <c r="Q269">
        <f t="shared" si="50"/>
        <v>1.7888220054062019E-2</v>
      </c>
      <c r="R269">
        <f t="shared" si="50"/>
        <v>1.712390302423334E-2</v>
      </c>
      <c r="S269">
        <f t="shared" si="50"/>
        <v>1.6428406234437167E-2</v>
      </c>
      <c r="T269">
        <f t="shared" si="50"/>
        <v>1.5790514050403982E-2</v>
      </c>
      <c r="U269">
        <f t="shared" si="50"/>
        <v>1.5201576112579912E-2</v>
      </c>
      <c r="V269">
        <f t="shared" si="50"/>
        <v>1.4654782987788656E-2</v>
      </c>
      <c r="W269">
        <f t="shared" si="50"/>
        <v>1.4144679455963561E-2</v>
      </c>
      <c r="X269">
        <f t="shared" si="49"/>
        <v>1.3666827977284008E-2</v>
      </c>
      <c r="Y269">
        <f t="shared" si="49"/>
        <v>1.3217570163382934E-2</v>
      </c>
      <c r="Z269">
        <f t="shared" si="49"/>
        <v>1.2793854009849576E-2</v>
      </c>
      <c r="AA269">
        <f t="shared" si="49"/>
        <v>1.2393106345834373E-2</v>
      </c>
      <c r="AB269">
        <f t="shared" si="49"/>
        <v>1.2013137053417545E-2</v>
      </c>
      <c r="AC269">
        <f t="shared" si="49"/>
        <v>1.1652066042149136E-2</v>
      </c>
      <c r="AD269">
        <f t="shared" si="49"/>
        <v>1.1308266805621824E-2</v>
      </c>
      <c r="AE269">
        <f t="shared" si="49"/>
        <v>1.0980322251074089E-2</v>
      </c>
      <c r="AF269">
        <f t="shared" si="54"/>
        <v>0.47156762817254083</v>
      </c>
    </row>
    <row r="270" spans="1:32" x14ac:dyDescent="0.2">
      <c r="A270" t="s">
        <v>283</v>
      </c>
      <c r="B270">
        <v>1880</v>
      </c>
      <c r="C270">
        <v>117</v>
      </c>
      <c r="D270">
        <f t="shared" si="51"/>
        <v>1.1498084125098097E-3</v>
      </c>
      <c r="E270">
        <f t="shared" si="52"/>
        <v>-6.7681599483034933</v>
      </c>
      <c r="G270">
        <f t="shared" si="53"/>
        <v>9.7612023243259044E-2</v>
      </c>
      <c r="H270">
        <f t="shared" si="50"/>
        <v>4.0333586822233897E-2</v>
      </c>
      <c r="I270">
        <f t="shared" si="50"/>
        <v>3.3933423945416409E-2</v>
      </c>
      <c r="J270">
        <f t="shared" si="50"/>
        <v>3.0121829312901527E-2</v>
      </c>
      <c r="K270">
        <f t="shared" si="50"/>
        <v>2.743652414024542E-2</v>
      </c>
      <c r="L270">
        <f t="shared" si="50"/>
        <v>2.5372155418263181E-2</v>
      </c>
      <c r="M270">
        <f t="shared" si="50"/>
        <v>2.3698338692083671E-2</v>
      </c>
      <c r="N270">
        <f t="shared" si="50"/>
        <v>2.2291878658476979E-2</v>
      </c>
      <c r="O270">
        <f t="shared" si="50"/>
        <v>2.1079605005557171E-2</v>
      </c>
      <c r="P270">
        <f t="shared" si="50"/>
        <v>2.0014685894190028E-2</v>
      </c>
      <c r="Q270">
        <f t="shared" si="50"/>
        <v>1.9065417482840654E-2</v>
      </c>
      <c r="R270">
        <f t="shared" si="50"/>
        <v>1.8209377636667672E-2</v>
      </c>
      <c r="S270">
        <f t="shared" si="50"/>
        <v>1.7430142128606385E-2</v>
      </c>
      <c r="T270">
        <f t="shared" si="50"/>
        <v>1.6715328483951811E-2</v>
      </c>
      <c r="U270">
        <f t="shared" si="50"/>
        <v>1.6055373666144269E-2</v>
      </c>
      <c r="V270">
        <f t="shared" si="50"/>
        <v>1.5442739414100863E-2</v>
      </c>
      <c r="W270">
        <f t="shared" si="50"/>
        <v>1.4871378030354196E-2</v>
      </c>
      <c r="X270">
        <f t="shared" si="49"/>
        <v>1.4336362827720592E-2</v>
      </c>
      <c r="Y270">
        <f t="shared" si="49"/>
        <v>1.383362606715494E-2</v>
      </c>
      <c r="Z270">
        <f t="shared" si="49"/>
        <v>1.3359769049362005E-2</v>
      </c>
      <c r="AA270">
        <f t="shared" si="49"/>
        <v>1.2911921837440091E-2</v>
      </c>
      <c r="AB270">
        <f t="shared" si="49"/>
        <v>1.2487637863726515E-2</v>
      </c>
      <c r="AC270">
        <f t="shared" si="49"/>
        <v>1.2084813532122598E-2</v>
      </c>
      <c r="AD270">
        <f t="shared" si="49"/>
        <v>1.1701626042085335E-2</v>
      </c>
      <c r="AE270">
        <f t="shared" si="49"/>
        <v>1.1336484704535049E-2</v>
      </c>
      <c r="AF270">
        <f t="shared" si="54"/>
        <v>0.43826395010055963</v>
      </c>
    </row>
    <row r="271" spans="1:32" x14ac:dyDescent="0.2">
      <c r="A271" t="s">
        <v>284</v>
      </c>
      <c r="B271">
        <v>1809</v>
      </c>
      <c r="C271">
        <v>164</v>
      </c>
      <c r="D271">
        <f t="shared" si="51"/>
        <v>3.7297737497440296E-4</v>
      </c>
      <c r="E271">
        <f t="shared" si="52"/>
        <v>-7.8939927970652493</v>
      </c>
      <c r="G271">
        <f t="shared" si="53"/>
        <v>9.9185338234015791E-2</v>
      </c>
      <c r="H271">
        <f t="shared" si="50"/>
        <v>4.1406575826869588E-2</v>
      </c>
      <c r="I271">
        <f t="shared" si="50"/>
        <v>3.4809351407309695E-2</v>
      </c>
      <c r="J271">
        <f t="shared" si="50"/>
        <v>3.0875597267929159E-2</v>
      </c>
      <c r="K271">
        <f t="shared" si="50"/>
        <v>2.8101460454724388E-2</v>
      </c>
      <c r="L271">
        <f t="shared" si="50"/>
        <v>2.5967069431367625E-2</v>
      </c>
      <c r="M271">
        <f t="shared" si="50"/>
        <v>2.4235347660315449E-2</v>
      </c>
      <c r="N271">
        <f t="shared" si="50"/>
        <v>2.2779479604852677E-2</v>
      </c>
      <c r="O271">
        <f t="shared" si="50"/>
        <v>2.1524118417434748E-2</v>
      </c>
      <c r="P271">
        <f t="shared" si="50"/>
        <v>2.0421021319277401E-2</v>
      </c>
      <c r="Q271">
        <f t="shared" si="50"/>
        <v>1.9437516521895043E-2</v>
      </c>
      <c r="R271">
        <f t="shared" si="50"/>
        <v>1.8550487811662162E-2</v>
      </c>
      <c r="S271">
        <f t="shared" si="50"/>
        <v>1.7742995248024598E-2</v>
      </c>
      <c r="T271">
        <f t="shared" si="50"/>
        <v>1.7002261808694026E-2</v>
      </c>
      <c r="U271">
        <f t="shared" si="50"/>
        <v>1.6318415137277029E-2</v>
      </c>
      <c r="V271">
        <f t="shared" si="50"/>
        <v>1.5683669385372377E-2</v>
      </c>
      <c r="W271">
        <f t="shared" si="50"/>
        <v>1.5091775116116042E-2</v>
      </c>
      <c r="X271">
        <f t="shared" si="49"/>
        <v>1.453763869863268E-2</v>
      </c>
      <c r="Y271">
        <f t="shared" si="49"/>
        <v>1.4017052362140743E-2</v>
      </c>
      <c r="Z271">
        <f t="shared" si="49"/>
        <v>1.35264985400764E-2</v>
      </c>
      <c r="AA271">
        <f t="shared" si="49"/>
        <v>1.3063005321257842E-2</v>
      </c>
      <c r="AB271">
        <f t="shared" si="49"/>
        <v>1.262403782738979E-2</v>
      </c>
      <c r="AC271">
        <f t="shared" si="49"/>
        <v>1.2207415336186347E-2</v>
      </c>
      <c r="AD271">
        <f t="shared" si="49"/>
        <v>1.1811247175543773E-2</v>
      </c>
      <c r="AE271">
        <f t="shared" si="49"/>
        <v>1.1433882518317852E-2</v>
      </c>
      <c r="AF271">
        <f t="shared" si="54"/>
        <v>0.42764674156731686</v>
      </c>
    </row>
    <row r="272" spans="1:32" x14ac:dyDescent="0.2">
      <c r="A272" t="s">
        <v>285</v>
      </c>
      <c r="B272">
        <v>338</v>
      </c>
      <c r="C272">
        <v>4</v>
      </c>
      <c r="D272">
        <f t="shared" si="51"/>
        <v>6.2602993912329458E-2</v>
      </c>
      <c r="E272">
        <f t="shared" si="52"/>
        <v>-2.7709421759441639</v>
      </c>
      <c r="G272">
        <f t="shared" si="53"/>
        <v>0.22481916214893682</v>
      </c>
      <c r="H272">
        <f t="shared" si="50"/>
        <v>0.1190148347376814</v>
      </c>
      <c r="I272">
        <f t="shared" si="50"/>
        <v>9.1905010497297809E-2</v>
      </c>
      <c r="J272">
        <f t="shared" si="50"/>
        <v>7.488073566055789E-2</v>
      </c>
      <c r="K272">
        <f t="shared" si="50"/>
        <v>6.2602993912329458E-2</v>
      </c>
      <c r="L272">
        <f t="shared" si="50"/>
        <v>5.3137440124957601E-2</v>
      </c>
      <c r="M272">
        <f t="shared" si="50"/>
        <v>4.5555248583849621E-2</v>
      </c>
      <c r="N272">
        <f t="shared" si="50"/>
        <v>3.9331856171309389E-2</v>
      </c>
      <c r="O272">
        <f t="shared" si="50"/>
        <v>3.4137954393911332E-2</v>
      </c>
      <c r="P272">
        <f t="shared" si="50"/>
        <v>2.9750965006702108E-2</v>
      </c>
      <c r="Q272">
        <f t="shared" si="50"/>
        <v>2.6012126129169286E-2</v>
      </c>
      <c r="R272">
        <f t="shared" si="50"/>
        <v>2.2803519821150291E-2</v>
      </c>
      <c r="S272">
        <f t="shared" si="50"/>
        <v>2.0034797923181056E-2</v>
      </c>
      <c r="T272">
        <f t="shared" si="50"/>
        <v>1.7635030159602126E-2</v>
      </c>
      <c r="U272">
        <f t="shared" si="50"/>
        <v>1.5547442593379944E-2</v>
      </c>
      <c r="V272">
        <f t="shared" si="50"/>
        <v>1.3725878194569528E-2</v>
      </c>
      <c r="W272">
        <f t="shared" ref="W272:AE335" si="55">(1-$B$3)*EXP(GAMMALN($B$1+W$4)-GAMMALN($B$1)-GAMMALN(W$4+1)+$B$1*LN($B$2/($B$2+$B272))+W$4*LN($B272/($B$2+$B272)))</f>
        <v>1.213233138530887E-2</v>
      </c>
      <c r="X272">
        <f t="shared" si="55"/>
        <v>1.0735178931597424E-2</v>
      </c>
      <c r="Y272">
        <f t="shared" si="55"/>
        <v>9.5078777553737979E-3</v>
      </c>
      <c r="Z272">
        <f t="shared" si="55"/>
        <v>8.4279851324420181E-3</v>
      </c>
      <c r="AA272">
        <f t="shared" si="55"/>
        <v>7.4764072822661462E-3</v>
      </c>
      <c r="AB272">
        <f t="shared" si="55"/>
        <v>6.6368134808963081E-3</v>
      </c>
      <c r="AC272">
        <f t="shared" si="55"/>
        <v>5.895172579958096E-3</v>
      </c>
      <c r="AD272">
        <f t="shared" si="55"/>
        <v>5.2393816888069138E-3</v>
      </c>
      <c r="AE272">
        <f t="shared" si="55"/>
        <v>4.658965372817743E-3</v>
      </c>
      <c r="AF272">
        <f t="shared" si="54"/>
        <v>3.8394890331947096E-2</v>
      </c>
    </row>
    <row r="273" spans="1:32" x14ac:dyDescent="0.2">
      <c r="A273" t="s">
        <v>286</v>
      </c>
      <c r="B273">
        <v>12</v>
      </c>
      <c r="C273">
        <v>0</v>
      </c>
      <c r="D273">
        <f t="shared" si="51"/>
        <v>0.82732131201437176</v>
      </c>
      <c r="E273">
        <f t="shared" si="52"/>
        <v>-0.1895621321914539</v>
      </c>
      <c r="G273">
        <f t="shared" si="53"/>
        <v>0.82732131201437176</v>
      </c>
      <c r="H273">
        <f t="shared" ref="H273:W336" si="56">(1-$B$3)*EXP(GAMMALN($B$1+H$4)-GAMMALN($B$1)-GAMMALN(H$4+1)+$B$1*LN($B$2/($B$2+$B273))+H$4*LN($B273/($B$2+$B273)))</f>
        <v>0.13637015845014711</v>
      </c>
      <c r="I273">
        <f t="shared" si="56"/>
        <v>2.8304219825657517E-2</v>
      </c>
      <c r="J273">
        <f t="shared" si="56"/>
        <v>6.1983465543371322E-3</v>
      </c>
      <c r="K273">
        <f t="shared" si="56"/>
        <v>1.3928187594079513E-3</v>
      </c>
      <c r="L273">
        <f t="shared" si="56"/>
        <v>3.1775609168410788E-4</v>
      </c>
      <c r="M273">
        <f t="shared" si="56"/>
        <v>7.321927590812281E-5</v>
      </c>
      <c r="N273">
        <f t="shared" si="56"/>
        <v>1.6991245056196124E-5</v>
      </c>
      <c r="O273">
        <f t="shared" si="56"/>
        <v>3.9638025012226872E-6</v>
      </c>
      <c r="P273">
        <f t="shared" si="56"/>
        <v>9.2847309404540139E-7</v>
      </c>
      <c r="Q273">
        <f t="shared" si="56"/>
        <v>2.1819152079302433E-7</v>
      </c>
      <c r="R273">
        <f t="shared" si="56"/>
        <v>5.1411190165869827E-8</v>
      </c>
      <c r="S273">
        <f t="shared" si="56"/>
        <v>1.2140441739657135E-8</v>
      </c>
      <c r="T273">
        <f t="shared" si="56"/>
        <v>2.8722317714043979E-9</v>
      </c>
      <c r="U273">
        <f t="shared" si="56"/>
        <v>6.8060633851407955E-10</v>
      </c>
      <c r="V273">
        <f t="shared" si="56"/>
        <v>1.6149940266969317E-10</v>
      </c>
      <c r="W273">
        <f t="shared" si="56"/>
        <v>3.8367967746237695E-11</v>
      </c>
      <c r="X273">
        <f t="shared" si="55"/>
        <v>9.1248886180893522E-12</v>
      </c>
      <c r="Y273">
        <f t="shared" si="55"/>
        <v>2.1721790765306376E-12</v>
      </c>
      <c r="Z273">
        <f t="shared" si="55"/>
        <v>5.1752287395196079E-13</v>
      </c>
      <c r="AA273">
        <f t="shared" si="55"/>
        <v>1.2339355974573782E-13</v>
      </c>
      <c r="AB273">
        <f t="shared" si="55"/>
        <v>2.9441023658967729E-14</v>
      </c>
      <c r="AC273">
        <f t="shared" si="55"/>
        <v>7.0288385779811301E-15</v>
      </c>
      <c r="AD273">
        <f t="shared" si="55"/>
        <v>1.6790392028649078E-15</v>
      </c>
      <c r="AE273">
        <f t="shared" si="55"/>
        <v>4.0129526309891927E-16</v>
      </c>
      <c r="AF273">
        <f t="shared" si="54"/>
        <v>0</v>
      </c>
    </row>
    <row r="274" spans="1:32" x14ac:dyDescent="0.2">
      <c r="A274" t="s">
        <v>287</v>
      </c>
      <c r="B274">
        <v>3</v>
      </c>
      <c r="C274">
        <v>0</v>
      </c>
      <c r="D274">
        <f t="shared" si="51"/>
        <v>0.94866686451060767</v>
      </c>
      <c r="E274">
        <f t="shared" si="52"/>
        <v>-5.2697580450989788E-2</v>
      </c>
      <c r="G274">
        <f t="shared" si="53"/>
        <v>0.94866686451060767</v>
      </c>
      <c r="H274">
        <f t="shared" si="56"/>
        <v>4.8067493153190019E-2</v>
      </c>
      <c r="I274">
        <f t="shared" si="56"/>
        <v>3.0468402083053043E-3</v>
      </c>
      <c r="J274">
        <f t="shared" si="56"/>
        <v>2.0377021593934812E-4</v>
      </c>
      <c r="K274">
        <f t="shared" si="56"/>
        <v>1.3983819854408358E-5</v>
      </c>
      <c r="L274">
        <f t="shared" si="56"/>
        <v>9.7429721215157377E-7</v>
      </c>
      <c r="M274">
        <f t="shared" si="56"/>
        <v>6.8562929592984602E-8</v>
      </c>
      <c r="N274">
        <f t="shared" si="56"/>
        <v>4.8590962486907269E-9</v>
      </c>
      <c r="O274">
        <f t="shared" si="56"/>
        <v>3.4618533552958018E-10</v>
      </c>
      <c r="P274">
        <f t="shared" si="56"/>
        <v>2.4764658550616304E-11</v>
      </c>
      <c r="Q274">
        <f t="shared" si="56"/>
        <v>1.7773266480372621E-12</v>
      </c>
      <c r="R274">
        <f t="shared" si="56"/>
        <v>1.278949518288074E-13</v>
      </c>
      <c r="S274">
        <f t="shared" si="56"/>
        <v>9.2235179155248489E-15</v>
      </c>
      <c r="T274">
        <f t="shared" si="56"/>
        <v>6.6641988919092849E-16</v>
      </c>
      <c r="U274">
        <f t="shared" si="56"/>
        <v>4.8227063530849863E-17</v>
      </c>
      <c r="V274">
        <f t="shared" si="56"/>
        <v>3.4948787403231309E-18</v>
      </c>
      <c r="W274">
        <f t="shared" si="56"/>
        <v>2.5356911188169516E-19</v>
      </c>
      <c r="X274">
        <f t="shared" si="55"/>
        <v>1.8417110206148619E-20</v>
      </c>
      <c r="Y274">
        <f t="shared" si="55"/>
        <v>1.3389239270124685E-21</v>
      </c>
      <c r="Z274">
        <f t="shared" si="55"/>
        <v>9.7421808671975277E-23</v>
      </c>
      <c r="AA274">
        <f t="shared" si="55"/>
        <v>7.093907041412236E-24</v>
      </c>
      <c r="AB274">
        <f t="shared" si="55"/>
        <v>5.1690682672126109E-25</v>
      </c>
      <c r="AC274">
        <f t="shared" si="55"/>
        <v>3.7688538179777799E-26</v>
      </c>
      <c r="AD274">
        <f t="shared" si="55"/>
        <v>2.7494949180575542E-27</v>
      </c>
      <c r="AE274">
        <f t="shared" si="55"/>
        <v>2.0068849678882204E-28</v>
      </c>
      <c r="AF274">
        <f t="shared" si="54"/>
        <v>0</v>
      </c>
    </row>
    <row r="275" spans="1:32" x14ac:dyDescent="0.2">
      <c r="A275" t="s">
        <v>288</v>
      </c>
      <c r="B275">
        <v>1519</v>
      </c>
      <c r="C275">
        <v>58</v>
      </c>
      <c r="D275">
        <f t="shared" si="51"/>
        <v>3.9998444713499424E-3</v>
      </c>
      <c r="E275">
        <f t="shared" si="52"/>
        <v>-5.5214998007806919</v>
      </c>
      <c r="G275">
        <f t="shared" si="53"/>
        <v>0.10686677439696257</v>
      </c>
      <c r="H275">
        <f t="shared" si="56"/>
        <v>4.6615463601984146E-2</v>
      </c>
      <c r="I275">
        <f t="shared" si="56"/>
        <v>3.903650901226044E-2</v>
      </c>
      <c r="J275">
        <f t="shared" si="56"/>
        <v>3.4490918447905E-2</v>
      </c>
      <c r="K275">
        <f t="shared" si="56"/>
        <v>3.1270342175906594E-2</v>
      </c>
      <c r="L275">
        <f t="shared" si="56"/>
        <v>2.8783329695608675E-2</v>
      </c>
      <c r="M275">
        <f t="shared" si="56"/>
        <v>2.6759728199578656E-2</v>
      </c>
      <c r="N275">
        <f t="shared" si="56"/>
        <v>2.505477995978779E-2</v>
      </c>
      <c r="O275">
        <f t="shared" si="56"/>
        <v>2.3582319440815496E-2</v>
      </c>
      <c r="P275">
        <f t="shared" si="56"/>
        <v>2.2287068846792102E-2</v>
      </c>
      <c r="Q275">
        <f t="shared" si="56"/>
        <v>2.1131514402773742E-2</v>
      </c>
      <c r="R275">
        <f t="shared" si="56"/>
        <v>2.0089056111919471E-2</v>
      </c>
      <c r="S275">
        <f t="shared" si="56"/>
        <v>1.9140156490294106E-2</v>
      </c>
      <c r="T275">
        <f t="shared" si="56"/>
        <v>1.8270044202385725E-2</v>
      </c>
      <c r="U275">
        <f t="shared" si="56"/>
        <v>1.7467277775439806E-2</v>
      </c>
      <c r="V275">
        <f t="shared" si="56"/>
        <v>1.6722810900313544E-2</v>
      </c>
      <c r="W275">
        <f t="shared" si="56"/>
        <v>1.602936343980594E-2</v>
      </c>
      <c r="X275">
        <f t="shared" si="55"/>
        <v>1.5380985853808642E-2</v>
      </c>
      <c r="Y275">
        <f t="shared" si="55"/>
        <v>1.4772749986860526E-2</v>
      </c>
      <c r="Z275">
        <f t="shared" si="55"/>
        <v>1.4200524743368987E-2</v>
      </c>
      <c r="AA275">
        <f t="shared" si="55"/>
        <v>1.3660810199504133E-2</v>
      </c>
      <c r="AB275">
        <f t="shared" si="55"/>
        <v>1.3150612821892243E-2</v>
      </c>
      <c r="AC275">
        <f t="shared" si="55"/>
        <v>1.266735016482032E-2</v>
      </c>
      <c r="AD275">
        <f t="shared" si="55"/>
        <v>1.2208777075348898E-2</v>
      </c>
      <c r="AE275">
        <f t="shared" si="55"/>
        <v>1.1772927837270306E-2</v>
      </c>
      <c r="AF275">
        <f t="shared" si="54"/>
        <v>0.37858780421659211</v>
      </c>
    </row>
    <row r="276" spans="1:32" x14ac:dyDescent="0.2">
      <c r="A276" t="s">
        <v>289</v>
      </c>
      <c r="B276">
        <v>400</v>
      </c>
      <c r="C276">
        <v>0</v>
      </c>
      <c r="D276">
        <f t="shared" si="51"/>
        <v>0.20567956795618852</v>
      </c>
      <c r="E276">
        <f t="shared" si="52"/>
        <v>-1.5814358165897755</v>
      </c>
      <c r="G276">
        <f t="shared" si="53"/>
        <v>0.20567956795618852</v>
      </c>
      <c r="H276">
        <f t="shared" si="56"/>
        <v>0.1083599607575174</v>
      </c>
      <c r="I276">
        <f t="shared" si="56"/>
        <v>8.4996484685212939E-2</v>
      </c>
      <c r="J276">
        <f t="shared" si="56"/>
        <v>7.03438140359023E-2</v>
      </c>
      <c r="K276">
        <f t="shared" si="56"/>
        <v>5.9737211634762165E-2</v>
      </c>
      <c r="L276">
        <f t="shared" si="56"/>
        <v>5.1504420678299072E-2</v>
      </c>
      <c r="M276">
        <f t="shared" si="56"/>
        <v>4.4851434003101043E-2</v>
      </c>
      <c r="N276">
        <f t="shared" si="56"/>
        <v>3.9334749498859845E-2</v>
      </c>
      <c r="O276">
        <f t="shared" si="56"/>
        <v>3.4678753158121051E-2</v>
      </c>
      <c r="P276">
        <f t="shared" si="56"/>
        <v>3.0698776845098173E-2</v>
      </c>
      <c r="Q276">
        <f t="shared" si="56"/>
        <v>2.726402053110915E-2</v>
      </c>
      <c r="R276">
        <f t="shared" si="56"/>
        <v>2.4277835841639197E-2</v>
      </c>
      <c r="S276">
        <f t="shared" si="56"/>
        <v>2.1666416313201674E-2</v>
      </c>
      <c r="T276">
        <f t="shared" si="56"/>
        <v>1.9371906235057416E-2</v>
      </c>
      <c r="U276">
        <f t="shared" si="56"/>
        <v>1.7347989381971299E-2</v>
      </c>
      <c r="V276">
        <f t="shared" si="56"/>
        <v>1.5556946583547459E-2</v>
      </c>
      <c r="W276">
        <f t="shared" si="56"/>
        <v>1.3967623446192049E-2</v>
      </c>
      <c r="X276">
        <f t="shared" si="55"/>
        <v>1.2553984146801244E-2</v>
      </c>
      <c r="Y276">
        <f t="shared" si="55"/>
        <v>1.1294055350246022E-2</v>
      </c>
      <c r="Z276">
        <f t="shared" si="55"/>
        <v>1.0169137451552882E-2</v>
      </c>
      <c r="AA276">
        <f t="shared" si="55"/>
        <v>9.1632037341337694E-3</v>
      </c>
      <c r="AB276">
        <f t="shared" si="55"/>
        <v>8.2624346517916353E-3</v>
      </c>
      <c r="AC276">
        <f t="shared" si="55"/>
        <v>7.4548512604061682E-3</v>
      </c>
      <c r="AD276">
        <f t="shared" si="55"/>
        <v>6.7300227367159777E-3</v>
      </c>
      <c r="AE276">
        <f t="shared" si="55"/>
        <v>6.0788301708756239E-3</v>
      </c>
      <c r="AF276">
        <f t="shared" si="54"/>
        <v>5.8655568911695877E-2</v>
      </c>
    </row>
    <row r="277" spans="1:32" x14ac:dyDescent="0.2">
      <c r="A277" t="s">
        <v>290</v>
      </c>
      <c r="B277">
        <v>1398</v>
      </c>
      <c r="C277">
        <v>105</v>
      </c>
      <c r="D277">
        <f t="shared" si="51"/>
        <v>9.117017952805916E-4</v>
      </c>
      <c r="E277">
        <f t="shared" si="52"/>
        <v>-7.0001976002181863</v>
      </c>
      <c r="G277">
        <f t="shared" si="53"/>
        <v>0.11084654605496426</v>
      </c>
      <c r="H277">
        <f t="shared" si="56"/>
        <v>4.9294207169513819E-2</v>
      </c>
      <c r="I277">
        <f t="shared" si="56"/>
        <v>4.1193573629076385E-2</v>
      </c>
      <c r="J277">
        <f t="shared" si="56"/>
        <v>3.6320839288669998E-2</v>
      </c>
      <c r="K277">
        <f t="shared" si="56"/>
        <v>3.2860666576926302E-2</v>
      </c>
      <c r="L277">
        <f t="shared" si="56"/>
        <v>3.0184041312621757E-2</v>
      </c>
      <c r="M277">
        <f t="shared" si="56"/>
        <v>2.8003394028670896E-2</v>
      </c>
      <c r="N277">
        <f t="shared" si="56"/>
        <v>2.6164484665592201E-2</v>
      </c>
      <c r="O277">
        <f t="shared" si="56"/>
        <v>2.4575407581106917E-2</v>
      </c>
      <c r="P277">
        <f t="shared" si="56"/>
        <v>2.3177136848170184E-2</v>
      </c>
      <c r="Q277">
        <f t="shared" si="56"/>
        <v>2.1929567755341283E-2</v>
      </c>
      <c r="R277">
        <f t="shared" si="56"/>
        <v>2.0804227787395792E-2</v>
      </c>
      <c r="S277">
        <f t="shared" si="56"/>
        <v>1.9780176918802267E-2</v>
      </c>
      <c r="T277">
        <f t="shared" si="56"/>
        <v>1.8841562034985847E-2</v>
      </c>
      <c r="U277">
        <f t="shared" si="56"/>
        <v>1.7976086624413665E-2</v>
      </c>
      <c r="V277">
        <f t="shared" si="56"/>
        <v>1.717401442585843E-2</v>
      </c>
      <c r="W277">
        <f t="shared" si="56"/>
        <v>1.6427498623887066E-2</v>
      </c>
      <c r="X277">
        <f t="shared" si="55"/>
        <v>1.5730117086816261E-2</v>
      </c>
      <c r="Y277">
        <f t="shared" si="55"/>
        <v>1.5076542264066831E-2</v>
      </c>
      <c r="Z277">
        <f t="shared" si="55"/>
        <v>1.4462301578171051E-2</v>
      </c>
      <c r="AA277">
        <f t="shared" si="55"/>
        <v>1.3883600136681974E-2</v>
      </c>
      <c r="AB277">
        <f t="shared" si="55"/>
        <v>1.3337187299325481E-2</v>
      </c>
      <c r="AC277">
        <f t="shared" si="55"/>
        <v>1.2820254706969699E-2</v>
      </c>
      <c r="AD277">
        <f t="shared" si="55"/>
        <v>1.2330357274771227E-2</v>
      </c>
      <c r="AE277">
        <f t="shared" si="55"/>
        <v>1.1865351210366904E-2</v>
      </c>
      <c r="AF277">
        <f t="shared" si="54"/>
        <v>0.35494085711683354</v>
      </c>
    </row>
    <row r="278" spans="1:32" x14ac:dyDescent="0.2">
      <c r="A278" t="s">
        <v>291</v>
      </c>
      <c r="B278">
        <v>20</v>
      </c>
      <c r="C278">
        <v>0</v>
      </c>
      <c r="D278">
        <f t="shared" si="51"/>
        <v>0.74738982679761845</v>
      </c>
      <c r="E278">
        <f t="shared" si="52"/>
        <v>-0.29116837347961388</v>
      </c>
      <c r="G278">
        <f t="shared" si="53"/>
        <v>0.74738982679761845</v>
      </c>
      <c r="H278">
        <f t="shared" si="56"/>
        <v>0.1758495950607416</v>
      </c>
      <c r="I278">
        <f t="shared" si="56"/>
        <v>5.2384102930716776E-2</v>
      </c>
      <c r="J278">
        <f t="shared" si="56"/>
        <v>1.646457299821618E-2</v>
      </c>
      <c r="K278">
        <f t="shared" si="56"/>
        <v>5.3100122162498143E-3</v>
      </c>
      <c r="L278">
        <f t="shared" si="56"/>
        <v>1.7386857428083337E-3</v>
      </c>
      <c r="M278">
        <f t="shared" si="56"/>
        <v>5.7501468035295658E-4</v>
      </c>
      <c r="N278">
        <f t="shared" si="56"/>
        <v>1.9151597310224739E-4</v>
      </c>
      <c r="O278">
        <f t="shared" si="56"/>
        <v>6.4123630130055633E-5</v>
      </c>
      <c r="P278">
        <f t="shared" si="56"/>
        <v>2.1557664615208412E-5</v>
      </c>
      <c r="Q278">
        <f t="shared" si="56"/>
        <v>7.2710403130675284E-6</v>
      </c>
      <c r="R278">
        <f t="shared" si="56"/>
        <v>2.4589100168951527E-6</v>
      </c>
      <c r="S278">
        <f t="shared" si="56"/>
        <v>8.3338515957371669E-7</v>
      </c>
      <c r="T278">
        <f t="shared" si="56"/>
        <v>2.8298085231312937E-7</v>
      </c>
      <c r="U278">
        <f t="shared" si="56"/>
        <v>9.6240939273996522E-8</v>
      </c>
      <c r="V278">
        <f t="shared" si="56"/>
        <v>3.2776387011361203E-8</v>
      </c>
      <c r="W278">
        <f t="shared" si="56"/>
        <v>1.1175970583969376E-8</v>
      </c>
      <c r="X278">
        <f t="shared" si="55"/>
        <v>3.8147872351809797E-9</v>
      </c>
      <c r="Y278">
        <f t="shared" si="55"/>
        <v>1.3033608447526079E-9</v>
      </c>
      <c r="Z278">
        <f t="shared" si="55"/>
        <v>4.4568178907739601E-10</v>
      </c>
      <c r="AA278">
        <f t="shared" si="55"/>
        <v>1.5251555071147615E-10</v>
      </c>
      <c r="AB278">
        <f t="shared" si="55"/>
        <v>5.2227692125822258E-11</v>
      </c>
      <c r="AC278">
        <f t="shared" si="55"/>
        <v>1.7896075105800213E-11</v>
      </c>
      <c r="AD278">
        <f t="shared" si="55"/>
        <v>6.1356609869911497E-12</v>
      </c>
      <c r="AE278">
        <f t="shared" si="55"/>
        <v>2.1047031336069111E-12</v>
      </c>
      <c r="AF278">
        <f t="shared" si="54"/>
        <v>1.0998979504961426E-12</v>
      </c>
    </row>
    <row r="279" spans="1:32" x14ac:dyDescent="0.2">
      <c r="A279" t="s">
        <v>292</v>
      </c>
      <c r="B279">
        <v>121</v>
      </c>
      <c r="C279">
        <v>1</v>
      </c>
      <c r="D279">
        <f t="shared" si="51"/>
        <v>0.18709050904173535</v>
      </c>
      <c r="E279">
        <f t="shared" si="52"/>
        <v>-1.6761627736496885</v>
      </c>
      <c r="G279">
        <f t="shared" si="53"/>
        <v>0.38256121713856328</v>
      </c>
      <c r="H279">
        <f t="shared" si="56"/>
        <v>0.18709050904173535</v>
      </c>
      <c r="I279">
        <f t="shared" si="56"/>
        <v>0.12247770461318346</v>
      </c>
      <c r="J279">
        <f t="shared" si="56"/>
        <v>8.4597035168964829E-2</v>
      </c>
      <c r="K279">
        <f t="shared" si="56"/>
        <v>5.9958027152880677E-2</v>
      </c>
      <c r="L279">
        <f t="shared" si="56"/>
        <v>4.3143964564032536E-2</v>
      </c>
      <c r="M279">
        <f t="shared" si="56"/>
        <v>3.135631607888939E-2</v>
      </c>
      <c r="N279">
        <f t="shared" si="56"/>
        <v>2.2950822064422526E-2</v>
      </c>
      <c r="O279">
        <f t="shared" si="56"/>
        <v>1.6887232715716943E-2</v>
      </c>
      <c r="P279">
        <f t="shared" si="56"/>
        <v>1.2476398629500722E-2</v>
      </c>
      <c r="Q279">
        <f t="shared" si="56"/>
        <v>9.2476466507908847E-3</v>
      </c>
      <c r="R279">
        <f t="shared" si="56"/>
        <v>6.872653589187129E-3</v>
      </c>
      <c r="S279">
        <f t="shared" si="56"/>
        <v>5.118877351528479E-3</v>
      </c>
      <c r="T279">
        <f t="shared" si="56"/>
        <v>3.8197343054402959E-3</v>
      </c>
      <c r="U279">
        <f t="shared" si="56"/>
        <v>2.8548487294413291E-3</v>
      </c>
      <c r="V279">
        <f t="shared" si="56"/>
        <v>2.1366405708698384E-3</v>
      </c>
      <c r="W279">
        <f t="shared" si="56"/>
        <v>1.6010422217640271E-3</v>
      </c>
      <c r="X279">
        <f t="shared" si="55"/>
        <v>1.2009778542154896E-3</v>
      </c>
      <c r="Y279">
        <f t="shared" si="55"/>
        <v>9.0172994411098859E-4</v>
      </c>
      <c r="Z279">
        <f t="shared" si="55"/>
        <v>6.7761631509595543E-4</v>
      </c>
      <c r="AA279">
        <f t="shared" si="55"/>
        <v>5.0958922426365492E-4</v>
      </c>
      <c r="AB279">
        <f t="shared" si="55"/>
        <v>3.834900386087907E-4</v>
      </c>
      <c r="AC279">
        <f t="shared" si="55"/>
        <v>2.8877406684960365E-4</v>
      </c>
      <c r="AD279">
        <f t="shared" si="55"/>
        <v>2.1757495100053611E-4</v>
      </c>
      <c r="AE279">
        <f t="shared" si="55"/>
        <v>1.6401574081075697E-4</v>
      </c>
      <c r="AF279">
        <f t="shared" si="54"/>
        <v>5.0556127813272678E-4</v>
      </c>
    </row>
    <row r="280" spans="1:32" x14ac:dyDescent="0.2">
      <c r="A280" t="s">
        <v>293</v>
      </c>
      <c r="B280">
        <v>2220</v>
      </c>
      <c r="C280">
        <v>31</v>
      </c>
      <c r="D280">
        <f t="shared" si="51"/>
        <v>8.9714406362471667E-3</v>
      </c>
      <c r="E280">
        <f t="shared" si="52"/>
        <v>-4.7137090097595813</v>
      </c>
      <c r="G280">
        <f t="shared" si="53"/>
        <v>9.1274491609031644E-2</v>
      </c>
      <c r="H280">
        <f t="shared" si="56"/>
        <v>3.5991153286697816E-2</v>
      </c>
      <c r="I280">
        <f t="shared" si="56"/>
        <v>3.0371291898987733E-2</v>
      </c>
      <c r="J280">
        <f t="shared" si="56"/>
        <v>2.7041052464449777E-2</v>
      </c>
      <c r="K280">
        <f t="shared" si="56"/>
        <v>2.4704610047960672E-2</v>
      </c>
      <c r="L280">
        <f t="shared" si="56"/>
        <v>2.2914634789464094E-2</v>
      </c>
      <c r="M280">
        <f t="shared" si="56"/>
        <v>2.146743435729654E-2</v>
      </c>
      <c r="N280">
        <f t="shared" si="56"/>
        <v>2.0254222503464665E-2</v>
      </c>
      <c r="O280">
        <f t="shared" si="56"/>
        <v>1.9210472178653151E-2</v>
      </c>
      <c r="P280">
        <f t="shared" si="56"/>
        <v>1.8294941046800243E-2</v>
      </c>
      <c r="Q280">
        <f t="shared" si="56"/>
        <v>1.7479750118409656E-2</v>
      </c>
      <c r="R280">
        <f t="shared" si="56"/>
        <v>1.674521266967301E-2</v>
      </c>
      <c r="S280">
        <f t="shared" si="56"/>
        <v>1.6076931378381818E-2</v>
      </c>
      <c r="T280">
        <f t="shared" si="56"/>
        <v>1.5464070106744375E-2</v>
      </c>
      <c r="U280">
        <f t="shared" si="56"/>
        <v>1.4898274661554592E-2</v>
      </c>
      <c r="V280">
        <f t="shared" si="56"/>
        <v>1.437297157609436E-2</v>
      </c>
      <c r="W280">
        <f t="shared" si="56"/>
        <v>1.3882897009361805E-2</v>
      </c>
      <c r="X280">
        <f t="shared" si="55"/>
        <v>1.3423771057972898E-2</v>
      </c>
      <c r="Y280">
        <f t="shared" si="55"/>
        <v>1.2992066949825194E-2</v>
      </c>
      <c r="Z280">
        <f t="shared" si="55"/>
        <v>1.2584843896500825E-2</v>
      </c>
      <c r="AA280">
        <f t="shared" si="55"/>
        <v>1.2199623711869403E-2</v>
      </c>
      <c r="AB280">
        <f t="shared" si="55"/>
        <v>1.1834298177348471E-2</v>
      </c>
      <c r="AC280">
        <f t="shared" si="55"/>
        <v>1.1487058426853498E-2</v>
      </c>
      <c r="AD280">
        <f t="shared" si="55"/>
        <v>1.1156340375847189E-2</v>
      </c>
      <c r="AE280">
        <f t="shared" si="55"/>
        <v>1.0840782023790014E-2</v>
      </c>
      <c r="AF280">
        <f t="shared" si="54"/>
        <v>0.48303680367696666</v>
      </c>
    </row>
    <row r="281" spans="1:32" x14ac:dyDescent="0.2">
      <c r="A281" t="s">
        <v>294</v>
      </c>
      <c r="B281">
        <v>240</v>
      </c>
      <c r="C281">
        <v>4</v>
      </c>
      <c r="D281">
        <f t="shared" si="51"/>
        <v>6.622529560249861E-2</v>
      </c>
      <c r="E281">
        <f t="shared" si="52"/>
        <v>-2.7146927802250773</v>
      </c>
      <c r="G281">
        <f t="shared" si="53"/>
        <v>0.26946504715998676</v>
      </c>
      <c r="H281">
        <f t="shared" si="56"/>
        <v>0.14198628459356491</v>
      </c>
      <c r="I281">
        <f t="shared" si="56"/>
        <v>0.10533652516725245</v>
      </c>
      <c r="J281">
        <f t="shared" si="56"/>
        <v>8.2452609114604378E-2</v>
      </c>
      <c r="K281">
        <f t="shared" si="56"/>
        <v>6.622529560249861E-2</v>
      </c>
      <c r="L281">
        <f t="shared" si="56"/>
        <v>5.4003751785525113E-2</v>
      </c>
      <c r="M281">
        <f t="shared" si="56"/>
        <v>4.4479124100291152E-2</v>
      </c>
      <c r="N281">
        <f t="shared" si="56"/>
        <v>3.6894085476132377E-2</v>
      </c>
      <c r="O281">
        <f t="shared" si="56"/>
        <v>3.0764106263316455E-2</v>
      </c>
      <c r="P281">
        <f t="shared" si="56"/>
        <v>2.5757420481724448E-2</v>
      </c>
      <c r="Q281">
        <f t="shared" si="56"/>
        <v>2.1635735499333619E-2</v>
      </c>
      <c r="R281">
        <f t="shared" si="56"/>
        <v>1.8221838844527181E-2</v>
      </c>
      <c r="S281">
        <f t="shared" si="56"/>
        <v>1.5380476201427396E-2</v>
      </c>
      <c r="T281">
        <f t="shared" si="56"/>
        <v>1.3006352618725407E-2</v>
      </c>
      <c r="U281">
        <f t="shared" si="56"/>
        <v>1.1016224579543167E-2</v>
      </c>
      <c r="V281">
        <f t="shared" si="56"/>
        <v>9.3434757189701165E-3</v>
      </c>
      <c r="W281">
        <f t="shared" si="56"/>
        <v>7.9342720351673751E-3</v>
      </c>
      <c r="X281">
        <f t="shared" si="55"/>
        <v>6.744761723462841E-3</v>
      </c>
      <c r="Y281">
        <f t="shared" si="55"/>
        <v>5.738989300811125E-3</v>
      </c>
      <c r="Z281">
        <f t="shared" si="55"/>
        <v>4.8873122652296616E-3</v>
      </c>
      <c r="AA281">
        <f t="shared" si="55"/>
        <v>4.1651800637993409E-3</v>
      </c>
      <c r="AB281">
        <f t="shared" si="55"/>
        <v>3.5521798256639039E-3</v>
      </c>
      <c r="AC281">
        <f t="shared" si="55"/>
        <v>3.0312821076451711E-3</v>
      </c>
      <c r="AD281">
        <f t="shared" si="55"/>
        <v>2.5882389717187025E-3</v>
      </c>
      <c r="AE281">
        <f t="shared" si="55"/>
        <v>2.2110996638753837E-3</v>
      </c>
      <c r="AF281">
        <f t="shared" si="54"/>
        <v>1.3178330835203145E-2</v>
      </c>
    </row>
    <row r="282" spans="1:32" x14ac:dyDescent="0.2">
      <c r="A282" t="s">
        <v>295</v>
      </c>
      <c r="B282">
        <v>16</v>
      </c>
      <c r="C282">
        <v>0</v>
      </c>
      <c r="D282">
        <f t="shared" si="51"/>
        <v>0.78479591833830142</v>
      </c>
      <c r="E282">
        <f t="shared" si="52"/>
        <v>-0.24233157163861976</v>
      </c>
      <c r="G282">
        <f t="shared" si="53"/>
        <v>0.78479591833830142</v>
      </c>
      <c r="H282">
        <f t="shared" si="56"/>
        <v>0.15917120944014862</v>
      </c>
      <c r="I282">
        <f t="shared" si="56"/>
        <v>4.0762596874845396E-2</v>
      </c>
      <c r="J282">
        <f t="shared" si="56"/>
        <v>1.1014175544858673E-2</v>
      </c>
      <c r="K282">
        <f t="shared" si="56"/>
        <v>3.0537693475225958E-3</v>
      </c>
      <c r="L282">
        <f t="shared" si="56"/>
        <v>8.5960907835556997E-4</v>
      </c>
      <c r="M282">
        <f t="shared" si="56"/>
        <v>2.4439821084927928E-4</v>
      </c>
      <c r="N282">
        <f t="shared" si="56"/>
        <v>6.9978282692615098E-5</v>
      </c>
      <c r="O282">
        <f t="shared" si="56"/>
        <v>2.0142601862203692E-5</v>
      </c>
      <c r="P282">
        <f t="shared" si="56"/>
        <v>5.8215464690621959E-6</v>
      </c>
      <c r="Q282">
        <f t="shared" si="56"/>
        <v>1.687999832227329E-6</v>
      </c>
      <c r="R282">
        <f t="shared" si="56"/>
        <v>4.9074702100095494E-7</v>
      </c>
      <c r="S282">
        <f t="shared" si="56"/>
        <v>1.4298813035564881E-7</v>
      </c>
      <c r="T282">
        <f t="shared" si="56"/>
        <v>4.1739809686912424E-8</v>
      </c>
      <c r="U282">
        <f t="shared" si="56"/>
        <v>1.2203726228726469E-8</v>
      </c>
      <c r="V282">
        <f t="shared" si="56"/>
        <v>3.5729988107845128E-9</v>
      </c>
      <c r="W282">
        <f t="shared" si="56"/>
        <v>1.0473605987913212E-9</v>
      </c>
      <c r="X282">
        <f t="shared" si="55"/>
        <v>3.0734099424864681E-10</v>
      </c>
      <c r="Y282">
        <f t="shared" si="55"/>
        <v>9.0272200741704517E-11</v>
      </c>
      <c r="Z282">
        <f t="shared" si="55"/>
        <v>2.6537098618173502E-11</v>
      </c>
      <c r="AA282">
        <f t="shared" si="55"/>
        <v>7.8069584149883257E-12</v>
      </c>
      <c r="AB282">
        <f t="shared" si="55"/>
        <v>2.2983055370114933E-12</v>
      </c>
      <c r="AC282">
        <f t="shared" si="55"/>
        <v>6.7702376081962371E-13</v>
      </c>
      <c r="AD282">
        <f t="shared" si="55"/>
        <v>1.9954767039756994E-13</v>
      </c>
      <c r="AE282">
        <f t="shared" si="55"/>
        <v>5.8845782646109859E-14</v>
      </c>
      <c r="AF282">
        <f t="shared" si="54"/>
        <v>2.453592884421596E-14</v>
      </c>
    </row>
    <row r="283" spans="1:32" x14ac:dyDescent="0.2">
      <c r="A283" t="s">
        <v>296</v>
      </c>
      <c r="B283">
        <v>975</v>
      </c>
      <c r="C283">
        <v>8</v>
      </c>
      <c r="D283">
        <f t="shared" si="51"/>
        <v>2.8828130317517832E-2</v>
      </c>
      <c r="E283">
        <f t="shared" si="52"/>
        <v>-3.5464036214112951</v>
      </c>
      <c r="G283">
        <f t="shared" si="53"/>
        <v>0.13092117983846077</v>
      </c>
      <c r="H283">
        <f t="shared" si="56"/>
        <v>6.2585566893436723E-2</v>
      </c>
      <c r="I283">
        <f t="shared" si="56"/>
        <v>5.1712893336930486E-2</v>
      </c>
      <c r="J283">
        <f t="shared" si="56"/>
        <v>4.5083363165697242E-2</v>
      </c>
      <c r="K283">
        <f t="shared" si="56"/>
        <v>4.032996666672356E-2</v>
      </c>
      <c r="L283">
        <f t="shared" si="56"/>
        <v>3.6628568331245753E-2</v>
      </c>
      <c r="M283">
        <f t="shared" si="56"/>
        <v>3.3600387971873168E-2</v>
      </c>
      <c r="N283">
        <f t="shared" si="56"/>
        <v>3.1041083307645892E-2</v>
      </c>
      <c r="O283">
        <f t="shared" si="56"/>
        <v>2.8828130317517832E-2</v>
      </c>
      <c r="P283">
        <f t="shared" si="56"/>
        <v>2.6882310660584007E-2</v>
      </c>
      <c r="Q283">
        <f t="shared" si="56"/>
        <v>2.5149418360429804E-2</v>
      </c>
      <c r="R283">
        <f t="shared" si="56"/>
        <v>2.3590684226808285E-2</v>
      </c>
      <c r="S283">
        <f t="shared" si="56"/>
        <v>2.2177376636366791E-2</v>
      </c>
      <c r="T283">
        <f t="shared" si="56"/>
        <v>2.0887572399896109E-2</v>
      </c>
      <c r="U283">
        <f t="shared" si="56"/>
        <v>1.9704130682081634E-2</v>
      </c>
      <c r="V283">
        <f t="shared" si="56"/>
        <v>1.8613370135813653E-2</v>
      </c>
      <c r="W283">
        <f t="shared" si="56"/>
        <v>1.7604175641318182E-2</v>
      </c>
      <c r="X283">
        <f t="shared" si="55"/>
        <v>1.6667377507116318E-2</v>
      </c>
      <c r="Y283">
        <f t="shared" si="55"/>
        <v>1.5795309116991289E-2</v>
      </c>
      <c r="Z283">
        <f t="shared" si="55"/>
        <v>1.498148475975505E-2</v>
      </c>
      <c r="AA283">
        <f t="shared" si="55"/>
        <v>1.422036041072379E-2</v>
      </c>
      <c r="AB283">
        <f t="shared" si="55"/>
        <v>1.3507153023343392E-2</v>
      </c>
      <c r="AC283">
        <f t="shared" si="55"/>
        <v>1.2837701897217455E-2</v>
      </c>
      <c r="AD283">
        <f t="shared" si="55"/>
        <v>1.2208360834514136E-2</v>
      </c>
      <c r="AE283">
        <f t="shared" si="55"/>
        <v>1.1615913180979716E-2</v>
      </c>
      <c r="AF283">
        <f t="shared" si="54"/>
        <v>0.25282616069652875</v>
      </c>
    </row>
    <row r="284" spans="1:32" x14ac:dyDescent="0.2">
      <c r="A284" t="s">
        <v>297</v>
      </c>
      <c r="B284">
        <v>7</v>
      </c>
      <c r="C284">
        <v>0</v>
      </c>
      <c r="D284">
        <f t="shared" si="51"/>
        <v>0.88955090965442374</v>
      </c>
      <c r="E284">
        <f t="shared" si="52"/>
        <v>-0.11703853950120796</v>
      </c>
      <c r="G284">
        <f t="shared" si="53"/>
        <v>0.88955090965442374</v>
      </c>
      <c r="H284">
        <f t="shared" si="56"/>
        <v>9.5458085852720753E-2</v>
      </c>
      <c r="I284">
        <f t="shared" si="56"/>
        <v>1.2852670200544238E-2</v>
      </c>
      <c r="J284">
        <f t="shared" si="56"/>
        <v>1.8258572830831628E-3</v>
      </c>
      <c r="K284">
        <f t="shared" si="56"/>
        <v>2.6615484730029384E-4</v>
      </c>
      <c r="L284">
        <f t="shared" si="56"/>
        <v>3.9389680344923463E-5</v>
      </c>
      <c r="M284">
        <f t="shared" si="56"/>
        <v>5.887932189980282E-6</v>
      </c>
      <c r="N284">
        <f t="shared" si="56"/>
        <v>8.8636249697967852E-7</v>
      </c>
      <c r="O284">
        <f t="shared" si="56"/>
        <v>1.3413650143216711E-7</v>
      </c>
      <c r="P284">
        <f t="shared" si="56"/>
        <v>2.0382295287710028E-8</v>
      </c>
      <c r="Q284">
        <f t="shared" si="56"/>
        <v>3.1072087713908775E-9</v>
      </c>
      <c r="R284">
        <f t="shared" si="56"/>
        <v>4.7494029915863066E-10</v>
      </c>
      <c r="S284">
        <f t="shared" si="56"/>
        <v>7.2755302623010651E-11</v>
      </c>
      <c r="T284">
        <f t="shared" si="56"/>
        <v>1.116602106688465E-11</v>
      </c>
      <c r="U284">
        <f t="shared" si="56"/>
        <v>1.7164207223113937E-12</v>
      </c>
      <c r="V284">
        <f t="shared" si="56"/>
        <v>2.6420892183061243E-13</v>
      </c>
      <c r="W284">
        <f t="shared" si="56"/>
        <v>4.0718723383072482E-14</v>
      </c>
      <c r="X284">
        <f t="shared" si="55"/>
        <v>6.2820549061686606E-15</v>
      </c>
      <c r="Y284">
        <f t="shared" si="55"/>
        <v>9.7010463739660329E-16</v>
      </c>
      <c r="Z284">
        <f t="shared" si="55"/>
        <v>1.4993440592467475E-16</v>
      </c>
      <c r="AA284">
        <f t="shared" si="55"/>
        <v>2.3190656612620197E-17</v>
      </c>
      <c r="AB284">
        <f t="shared" si="55"/>
        <v>3.5894032939136971E-18</v>
      </c>
      <c r="AC284">
        <f t="shared" si="55"/>
        <v>5.5590645766567771E-19</v>
      </c>
      <c r="AD284">
        <f t="shared" si="55"/>
        <v>8.6144545602959946E-20</v>
      </c>
      <c r="AE284">
        <f t="shared" si="55"/>
        <v>1.3356103634687056E-20</v>
      </c>
      <c r="AF284">
        <f t="shared" si="54"/>
        <v>0</v>
      </c>
    </row>
    <row r="285" spans="1:32" x14ac:dyDescent="0.2">
      <c r="A285" t="s">
        <v>298</v>
      </c>
      <c r="B285">
        <v>2731</v>
      </c>
      <c r="C285">
        <v>76</v>
      </c>
      <c r="D285">
        <f t="shared" si="51"/>
        <v>3.584598691778938E-3</v>
      </c>
      <c r="E285">
        <f t="shared" si="52"/>
        <v>-5.6311087521227838</v>
      </c>
      <c r="G285">
        <f t="shared" si="53"/>
        <v>8.432658642673127E-2</v>
      </c>
      <c r="H285">
        <f t="shared" si="56"/>
        <v>3.1194506159661822E-2</v>
      </c>
      <c r="I285">
        <f t="shared" si="56"/>
        <v>2.6405941742790113E-2</v>
      </c>
      <c r="J285">
        <f t="shared" si="56"/>
        <v>2.3584030577075858E-2</v>
      </c>
      <c r="K285">
        <f t="shared" si="56"/>
        <v>2.1613668446603566E-2</v>
      </c>
      <c r="L285">
        <f t="shared" si="56"/>
        <v>2.0110342419426264E-2</v>
      </c>
      <c r="M285">
        <f t="shared" si="56"/>
        <v>1.8899169174994315E-2</v>
      </c>
      <c r="N285">
        <f t="shared" si="56"/>
        <v>1.7886863350641352E-2</v>
      </c>
      <c r="O285">
        <f t="shared" si="56"/>
        <v>1.701816365172255E-2</v>
      </c>
      <c r="P285">
        <f t="shared" si="56"/>
        <v>1.6257797650965446E-2</v>
      </c>
      <c r="Q285">
        <f t="shared" si="56"/>
        <v>1.5581955615174567E-2</v>
      </c>
      <c r="R285">
        <f t="shared" si="56"/>
        <v>1.4973849167845128E-2</v>
      </c>
      <c r="S285">
        <f t="shared" si="56"/>
        <v>1.4421219532837027E-2</v>
      </c>
      <c r="T285">
        <f t="shared" si="56"/>
        <v>1.3914854947613194E-2</v>
      </c>
      <c r="U285">
        <f t="shared" si="56"/>
        <v>1.3447665370751385E-2</v>
      </c>
      <c r="V285">
        <f t="shared" si="56"/>
        <v>1.3014081654683119E-2</v>
      </c>
      <c r="W285">
        <f t="shared" si="56"/>
        <v>1.2609652140243852E-2</v>
      </c>
      <c r="X285">
        <f t="shared" si="55"/>
        <v>1.2230763943774821E-2</v>
      </c>
      <c r="Y285">
        <f t="shared" si="55"/>
        <v>1.1874445566851743E-2</v>
      </c>
      <c r="Z285">
        <f t="shared" si="55"/>
        <v>1.1538224040973278E-2</v>
      </c>
      <c r="AA285">
        <f t="shared" si="55"/>
        <v>1.1220019547276737E-2</v>
      </c>
      <c r="AB285">
        <f t="shared" si="55"/>
        <v>1.0918066350137732E-2</v>
      </c>
      <c r="AC285">
        <f t="shared" si="55"/>
        <v>1.0630852566388039E-2</v>
      </c>
      <c r="AD285">
        <f t="shared" si="55"/>
        <v>1.0357073651664958E-2</v>
      </c>
      <c r="AE285">
        <f t="shared" si="55"/>
        <v>1.0095596032879446E-2</v>
      </c>
      <c r="AF285">
        <f t="shared" si="54"/>
        <v>0.53587461027029248</v>
      </c>
    </row>
    <row r="286" spans="1:32" x14ac:dyDescent="0.2">
      <c r="A286" t="s">
        <v>299</v>
      </c>
      <c r="B286">
        <v>216</v>
      </c>
      <c r="C286">
        <v>0</v>
      </c>
      <c r="D286">
        <f t="shared" si="51"/>
        <v>0.28480670455150225</v>
      </c>
      <c r="E286">
        <f t="shared" si="52"/>
        <v>-1.2559445584591102</v>
      </c>
      <c r="G286">
        <f t="shared" si="53"/>
        <v>0.28480670455150225</v>
      </c>
      <c r="H286">
        <f t="shared" si="56"/>
        <v>0.14923982261941796</v>
      </c>
      <c r="I286">
        <f t="shared" si="56"/>
        <v>0.10907564860370703</v>
      </c>
      <c r="J286">
        <f t="shared" si="56"/>
        <v>8.4113113014157109E-2</v>
      </c>
      <c r="K286">
        <f t="shared" si="56"/>
        <v>6.6556993548075441E-2</v>
      </c>
      <c r="L286">
        <f t="shared" si="56"/>
        <v>5.3469264518425451E-2</v>
      </c>
      <c r="M286">
        <f t="shared" si="56"/>
        <v>4.338573820957E-2</v>
      </c>
      <c r="N286">
        <f t="shared" si="56"/>
        <v>3.5453409077333242E-2</v>
      </c>
      <c r="O286">
        <f t="shared" si="56"/>
        <v>2.9124336629810312E-2</v>
      </c>
      <c r="P286">
        <f t="shared" si="56"/>
        <v>2.4022853580037425E-2</v>
      </c>
      <c r="Q286">
        <f t="shared" si="56"/>
        <v>1.9879450569864114E-2</v>
      </c>
      <c r="R286">
        <f t="shared" si="56"/>
        <v>1.6494357460685855E-2</v>
      </c>
      <c r="S286">
        <f t="shared" si="56"/>
        <v>1.3715873469936853E-2</v>
      </c>
      <c r="T286">
        <f t="shared" si="56"/>
        <v>1.142667036993633E-2</v>
      </c>
      <c r="U286">
        <f t="shared" si="56"/>
        <v>9.5347090094917274E-3</v>
      </c>
      <c r="V286">
        <f t="shared" si="56"/>
        <v>7.9669778701908969E-3</v>
      </c>
      <c r="W286">
        <f t="shared" si="56"/>
        <v>6.6650394347092211E-3</v>
      </c>
      <c r="X286">
        <f t="shared" si="55"/>
        <v>5.5817802607540127E-3</v>
      </c>
      <c r="Y286">
        <f t="shared" si="55"/>
        <v>4.6789890204943525E-3</v>
      </c>
      <c r="Z286">
        <f t="shared" si="55"/>
        <v>3.9255199286380741E-3</v>
      </c>
      <c r="AA286">
        <f t="shared" si="55"/>
        <v>3.2958798126213776E-3</v>
      </c>
      <c r="AB286">
        <f t="shared" si="55"/>
        <v>2.7691279036645617E-3</v>
      </c>
      <c r="AC286">
        <f t="shared" si="55"/>
        <v>2.328010397897361E-3</v>
      </c>
      <c r="AD286">
        <f t="shared" si="55"/>
        <v>1.9582738250438665E-3</v>
      </c>
      <c r="AE286">
        <f t="shared" si="55"/>
        <v>1.6481162922153583E-3</v>
      </c>
      <c r="AF286">
        <f t="shared" si="54"/>
        <v>8.8833400218200076E-3</v>
      </c>
    </row>
    <row r="287" spans="1:32" x14ac:dyDescent="0.2">
      <c r="A287" t="s">
        <v>300</v>
      </c>
      <c r="B287">
        <v>1849</v>
      </c>
      <c r="C287">
        <v>74</v>
      </c>
      <c r="D287">
        <f t="shared" si="51"/>
        <v>3.0290472819907597E-3</v>
      </c>
      <c r="E287">
        <f t="shared" si="52"/>
        <v>-5.7995071372897167</v>
      </c>
      <c r="G287">
        <f t="shared" si="53"/>
        <v>9.8286461920065515E-2</v>
      </c>
      <c r="H287">
        <f t="shared" si="56"/>
        <v>4.0793798257746462E-2</v>
      </c>
      <c r="I287">
        <f t="shared" si="56"/>
        <v>3.4309325355425344E-2</v>
      </c>
      <c r="J287">
        <f t="shared" si="56"/>
        <v>3.0445494705873887E-2</v>
      </c>
      <c r="K287">
        <f t="shared" si="56"/>
        <v>2.7722218331967172E-2</v>
      </c>
      <c r="L287">
        <f t="shared" si="56"/>
        <v>2.5627925234027685E-2</v>
      </c>
      <c r="M287">
        <f t="shared" si="56"/>
        <v>2.3929365542364155E-2</v>
      </c>
      <c r="N287">
        <f t="shared" si="56"/>
        <v>2.250179423331691E-2</v>
      </c>
      <c r="O287">
        <f t="shared" si="56"/>
        <v>2.1271109532640314E-2</v>
      </c>
      <c r="P287">
        <f t="shared" si="56"/>
        <v>2.0189875953622403E-2</v>
      </c>
      <c r="Q287">
        <f t="shared" si="56"/>
        <v>1.9225975659219626E-2</v>
      </c>
      <c r="R287">
        <f t="shared" si="56"/>
        <v>1.8356689747052481E-2</v>
      </c>
      <c r="S287">
        <f t="shared" si="56"/>
        <v>1.7565373557756628E-2</v>
      </c>
      <c r="T287">
        <f t="shared" si="56"/>
        <v>1.6839476030459221E-2</v>
      </c>
      <c r="U287">
        <f t="shared" si="56"/>
        <v>1.6169302003909789E-2</v>
      </c>
      <c r="V287">
        <f t="shared" si="56"/>
        <v>1.5547207496994174E-2</v>
      </c>
      <c r="W287">
        <f t="shared" si="56"/>
        <v>1.4967058698514935E-2</v>
      </c>
      <c r="X287">
        <f t="shared" si="55"/>
        <v>1.4423857684278254E-2</v>
      </c>
      <c r="Y287">
        <f t="shared" si="55"/>
        <v>1.391347698169056E-2</v>
      </c>
      <c r="Z287">
        <f t="shared" si="55"/>
        <v>1.3432467202496055E-2</v>
      </c>
      <c r="AA287">
        <f t="shared" si="55"/>
        <v>1.2977914938263353E-2</v>
      </c>
      <c r="AB287">
        <f t="shared" si="55"/>
        <v>1.2547335986056183E-2</v>
      </c>
      <c r="AC287">
        <f t="shared" si="55"/>
        <v>1.2138593890573722E-2</v>
      </c>
      <c r="AD287">
        <f t="shared" si="55"/>
        <v>1.1749836943019246E-2</v>
      </c>
      <c r="AE287">
        <f t="shared" si="55"/>
        <v>1.1379448846730237E-2</v>
      </c>
      <c r="AF287">
        <f t="shared" si="54"/>
        <v>0.43368861526593572</v>
      </c>
    </row>
    <row r="288" spans="1:32" x14ac:dyDescent="0.2">
      <c r="A288" t="s">
        <v>301</v>
      </c>
      <c r="B288">
        <v>15</v>
      </c>
      <c r="C288">
        <v>0</v>
      </c>
      <c r="D288">
        <f t="shared" si="51"/>
        <v>0.79490608426149667</v>
      </c>
      <c r="E288">
        <f t="shared" si="52"/>
        <v>-0.22953130431046481</v>
      </c>
      <c r="G288">
        <f t="shared" si="53"/>
        <v>0.79490608426149667</v>
      </c>
      <c r="H288">
        <f t="shared" si="56"/>
        <v>0.15412373965034515</v>
      </c>
      <c r="I288">
        <f t="shared" si="56"/>
        <v>3.7706382015607914E-2</v>
      </c>
      <c r="J288">
        <f t="shared" si="56"/>
        <v>9.7331409036984767E-3</v>
      </c>
      <c r="K288">
        <f t="shared" si="56"/>
        <v>2.5780138449670747E-3</v>
      </c>
      <c r="L288">
        <f t="shared" si="56"/>
        <v>6.9326297191665799E-4</v>
      </c>
      <c r="M288">
        <f t="shared" si="56"/>
        <v>1.8829683955174289E-4</v>
      </c>
      <c r="N288">
        <f t="shared" si="56"/>
        <v>5.1505817677380343E-5</v>
      </c>
      <c r="O288">
        <f t="shared" si="56"/>
        <v>1.4163042931633004E-5</v>
      </c>
      <c r="P288">
        <f t="shared" si="56"/>
        <v>3.9104556863774358E-6</v>
      </c>
      <c r="Q288">
        <f t="shared" si="56"/>
        <v>1.0832018591776609E-6</v>
      </c>
      <c r="R288">
        <f t="shared" si="56"/>
        <v>3.0084490919515433E-7</v>
      </c>
      <c r="S288">
        <f t="shared" si="56"/>
        <v>8.3740004480670652E-8</v>
      </c>
      <c r="T288">
        <f t="shared" si="56"/>
        <v>2.335239640116788E-8</v>
      </c>
      <c r="U288">
        <f t="shared" si="56"/>
        <v>6.522610469071457E-9</v>
      </c>
      <c r="V288">
        <f t="shared" si="56"/>
        <v>1.8243571192108789E-9</v>
      </c>
      <c r="W288">
        <f t="shared" ref="W288:AE351" si="57">(1-$B$3)*EXP(GAMMALN($B$1+W$4)-GAMMALN($B$1)-GAMMALN(W$4+1)+$B$1*LN($B$2/($B$2+$B288))+W$4*LN($B288/($B$2+$B288)))</f>
        <v>5.1088271987803162E-10</v>
      </c>
      <c r="X288">
        <f t="shared" si="57"/>
        <v>1.4321663671812817E-10</v>
      </c>
      <c r="Y288">
        <f t="shared" si="57"/>
        <v>4.0186020943012823E-11</v>
      </c>
      <c r="Z288">
        <f t="shared" si="57"/>
        <v>1.1285541748639455E-11</v>
      </c>
      <c r="AA288">
        <f t="shared" si="57"/>
        <v>3.1717491827354583E-12</v>
      </c>
      <c r="AB288">
        <f t="shared" si="57"/>
        <v>8.9201617850410235E-13</v>
      </c>
      <c r="AC288">
        <f t="shared" si="57"/>
        <v>2.5102494242773367E-13</v>
      </c>
      <c r="AD288">
        <f t="shared" si="57"/>
        <v>7.0681803854689434E-14</v>
      </c>
      <c r="AE288">
        <f t="shared" si="57"/>
        <v>1.9912431880528693E-14</v>
      </c>
      <c r="AF288">
        <f t="shared" si="54"/>
        <v>7.7715611723760958E-15</v>
      </c>
    </row>
    <row r="289" spans="1:32" x14ac:dyDescent="0.2">
      <c r="A289" t="s">
        <v>302</v>
      </c>
      <c r="B289">
        <v>1500</v>
      </c>
      <c r="C289">
        <v>29</v>
      </c>
      <c r="D289">
        <f t="shared" si="51"/>
        <v>9.8794429929166833E-3</v>
      </c>
      <c r="E289">
        <f t="shared" si="52"/>
        <v>-4.6172991460467703</v>
      </c>
      <c r="G289">
        <f t="shared" si="53"/>
        <v>0.10745602705584077</v>
      </c>
      <c r="H289">
        <f t="shared" ref="H289:W352" si="58">(1-$B$3)*EXP(GAMMALN($B$1+H$4)-GAMMALN($B$1)-GAMMALN(H$4+1)+$B$1*LN($B$2/($B$2+$B289))+H$4*LN($B289/($B$2+$B289)))</f>
        <v>4.701295858960762E-2</v>
      </c>
      <c r="I289">
        <f t="shared" si="58"/>
        <v>3.9357330730079618E-2</v>
      </c>
      <c r="J289">
        <f t="shared" si="58"/>
        <v>3.476374152021057E-2</v>
      </c>
      <c r="K289">
        <f t="shared" si="58"/>
        <v>3.1508046330982524E-2</v>
      </c>
      <c r="L289">
        <f t="shared" si="58"/>
        <v>2.899325418938941E-2</v>
      </c>
      <c r="M289">
        <f t="shared" si="58"/>
        <v>2.694664604097043E-2</v>
      </c>
      <c r="N289">
        <f t="shared" si="58"/>
        <v>2.5222068546468225E-2</v>
      </c>
      <c r="O289">
        <f t="shared" si="58"/>
        <v>2.373251235014226E-2</v>
      </c>
      <c r="P289">
        <f t="shared" si="58"/>
        <v>2.2422149360496843E-2</v>
      </c>
      <c r="Q289">
        <f t="shared" si="58"/>
        <v>2.1253085904979922E-2</v>
      </c>
      <c r="R289">
        <f t="shared" si="58"/>
        <v>2.0198447798520876E-2</v>
      </c>
      <c r="S289">
        <f t="shared" si="58"/>
        <v>1.9238492467812219E-2</v>
      </c>
      <c r="T289">
        <f t="shared" si="58"/>
        <v>1.8358290609157807E-2</v>
      </c>
      <c r="U289">
        <f t="shared" si="58"/>
        <v>1.7546276061335228E-2</v>
      </c>
      <c r="V289">
        <f t="shared" si="58"/>
        <v>1.6793302034917034E-2</v>
      </c>
      <c r="W289">
        <f t="shared" si="58"/>
        <v>1.6092005971772204E-2</v>
      </c>
      <c r="X289">
        <f t="shared" si="57"/>
        <v>1.5436369680540199E-2</v>
      </c>
      <c r="Y289">
        <f t="shared" si="57"/>
        <v>1.4821407055779317E-2</v>
      </c>
      <c r="Z289">
        <f t="shared" si="57"/>
        <v>1.4242937509765125E-2</v>
      </c>
      <c r="AA289">
        <f t="shared" si="57"/>
        <v>1.3697418412082758E-2</v>
      </c>
      <c r="AB289">
        <f t="shared" si="57"/>
        <v>1.3181819040069079E-2</v>
      </c>
      <c r="AC289">
        <f t="shared" si="57"/>
        <v>1.269352429920383E-2</v>
      </c>
      <c r="AD289">
        <f t="shared" si="57"/>
        <v>1.223026016530312E-2</v>
      </c>
      <c r="AE289">
        <f t="shared" si="57"/>
        <v>1.1790035225022141E-2</v>
      </c>
      <c r="AF289">
        <f t="shared" si="54"/>
        <v>0.37501159304955101</v>
      </c>
    </row>
    <row r="290" spans="1:32" x14ac:dyDescent="0.2">
      <c r="A290" t="s">
        <v>303</v>
      </c>
      <c r="B290">
        <v>1087</v>
      </c>
      <c r="C290">
        <v>15</v>
      </c>
      <c r="D290">
        <f t="shared" si="51"/>
        <v>1.8288234053535635E-2</v>
      </c>
      <c r="E290">
        <f t="shared" si="52"/>
        <v>-4.0014973738086237</v>
      </c>
      <c r="G290">
        <f t="shared" si="53"/>
        <v>0.12435226483442594</v>
      </c>
      <c r="H290">
        <f t="shared" si="58"/>
        <v>5.8278063118231062E-2</v>
      </c>
      <c r="I290">
        <f t="shared" si="58"/>
        <v>4.8338723025742381E-2</v>
      </c>
      <c r="J290">
        <f t="shared" si="58"/>
        <v>4.2303671359115058E-2</v>
      </c>
      <c r="K290">
        <f t="shared" si="58"/>
        <v>3.7988752599296516E-2</v>
      </c>
      <c r="L290">
        <f t="shared" si="58"/>
        <v>3.4634787816670676E-2</v>
      </c>
      <c r="M290">
        <f t="shared" si="58"/>
        <v>3.1893508439326361E-2</v>
      </c>
      <c r="N290">
        <f t="shared" si="58"/>
        <v>2.9577420157894878E-2</v>
      </c>
      <c r="O290">
        <f t="shared" si="58"/>
        <v>2.7574351981714658E-2</v>
      </c>
      <c r="P290">
        <f t="shared" si="58"/>
        <v>2.5811952131360144E-2</v>
      </c>
      <c r="Q290">
        <f t="shared" si="58"/>
        <v>2.4240837366421315E-2</v>
      </c>
      <c r="R290">
        <f t="shared" si="58"/>
        <v>2.2825779986469126E-2</v>
      </c>
      <c r="S290">
        <f t="shared" si="58"/>
        <v>2.1540742969689924E-2</v>
      </c>
      <c r="T290">
        <f t="shared" si="58"/>
        <v>2.0365913355954193E-2</v>
      </c>
      <c r="U290">
        <f t="shared" si="58"/>
        <v>1.9285842679072497E-2</v>
      </c>
      <c r="V290">
        <f t="shared" si="58"/>
        <v>1.8288234053535635E-2</v>
      </c>
      <c r="W290">
        <f t="shared" si="58"/>
        <v>1.7363124033224112E-2</v>
      </c>
      <c r="X290">
        <f t="shared" si="57"/>
        <v>1.6502314657505231E-2</v>
      </c>
      <c r="Y290">
        <f t="shared" si="57"/>
        <v>1.5698969231086605E-2</v>
      </c>
      <c r="Z290">
        <f t="shared" si="57"/>
        <v>1.4947318291686326E-2</v>
      </c>
      <c r="AA290">
        <f t="shared" si="57"/>
        <v>1.4242441568996445E-2</v>
      </c>
      <c r="AB290">
        <f t="shared" si="57"/>
        <v>1.358010349906868E-2</v>
      </c>
      <c r="AC290">
        <f t="shared" si="57"/>
        <v>1.2956627218268253E-2</v>
      </c>
      <c r="AD290">
        <f t="shared" si="57"/>
        <v>1.2368796688056037E-2</v>
      </c>
      <c r="AE290">
        <f t="shared" si="57"/>
        <v>1.1813779709228128E-2</v>
      </c>
      <c r="AF290">
        <f t="shared" si="54"/>
        <v>0.28322567922795994</v>
      </c>
    </row>
    <row r="291" spans="1:32" x14ac:dyDescent="0.2">
      <c r="A291" t="s">
        <v>304</v>
      </c>
      <c r="B291">
        <v>1870</v>
      </c>
      <c r="C291">
        <v>0</v>
      </c>
      <c r="D291">
        <f t="shared" si="51"/>
        <v>9.7827528244083251E-2</v>
      </c>
      <c r="E291">
        <f t="shared" si="52"/>
        <v>-2.3245492666596128</v>
      </c>
      <c r="G291">
        <f t="shared" si="53"/>
        <v>9.7827528244083251E-2</v>
      </c>
      <c r="H291">
        <f t="shared" si="58"/>
        <v>4.0480679830830479E-2</v>
      </c>
      <c r="I291">
        <f t="shared" si="58"/>
        <v>3.4053604040035733E-2</v>
      </c>
      <c r="J291">
        <f t="shared" si="58"/>
        <v>3.0225339579048514E-2</v>
      </c>
      <c r="K291">
        <f t="shared" si="58"/>
        <v>2.752791908840431E-2</v>
      </c>
      <c r="L291">
        <f t="shared" si="58"/>
        <v>2.5454003637442414E-2</v>
      </c>
      <c r="M291">
        <f t="shared" si="58"/>
        <v>2.3772293714176117E-2</v>
      </c>
      <c r="N291">
        <f t="shared" si="58"/>
        <v>2.2359099182384257E-2</v>
      </c>
      <c r="O291">
        <f t="shared" si="58"/>
        <v>2.1140952350532032E-2</v>
      </c>
      <c r="P291">
        <f t="shared" si="58"/>
        <v>2.0070828686288331E-2</v>
      </c>
      <c r="Q291">
        <f t="shared" si="58"/>
        <v>1.9116892214824217E-2</v>
      </c>
      <c r="R291">
        <f t="shared" si="58"/>
        <v>1.8256626098254927E-2</v>
      </c>
      <c r="S291">
        <f t="shared" si="58"/>
        <v>1.7473535777768893E-2</v>
      </c>
      <c r="T291">
        <f t="shared" si="58"/>
        <v>1.675518499813768E-2</v>
      </c>
      <c r="U291">
        <f t="shared" si="58"/>
        <v>1.6091968581024959E-2</v>
      </c>
      <c r="V291">
        <f t="shared" si="58"/>
        <v>1.5476314551265509E-2</v>
      </c>
      <c r="W291">
        <f t="shared" si="58"/>
        <v>1.4902147754482219E-2</v>
      </c>
      <c r="X291">
        <f t="shared" si="57"/>
        <v>1.4364518793830093E-2</v>
      </c>
      <c r="Y291">
        <f t="shared" si="57"/>
        <v>1.3859340891005394E-2</v>
      </c>
      <c r="Z291">
        <f t="shared" si="57"/>
        <v>1.3383199192963867E-2</v>
      </c>
      <c r="AA291">
        <f t="shared" si="57"/>
        <v>1.2933209911361657E-2</v>
      </c>
      <c r="AB291">
        <f t="shared" si="57"/>
        <v>1.2506914488581553E-2</v>
      </c>
      <c r="AC291">
        <f t="shared" si="57"/>
        <v>1.210219886171221E-2</v>
      </c>
      <c r="AD291">
        <f t="shared" si="57"/>
        <v>1.1717231023232065E-2</v>
      </c>
      <c r="AE291">
        <f t="shared" si="57"/>
        <v>1.1350412129421492E-2</v>
      </c>
      <c r="AF291">
        <f t="shared" si="54"/>
        <v>0.43679805637890778</v>
      </c>
    </row>
    <row r="292" spans="1:32" x14ac:dyDescent="0.2">
      <c r="A292" t="s">
        <v>305</v>
      </c>
      <c r="B292">
        <v>555</v>
      </c>
      <c r="C292">
        <v>33</v>
      </c>
      <c r="D292">
        <f t="shared" si="51"/>
        <v>4.443282775123905E-3</v>
      </c>
      <c r="E292">
        <f t="shared" si="52"/>
        <v>-5.4163618119660963</v>
      </c>
      <c r="G292">
        <f t="shared" si="53"/>
        <v>0.17337011523626467</v>
      </c>
      <c r="H292">
        <f t="shared" si="58"/>
        <v>8.9350728584408678E-2</v>
      </c>
      <c r="I292">
        <f t="shared" si="58"/>
        <v>7.1809648327339215E-2</v>
      </c>
      <c r="J292">
        <f t="shared" si="58"/>
        <v>6.0892011944981971E-2</v>
      </c>
      <c r="K292">
        <f t="shared" si="58"/>
        <v>5.2982437604748613E-2</v>
      </c>
      <c r="L292">
        <f t="shared" si="58"/>
        <v>4.6804118607173616E-2</v>
      </c>
      <c r="M292">
        <f t="shared" si="58"/>
        <v>4.1760767718155185E-2</v>
      </c>
      <c r="N292">
        <f t="shared" si="58"/>
        <v>3.7525035013358722E-2</v>
      </c>
      <c r="O292">
        <f t="shared" si="58"/>
        <v>3.3896961354392435E-2</v>
      </c>
      <c r="P292">
        <f t="shared" si="58"/>
        <v>3.0744748309968543E-2</v>
      </c>
      <c r="Q292">
        <f t="shared" si="58"/>
        <v>2.7976433362445163E-2</v>
      </c>
      <c r="R292">
        <f t="shared" si="58"/>
        <v>2.5524955492638505E-2</v>
      </c>
      <c r="S292">
        <f t="shared" si="58"/>
        <v>2.3339668484052084E-2</v>
      </c>
      <c r="T292">
        <f t="shared" si="58"/>
        <v>2.1381222551497818E-2</v>
      </c>
      <c r="U292">
        <f t="shared" si="58"/>
        <v>1.9618323866899146E-2</v>
      </c>
      <c r="V292">
        <f t="shared" si="58"/>
        <v>1.8025598316658672E-2</v>
      </c>
      <c r="W292">
        <f t="shared" si="58"/>
        <v>1.6582134109527687E-2</v>
      </c>
      <c r="X292">
        <f t="shared" si="57"/>
        <v>1.5270457799055986E-2</v>
      </c>
      <c r="Y292">
        <f t="shared" si="57"/>
        <v>1.4075796176595649E-2</v>
      </c>
      <c r="Z292">
        <f t="shared" si="57"/>
        <v>1.2985532142107294E-2</v>
      </c>
      <c r="AA292">
        <f t="shared" si="57"/>
        <v>1.1988795525153372E-2</v>
      </c>
      <c r="AB292">
        <f t="shared" si="57"/>
        <v>1.1076149893688252E-2</v>
      </c>
      <c r="AC292">
        <f t="shared" si="57"/>
        <v>1.0239349003525149E-2</v>
      </c>
      <c r="AD292">
        <f t="shared" si="57"/>
        <v>9.4711446824549336E-3</v>
      </c>
      <c r="AE292">
        <f t="shared" si="57"/>
        <v>8.7651333209637361E-3</v>
      </c>
      <c r="AF292">
        <f t="shared" si="54"/>
        <v>0.11454273257194503</v>
      </c>
    </row>
    <row r="293" spans="1:32" x14ac:dyDescent="0.2">
      <c r="A293" t="s">
        <v>306</v>
      </c>
      <c r="B293">
        <v>1810</v>
      </c>
      <c r="C293">
        <v>2</v>
      </c>
      <c r="D293">
        <f t="shared" si="51"/>
        <v>3.4796638277185155E-2</v>
      </c>
      <c r="E293">
        <f t="shared" si="52"/>
        <v>-3.3582344980982195</v>
      </c>
      <c r="G293">
        <f t="shared" si="53"/>
        <v>9.9162459658592911E-2</v>
      </c>
      <c r="H293">
        <f t="shared" si="58"/>
        <v>4.1390987427560283E-2</v>
      </c>
      <c r="I293">
        <f t="shared" si="58"/>
        <v>3.4796638277185155E-2</v>
      </c>
      <c r="J293">
        <f t="shared" si="58"/>
        <v>3.0864668181353097E-2</v>
      </c>
      <c r="K293">
        <f t="shared" si="58"/>
        <v>2.8091829479643341E-2</v>
      </c>
      <c r="L293">
        <f t="shared" si="58"/>
        <v>2.5958462094745036E-2</v>
      </c>
      <c r="M293">
        <f t="shared" si="58"/>
        <v>2.4227586997103208E-2</v>
      </c>
      <c r="N293">
        <f t="shared" si="58"/>
        <v>2.277244142215501E-2</v>
      </c>
      <c r="O293">
        <f t="shared" si="58"/>
        <v>2.1517710264541641E-2</v>
      </c>
      <c r="P293">
        <f t="shared" si="58"/>
        <v>2.0415171332558057E-2</v>
      </c>
      <c r="Q293">
        <f t="shared" si="58"/>
        <v>1.9432166968433445E-2</v>
      </c>
      <c r="R293">
        <f t="shared" si="58"/>
        <v>1.8545591096651118E-2</v>
      </c>
      <c r="S293">
        <f t="shared" si="58"/>
        <v>1.773851131367787E-2</v>
      </c>
      <c r="T293">
        <f t="shared" si="58"/>
        <v>1.6998156366738064E-2</v>
      </c>
      <c r="U293">
        <f t="shared" si="58"/>
        <v>1.6314658425281015E-2</v>
      </c>
      <c r="V293">
        <f t="shared" si="58"/>
        <v>1.5680235265616987E-2</v>
      </c>
      <c r="W293">
        <f t="shared" si="58"/>
        <v>1.5088640406093772E-2</v>
      </c>
      <c r="X293">
        <f t="shared" si="57"/>
        <v>1.4534782662748108E-2</v>
      </c>
      <c r="Y293">
        <f t="shared" si="57"/>
        <v>1.401445631842387E-2</v>
      </c>
      <c r="Z293">
        <f t="shared" si="57"/>
        <v>1.3524145550763268E-2</v>
      </c>
      <c r="AA293">
        <f t="shared" si="57"/>
        <v>1.3060879945715779E-2</v>
      </c>
      <c r="AB293">
        <f t="shared" si="57"/>
        <v>1.2622125922188391E-2</v>
      </c>
      <c r="AC293">
        <f t="shared" si="57"/>
        <v>1.2205703891372171E-2</v>
      </c>
      <c r="AD293">
        <f t="shared" si="57"/>
        <v>1.1809724179103828E-2</v>
      </c>
      <c r="AE293">
        <f t="shared" si="57"/>
        <v>1.1432536842868187E-2</v>
      </c>
      <c r="AF293">
        <f t="shared" si="54"/>
        <v>0.42779972970888636</v>
      </c>
    </row>
    <row r="294" spans="1:32" x14ac:dyDescent="0.2">
      <c r="A294" t="s">
        <v>307</v>
      </c>
      <c r="B294">
        <v>1931</v>
      </c>
      <c r="C294">
        <v>38</v>
      </c>
      <c r="D294">
        <f t="shared" si="51"/>
        <v>7.5591160975817997E-3</v>
      </c>
      <c r="E294">
        <f t="shared" si="52"/>
        <v>-4.8850010139354598</v>
      </c>
      <c r="G294">
        <f t="shared" si="53"/>
        <v>9.654225253115134E-2</v>
      </c>
      <c r="H294">
        <f t="shared" si="58"/>
        <v>3.9602853005073567E-2</v>
      </c>
      <c r="I294">
        <f t="shared" si="58"/>
        <v>3.3335913845854222E-2</v>
      </c>
      <c r="J294">
        <f t="shared" si="58"/>
        <v>2.9606773324164774E-2</v>
      </c>
      <c r="K294">
        <f t="shared" si="58"/>
        <v>2.6981362677443586E-2</v>
      </c>
      <c r="L294">
        <f t="shared" si="58"/>
        <v>2.4964174239874432E-2</v>
      </c>
      <c r="M294">
        <f t="shared" si="58"/>
        <v>2.3329358529372509E-2</v>
      </c>
      <c r="N294">
        <f t="shared" si="58"/>
        <v>2.1956171740955172E-2</v>
      </c>
      <c r="O294">
        <f t="shared" si="58"/>
        <v>2.0772916281398615E-2</v>
      </c>
      <c r="P294">
        <f t="shared" si="58"/>
        <v>1.9733714206239261E-2</v>
      </c>
      <c r="Q294">
        <f t="shared" si="58"/>
        <v>1.8807515500739527E-2</v>
      </c>
      <c r="R294">
        <f t="shared" si="58"/>
        <v>1.797236643662433E-2</v>
      </c>
      <c r="S294">
        <f t="shared" si="58"/>
        <v>1.7212190493167766E-2</v>
      </c>
      <c r="T294">
        <f t="shared" si="58"/>
        <v>1.6514870951911953E-2</v>
      </c>
      <c r="U294">
        <f t="shared" si="58"/>
        <v>1.5871052920920423E-2</v>
      </c>
      <c r="V294">
        <f t="shared" si="58"/>
        <v>1.5273364578379451E-2</v>
      </c>
      <c r="W294">
        <f t="shared" si="58"/>
        <v>1.4715893710800459E-2</v>
      </c>
      <c r="X294">
        <f t="shared" si="57"/>
        <v>1.4193825636656898E-2</v>
      </c>
      <c r="Y294">
        <f t="shared" si="57"/>
        <v>1.3703186475683186E-2</v>
      </c>
      <c r="Z294">
        <f t="shared" si="57"/>
        <v>1.324065712574698E-2</v>
      </c>
      <c r="AA294">
        <f t="shared" si="57"/>
        <v>1.2803435871813929E-2</v>
      </c>
      <c r="AB294">
        <f t="shared" si="57"/>
        <v>1.2389135174006556E-2</v>
      </c>
      <c r="AC294">
        <f t="shared" si="57"/>
        <v>1.1995702943744852E-2</v>
      </c>
      <c r="AD294">
        <f t="shared" si="57"/>
        <v>1.1621361670056002E-2</v>
      </c>
      <c r="AE294">
        <f t="shared" si="57"/>
        <v>1.1264560761523105E-2</v>
      </c>
      <c r="AF294">
        <f t="shared" si="54"/>
        <v>0.44559538936669707</v>
      </c>
    </row>
    <row r="295" spans="1:32" x14ac:dyDescent="0.2">
      <c r="A295" t="s">
        <v>308</v>
      </c>
      <c r="B295">
        <v>589</v>
      </c>
      <c r="C295">
        <v>23</v>
      </c>
      <c r="D295">
        <f t="shared" si="51"/>
        <v>9.9017877175883902E-3</v>
      </c>
      <c r="E295">
        <f t="shared" si="52"/>
        <v>-4.6150399606095727</v>
      </c>
      <c r="G295">
        <f t="shared" si="53"/>
        <v>0.1681525826256319</v>
      </c>
      <c r="H295">
        <f t="shared" si="58"/>
        <v>8.6166317097957579E-2</v>
      </c>
      <c r="I295">
        <f t="shared" si="58"/>
        <v>6.9505056552642913E-2</v>
      </c>
      <c r="J295">
        <f t="shared" si="58"/>
        <v>5.9154541644489488E-2</v>
      </c>
      <c r="K295">
        <f t="shared" si="58"/>
        <v>5.1659937163414119E-2</v>
      </c>
      <c r="L295">
        <f t="shared" si="58"/>
        <v>4.5803659551697989E-2</v>
      </c>
      <c r="M295">
        <f t="shared" si="58"/>
        <v>4.1018403156915899E-2</v>
      </c>
      <c r="N295">
        <f t="shared" si="58"/>
        <v>3.6993510867625069E-2</v>
      </c>
      <c r="O295">
        <f t="shared" si="58"/>
        <v>3.3539715978713497E-2</v>
      </c>
      <c r="P295">
        <f t="shared" si="58"/>
        <v>3.0532595415778387E-2</v>
      </c>
      <c r="Q295">
        <f t="shared" si="58"/>
        <v>2.788555522711203E-2</v>
      </c>
      <c r="R295">
        <f t="shared" si="58"/>
        <v>2.5535602627560147E-2</v>
      </c>
      <c r="S295">
        <f t="shared" si="58"/>
        <v>2.3435270437300398E-2</v>
      </c>
      <c r="T295">
        <f t="shared" si="58"/>
        <v>2.1547753019635952E-2</v>
      </c>
      <c r="U295">
        <f t="shared" si="58"/>
        <v>1.9843831164595455E-2</v>
      </c>
      <c r="V295">
        <f t="shared" si="58"/>
        <v>1.8299847941995896E-2</v>
      </c>
      <c r="W295">
        <f t="shared" si="58"/>
        <v>1.6896330029278664E-2</v>
      </c>
      <c r="X295">
        <f t="shared" si="57"/>
        <v>1.5617020712253779E-2</v>
      </c>
      <c r="Y295">
        <f t="shared" si="57"/>
        <v>1.4448184110083145E-2</v>
      </c>
      <c r="Z295">
        <f t="shared" si="57"/>
        <v>1.3378093217737525E-2</v>
      </c>
      <c r="AA295">
        <f t="shared" si="57"/>
        <v>1.2396645665421214E-2</v>
      </c>
      <c r="AB295">
        <f t="shared" si="57"/>
        <v>1.1495070196546274E-2</v>
      </c>
      <c r="AC295">
        <f t="shared" si="57"/>
        <v>1.0665698868087952E-2</v>
      </c>
      <c r="AD295">
        <f t="shared" si="57"/>
        <v>9.9017877175883902E-3</v>
      </c>
      <c r="AE295">
        <f t="shared" si="57"/>
        <v>9.1973737508725031E-3</v>
      </c>
      <c r="AF295">
        <f t="shared" si="54"/>
        <v>0.12692961525906377</v>
      </c>
    </row>
    <row r="296" spans="1:32" x14ac:dyDescent="0.2">
      <c r="A296" t="s">
        <v>309</v>
      </c>
      <c r="B296">
        <v>423</v>
      </c>
      <c r="C296">
        <v>0</v>
      </c>
      <c r="D296">
        <f t="shared" si="51"/>
        <v>0.19971713899647159</v>
      </c>
      <c r="E296">
        <f t="shared" si="52"/>
        <v>-1.6108532185250772</v>
      </c>
      <c r="G296">
        <f t="shared" si="53"/>
        <v>0.19971713899647159</v>
      </c>
      <c r="H296">
        <f t="shared" si="58"/>
        <v>0.10494663482028929</v>
      </c>
      <c r="I296">
        <f t="shared" si="58"/>
        <v>8.2705643739763551E-2</v>
      </c>
      <c r="J296">
        <f t="shared" si="58"/>
        <v>6.8769299064989742E-2</v>
      </c>
      <c r="K296">
        <f t="shared" si="58"/>
        <v>5.8674329670942847E-2</v>
      </c>
      <c r="L296">
        <f t="shared" si="58"/>
        <v>5.0825563224572663E-2</v>
      </c>
      <c r="M296">
        <f t="shared" si="58"/>
        <v>4.4468095552349346E-2</v>
      </c>
      <c r="N296">
        <f t="shared" si="58"/>
        <v>3.9181683281267116E-2</v>
      </c>
      <c r="O296">
        <f t="shared" si="58"/>
        <v>3.4706009335582044E-2</v>
      </c>
      <c r="P296">
        <f t="shared" si="58"/>
        <v>3.0867167635086356E-2</v>
      </c>
      <c r="Q296">
        <f t="shared" si="58"/>
        <v>2.7542294173641395E-2</v>
      </c>
      <c r="R296">
        <f t="shared" si="58"/>
        <v>2.4640793366427809E-2</v>
      </c>
      <c r="S296">
        <f t="shared" si="58"/>
        <v>2.2093590683835585E-2</v>
      </c>
      <c r="T296">
        <f t="shared" si="58"/>
        <v>1.9846598420098876E-2</v>
      </c>
      <c r="U296">
        <f t="shared" si="58"/>
        <v>1.7856542648326579E-2</v>
      </c>
      <c r="V296">
        <f t="shared" si="58"/>
        <v>1.6088186497392593E-2</v>
      </c>
      <c r="W296">
        <f t="shared" si="58"/>
        <v>1.4512417159587291E-2</v>
      </c>
      <c r="X296">
        <f t="shared" si="57"/>
        <v>1.3104888042551206E-2</v>
      </c>
      <c r="Y296">
        <f t="shared" si="57"/>
        <v>1.1845029721163384E-2</v>
      </c>
      <c r="Z296">
        <f t="shared" si="57"/>
        <v>1.0715313068549169E-2</v>
      </c>
      <c r="AA296">
        <f t="shared" si="57"/>
        <v>9.7006892643618E-3</v>
      </c>
      <c r="AB296">
        <f t="shared" si="57"/>
        <v>8.7881566981212501E-3</v>
      </c>
      <c r="AC296">
        <f t="shared" si="57"/>
        <v>7.9664207664982712E-3</v>
      </c>
      <c r="AD296">
        <f t="shared" si="57"/>
        <v>7.2256229195280077E-3</v>
      </c>
      <c r="AE296">
        <f t="shared" si="57"/>
        <v>6.5571221822149387E-3</v>
      </c>
      <c r="AF296">
        <f t="shared" si="54"/>
        <v>6.6654769066387454E-2</v>
      </c>
    </row>
    <row r="297" spans="1:32" x14ac:dyDescent="0.2">
      <c r="A297" t="s">
        <v>310</v>
      </c>
      <c r="B297">
        <v>1122</v>
      </c>
      <c r="C297">
        <v>0</v>
      </c>
      <c r="D297">
        <f t="shared" si="51"/>
        <v>0.12252452925064319</v>
      </c>
      <c r="E297">
        <f t="shared" si="52"/>
        <v>-2.0994440302617035</v>
      </c>
      <c r="G297">
        <f t="shared" si="53"/>
        <v>0.12252452925064319</v>
      </c>
      <c r="H297">
        <f t="shared" si="58"/>
        <v>5.7072183479541239E-2</v>
      </c>
      <c r="I297">
        <f t="shared" si="58"/>
        <v>4.7387949106133441E-2</v>
      </c>
      <c r="J297">
        <f t="shared" si="58"/>
        <v>4.1514915746936186E-2</v>
      </c>
      <c r="K297">
        <f t="shared" si="58"/>
        <v>3.7319386509795202E-2</v>
      </c>
      <c r="L297">
        <f t="shared" si="58"/>
        <v>3.4060055803110612E-2</v>
      </c>
      <c r="M297">
        <f t="shared" si="58"/>
        <v>3.1397023744494199E-2</v>
      </c>
      <c r="N297">
        <f t="shared" si="58"/>
        <v>2.9147401077551139E-2</v>
      </c>
      <c r="O297">
        <f t="shared" si="58"/>
        <v>2.7201836293216507E-2</v>
      </c>
      <c r="P297">
        <f t="shared" si="58"/>
        <v>2.5489840617420875E-2</v>
      </c>
      <c r="Q297">
        <f t="shared" si="58"/>
        <v>2.3963334389238072E-2</v>
      </c>
      <c r="R297">
        <f t="shared" si="58"/>
        <v>2.2588043649672419E-2</v>
      </c>
      <c r="S297">
        <f t="shared" si="58"/>
        <v>2.1338654482910214E-2</v>
      </c>
      <c r="T297">
        <f t="shared" si="58"/>
        <v>2.0195918329351643E-2</v>
      </c>
      <c r="U297">
        <f t="shared" si="58"/>
        <v>1.9144837966356187E-2</v>
      </c>
      <c r="V297">
        <f t="shared" si="58"/>
        <v>1.8173484618321984E-2</v>
      </c>
      <c r="W297">
        <f t="shared" si="58"/>
        <v>1.7272200288663806E-2</v>
      </c>
      <c r="X297">
        <f t="shared" si="57"/>
        <v>1.6433044179697237E-2</v>
      </c>
      <c r="Y297">
        <f t="shared" si="57"/>
        <v>1.5649398822736346E-2</v>
      </c>
      <c r="Z297">
        <f t="shared" si="57"/>
        <v>1.491568366622565E-2</v>
      </c>
      <c r="AA297">
        <f t="shared" si="57"/>
        <v>1.4227142756848121E-2</v>
      </c>
      <c r="AB297">
        <f t="shared" si="57"/>
        <v>1.3579684626748311E-2</v>
      </c>
      <c r="AC297">
        <f t="shared" si="57"/>
        <v>1.2969759682327445E-2</v>
      </c>
      <c r="AD297">
        <f t="shared" si="57"/>
        <v>1.2394265002441906E-2</v>
      </c>
      <c r="AE297">
        <f t="shared" si="57"/>
        <v>1.1850469485374347E-2</v>
      </c>
      <c r="AF297">
        <f t="shared" si="54"/>
        <v>0.2921889564242437</v>
      </c>
    </row>
    <row r="298" spans="1:32" x14ac:dyDescent="0.2">
      <c r="A298" t="s">
        <v>311</v>
      </c>
      <c r="B298">
        <v>2</v>
      </c>
      <c r="C298">
        <v>0</v>
      </c>
      <c r="D298">
        <f t="shared" si="51"/>
        <v>0.96503562381982677</v>
      </c>
      <c r="E298">
        <f t="shared" si="52"/>
        <v>-3.5590262449057129E-2</v>
      </c>
      <c r="G298">
        <f t="shared" si="53"/>
        <v>0.96503562381982677</v>
      </c>
      <c r="H298">
        <f t="shared" si="58"/>
        <v>3.3445851282486498E-2</v>
      </c>
      <c r="I298">
        <f t="shared" si="58"/>
        <v>1.4490253120493549E-3</v>
      </c>
      <c r="J298">
        <f t="shared" si="58"/>
        <v>6.6237283328880373E-5</v>
      </c>
      <c r="K298">
        <f t="shared" si="58"/>
        <v>3.1068704127550368E-6</v>
      </c>
      <c r="L298">
        <f t="shared" si="58"/>
        <v>1.4795317558495759E-7</v>
      </c>
      <c r="M298">
        <f t="shared" si="58"/>
        <v>7.1163567202848346E-9</v>
      </c>
      <c r="N298">
        <f t="shared" si="58"/>
        <v>3.4471434596340698E-10</v>
      </c>
      <c r="O298">
        <f t="shared" si="58"/>
        <v>1.6786031579128085E-11</v>
      </c>
      <c r="P298">
        <f t="shared" si="58"/>
        <v>8.2074307215998477E-13</v>
      </c>
      <c r="Q298">
        <f t="shared" si="58"/>
        <v>4.0260359273285887E-14</v>
      </c>
      <c r="R298">
        <f t="shared" si="58"/>
        <v>1.9801555566608609E-15</v>
      </c>
      <c r="S298">
        <f t="shared" si="58"/>
        <v>9.7606336899324604E-17</v>
      </c>
      <c r="T298">
        <f t="shared" si="58"/>
        <v>4.8201980330588773E-18</v>
      </c>
      <c r="U298">
        <f t="shared" si="58"/>
        <v>2.3842031797247473E-19</v>
      </c>
      <c r="V298">
        <f t="shared" si="58"/>
        <v>1.1809188855399826E-20</v>
      </c>
      <c r="W298">
        <f t="shared" si="58"/>
        <v>5.8562528305166389E-22</v>
      </c>
      <c r="X298">
        <f t="shared" si="57"/>
        <v>2.9072372059860059E-23</v>
      </c>
      <c r="Y298">
        <f t="shared" si="57"/>
        <v>1.4446092660636377E-24</v>
      </c>
      <c r="Z298">
        <f t="shared" si="57"/>
        <v>7.184328701881915E-26</v>
      </c>
      <c r="AA298">
        <f t="shared" si="57"/>
        <v>3.5756171507875936E-27</v>
      </c>
      <c r="AB298">
        <f t="shared" si="57"/>
        <v>1.7807924221775452E-28</v>
      </c>
      <c r="AC298">
        <f t="shared" si="57"/>
        <v>8.8745396970684546E-30</v>
      </c>
      <c r="AD298">
        <f t="shared" si="57"/>
        <v>4.425119235782254E-31</v>
      </c>
      <c r="AE298">
        <f t="shared" si="57"/>
        <v>2.207649120058887E-32</v>
      </c>
      <c r="AF298">
        <f t="shared" si="54"/>
        <v>0</v>
      </c>
    </row>
    <row r="299" spans="1:32" x14ac:dyDescent="0.2">
      <c r="A299" t="s">
        <v>312</v>
      </c>
      <c r="B299">
        <v>205</v>
      </c>
      <c r="C299">
        <v>0</v>
      </c>
      <c r="D299">
        <f t="shared" si="51"/>
        <v>0.2927013388440679</v>
      </c>
      <c r="E299">
        <f t="shared" si="52"/>
        <v>-1.228602511177683</v>
      </c>
      <c r="G299">
        <f t="shared" si="53"/>
        <v>0.2927013388440679</v>
      </c>
      <c r="H299">
        <f t="shared" si="58"/>
        <v>0.15283970745716843</v>
      </c>
      <c r="I299">
        <f t="shared" si="58"/>
        <v>0.11082472650638754</v>
      </c>
      <c r="J299">
        <f t="shared" si="58"/>
        <v>8.4787135107652581E-2</v>
      </c>
      <c r="K299">
        <f t="shared" si="58"/>
        <v>6.6560617331472921E-2</v>
      </c>
      <c r="L299">
        <f t="shared" si="58"/>
        <v>5.3049982616170589E-2</v>
      </c>
      <c r="M299">
        <f t="shared" si="58"/>
        <v>4.2705657972076691E-2</v>
      </c>
      <c r="N299">
        <f t="shared" si="58"/>
        <v>3.4622132842484263E-2</v>
      </c>
      <c r="O299">
        <f t="shared" si="58"/>
        <v>2.8216896765936875E-2</v>
      </c>
      <c r="P299">
        <f t="shared" si="58"/>
        <v>2.3090598609931196E-2</v>
      </c>
      <c r="Q299">
        <f t="shared" si="58"/>
        <v>1.8957120265408509E-2</v>
      </c>
      <c r="R299">
        <f t="shared" si="58"/>
        <v>1.5604892487510713E-2</v>
      </c>
      <c r="S299">
        <f t="shared" si="58"/>
        <v>1.287378462455132E-2</v>
      </c>
      <c r="T299">
        <f t="shared" si="58"/>
        <v>1.0640446659320763E-2</v>
      </c>
      <c r="U299">
        <f t="shared" si="58"/>
        <v>8.8085615531115491E-3</v>
      </c>
      <c r="V299">
        <f t="shared" si="58"/>
        <v>7.3021130359636728E-3</v>
      </c>
      <c r="W299">
        <f t="shared" si="58"/>
        <v>6.0605920876414948E-3</v>
      </c>
      <c r="X299">
        <f t="shared" si="57"/>
        <v>5.0354983407569325E-3</v>
      </c>
      <c r="Y299">
        <f t="shared" si="57"/>
        <v>4.1877344848820601E-3</v>
      </c>
      <c r="Z299">
        <f t="shared" si="57"/>
        <v>3.4856332453833275E-3</v>
      </c>
      <c r="AA299">
        <f t="shared" si="57"/>
        <v>2.9034426999262576E-3</v>
      </c>
      <c r="AB299">
        <f t="shared" si="57"/>
        <v>2.4201500857438112E-3</v>
      </c>
      <c r="AC299">
        <f t="shared" si="57"/>
        <v>2.0185596605588577E-3</v>
      </c>
      <c r="AD299">
        <f t="shared" si="57"/>
        <v>1.6845638773953864E-3</v>
      </c>
      <c r="AE299">
        <f t="shared" si="57"/>
        <v>1.4065633847281406E-3</v>
      </c>
      <c r="AF299">
        <f t="shared" si="54"/>
        <v>7.211549453768229E-3</v>
      </c>
    </row>
    <row r="300" spans="1:32" x14ac:dyDescent="0.2">
      <c r="A300" t="s">
        <v>313</v>
      </c>
      <c r="B300">
        <v>20</v>
      </c>
      <c r="C300">
        <v>0</v>
      </c>
      <c r="D300">
        <f t="shared" si="51"/>
        <v>0.74738982679761845</v>
      </c>
      <c r="E300">
        <f t="shared" si="52"/>
        <v>-0.29116837347961388</v>
      </c>
      <c r="G300">
        <f t="shared" si="53"/>
        <v>0.74738982679761845</v>
      </c>
      <c r="H300">
        <f t="shared" si="58"/>
        <v>0.1758495950607416</v>
      </c>
      <c r="I300">
        <f t="shared" si="58"/>
        <v>5.2384102930716776E-2</v>
      </c>
      <c r="J300">
        <f t="shared" si="58"/>
        <v>1.646457299821618E-2</v>
      </c>
      <c r="K300">
        <f t="shared" si="58"/>
        <v>5.3100122162498143E-3</v>
      </c>
      <c r="L300">
        <f t="shared" si="58"/>
        <v>1.7386857428083337E-3</v>
      </c>
      <c r="M300">
        <f t="shared" si="58"/>
        <v>5.7501468035295658E-4</v>
      </c>
      <c r="N300">
        <f t="shared" si="58"/>
        <v>1.9151597310224739E-4</v>
      </c>
      <c r="O300">
        <f t="shared" si="58"/>
        <v>6.4123630130055633E-5</v>
      </c>
      <c r="P300">
        <f t="shared" si="58"/>
        <v>2.1557664615208412E-5</v>
      </c>
      <c r="Q300">
        <f t="shared" si="58"/>
        <v>7.2710403130675284E-6</v>
      </c>
      <c r="R300">
        <f t="shared" si="58"/>
        <v>2.4589100168951527E-6</v>
      </c>
      <c r="S300">
        <f t="shared" si="58"/>
        <v>8.3338515957371669E-7</v>
      </c>
      <c r="T300">
        <f t="shared" si="58"/>
        <v>2.8298085231312937E-7</v>
      </c>
      <c r="U300">
        <f t="shared" si="58"/>
        <v>9.6240939273996522E-8</v>
      </c>
      <c r="V300">
        <f t="shared" si="58"/>
        <v>3.2776387011361203E-8</v>
      </c>
      <c r="W300">
        <f t="shared" si="58"/>
        <v>1.1175970583969376E-8</v>
      </c>
      <c r="X300">
        <f t="shared" si="57"/>
        <v>3.8147872351809797E-9</v>
      </c>
      <c r="Y300">
        <f t="shared" si="57"/>
        <v>1.3033608447526079E-9</v>
      </c>
      <c r="Z300">
        <f t="shared" si="57"/>
        <v>4.4568178907739601E-10</v>
      </c>
      <c r="AA300">
        <f t="shared" si="57"/>
        <v>1.5251555071147615E-10</v>
      </c>
      <c r="AB300">
        <f t="shared" si="57"/>
        <v>5.2227692125822258E-11</v>
      </c>
      <c r="AC300">
        <f t="shared" si="57"/>
        <v>1.7896075105800213E-11</v>
      </c>
      <c r="AD300">
        <f t="shared" si="57"/>
        <v>6.1356609869911497E-12</v>
      </c>
      <c r="AE300">
        <f t="shared" si="57"/>
        <v>2.1047031336069111E-12</v>
      </c>
      <c r="AF300">
        <f t="shared" si="54"/>
        <v>1.0998979504961426E-12</v>
      </c>
    </row>
    <row r="301" spans="1:32" x14ac:dyDescent="0.2">
      <c r="A301" t="s">
        <v>314</v>
      </c>
      <c r="B301">
        <v>2297</v>
      </c>
      <c r="C301">
        <v>74</v>
      </c>
      <c r="D301">
        <f t="shared" si="51"/>
        <v>3.4692878007034941E-3</v>
      </c>
      <c r="E301">
        <f t="shared" si="52"/>
        <v>-5.6638059508429928</v>
      </c>
      <c r="G301">
        <f t="shared" si="53"/>
        <v>9.006159360914387E-2</v>
      </c>
      <c r="H301">
        <f t="shared" si="58"/>
        <v>3.5156459855909275E-2</v>
      </c>
      <c r="I301">
        <f t="shared" si="58"/>
        <v>2.9683511161159967E-2</v>
      </c>
      <c r="J301">
        <f t="shared" si="58"/>
        <v>2.6443456812898915E-2</v>
      </c>
      <c r="K301">
        <f t="shared" si="58"/>
        <v>2.4172149501390499E-2</v>
      </c>
      <c r="L301">
        <f t="shared" si="58"/>
        <v>2.2433283262456961E-2</v>
      </c>
      <c r="M301">
        <f t="shared" si="58"/>
        <v>2.1028227920503174E-2</v>
      </c>
      <c r="N301">
        <f t="shared" si="58"/>
        <v>1.9850924627055039E-2</v>
      </c>
      <c r="O301">
        <f t="shared" si="58"/>
        <v>1.8838478988635079E-2</v>
      </c>
      <c r="P301">
        <f t="shared" si="58"/>
        <v>1.7950702179826455E-2</v>
      </c>
      <c r="Q301">
        <f t="shared" si="58"/>
        <v>1.7160434457903169E-2</v>
      </c>
      <c r="R301">
        <f t="shared" si="58"/>
        <v>1.6448502240374877E-2</v>
      </c>
      <c r="S301">
        <f t="shared" si="58"/>
        <v>1.580088748343355E-2</v>
      </c>
      <c r="T301">
        <f t="shared" si="58"/>
        <v>1.5207042654933178E-2</v>
      </c>
      <c r="U301">
        <f t="shared" si="58"/>
        <v>1.4658838580605084E-2</v>
      </c>
      <c r="V301">
        <f t="shared" si="58"/>
        <v>1.4149880900329696E-2</v>
      </c>
      <c r="W301">
        <f t="shared" si="58"/>
        <v>1.3675050893260285E-2</v>
      </c>
      <c r="X301">
        <f t="shared" si="57"/>
        <v>1.3230188070860417E-2</v>
      </c>
      <c r="Y301">
        <f t="shared" si="57"/>
        <v>1.2811865265411648E-2</v>
      </c>
      <c r="Z301">
        <f t="shared" si="57"/>
        <v>1.2417225770747612E-2</v>
      </c>
      <c r="AA301">
        <f t="shared" si="57"/>
        <v>1.2043863140876677E-2</v>
      </c>
      <c r="AB301">
        <f t="shared" si="57"/>
        <v>1.1689730953940542E-2</v>
      </c>
      <c r="AC301">
        <f t="shared" si="57"/>
        <v>1.1353074034343883E-2</v>
      </c>
      <c r="AD301">
        <f t="shared" si="57"/>
        <v>1.1032375308398732E-2</v>
      </c>
      <c r="AE301">
        <f t="shared" si="57"/>
        <v>1.0726314228433469E-2</v>
      </c>
      <c r="AF301">
        <f t="shared" si="54"/>
        <v>0.491975938097168</v>
      </c>
    </row>
    <row r="302" spans="1:32" x14ac:dyDescent="0.2">
      <c r="A302" t="s">
        <v>315</v>
      </c>
      <c r="B302">
        <v>1663</v>
      </c>
      <c r="C302">
        <v>85</v>
      </c>
      <c r="D302">
        <f t="shared" si="51"/>
        <v>2.0804588634389378E-3</v>
      </c>
      <c r="E302">
        <f t="shared" si="52"/>
        <v>-6.1751668021765838</v>
      </c>
      <c r="G302">
        <f t="shared" si="53"/>
        <v>0.10277142054102714</v>
      </c>
      <c r="H302">
        <f t="shared" si="58"/>
        <v>4.3844571204111935E-2</v>
      </c>
      <c r="I302">
        <f t="shared" si="58"/>
        <v>3.6793107977381133E-2</v>
      </c>
      <c r="J302">
        <f t="shared" si="58"/>
        <v>3.2576914292353133E-2</v>
      </c>
      <c r="K302">
        <f t="shared" si="58"/>
        <v>2.959698708096252E-2</v>
      </c>
      <c r="L302">
        <f t="shared" si="58"/>
        <v>2.7300184684695809E-2</v>
      </c>
      <c r="M302">
        <f t="shared" si="58"/>
        <v>2.5434074206408495E-2</v>
      </c>
      <c r="N302">
        <f t="shared" si="58"/>
        <v>2.3863520413769237E-2</v>
      </c>
      <c r="O302">
        <f t="shared" si="58"/>
        <v>2.2508166583690842E-2</v>
      </c>
      <c r="P302">
        <f t="shared" si="58"/>
        <v>2.1316516800625303E-2</v>
      </c>
      <c r="Q302">
        <f t="shared" si="58"/>
        <v>2.0253663566670601E-2</v>
      </c>
      <c r="R302">
        <f t="shared" si="58"/>
        <v>1.9294884564889429E-2</v>
      </c>
      <c r="S302">
        <f t="shared" si="58"/>
        <v>1.8422044220637045E-2</v>
      </c>
      <c r="T302">
        <f t="shared" si="58"/>
        <v>1.7621449014062401E-2</v>
      </c>
      <c r="U302">
        <f t="shared" si="58"/>
        <v>1.688250665651566E-2</v>
      </c>
      <c r="V302">
        <f t="shared" si="58"/>
        <v>1.6196853912732768E-2</v>
      </c>
      <c r="W302">
        <f t="shared" si="58"/>
        <v>1.5557769956531558E-2</v>
      </c>
      <c r="X302">
        <f t="shared" si="57"/>
        <v>1.4959770317018062E-2</v>
      </c>
      <c r="Y302">
        <f t="shared" si="57"/>
        <v>1.439831876600246E-2</v>
      </c>
      <c r="Z302">
        <f t="shared" si="57"/>
        <v>1.386961840748422E-2</v>
      </c>
      <c r="AA302">
        <f t="shared" si="57"/>
        <v>1.3370457269925024E-2</v>
      </c>
      <c r="AB302">
        <f t="shared" si="57"/>
        <v>1.2898092223783337E-2</v>
      </c>
      <c r="AC302">
        <f t="shared" si="57"/>
        <v>1.2450160372422383E-2</v>
      </c>
      <c r="AD302">
        <f t="shared" si="57"/>
        <v>1.2024610480179649E-2</v>
      </c>
      <c r="AE302">
        <f t="shared" si="57"/>
        <v>1.1619649243476617E-2</v>
      </c>
      <c r="AF302">
        <f t="shared" si="54"/>
        <v>0.40417468724264327</v>
      </c>
    </row>
    <row r="303" spans="1:32" x14ac:dyDescent="0.2">
      <c r="A303" t="s">
        <v>316</v>
      </c>
      <c r="B303">
        <v>1292</v>
      </c>
      <c r="C303">
        <v>18</v>
      </c>
      <c r="D303">
        <f t="shared" si="51"/>
        <v>1.5324169179315198E-2</v>
      </c>
      <c r="E303">
        <f t="shared" si="52"/>
        <v>-4.1783240120509832</v>
      </c>
      <c r="G303">
        <f t="shared" si="53"/>
        <v>0.11483798587867425</v>
      </c>
      <c r="H303">
        <f t="shared" si="58"/>
        <v>5.196667265324708E-2</v>
      </c>
      <c r="I303">
        <f t="shared" si="58"/>
        <v>4.3333714280237967E-2</v>
      </c>
      <c r="J303">
        <f t="shared" si="58"/>
        <v>3.812586825568598E-2</v>
      </c>
      <c r="K303">
        <f t="shared" si="58"/>
        <v>3.4419745718656782E-2</v>
      </c>
      <c r="L303">
        <f t="shared" si="58"/>
        <v>3.1548309791567399E-2</v>
      </c>
      <c r="M303">
        <f t="shared" si="58"/>
        <v>2.9206317552104212E-2</v>
      </c>
      <c r="N303">
        <f t="shared" si="58"/>
        <v>2.7229880680431133E-2</v>
      </c>
      <c r="O303">
        <f t="shared" si="58"/>
        <v>2.5521236007925521E-2</v>
      </c>
      <c r="P303">
        <f t="shared" si="58"/>
        <v>2.4017521095676307E-2</v>
      </c>
      <c r="Q303">
        <f t="shared" si="58"/>
        <v>2.2675970783635455E-2</v>
      </c>
      <c r="R303">
        <f t="shared" si="58"/>
        <v>2.1466183565901922E-2</v>
      </c>
      <c r="S303">
        <f t="shared" si="58"/>
        <v>2.0365769857359474E-2</v>
      </c>
      <c r="T303">
        <f t="shared" si="58"/>
        <v>1.9357754868268233E-2</v>
      </c>
      <c r="U303">
        <f t="shared" si="58"/>
        <v>1.8428952686392473E-2</v>
      </c>
      <c r="V303">
        <f t="shared" si="58"/>
        <v>1.7568907148459115E-2</v>
      </c>
      <c r="W303">
        <f t="shared" si="58"/>
        <v>1.6769178404043052E-2</v>
      </c>
      <c r="X303">
        <f t="shared" si="57"/>
        <v>1.602284835254467E-2</v>
      </c>
      <c r="Y303">
        <f t="shared" si="57"/>
        <v>1.5324169179315198E-2</v>
      </c>
      <c r="Z303">
        <f t="shared" si="57"/>
        <v>1.4668308095511413E-2</v>
      </c>
      <c r="AA303">
        <f t="shared" si="57"/>
        <v>1.405115835580965E-2</v>
      </c>
      <c r="AB303">
        <f t="shared" si="57"/>
        <v>1.3469196935645357E-2</v>
      </c>
      <c r="AC303">
        <f t="shared" si="57"/>
        <v>1.2919375696075167E-2</v>
      </c>
      <c r="AD303">
        <f t="shared" si="57"/>
        <v>1.2399037001968498E-2</v>
      </c>
      <c r="AE303">
        <f t="shared" si="57"/>
        <v>1.1905847477271532E-2</v>
      </c>
      <c r="AF303">
        <f t="shared" si="54"/>
        <v>0.33240008967759205</v>
      </c>
    </row>
    <row r="304" spans="1:32" x14ac:dyDescent="0.2">
      <c r="A304" t="s">
        <v>317</v>
      </c>
      <c r="B304">
        <v>8</v>
      </c>
      <c r="C304">
        <v>0</v>
      </c>
      <c r="D304">
        <f t="shared" si="51"/>
        <v>0.8761711249966746</v>
      </c>
      <c r="E304">
        <f t="shared" si="52"/>
        <v>-0.13219385895399494</v>
      </c>
      <c r="G304">
        <f t="shared" si="53"/>
        <v>0.8761711249966746</v>
      </c>
      <c r="H304">
        <f t="shared" si="58"/>
        <v>0.10502246591771043</v>
      </c>
      <c r="I304">
        <f t="shared" si="58"/>
        <v>1.5806220599462347E-2</v>
      </c>
      <c r="J304">
        <f t="shared" si="58"/>
        <v>2.509959355243689E-3</v>
      </c>
      <c r="K304">
        <f t="shared" si="58"/>
        <v>4.0897750976359222E-4</v>
      </c>
      <c r="L304">
        <f t="shared" si="58"/>
        <v>6.7656992417459427E-5</v>
      </c>
      <c r="M304">
        <f t="shared" si="58"/>
        <v>1.1304678526454106E-5</v>
      </c>
      <c r="N304">
        <f t="shared" si="58"/>
        <v>1.9022691937225275E-6</v>
      </c>
      <c r="O304">
        <f t="shared" si="58"/>
        <v>3.2179016229420459E-7</v>
      </c>
      <c r="P304">
        <f t="shared" si="58"/>
        <v>5.4656782528447611E-8</v>
      </c>
      <c r="Q304">
        <f t="shared" si="58"/>
        <v>9.313793249919422E-9</v>
      </c>
      <c r="R304">
        <f t="shared" si="58"/>
        <v>1.5913304235822857E-9</v>
      </c>
      <c r="S304">
        <f t="shared" si="58"/>
        <v>2.7249038425260278E-10</v>
      </c>
      <c r="T304">
        <f t="shared" si="58"/>
        <v>4.6746613906748269E-11</v>
      </c>
      <c r="U304">
        <f t="shared" si="58"/>
        <v>8.0323134873262712E-12</v>
      </c>
      <c r="V304">
        <f t="shared" si="58"/>
        <v>1.3820684884916467E-12</v>
      </c>
      <c r="W304">
        <f t="shared" ref="W304:AE367" si="59">(1-$B$3)*EXP(GAMMALN($B$1+W$4)-GAMMALN($B$1)-GAMMALN(W$4+1)+$B$1*LN($B$2/($B$2+$B304))+W$4*LN($B304/($B$2+$B304)))</f>
        <v>2.3809014812558312E-13</v>
      </c>
      <c r="X304">
        <f t="shared" si="59"/>
        <v>4.1059549974283181E-14</v>
      </c>
      <c r="Y304">
        <f t="shared" si="59"/>
        <v>7.0875514294933828E-15</v>
      </c>
      <c r="Z304">
        <f t="shared" si="59"/>
        <v>1.2244586718541983E-15</v>
      </c>
      <c r="AA304">
        <f t="shared" si="59"/>
        <v>2.1170009789790354E-16</v>
      </c>
      <c r="AB304">
        <f t="shared" si="59"/>
        <v>3.662650305731352E-17</v>
      </c>
      <c r="AC304">
        <f t="shared" si="59"/>
        <v>6.3407423080956716E-18</v>
      </c>
      <c r="AD304">
        <f t="shared" si="59"/>
        <v>1.0983262275439096E-18</v>
      </c>
      <c r="AE304">
        <f t="shared" si="59"/>
        <v>1.9034809539901375E-19</v>
      </c>
      <c r="AF304">
        <f t="shared" si="54"/>
        <v>0</v>
      </c>
    </row>
    <row r="305" spans="1:32" x14ac:dyDescent="0.2">
      <c r="A305" t="s">
        <v>318</v>
      </c>
      <c r="B305">
        <v>2240</v>
      </c>
      <c r="C305">
        <v>53</v>
      </c>
      <c r="D305">
        <f t="shared" si="51"/>
        <v>5.3397693831348722E-3</v>
      </c>
      <c r="E305">
        <f t="shared" si="52"/>
        <v>-5.2325728136214682</v>
      </c>
      <c r="G305">
        <f t="shared" si="53"/>
        <v>9.095269237621427E-2</v>
      </c>
      <c r="H305">
        <f t="shared" ref="H305:W368" si="60">(1-$B$3)*EXP(GAMMALN($B$1+H$4)-GAMMALN($B$1)-GAMMALN(H$4+1)+$B$1*LN($B$2/($B$2+$B305))+H$4*LN($B305/($B$2+$B305)))</f>
        <v>3.5769808723614446E-2</v>
      </c>
      <c r="I305">
        <f t="shared" si="60"/>
        <v>3.0189000321860282E-2</v>
      </c>
      <c r="J305">
        <f t="shared" si="60"/>
        <v>2.6882748474502036E-2</v>
      </c>
      <c r="K305">
        <f t="shared" si="60"/>
        <v>2.4563638236494753E-2</v>
      </c>
      <c r="L305">
        <f t="shared" si="60"/>
        <v>2.2787267003090025E-2</v>
      </c>
      <c r="M305">
        <f t="shared" si="60"/>
        <v>2.1351286908224E-2</v>
      </c>
      <c r="N305">
        <f t="shared" si="60"/>
        <v>2.014763623628936E-2</v>
      </c>
      <c r="O305">
        <f t="shared" si="60"/>
        <v>1.9112221753179632E-2</v>
      </c>
      <c r="P305">
        <f t="shared" si="60"/>
        <v>1.8204081121632246E-2</v>
      </c>
      <c r="Q305">
        <f t="shared" si="60"/>
        <v>1.7395526560996258E-2</v>
      </c>
      <c r="R305">
        <f t="shared" si="60"/>
        <v>1.6667007801102987E-2</v>
      </c>
      <c r="S305">
        <f t="shared" si="60"/>
        <v>1.6004228405314149E-2</v>
      </c>
      <c r="T305">
        <f t="shared" si="60"/>
        <v>1.5396429025485584E-2</v>
      </c>
      <c r="U305">
        <f t="shared" si="60"/>
        <v>1.4835315357439633E-2</v>
      </c>
      <c r="V305">
        <f t="shared" si="60"/>
        <v>1.4314361618478072E-2</v>
      </c>
      <c r="W305">
        <f t="shared" si="60"/>
        <v>1.3828342615337837E-2</v>
      </c>
      <c r="X305">
        <f t="shared" si="59"/>
        <v>1.3373010256639811E-2</v>
      </c>
      <c r="Y305">
        <f t="shared" si="59"/>
        <v>1.2944864313163745E-2</v>
      </c>
      <c r="Z305">
        <f t="shared" si="59"/>
        <v>1.2540986410045802E-2</v>
      </c>
      <c r="AA305">
        <f t="shared" si="59"/>
        <v>1.2158917490697248E-2</v>
      </c>
      <c r="AB305">
        <f t="shared" si="59"/>
        <v>1.1796565819765478E-2</v>
      </c>
      <c r="AC305">
        <f t="shared" si="59"/>
        <v>1.1452136856563917E-2</v>
      </c>
      <c r="AD305">
        <f t="shared" si="59"/>
        <v>1.112407906348075E-2</v>
      </c>
      <c r="AE305">
        <f t="shared" si="59"/>
        <v>1.0811041506739517E-2</v>
      </c>
      <c r="AF305">
        <f t="shared" si="54"/>
        <v>0.48539680574364807</v>
      </c>
    </row>
    <row r="306" spans="1:32" x14ac:dyDescent="0.2">
      <c r="A306" t="s">
        <v>319</v>
      </c>
      <c r="B306">
        <v>1185</v>
      </c>
      <c r="C306">
        <v>74</v>
      </c>
      <c r="D306">
        <f t="shared" si="51"/>
        <v>1.8163626641476934E-3</v>
      </c>
      <c r="E306">
        <f t="shared" si="52"/>
        <v>-6.3109193138142663</v>
      </c>
      <c r="G306">
        <f t="shared" si="53"/>
        <v>0.11946234933969943</v>
      </c>
      <c r="H306">
        <f t="shared" si="60"/>
        <v>5.5044805916148236E-2</v>
      </c>
      <c r="I306">
        <f t="shared" si="60"/>
        <v>4.578354004931786E-2</v>
      </c>
      <c r="J306">
        <f t="shared" si="60"/>
        <v>4.0178638621877927E-2</v>
      </c>
      <c r="K306">
        <f t="shared" si="60"/>
        <v>3.6180548982910288E-2</v>
      </c>
      <c r="L306">
        <f t="shared" si="60"/>
        <v>3.3077723429891834E-2</v>
      </c>
      <c r="M306">
        <f t="shared" si="60"/>
        <v>3.054417068047446E-2</v>
      </c>
      <c r="N306">
        <f t="shared" si="60"/>
        <v>2.8404640265964707E-2</v>
      </c>
      <c r="O306">
        <f t="shared" si="60"/>
        <v>2.655444806445165E-2</v>
      </c>
      <c r="P306">
        <f t="shared" si="60"/>
        <v>2.4926182837449413E-2</v>
      </c>
      <c r="Q306">
        <f t="shared" si="60"/>
        <v>2.3473913742907238E-2</v>
      </c>
      <c r="R306">
        <f t="shared" si="60"/>
        <v>2.2164935643375155E-2</v>
      </c>
      <c r="S306">
        <f t="shared" si="60"/>
        <v>2.0975121619405141E-2</v>
      </c>
      <c r="T306">
        <f t="shared" si="60"/>
        <v>1.9886147761958909E-2</v>
      </c>
      <c r="U306">
        <f t="shared" si="60"/>
        <v>1.8883754742621352E-2</v>
      </c>
      <c r="V306">
        <f t="shared" si="60"/>
        <v>1.7956614700498454E-2</v>
      </c>
      <c r="W306">
        <f t="shared" si="60"/>
        <v>1.7095567482946248E-2</v>
      </c>
      <c r="X306">
        <f t="shared" si="59"/>
        <v>1.6293090846300574E-2</v>
      </c>
      <c r="Y306">
        <f t="shared" si="59"/>
        <v>1.5542923690575758E-2</v>
      </c>
      <c r="Z306">
        <f t="shared" si="59"/>
        <v>1.4839792225982636E-2</v>
      </c>
      <c r="AA306">
        <f t="shared" si="59"/>
        <v>1.4179207087244306E-2</v>
      </c>
      <c r="AB306">
        <f t="shared" si="59"/>
        <v>1.3557310420241017E-2</v>
      </c>
      <c r="AC306">
        <f t="shared" si="59"/>
        <v>1.297075885249698E-2</v>
      </c>
      <c r="AD306">
        <f t="shared" si="59"/>
        <v>1.2416632680780484E-2</v>
      </c>
      <c r="AE306">
        <f t="shared" si="59"/>
        <v>1.1892364514707075E-2</v>
      </c>
      <c r="AF306">
        <f t="shared" si="54"/>
        <v>0.30771481579977256</v>
      </c>
    </row>
    <row r="307" spans="1:32" x14ac:dyDescent="0.2">
      <c r="A307" t="s">
        <v>320</v>
      </c>
      <c r="B307">
        <v>2</v>
      </c>
      <c r="C307">
        <v>0</v>
      </c>
      <c r="D307">
        <f t="shared" si="51"/>
        <v>0.96503562381982677</v>
      </c>
      <c r="E307">
        <f t="shared" si="52"/>
        <v>-3.5590262449057129E-2</v>
      </c>
      <c r="G307">
        <f t="shared" si="53"/>
        <v>0.96503562381982677</v>
      </c>
      <c r="H307">
        <f t="shared" si="60"/>
        <v>3.3445851282486498E-2</v>
      </c>
      <c r="I307">
        <f t="shared" si="60"/>
        <v>1.4490253120493549E-3</v>
      </c>
      <c r="J307">
        <f t="shared" si="60"/>
        <v>6.6237283328880373E-5</v>
      </c>
      <c r="K307">
        <f t="shared" si="60"/>
        <v>3.1068704127550368E-6</v>
      </c>
      <c r="L307">
        <f t="shared" si="60"/>
        <v>1.4795317558495759E-7</v>
      </c>
      <c r="M307">
        <f t="shared" si="60"/>
        <v>7.1163567202848346E-9</v>
      </c>
      <c r="N307">
        <f t="shared" si="60"/>
        <v>3.4471434596340698E-10</v>
      </c>
      <c r="O307">
        <f t="shared" si="60"/>
        <v>1.6786031579128085E-11</v>
      </c>
      <c r="P307">
        <f t="shared" si="60"/>
        <v>8.2074307215998477E-13</v>
      </c>
      <c r="Q307">
        <f t="shared" si="60"/>
        <v>4.0260359273285887E-14</v>
      </c>
      <c r="R307">
        <f t="shared" si="60"/>
        <v>1.9801555566608609E-15</v>
      </c>
      <c r="S307">
        <f t="shared" si="60"/>
        <v>9.7606336899324604E-17</v>
      </c>
      <c r="T307">
        <f t="shared" si="60"/>
        <v>4.8201980330588773E-18</v>
      </c>
      <c r="U307">
        <f t="shared" si="60"/>
        <v>2.3842031797247473E-19</v>
      </c>
      <c r="V307">
        <f t="shared" si="60"/>
        <v>1.1809188855399826E-20</v>
      </c>
      <c r="W307">
        <f t="shared" si="60"/>
        <v>5.8562528305166389E-22</v>
      </c>
      <c r="X307">
        <f t="shared" si="59"/>
        <v>2.9072372059860059E-23</v>
      </c>
      <c r="Y307">
        <f t="shared" si="59"/>
        <v>1.4446092660636377E-24</v>
      </c>
      <c r="Z307">
        <f t="shared" si="59"/>
        <v>7.184328701881915E-26</v>
      </c>
      <c r="AA307">
        <f t="shared" si="59"/>
        <v>3.5756171507875936E-27</v>
      </c>
      <c r="AB307">
        <f t="shared" si="59"/>
        <v>1.7807924221775452E-28</v>
      </c>
      <c r="AC307">
        <f t="shared" si="59"/>
        <v>8.8745396970684546E-30</v>
      </c>
      <c r="AD307">
        <f t="shared" si="59"/>
        <v>4.425119235782254E-31</v>
      </c>
      <c r="AE307">
        <f t="shared" si="59"/>
        <v>2.207649120058887E-32</v>
      </c>
      <c r="AF307">
        <f t="shared" si="54"/>
        <v>0</v>
      </c>
    </row>
    <row r="308" spans="1:32" x14ac:dyDescent="0.2">
      <c r="A308" t="s">
        <v>321</v>
      </c>
      <c r="B308">
        <v>2141</v>
      </c>
      <c r="C308">
        <v>8</v>
      </c>
      <c r="D308">
        <f t="shared" si="51"/>
        <v>1.9610267458287152E-2</v>
      </c>
      <c r="E308">
        <f t="shared" si="52"/>
        <v>-3.9317019999945217</v>
      </c>
      <c r="G308">
        <f t="shared" si="53"/>
        <v>9.2594977597547382E-2</v>
      </c>
      <c r="H308">
        <f t="shared" si="60"/>
        <v>3.6898579557128303E-2</v>
      </c>
      <c r="I308">
        <f t="shared" si="60"/>
        <v>3.1117896729653493E-2</v>
      </c>
      <c r="J308">
        <f t="shared" si="60"/>
        <v>2.7688768787535255E-2</v>
      </c>
      <c r="K308">
        <f t="shared" si="60"/>
        <v>2.5280819145642452E-2</v>
      </c>
      <c r="L308">
        <f t="shared" si="60"/>
        <v>2.3434687317823909E-2</v>
      </c>
      <c r="M308">
        <f t="shared" si="60"/>
        <v>2.1941153288710279E-2</v>
      </c>
      <c r="N308">
        <f t="shared" si="60"/>
        <v>2.0688450722739855E-2</v>
      </c>
      <c r="O308">
        <f t="shared" si="60"/>
        <v>1.9610267458287152E-2</v>
      </c>
      <c r="P308">
        <f t="shared" si="60"/>
        <v>1.8664208454971756E-2</v>
      </c>
      <c r="Q308">
        <f t="shared" si="60"/>
        <v>1.7821607167235406E-2</v>
      </c>
      <c r="R308">
        <f t="shared" si="60"/>
        <v>1.7062214555523755E-2</v>
      </c>
      <c r="S308">
        <f t="shared" si="60"/>
        <v>1.6371217334740295E-2</v>
      </c>
      <c r="T308">
        <f t="shared" si="60"/>
        <v>1.5737462580942854E-2</v>
      </c>
      <c r="U308">
        <f t="shared" si="60"/>
        <v>1.5152348897203766E-2</v>
      </c>
      <c r="V308">
        <f t="shared" si="60"/>
        <v>1.4609105878733656E-2</v>
      </c>
      <c r="W308">
        <f t="shared" si="60"/>
        <v>1.4102309974043648E-2</v>
      </c>
      <c r="X308">
        <f t="shared" si="59"/>
        <v>1.3627549740628766E-2</v>
      </c>
      <c r="Y308">
        <f t="shared" si="59"/>
        <v>1.3181188589998196E-2</v>
      </c>
      <c r="Z308">
        <f t="shared" si="59"/>
        <v>1.2760192947344288E-2</v>
      </c>
      <c r="AA308">
        <f t="shared" si="59"/>
        <v>1.2362005389068259E-2</v>
      </c>
      <c r="AB308">
        <f t="shared" si="59"/>
        <v>1.1984449381343673E-2</v>
      </c>
      <c r="AC308">
        <f t="shared" si="59"/>
        <v>1.1625656652543757E-2</v>
      </c>
      <c r="AD308">
        <f t="shared" si="59"/>
        <v>1.1284011058964975E-2</v>
      </c>
      <c r="AE308">
        <f t="shared" si="59"/>
        <v>1.095810465765017E-2</v>
      </c>
      <c r="AF308">
        <f t="shared" si="54"/>
        <v>0.47344076613399488</v>
      </c>
    </row>
    <row r="309" spans="1:32" x14ac:dyDescent="0.2">
      <c r="A309" t="s">
        <v>322</v>
      </c>
      <c r="B309">
        <v>6</v>
      </c>
      <c r="C309">
        <v>0</v>
      </c>
      <c r="D309">
        <f t="shared" si="51"/>
        <v>0.90345551489933806</v>
      </c>
      <c r="E309">
        <f t="shared" si="52"/>
        <v>-0.10152840657668433</v>
      </c>
      <c r="G309">
        <f t="shared" si="53"/>
        <v>0.90345551489933806</v>
      </c>
      <c r="H309">
        <f t="shared" si="60"/>
        <v>8.5067359328133862E-2</v>
      </c>
      <c r="I309">
        <f t="shared" si="60"/>
        <v>1.0042499142331416E-2</v>
      </c>
      <c r="J309">
        <f t="shared" si="60"/>
        <v>1.2508737459312003E-3</v>
      </c>
      <c r="K309">
        <f t="shared" si="60"/>
        <v>1.5987451458704185E-4</v>
      </c>
      <c r="L309">
        <f t="shared" si="60"/>
        <v>2.0745577304096507E-5</v>
      </c>
      <c r="M309">
        <f t="shared" si="60"/>
        <v>2.718967882893438E-6</v>
      </c>
      <c r="N309">
        <f t="shared" si="60"/>
        <v>3.5888132510302397E-7</v>
      </c>
      <c r="O309">
        <f t="shared" si="60"/>
        <v>4.7619482552558614E-8</v>
      </c>
      <c r="P309">
        <f t="shared" si="60"/>
        <v>6.3443772012833441E-9</v>
      </c>
      <c r="Q309">
        <f t="shared" si="60"/>
        <v>8.4801698422838281E-10</v>
      </c>
      <c r="R309">
        <f t="shared" si="60"/>
        <v>1.1365049910588263E-10</v>
      </c>
      <c r="S309">
        <f t="shared" si="60"/>
        <v>1.5264942998036743E-11</v>
      </c>
      <c r="T309">
        <f t="shared" si="60"/>
        <v>2.0541265118290086E-12</v>
      </c>
      <c r="U309">
        <f t="shared" si="60"/>
        <v>2.7685393695270737E-13</v>
      </c>
      <c r="V309">
        <f t="shared" si="60"/>
        <v>3.7365658731544375E-14</v>
      </c>
      <c r="W309">
        <f t="shared" si="60"/>
        <v>5.04914133098835E-15</v>
      </c>
      <c r="X309">
        <f t="shared" si="59"/>
        <v>6.8300410076912775E-16</v>
      </c>
      <c r="Y309">
        <f t="shared" si="59"/>
        <v>9.2477988236457793E-17</v>
      </c>
      <c r="Z309">
        <f t="shared" si="59"/>
        <v>1.2531968820794436E-17</v>
      </c>
      <c r="AA309">
        <f t="shared" si="59"/>
        <v>1.6995316522583023E-18</v>
      </c>
      <c r="AB309">
        <f t="shared" si="59"/>
        <v>2.3064108830791566E-19</v>
      </c>
      <c r="AC309">
        <f t="shared" si="59"/>
        <v>3.1319466112862853E-20</v>
      </c>
      <c r="AD309">
        <f t="shared" si="59"/>
        <v>4.2553827163003654E-21</v>
      </c>
      <c r="AE309">
        <f t="shared" si="59"/>
        <v>5.7848064214307916E-22</v>
      </c>
      <c r="AF309">
        <f t="shared" si="54"/>
        <v>0</v>
      </c>
    </row>
    <row r="310" spans="1:32" x14ac:dyDescent="0.2">
      <c r="A310" t="s">
        <v>323</v>
      </c>
      <c r="B310">
        <v>902</v>
      </c>
      <c r="C310">
        <v>3</v>
      </c>
      <c r="D310">
        <f t="shared" si="51"/>
        <v>4.7139091906977564E-2</v>
      </c>
      <c r="E310">
        <f t="shared" si="52"/>
        <v>-3.0546526454064638</v>
      </c>
      <c r="G310">
        <f t="shared" si="53"/>
        <v>0.13591724703796054</v>
      </c>
      <c r="H310">
        <f t="shared" si="60"/>
        <v>6.5833421721049251E-2</v>
      </c>
      <c r="I310">
        <f t="shared" si="60"/>
        <v>5.4233472040979329E-2</v>
      </c>
      <c r="J310">
        <f t="shared" si="60"/>
        <v>4.7139091906977564E-2</v>
      </c>
      <c r="K310">
        <f t="shared" si="60"/>
        <v>4.2042555133790203E-2</v>
      </c>
      <c r="L310">
        <f t="shared" si="60"/>
        <v>3.806953018422389E-2</v>
      </c>
      <c r="M310">
        <f t="shared" si="60"/>
        <v>3.4817549281068491E-2</v>
      </c>
      <c r="N310">
        <f t="shared" si="60"/>
        <v>3.2069124971396828E-2</v>
      </c>
      <c r="O310">
        <f t="shared" si="60"/>
        <v>2.9693613484320189E-2</v>
      </c>
      <c r="P310">
        <f t="shared" si="60"/>
        <v>2.7606382681829481E-2</v>
      </c>
      <c r="Q310">
        <f t="shared" si="60"/>
        <v>2.5749404371008044E-2</v>
      </c>
      <c r="R310">
        <f t="shared" si="60"/>
        <v>2.4081088471802091E-2</v>
      </c>
      <c r="S310">
        <f t="shared" si="60"/>
        <v>2.2570546864599313E-2</v>
      </c>
      <c r="T310">
        <f t="shared" si="60"/>
        <v>2.1194160150475101E-2</v>
      </c>
      <c r="U310">
        <f t="shared" si="60"/>
        <v>1.993342178618784E-2</v>
      </c>
      <c r="V310">
        <f t="shared" si="60"/>
        <v>1.8773529292118833E-2</v>
      </c>
      <c r="W310">
        <f t="shared" si="60"/>
        <v>1.7702432121826466E-2</v>
      </c>
      <c r="X310">
        <f t="shared" si="59"/>
        <v>1.671016932653609E-2</v>
      </c>
      <c r="Y310">
        <f t="shared" si="59"/>
        <v>1.5788397135856225E-2</v>
      </c>
      <c r="Z310">
        <f t="shared" si="59"/>
        <v>1.4930044529315498E-2</v>
      </c>
      <c r="AA310">
        <f t="shared" si="59"/>
        <v>1.412905720847646E-2</v>
      </c>
      <c r="AB310">
        <f t="shared" si="59"/>
        <v>1.3380203966526838E-2</v>
      </c>
      <c r="AC310">
        <f t="shared" si="59"/>
        <v>1.2678927962807052E-2</v>
      </c>
      <c r="AD310">
        <f t="shared" si="59"/>
        <v>1.2021230880709822E-2</v>
      </c>
      <c r="AE310">
        <f t="shared" si="59"/>
        <v>1.1403581547025653E-2</v>
      </c>
      <c r="AF310">
        <f t="shared" si="54"/>
        <v>0.23153181594113281</v>
      </c>
    </row>
    <row r="311" spans="1:32" x14ac:dyDescent="0.2">
      <c r="A311" t="s">
        <v>324</v>
      </c>
      <c r="B311">
        <v>1185</v>
      </c>
      <c r="C311">
        <v>10</v>
      </c>
      <c r="D311">
        <f t="shared" si="51"/>
        <v>2.3473913742907238E-2</v>
      </c>
      <c r="E311">
        <f t="shared" si="52"/>
        <v>-3.7518655278910344</v>
      </c>
      <c r="G311">
        <f t="shared" si="53"/>
        <v>0.11946234933969943</v>
      </c>
      <c r="H311">
        <f t="shared" si="60"/>
        <v>5.5044805916148236E-2</v>
      </c>
      <c r="I311">
        <f t="shared" si="60"/>
        <v>4.578354004931786E-2</v>
      </c>
      <c r="J311">
        <f t="shared" si="60"/>
        <v>4.0178638621877927E-2</v>
      </c>
      <c r="K311">
        <f t="shared" si="60"/>
        <v>3.6180548982910288E-2</v>
      </c>
      <c r="L311">
        <f t="shared" si="60"/>
        <v>3.3077723429891834E-2</v>
      </c>
      <c r="M311">
        <f t="shared" si="60"/>
        <v>3.054417068047446E-2</v>
      </c>
      <c r="N311">
        <f t="shared" si="60"/>
        <v>2.8404640265964707E-2</v>
      </c>
      <c r="O311">
        <f t="shared" si="60"/>
        <v>2.655444806445165E-2</v>
      </c>
      <c r="P311">
        <f t="shared" si="60"/>
        <v>2.4926182837449413E-2</v>
      </c>
      <c r="Q311">
        <f t="shared" si="60"/>
        <v>2.3473913742907238E-2</v>
      </c>
      <c r="R311">
        <f t="shared" si="60"/>
        <v>2.2164935643375155E-2</v>
      </c>
      <c r="S311">
        <f t="shared" si="60"/>
        <v>2.0975121619405141E-2</v>
      </c>
      <c r="T311">
        <f t="shared" si="60"/>
        <v>1.9886147761958909E-2</v>
      </c>
      <c r="U311">
        <f t="shared" si="60"/>
        <v>1.8883754742621352E-2</v>
      </c>
      <c r="V311">
        <f t="shared" si="60"/>
        <v>1.7956614700498454E-2</v>
      </c>
      <c r="W311">
        <f t="shared" si="60"/>
        <v>1.7095567482946248E-2</v>
      </c>
      <c r="X311">
        <f t="shared" si="59"/>
        <v>1.6293090846300574E-2</v>
      </c>
      <c r="Y311">
        <f t="shared" si="59"/>
        <v>1.5542923690575758E-2</v>
      </c>
      <c r="Z311">
        <f t="shared" si="59"/>
        <v>1.4839792225982636E-2</v>
      </c>
      <c r="AA311">
        <f t="shared" si="59"/>
        <v>1.4179207087244306E-2</v>
      </c>
      <c r="AB311">
        <f t="shared" si="59"/>
        <v>1.3557310420241017E-2</v>
      </c>
      <c r="AC311">
        <f t="shared" si="59"/>
        <v>1.297075885249698E-2</v>
      </c>
      <c r="AD311">
        <f t="shared" si="59"/>
        <v>1.2416632680780484E-2</v>
      </c>
      <c r="AE311">
        <f t="shared" si="59"/>
        <v>1.1892364514707075E-2</v>
      </c>
      <c r="AF311">
        <f t="shared" si="54"/>
        <v>0.30771481579977256</v>
      </c>
    </row>
    <row r="312" spans="1:32" x14ac:dyDescent="0.2">
      <c r="A312" t="s">
        <v>325</v>
      </c>
      <c r="B312">
        <v>2283</v>
      </c>
      <c r="C312">
        <v>16</v>
      </c>
      <c r="D312">
        <f t="shared" si="51"/>
        <v>1.371240235270467E-2</v>
      </c>
      <c r="E312">
        <f t="shared" si="52"/>
        <v>-4.289454574448647</v>
      </c>
      <c r="G312">
        <f t="shared" si="53"/>
        <v>9.027697764162429E-2</v>
      </c>
      <c r="H312">
        <f t="shared" si="60"/>
        <v>3.5304766515768964E-2</v>
      </c>
      <c r="I312">
        <f t="shared" si="60"/>
        <v>2.9805785428406114E-2</v>
      </c>
      <c r="J312">
        <f t="shared" si="60"/>
        <v>2.6549761246391457E-2</v>
      </c>
      <c r="K312">
        <f t="shared" si="60"/>
        <v>2.4266925491476857E-2</v>
      </c>
      <c r="L312">
        <f t="shared" si="60"/>
        <v>2.2519016433815091E-2</v>
      </c>
      <c r="M312">
        <f t="shared" si="60"/>
        <v>2.1106506017885551E-2</v>
      </c>
      <c r="N312">
        <f t="shared" si="60"/>
        <v>1.9922851751466887E-2</v>
      </c>
      <c r="O312">
        <f t="shared" si="60"/>
        <v>1.8904869801035257E-2</v>
      </c>
      <c r="P312">
        <f t="shared" si="60"/>
        <v>1.8012184624410243E-2</v>
      </c>
      <c r="Q312">
        <f t="shared" si="60"/>
        <v>1.7217509041639545E-2</v>
      </c>
      <c r="R312">
        <f t="shared" si="60"/>
        <v>1.6501578578693495E-2</v>
      </c>
      <c r="S312">
        <f t="shared" si="60"/>
        <v>1.5850308032283336E-2</v>
      </c>
      <c r="T312">
        <f t="shared" si="60"/>
        <v>1.5253098783060597E-2</v>
      </c>
      <c r="U312">
        <f t="shared" si="60"/>
        <v>1.4701781838658043E-2</v>
      </c>
      <c r="V312">
        <f t="shared" si="60"/>
        <v>1.4189931156121714E-2</v>
      </c>
      <c r="W312">
        <f t="shared" si="60"/>
        <v>1.371240235270467E-2</v>
      </c>
      <c r="X312">
        <f t="shared" si="59"/>
        <v>1.3265013830927116E-2</v>
      </c>
      <c r="Y312">
        <f t="shared" si="59"/>
        <v>1.2844320822248494E-2</v>
      </c>
      <c r="Z312">
        <f t="shared" si="59"/>
        <v>1.2447451767809814E-2</v>
      </c>
      <c r="AA312">
        <f t="shared" si="59"/>
        <v>1.2071987553556677E-2</v>
      </c>
      <c r="AB312">
        <f t="shared" si="59"/>
        <v>1.1715870849205494E-2</v>
      </c>
      <c r="AC312">
        <f t="shared" si="59"/>
        <v>1.1377337004913342E-2</v>
      </c>
      <c r="AD312">
        <f t="shared" si="59"/>
        <v>1.1054860654234368E-2</v>
      </c>
      <c r="AE312">
        <f t="shared" si="59"/>
        <v>1.0747113939582125E-2</v>
      </c>
      <c r="AF312">
        <f t="shared" si="54"/>
        <v>0.49037978884208044</v>
      </c>
    </row>
    <row r="313" spans="1:32" x14ac:dyDescent="0.2">
      <c r="A313" t="s">
        <v>326</v>
      </c>
      <c r="B313">
        <v>30</v>
      </c>
      <c r="C313">
        <v>0</v>
      </c>
      <c r="D313">
        <f t="shared" si="51"/>
        <v>0.6707882280470846</v>
      </c>
      <c r="E313">
        <f t="shared" si="52"/>
        <v>-0.39930179831187029</v>
      </c>
      <c r="G313">
        <f t="shared" si="53"/>
        <v>0.6707882280470846</v>
      </c>
      <c r="H313">
        <f t="shared" si="60"/>
        <v>0.20041802596416322</v>
      </c>
      <c r="I313">
        <f t="shared" si="60"/>
        <v>7.6309533393525503E-2</v>
      </c>
      <c r="J313">
        <f t="shared" si="60"/>
        <v>3.0655869466320835E-2</v>
      </c>
      <c r="K313">
        <f t="shared" si="60"/>
        <v>1.2636958688401617E-2</v>
      </c>
      <c r="L313">
        <f t="shared" si="60"/>
        <v>5.2887375713962072E-3</v>
      </c>
      <c r="M313">
        <f t="shared" si="60"/>
        <v>2.2355981247607908E-3</v>
      </c>
      <c r="N313">
        <f t="shared" si="60"/>
        <v>9.517079231405707E-4</v>
      </c>
      <c r="O313">
        <f t="shared" si="60"/>
        <v>4.0728710770861687E-4</v>
      </c>
      <c r="P313">
        <f t="shared" si="60"/>
        <v>1.7501213106073369E-4</v>
      </c>
      <c r="Q313">
        <f t="shared" si="60"/>
        <v>7.5447850941835222E-5</v>
      </c>
      <c r="R313">
        <f t="shared" si="60"/>
        <v>3.2611955178159796E-5</v>
      </c>
      <c r="S313">
        <f t="shared" si="60"/>
        <v>1.4127452066589795E-5</v>
      </c>
      <c r="T313">
        <f t="shared" si="60"/>
        <v>6.1313909641997525E-6</v>
      </c>
      <c r="U313">
        <f t="shared" si="60"/>
        <v>2.6652974967531622E-6</v>
      </c>
      <c r="V313">
        <f t="shared" si="60"/>
        <v>1.1601944851605095E-6</v>
      </c>
      <c r="W313">
        <f t="shared" si="60"/>
        <v>5.056370013654324E-7</v>
      </c>
      <c r="X313">
        <f t="shared" si="59"/>
        <v>2.2060116273081935E-7</v>
      </c>
      <c r="Y313">
        <f t="shared" si="59"/>
        <v>9.6335426754658716E-8</v>
      </c>
      <c r="Z313">
        <f t="shared" si="59"/>
        <v>4.2104656035004929E-8</v>
      </c>
      <c r="AA313">
        <f t="shared" si="59"/>
        <v>1.8416336493530836E-8</v>
      </c>
      <c r="AB313">
        <f t="shared" si="59"/>
        <v>8.0607198765223562E-9</v>
      </c>
      <c r="AC313">
        <f t="shared" si="59"/>
        <v>3.5303248249741454E-9</v>
      </c>
      <c r="AD313">
        <f t="shared" si="59"/>
        <v>1.5470420122707848E-9</v>
      </c>
      <c r="AE313">
        <f t="shared" si="59"/>
        <v>6.782901012724546E-10</v>
      </c>
      <c r="AF313">
        <f t="shared" si="54"/>
        <v>5.3034432401233289E-10</v>
      </c>
    </row>
    <row r="314" spans="1:32" x14ac:dyDescent="0.2">
      <c r="A314" t="s">
        <v>327</v>
      </c>
      <c r="B314">
        <v>834</v>
      </c>
      <c r="C314">
        <v>0</v>
      </c>
      <c r="D314">
        <f t="shared" si="51"/>
        <v>0.14121018147237488</v>
      </c>
      <c r="E314">
        <f t="shared" si="52"/>
        <v>-1.9575058497776971</v>
      </c>
      <c r="G314">
        <f t="shared" si="53"/>
        <v>0.14121018147237488</v>
      </c>
      <c r="H314">
        <f t="shared" si="60"/>
        <v>6.9246974324499846E-2</v>
      </c>
      <c r="I314">
        <f t="shared" si="60"/>
        <v>5.6859958454402018E-2</v>
      </c>
      <c r="J314">
        <f t="shared" si="60"/>
        <v>4.9261212396952726E-2</v>
      </c>
      <c r="K314">
        <f t="shared" si="60"/>
        <v>4.3792298668119983E-2</v>
      </c>
      <c r="L314">
        <f t="shared" si="60"/>
        <v>3.9524912042433233E-2</v>
      </c>
      <c r="M314">
        <f t="shared" si="60"/>
        <v>3.6031002781540623E-2</v>
      </c>
      <c r="N314">
        <f t="shared" si="60"/>
        <v>3.3078820510775528E-2</v>
      </c>
      <c r="O314">
        <f t="shared" si="60"/>
        <v>3.0528868757573616E-2</v>
      </c>
      <c r="P314">
        <f t="shared" si="60"/>
        <v>2.8290584476959868E-2</v>
      </c>
      <c r="Q314">
        <f t="shared" si="60"/>
        <v>2.6301732642542597E-2</v>
      </c>
      <c r="R314">
        <f t="shared" si="60"/>
        <v>2.4517604773531217E-2</v>
      </c>
      <c r="S314">
        <f t="shared" si="60"/>
        <v>2.2904919179487442E-2</v>
      </c>
      <c r="T314">
        <f t="shared" si="60"/>
        <v>2.1438166960951827E-2</v>
      </c>
      <c r="U314">
        <f t="shared" si="60"/>
        <v>2.0097315431511286E-2</v>
      </c>
      <c r="V314">
        <f t="shared" si="60"/>
        <v>1.8866305923611035E-2</v>
      </c>
      <c r="W314">
        <f t="shared" si="60"/>
        <v>1.7732037491107525E-2</v>
      </c>
      <c r="X314">
        <f t="shared" si="59"/>
        <v>1.6683659168242986E-2</v>
      </c>
      <c r="Y314">
        <f t="shared" si="59"/>
        <v>1.571206458336755E-2</v>
      </c>
      <c r="Z314">
        <f t="shared" si="59"/>
        <v>1.4809523047292687E-2</v>
      </c>
      <c r="AA314">
        <f t="shared" si="59"/>
        <v>1.396940497499775E-2</v>
      </c>
      <c r="AB314">
        <f t="shared" si="59"/>
        <v>1.31859739466568E-2</v>
      </c>
      <c r="AC314">
        <f t="shared" si="59"/>
        <v>1.2454226767226004E-2</v>
      </c>
      <c r="AD314">
        <f t="shared" si="59"/>
        <v>1.1769768706304213E-2</v>
      </c>
      <c r="AE314">
        <f t="shared" si="59"/>
        <v>1.1128714932646047E-2</v>
      </c>
      <c r="AF314">
        <f t="shared" si="54"/>
        <v>0.21060376758489086</v>
      </c>
    </row>
    <row r="315" spans="1:32" x14ac:dyDescent="0.2">
      <c r="A315" t="s">
        <v>328</v>
      </c>
      <c r="B315">
        <v>1334</v>
      </c>
      <c r="C315">
        <v>35</v>
      </c>
      <c r="D315">
        <f t="shared" si="51"/>
        <v>7.881744957061735E-3</v>
      </c>
      <c r="E315">
        <f t="shared" si="52"/>
        <v>-4.8432059583753553</v>
      </c>
      <c r="G315">
        <f t="shared" si="53"/>
        <v>0.11319318743871526</v>
      </c>
      <c r="H315">
        <f t="shared" si="60"/>
        <v>5.0867133643362331E-2</v>
      </c>
      <c r="I315">
        <f t="shared" si="60"/>
        <v>4.2454650283719246E-2</v>
      </c>
      <c r="J315">
        <f t="shared" si="60"/>
        <v>3.7385749527296896E-2</v>
      </c>
      <c r="K315">
        <f t="shared" si="60"/>
        <v>3.3781661328003393E-2</v>
      </c>
      <c r="L315">
        <f t="shared" si="60"/>
        <v>3.0991060635657708E-2</v>
      </c>
      <c r="M315">
        <f t="shared" si="60"/>
        <v>2.871601309761394E-2</v>
      </c>
      <c r="N315">
        <f t="shared" si="60"/>
        <v>2.679662354574661E-2</v>
      </c>
      <c r="O315">
        <f t="shared" si="60"/>
        <v>2.5137555205351707E-2</v>
      </c>
      <c r="P315">
        <f t="shared" si="60"/>
        <v>2.3677536317517903E-2</v>
      </c>
      <c r="Q315">
        <f t="shared" si="60"/>
        <v>2.2374905834539206E-2</v>
      </c>
      <c r="R315">
        <f t="shared" si="60"/>
        <v>2.1200063572901485E-2</v>
      </c>
      <c r="S315">
        <f t="shared" si="60"/>
        <v>2.0131222690922816E-2</v>
      </c>
      <c r="T315">
        <f t="shared" si="60"/>
        <v>1.9151875249067803E-2</v>
      </c>
      <c r="U315">
        <f t="shared" si="60"/>
        <v>1.8249205854984452E-2</v>
      </c>
      <c r="V315">
        <f t="shared" si="60"/>
        <v>1.741305852148662E-2</v>
      </c>
      <c r="W315">
        <f t="shared" si="60"/>
        <v>1.6635240885402264E-2</v>
      </c>
      <c r="X315">
        <f t="shared" si="59"/>
        <v>1.5909041991332626E-2</v>
      </c>
      <c r="Y315">
        <f t="shared" si="59"/>
        <v>1.5228889681925801E-2</v>
      </c>
      <c r="Z315">
        <f t="shared" si="59"/>
        <v>1.459010182857824E-2</v>
      </c>
      <c r="AA315">
        <f t="shared" si="59"/>
        <v>1.3988702201072165E-2</v>
      </c>
      <c r="AB315">
        <f t="shared" si="59"/>
        <v>1.3421281835160042E-2</v>
      </c>
      <c r="AC315">
        <f t="shared" si="59"/>
        <v>1.2884893048372122E-2</v>
      </c>
      <c r="AD315">
        <f t="shared" si="59"/>
        <v>1.2376967291905058E-2</v>
      </c>
      <c r="AE315">
        <f t="shared" si="59"/>
        <v>1.1895250678486792E-2</v>
      </c>
      <c r="AF315">
        <f t="shared" si="54"/>
        <v>0.3415481278108774</v>
      </c>
    </row>
    <row r="316" spans="1:32" x14ac:dyDescent="0.2">
      <c r="A316" t="s">
        <v>329</v>
      </c>
      <c r="B316">
        <v>1700</v>
      </c>
      <c r="C316">
        <v>4</v>
      </c>
      <c r="D316">
        <f t="shared" si="51"/>
        <v>2.9200365751391025E-2</v>
      </c>
      <c r="E316">
        <f t="shared" si="52"/>
        <v>-3.5335740440537782</v>
      </c>
      <c r="G316">
        <f t="shared" si="53"/>
        <v>0.10181378645341489</v>
      </c>
      <c r="H316">
        <f t="shared" si="60"/>
        <v>4.3194579667833043E-2</v>
      </c>
      <c r="I316">
        <f t="shared" si="60"/>
        <v>3.6265111842449689E-2</v>
      </c>
      <c r="J316">
        <f t="shared" si="60"/>
        <v>3.2124887282147414E-2</v>
      </c>
      <c r="K316">
        <f t="shared" si="60"/>
        <v>2.9200365751391025E-2</v>
      </c>
      <c r="L316">
        <f t="shared" si="60"/>
        <v>2.6947314714002323E-2</v>
      </c>
      <c r="M316">
        <f t="shared" si="60"/>
        <v>2.5117416348412223E-2</v>
      </c>
      <c r="N316">
        <f t="shared" si="60"/>
        <v>2.3577766586349976E-2</v>
      </c>
      <c r="O316">
        <f t="shared" si="60"/>
        <v>2.2249353355633883E-2</v>
      </c>
      <c r="P316">
        <f t="shared" si="60"/>
        <v>2.1081554647501409E-2</v>
      </c>
      <c r="Q316">
        <f t="shared" si="60"/>
        <v>2.0040064105815807E-2</v>
      </c>
      <c r="R316">
        <f t="shared" si="60"/>
        <v>1.9100591677402259E-2</v>
      </c>
      <c r="S316">
        <f t="shared" si="60"/>
        <v>1.8245323893512858E-2</v>
      </c>
      <c r="T316">
        <f t="shared" si="60"/>
        <v>1.7460814386231743E-2</v>
      </c>
      <c r="U316">
        <f t="shared" si="60"/>
        <v>1.6736665205919581E-2</v>
      </c>
      <c r="V316">
        <f t="shared" si="60"/>
        <v>1.6064669133773996E-2</v>
      </c>
      <c r="W316">
        <f t="shared" si="60"/>
        <v>1.5438232844832039E-2</v>
      </c>
      <c r="X316">
        <f t="shared" si="59"/>
        <v>1.4851977685642434E-2</v>
      </c>
      <c r="Y316">
        <f t="shared" si="59"/>
        <v>1.4301456440406557E-2</v>
      </c>
      <c r="Z316">
        <f t="shared" si="59"/>
        <v>1.3782947981526033E-2</v>
      </c>
      <c r="AA316">
        <f t="shared" si="59"/>
        <v>1.3293305511765868E-2</v>
      </c>
      <c r="AB316">
        <f t="shared" si="59"/>
        <v>1.2829842487794965E-2</v>
      </c>
      <c r="AC316">
        <f t="shared" si="59"/>
        <v>1.2390245553221711E-2</v>
      </c>
      <c r="AD316">
        <f t="shared" si="59"/>
        <v>1.1972507168753393E-2</v>
      </c>
      <c r="AE316">
        <f t="shared" si="59"/>
        <v>1.1574872832207529E-2</v>
      </c>
      <c r="AF316">
        <f t="shared" si="54"/>
        <v>0.41034434644205742</v>
      </c>
    </row>
    <row r="317" spans="1:32" x14ac:dyDescent="0.2">
      <c r="A317" t="s">
        <v>330</v>
      </c>
      <c r="B317">
        <v>1039</v>
      </c>
      <c r="C317">
        <v>20</v>
      </c>
      <c r="D317">
        <f t="shared" si="51"/>
        <v>1.4247631428545992E-2</v>
      </c>
      <c r="E317">
        <f t="shared" si="52"/>
        <v>-4.2511646016234437</v>
      </c>
      <c r="G317">
        <f t="shared" si="53"/>
        <v>0.12702377235765544</v>
      </c>
      <c r="H317">
        <f t="shared" si="60"/>
        <v>6.0034906278479933E-2</v>
      </c>
      <c r="I317">
        <f t="shared" si="60"/>
        <v>4.9719110253341282E-2</v>
      </c>
      <c r="J317">
        <f t="shared" si="60"/>
        <v>4.3444587862537243E-2</v>
      </c>
      <c r="K317">
        <f t="shared" si="60"/>
        <v>3.8953106885310701E-2</v>
      </c>
      <c r="L317">
        <f t="shared" si="60"/>
        <v>3.5459209365682066E-2</v>
      </c>
      <c r="M317">
        <f t="shared" si="60"/>
        <v>3.260230155866866E-2</v>
      </c>
      <c r="N317">
        <f t="shared" si="60"/>
        <v>3.0188094564500119E-2</v>
      </c>
      <c r="O317">
        <f t="shared" si="60"/>
        <v>2.8100249326447006E-2</v>
      </c>
      <c r="P317">
        <f t="shared" si="60"/>
        <v>2.6263654501819989E-2</v>
      </c>
      <c r="Q317">
        <f t="shared" si="60"/>
        <v>2.4626992079476766E-2</v>
      </c>
      <c r="R317">
        <f t="shared" si="60"/>
        <v>2.3153616036372796E-2</v>
      </c>
      <c r="S317">
        <f t="shared" si="60"/>
        <v>2.1816411969716322E-2</v>
      </c>
      <c r="T317">
        <f t="shared" si="60"/>
        <v>2.0594724487510888E-2</v>
      </c>
      <c r="U317">
        <f t="shared" si="60"/>
        <v>1.9472430463963068E-2</v>
      </c>
      <c r="V317">
        <f t="shared" si="60"/>
        <v>1.84366818053536E-2</v>
      </c>
      <c r="W317">
        <f t="shared" si="60"/>
        <v>1.7477057056036124E-2</v>
      </c>
      <c r="X317">
        <f t="shared" si="59"/>
        <v>1.6584972182697152E-2</v>
      </c>
      <c r="Y317">
        <f t="shared" si="59"/>
        <v>1.5753261027207612E-2</v>
      </c>
      <c r="Z317">
        <f t="shared" si="59"/>
        <v>1.4975869976618776E-2</v>
      </c>
      <c r="AA317">
        <f t="shared" si="59"/>
        <v>1.4247631428545992E-2</v>
      </c>
      <c r="AB317">
        <f t="shared" si="59"/>
        <v>1.3564092806635574E-2</v>
      </c>
      <c r="AC317">
        <f t="shared" si="59"/>
        <v>1.2921385502525118E-2</v>
      </c>
      <c r="AD317">
        <f t="shared" si="59"/>
        <v>1.2316123016868553E-2</v>
      </c>
      <c r="AE317">
        <f t="shared" si="59"/>
        <v>1.1745320791136819E-2</v>
      </c>
      <c r="AF317">
        <f t="shared" si="54"/>
        <v>0.27052443641489232</v>
      </c>
    </row>
    <row r="318" spans="1:32" x14ac:dyDescent="0.2">
      <c r="A318" t="s">
        <v>331</v>
      </c>
      <c r="B318">
        <v>3582</v>
      </c>
      <c r="C318">
        <v>38</v>
      </c>
      <c r="D318">
        <f t="shared" si="51"/>
        <v>6.8390049707280276E-3</v>
      </c>
      <c r="E318">
        <f t="shared" si="52"/>
        <v>-4.9851130300455582</v>
      </c>
      <c r="G318">
        <f t="shared" si="53"/>
        <v>7.6614625132177872E-2</v>
      </c>
      <c r="H318">
        <f t="shared" si="60"/>
        <v>2.5828812714380096E-2</v>
      </c>
      <c r="I318">
        <f t="shared" si="60"/>
        <v>2.1934718357197465E-2</v>
      </c>
      <c r="J318">
        <f t="shared" si="60"/>
        <v>1.9654070247698947E-2</v>
      </c>
      <c r="K318">
        <f t="shared" si="60"/>
        <v>1.8070369496507633E-2</v>
      </c>
      <c r="L318">
        <f t="shared" si="60"/>
        <v>1.6867941507640767E-2</v>
      </c>
      <c r="M318">
        <f t="shared" si="60"/>
        <v>1.5903378917568635E-2</v>
      </c>
      <c r="N318">
        <f t="shared" si="60"/>
        <v>1.5100278468797126E-2</v>
      </c>
      <c r="O318">
        <f t="shared" si="60"/>
        <v>1.4413436394628932E-2</v>
      </c>
      <c r="P318">
        <f t="shared" si="60"/>
        <v>1.3814037394513024E-2</v>
      </c>
      <c r="Q318">
        <f t="shared" si="60"/>
        <v>1.3282656740405888E-2</v>
      </c>
      <c r="R318">
        <f t="shared" si="60"/>
        <v>1.2805617156254509E-2</v>
      </c>
      <c r="S318">
        <f t="shared" si="60"/>
        <v>1.2372946095418511E-2</v>
      </c>
      <c r="T318">
        <f t="shared" si="60"/>
        <v>1.1977161050949703E-2</v>
      </c>
      <c r="U318">
        <f t="shared" si="60"/>
        <v>1.1612511915452777E-2</v>
      </c>
      <c r="V318">
        <f t="shared" si="60"/>
        <v>1.1274489315902301E-2</v>
      </c>
      <c r="W318">
        <f t="shared" si="60"/>
        <v>1.0959494704342118E-2</v>
      </c>
      <c r="X318">
        <f t="shared" si="59"/>
        <v>1.0664612565177601E-2</v>
      </c>
      <c r="Y318">
        <f t="shared" si="59"/>
        <v>1.038744918908838E-2</v>
      </c>
      <c r="Z318">
        <f t="shared" si="59"/>
        <v>1.0126016064709153E-2</v>
      </c>
      <c r="AA318">
        <f t="shared" si="59"/>
        <v>9.8786439154019794E-3</v>
      </c>
      <c r="AB318">
        <f t="shared" si="59"/>
        <v>9.6439182434528981E-3</v>
      </c>
      <c r="AC318">
        <f t="shared" si="59"/>
        <v>9.4206302616996924E-3</v>
      </c>
      <c r="AD318">
        <f t="shared" si="59"/>
        <v>9.2077390254847909E-3</v>
      </c>
      <c r="AE318">
        <f t="shared" si="59"/>
        <v>9.0043418449181085E-3</v>
      </c>
      <c r="AF318">
        <f t="shared" si="54"/>
        <v>0.59918010328023108</v>
      </c>
    </row>
    <row r="319" spans="1:32" x14ac:dyDescent="0.2">
      <c r="A319" t="s">
        <v>332</v>
      </c>
      <c r="B319">
        <v>1660</v>
      </c>
      <c r="C319">
        <v>18</v>
      </c>
      <c r="D319">
        <f t="shared" si="51"/>
        <v>1.4406171188617815E-2</v>
      </c>
      <c r="E319">
        <f t="shared" si="52"/>
        <v>-4.2400986094384221</v>
      </c>
      <c r="G319">
        <f t="shared" si="53"/>
        <v>0.10285063470400303</v>
      </c>
      <c r="H319">
        <f t="shared" si="60"/>
        <v>4.3898302896331259E-2</v>
      </c>
      <c r="I319">
        <f t="shared" si="60"/>
        <v>3.6836725590925198E-2</v>
      </c>
      <c r="J319">
        <f t="shared" si="60"/>
        <v>3.2614229982564004E-2</v>
      </c>
      <c r="K319">
        <f t="shared" si="60"/>
        <v>2.9629704975947298E-2</v>
      </c>
      <c r="L319">
        <f t="shared" si="60"/>
        <v>2.7329271147397523E-2</v>
      </c>
      <c r="M319">
        <f t="shared" si="60"/>
        <v>2.5460154732414853E-2</v>
      </c>
      <c r="N319">
        <f t="shared" si="60"/>
        <v>2.3887035625485158E-2</v>
      </c>
      <c r="O319">
        <f t="shared" si="60"/>
        <v>2.2529445649294478E-2</v>
      </c>
      <c r="P319">
        <f t="shared" si="60"/>
        <v>2.1335816427114629E-2</v>
      </c>
      <c r="Q319">
        <f t="shared" si="60"/>
        <v>2.0271190598103707E-2</v>
      </c>
      <c r="R319">
        <f t="shared" si="60"/>
        <v>1.9310809976563995E-2</v>
      </c>
      <c r="S319">
        <f t="shared" si="60"/>
        <v>1.8436512249351698E-2</v>
      </c>
      <c r="T319">
        <f t="shared" si="60"/>
        <v>1.7634583371966033E-2</v>
      </c>
      <c r="U319">
        <f t="shared" si="60"/>
        <v>1.6894414910459808E-2</v>
      </c>
      <c r="V319">
        <f t="shared" si="60"/>
        <v>1.6207630662848568E-2</v>
      </c>
      <c r="W319">
        <f t="shared" si="60"/>
        <v>1.5567499201980894E-2</v>
      </c>
      <c r="X319">
        <f t="shared" si="59"/>
        <v>1.4968527255466832E-2</v>
      </c>
      <c r="Y319">
        <f t="shared" si="59"/>
        <v>1.4406171188617815E-2</v>
      </c>
      <c r="Z319">
        <f t="shared" si="59"/>
        <v>1.3876627798647952E-2</v>
      </c>
      <c r="AA319">
        <f t="shared" si="59"/>
        <v>1.3376679687179063E-2</v>
      </c>
      <c r="AB319">
        <f t="shared" si="59"/>
        <v>1.2903579011377267E-2</v>
      </c>
      <c r="AC319">
        <f t="shared" si="59"/>
        <v>1.245495874691727E-2</v>
      </c>
      <c r="AD319">
        <f t="shared" si="59"/>
        <v>1.2028764016299943E-2</v>
      </c>
      <c r="AE319">
        <f t="shared" si="59"/>
        <v>1.1623198281204148E-2</v>
      </c>
      <c r="AF319">
        <f t="shared" si="54"/>
        <v>0.40366753131153743</v>
      </c>
    </row>
    <row r="320" spans="1:32" x14ac:dyDescent="0.2">
      <c r="A320" t="s">
        <v>333</v>
      </c>
      <c r="B320">
        <v>516</v>
      </c>
      <c r="C320">
        <v>9</v>
      </c>
      <c r="D320">
        <f t="shared" si="51"/>
        <v>3.0920170855631174E-2</v>
      </c>
      <c r="E320">
        <f t="shared" si="52"/>
        <v>-3.4763465295462561</v>
      </c>
      <c r="G320">
        <f t="shared" si="53"/>
        <v>0.18002591097442303</v>
      </c>
      <c r="H320">
        <f t="shared" si="60"/>
        <v>9.3367773445168459E-2</v>
      </c>
      <c r="I320">
        <f t="shared" si="60"/>
        <v>7.4679810764148299E-2</v>
      </c>
      <c r="J320">
        <f t="shared" si="60"/>
        <v>6.3023459324832332E-2</v>
      </c>
      <c r="K320">
        <f t="shared" si="60"/>
        <v>5.457520227092541E-2</v>
      </c>
      <c r="L320">
        <f t="shared" si="60"/>
        <v>4.7980966815347997E-2</v>
      </c>
      <c r="M320">
        <f t="shared" si="60"/>
        <v>4.2606406089373695E-2</v>
      </c>
      <c r="N320">
        <f t="shared" si="60"/>
        <v>3.8102111131050033E-2</v>
      </c>
      <c r="O320">
        <f t="shared" si="60"/>
        <v>3.4253914260660531E-2</v>
      </c>
      <c r="P320">
        <f t="shared" si="60"/>
        <v>3.0920170855631174E-2</v>
      </c>
      <c r="Q320">
        <f t="shared" si="60"/>
        <v>2.8001725538926728E-2</v>
      </c>
      <c r="R320">
        <f t="shared" si="60"/>
        <v>2.5426052897393765E-2</v>
      </c>
      <c r="S320">
        <f t="shared" si="60"/>
        <v>2.3138230364520652E-2</v>
      </c>
      <c r="T320">
        <f t="shared" si="60"/>
        <v>2.1095484118134757E-2</v>
      </c>
      <c r="U320">
        <f t="shared" si="60"/>
        <v>1.9263729311525039E-2</v>
      </c>
      <c r="V320">
        <f t="shared" si="60"/>
        <v>1.7615284475064916E-2</v>
      </c>
      <c r="W320">
        <f t="shared" ref="W320:AE383" si="61">(1-$B$3)*EXP(GAMMALN($B$1+W$4)-GAMMALN($B$1)-GAMMALN(W$4+1)+$B$1*LN($B$2/($B$2+$B320))+W$4*LN($B320/($B$2+$B320)))</f>
        <v>1.6127308743463731E-2</v>
      </c>
      <c r="X320">
        <f t="shared" si="61"/>
        <v>1.4780701248380445E-2</v>
      </c>
      <c r="Y320">
        <f t="shared" si="61"/>
        <v>1.3559305824421306E-2</v>
      </c>
      <c r="Z320">
        <f t="shared" si="61"/>
        <v>1.2449323235217812E-2</v>
      </c>
      <c r="AA320">
        <f t="shared" si="61"/>
        <v>1.1438868030847165E-2</v>
      </c>
      <c r="AB320">
        <f t="shared" si="61"/>
        <v>1.0517628475626198E-2</v>
      </c>
      <c r="AC320">
        <f t="shared" si="61"/>
        <v>9.676601405873125E-3</v>
      </c>
      <c r="AD320">
        <f t="shared" si="61"/>
        <v>8.9078825458389476E-3</v>
      </c>
      <c r="AE320">
        <f t="shared" si="61"/>
        <v>8.2044985419173991E-3</v>
      </c>
      <c r="AF320">
        <f t="shared" si="54"/>
        <v>0.10026164931128689</v>
      </c>
    </row>
    <row r="321" spans="1:32" x14ac:dyDescent="0.2">
      <c r="A321" t="s">
        <v>334</v>
      </c>
      <c r="B321">
        <v>3200</v>
      </c>
      <c r="C321">
        <v>16</v>
      </c>
      <c r="D321">
        <f t="shared" si="51"/>
        <v>1.1637815109459418E-2</v>
      </c>
      <c r="E321">
        <f t="shared" si="52"/>
        <v>-4.4534955596706061</v>
      </c>
      <c r="G321">
        <f t="shared" si="53"/>
        <v>7.9645019293117431E-2</v>
      </c>
      <c r="H321">
        <f t="shared" ref="H321:W384" si="62">(1-$B$3)*EXP(GAMMALN($B$1+H$4)-GAMMALN($B$1)-GAMMALN(H$4+1)+$B$1*LN($B$2/($B$2+$B321))+H$4*LN($B321/($B$2+$B321)))</f>
        <v>2.7942277176896017E-2</v>
      </c>
      <c r="I321">
        <f t="shared" si="62"/>
        <v>2.3700144114322412E-2</v>
      </c>
      <c r="J321">
        <f t="shared" si="62"/>
        <v>2.1209625473611181E-2</v>
      </c>
      <c r="K321">
        <f t="shared" si="62"/>
        <v>1.9476418590728344E-2</v>
      </c>
      <c r="L321">
        <f t="shared" si="62"/>
        <v>1.8157904372371025E-2</v>
      </c>
      <c r="M321">
        <f t="shared" si="62"/>
        <v>1.7098366275424347E-2</v>
      </c>
      <c r="N321">
        <f t="shared" si="62"/>
        <v>1.6214805256715394E-2</v>
      </c>
      <c r="O321">
        <f t="shared" si="62"/>
        <v>1.5458092008562177E-2</v>
      </c>
      <c r="P321">
        <f t="shared" si="62"/>
        <v>1.4796893587772189E-2</v>
      </c>
      <c r="Q321">
        <f t="shared" si="62"/>
        <v>1.4210077417114855E-2</v>
      </c>
      <c r="R321">
        <f t="shared" si="62"/>
        <v>1.3682755910979859E-2</v>
      </c>
      <c r="S321">
        <f t="shared" si="62"/>
        <v>1.320406817253769E-2</v>
      </c>
      <c r="T321">
        <f t="shared" si="62"/>
        <v>1.2765860597952159E-2</v>
      </c>
      <c r="U321">
        <f t="shared" si="62"/>
        <v>1.2361863739749172E-2</v>
      </c>
      <c r="V321">
        <f t="shared" si="62"/>
        <v>1.1987158014928617E-2</v>
      </c>
      <c r="W321">
        <f t="shared" si="62"/>
        <v>1.1637815109459418E-2</v>
      </c>
      <c r="X321">
        <f t="shared" si="61"/>
        <v>1.1310650320329713E-2</v>
      </c>
      <c r="Y321">
        <f t="shared" si="61"/>
        <v>1.1003047227661267E-2</v>
      </c>
      <c r="Z321">
        <f t="shared" si="61"/>
        <v>1.071283085666812E-2</v>
      </c>
      <c r="AA321">
        <f t="shared" si="61"/>
        <v>1.0438174150412408E-2</v>
      </c>
      <c r="AB321">
        <f t="shared" si="61"/>
        <v>1.0177527825236576E-2</v>
      </c>
      <c r="AC321">
        <f t="shared" si="61"/>
        <v>9.9295669584411606E-3</v>
      </c>
      <c r="AD321">
        <f t="shared" si="61"/>
        <v>9.6931497574857927E-3</v>
      </c>
      <c r="AE321">
        <f t="shared" si="61"/>
        <v>9.4672853366228656E-3</v>
      </c>
      <c r="AF321">
        <f t="shared" si="54"/>
        <v>0.5737186224548998</v>
      </c>
    </row>
    <row r="322" spans="1:32" x14ac:dyDescent="0.2">
      <c r="A322" t="s">
        <v>335</v>
      </c>
      <c r="B322">
        <v>965</v>
      </c>
      <c r="C322">
        <v>8</v>
      </c>
      <c r="D322">
        <f t="shared" si="51"/>
        <v>2.8944543902689416E-2</v>
      </c>
      <c r="E322">
        <f t="shared" si="52"/>
        <v>-3.5423735589534688</v>
      </c>
      <c r="G322">
        <f t="shared" si="53"/>
        <v>0.13156857206371031</v>
      </c>
      <c r="H322">
        <f t="shared" si="62"/>
        <v>6.3007817037234848E-2</v>
      </c>
      <c r="I322">
        <f t="shared" si="62"/>
        <v>5.2041755267782867E-2</v>
      </c>
      <c r="J322">
        <f t="shared" si="62"/>
        <v>4.5352607467272231E-2</v>
      </c>
      <c r="K322">
        <f t="shared" si="62"/>
        <v>4.0555211773320755E-2</v>
      </c>
      <c r="L322">
        <f t="shared" si="62"/>
        <v>3.6818967913141674E-2</v>
      </c>
      <c r="M322">
        <f t="shared" si="62"/>
        <v>3.3762050431766201E-2</v>
      </c>
      <c r="N322">
        <f t="shared" si="62"/>
        <v>3.1178430361888887E-2</v>
      </c>
      <c r="O322">
        <f t="shared" si="62"/>
        <v>2.8944543902689416E-2</v>
      </c>
      <c r="P322">
        <f t="shared" si="62"/>
        <v>2.6980480843849498E-2</v>
      </c>
      <c r="Q322">
        <f t="shared" si="62"/>
        <v>2.5231547705675979E-2</v>
      </c>
      <c r="R322">
        <f t="shared" si="62"/>
        <v>2.3658616189291628E-2</v>
      </c>
      <c r="S322">
        <f t="shared" si="62"/>
        <v>2.2232680627493392E-2</v>
      </c>
      <c r="T322">
        <f t="shared" si="62"/>
        <v>2.0931602627505225E-2</v>
      </c>
      <c r="U322">
        <f t="shared" si="62"/>
        <v>1.9738068331653334E-2</v>
      </c>
      <c r="V322">
        <f t="shared" si="62"/>
        <v>1.8638254533665102E-2</v>
      </c>
      <c r="W322">
        <f t="shared" si="62"/>
        <v>1.7620927877500542E-2</v>
      </c>
      <c r="X322">
        <f t="shared" si="61"/>
        <v>1.6676818744328852E-2</v>
      </c>
      <c r="Y322">
        <f t="shared" si="61"/>
        <v>1.5798175057684827E-2</v>
      </c>
      <c r="Z322">
        <f t="shared" si="61"/>
        <v>1.4978437272775848E-2</v>
      </c>
      <c r="AA322">
        <f t="shared" si="61"/>
        <v>1.4211997015716012E-2</v>
      </c>
      <c r="AB322">
        <f t="shared" si="61"/>
        <v>1.349401473059682E-2</v>
      </c>
      <c r="AC322">
        <f t="shared" si="61"/>
        <v>1.2820279764758339E-2</v>
      </c>
      <c r="AD322">
        <f t="shared" si="61"/>
        <v>1.2187101510150265E-2</v>
      </c>
      <c r="AE322">
        <f t="shared" si="61"/>
        <v>1.1591223630593442E-2</v>
      </c>
      <c r="AF322">
        <f t="shared" si="54"/>
        <v>0.24997981731795371</v>
      </c>
    </row>
    <row r="323" spans="1:32" x14ac:dyDescent="0.2">
      <c r="A323" t="s">
        <v>336</v>
      </c>
      <c r="B323">
        <v>2207</v>
      </c>
      <c r="C323">
        <v>4</v>
      </c>
      <c r="D323">
        <f t="shared" si="51"/>
        <v>2.479727906627447E-2</v>
      </c>
      <c r="E323">
        <f t="shared" si="52"/>
        <v>-3.6970213468999167</v>
      </c>
      <c r="G323">
        <f t="shared" si="53"/>
        <v>9.1486297537331354E-2</v>
      </c>
      <c r="H323">
        <f t="shared" si="62"/>
        <v>3.6136796539119213E-2</v>
      </c>
      <c r="I323">
        <f t="shared" si="62"/>
        <v>3.049120113734843E-2</v>
      </c>
      <c r="J323">
        <f t="shared" si="62"/>
        <v>2.7145149477788646E-2</v>
      </c>
      <c r="K323">
        <f t="shared" si="62"/>
        <v>2.479727906627447E-2</v>
      </c>
      <c r="L323">
        <f t="shared" si="62"/>
        <v>2.2998332369856878E-2</v>
      </c>
      <c r="M323">
        <f t="shared" si="62"/>
        <v>2.1543731582546091E-2</v>
      </c>
      <c r="N323">
        <f t="shared" si="62"/>
        <v>2.0324213211312444E-2</v>
      </c>
      <c r="O323">
        <f t="shared" si="62"/>
        <v>1.9274964415204866E-2</v>
      </c>
      <c r="P323">
        <f t="shared" si="62"/>
        <v>1.8354558371190176E-2</v>
      </c>
      <c r="Q323">
        <f t="shared" si="62"/>
        <v>1.7534990085355799E-2</v>
      </c>
      <c r="R323">
        <f t="shared" si="62"/>
        <v>1.6796482897731089E-2</v>
      </c>
      <c r="S323">
        <f t="shared" si="62"/>
        <v>1.6124572981373163E-2</v>
      </c>
      <c r="T323">
        <f t="shared" si="62"/>
        <v>1.5508373569072907E-2</v>
      </c>
      <c r="U323">
        <f t="shared" si="62"/>
        <v>1.4939490974061803E-2</v>
      </c>
      <c r="V323">
        <f t="shared" si="62"/>
        <v>1.4411320278778447E-2</v>
      </c>
      <c r="W323">
        <f t="shared" si="62"/>
        <v>1.3918572146630661E-2</v>
      </c>
      <c r="X323">
        <f t="shared" si="61"/>
        <v>1.3456945684145514E-2</v>
      </c>
      <c r="Y323">
        <f t="shared" si="61"/>
        <v>1.3022896602458461E-2</v>
      </c>
      <c r="Z323">
        <f t="shared" si="61"/>
        <v>1.2613469318701357E-2</v>
      </c>
      <c r="AA323">
        <f t="shared" si="61"/>
        <v>1.2226173017584444E-2</v>
      </c>
      <c r="AB323">
        <f t="shared" si="61"/>
        <v>1.1858888596413071E-2</v>
      </c>
      <c r="AC323">
        <f t="shared" si="61"/>
        <v>1.1509797728106267E-2</v>
      </c>
      <c r="AD323">
        <f t="shared" si="61"/>
        <v>1.1177328040210653E-2</v>
      </c>
      <c r="AE323">
        <f t="shared" si="61"/>
        <v>1.0860110220719669E-2</v>
      </c>
      <c r="AF323">
        <f t="shared" si="54"/>
        <v>0.48148806415068413</v>
      </c>
    </row>
    <row r="324" spans="1:32" x14ac:dyDescent="0.2">
      <c r="A324" t="s">
        <v>337</v>
      </c>
      <c r="B324">
        <v>994</v>
      </c>
      <c r="C324">
        <v>21</v>
      </c>
      <c r="D324">
        <f t="shared" si="51"/>
        <v>1.3528788601664406E-2</v>
      </c>
      <c r="E324">
        <f t="shared" si="52"/>
        <v>-4.3029353750529253</v>
      </c>
      <c r="G324">
        <f t="shared" si="53"/>
        <v>0.1297208737291185</v>
      </c>
      <c r="H324">
        <f t="shared" si="62"/>
        <v>6.1801601657453097E-2</v>
      </c>
      <c r="I324">
        <f t="shared" si="62"/>
        <v>5.1101406635040321E-2</v>
      </c>
      <c r="J324">
        <f t="shared" si="62"/>
        <v>4.4581923424158433E-2</v>
      </c>
      <c r="K324">
        <f t="shared" si="62"/>
        <v>3.9909734230819865E-2</v>
      </c>
      <c r="L324">
        <f t="shared" si="62"/>
        <v>3.6272659099819915E-2</v>
      </c>
      <c r="M324">
        <f t="shared" si="62"/>
        <v>3.3297545402771696E-2</v>
      </c>
      <c r="N324">
        <f t="shared" si="62"/>
        <v>3.0783165312572833E-2</v>
      </c>
      <c r="O324">
        <f t="shared" si="62"/>
        <v>2.8608913154442837E-2</v>
      </c>
      <c r="P324">
        <f t="shared" si="62"/>
        <v>2.6696845977536725E-2</v>
      </c>
      <c r="Q324">
        <f t="shared" si="62"/>
        <v>2.4993655718890114E-2</v>
      </c>
      <c r="R324">
        <f t="shared" si="62"/>
        <v>2.3461234085666003E-2</v>
      </c>
      <c r="S324">
        <f t="shared" si="62"/>
        <v>2.2071353418809409E-2</v>
      </c>
      <c r="T324">
        <f t="shared" si="62"/>
        <v>2.0802486010780944E-2</v>
      </c>
      <c r="U324">
        <f t="shared" si="62"/>
        <v>1.9637808791184843E-2</v>
      </c>
      <c r="V324">
        <f t="shared" si="62"/>
        <v>1.8563900800457042E-2</v>
      </c>
      <c r="W324">
        <f t="shared" si="62"/>
        <v>1.7569863842213877E-2</v>
      </c>
      <c r="X324">
        <f t="shared" si="61"/>
        <v>1.6646711484802918E-2</v>
      </c>
      <c r="Y324">
        <f t="shared" si="61"/>
        <v>1.5786933790177326E-2</v>
      </c>
      <c r="Z324">
        <f t="shared" si="61"/>
        <v>1.4984180376951362E-2</v>
      </c>
      <c r="AA324">
        <f t="shared" si="61"/>
        <v>1.4233025146601814E-2</v>
      </c>
      <c r="AB324">
        <f t="shared" si="61"/>
        <v>1.3528788601664406E-2</v>
      </c>
      <c r="AC324">
        <f t="shared" si="61"/>
        <v>1.2867401573121211E-2</v>
      </c>
      <c r="AD324">
        <f t="shared" si="61"/>
        <v>1.224529924265922E-2</v>
      </c>
      <c r="AE324">
        <f t="shared" si="61"/>
        <v>1.1659337678617187E-2</v>
      </c>
      <c r="AF324">
        <f t="shared" si="54"/>
        <v>0.25817335081366799</v>
      </c>
    </row>
    <row r="325" spans="1:32" x14ac:dyDescent="0.2">
      <c r="A325" t="s">
        <v>338</v>
      </c>
      <c r="B325">
        <v>890</v>
      </c>
      <c r="C325">
        <v>10</v>
      </c>
      <c r="D325">
        <f t="shared" si="51"/>
        <v>2.5847717489262345E-2</v>
      </c>
      <c r="E325">
        <f t="shared" si="52"/>
        <v>-3.655532980213946</v>
      </c>
      <c r="G325">
        <f t="shared" si="53"/>
        <v>0.1368027908254138</v>
      </c>
      <c r="H325">
        <f t="shared" si="62"/>
        <v>6.6406503855776219E-2</v>
      </c>
      <c r="I325">
        <f t="shared" si="62"/>
        <v>5.4676064088813224E-2</v>
      </c>
      <c r="J325">
        <f t="shared" si="62"/>
        <v>4.7498149913493729E-2</v>
      </c>
      <c r="K325">
        <f t="shared" si="62"/>
        <v>4.2339939320025055E-2</v>
      </c>
      <c r="L325">
        <f t="shared" si="62"/>
        <v>3.8318128817195457E-2</v>
      </c>
      <c r="M325">
        <f t="shared" si="62"/>
        <v>3.5026006329927563E-2</v>
      </c>
      <c r="N325">
        <f t="shared" si="62"/>
        <v>3.2243722877002647E-2</v>
      </c>
      <c r="O325">
        <f t="shared" si="62"/>
        <v>2.9839172006231526E-2</v>
      </c>
      <c r="P325">
        <f t="shared" si="62"/>
        <v>2.7726743687144523E-2</v>
      </c>
      <c r="Q325">
        <f t="shared" si="62"/>
        <v>2.5847717489262345E-2</v>
      </c>
      <c r="R325">
        <f t="shared" si="62"/>
        <v>2.415999115869576E-2</v>
      </c>
      <c r="S325">
        <f t="shared" si="62"/>
        <v>2.263228412083175E-2</v>
      </c>
      <c r="T325">
        <f t="shared" si="62"/>
        <v>2.1240667639025726E-2</v>
      </c>
      <c r="U325">
        <f t="shared" si="62"/>
        <v>1.9966385644622688E-2</v>
      </c>
      <c r="V325">
        <f t="shared" si="62"/>
        <v>1.8794430493278079E-2</v>
      </c>
      <c r="W325">
        <f t="shared" si="62"/>
        <v>1.7712580232212168E-2</v>
      </c>
      <c r="X325">
        <f t="shared" si="61"/>
        <v>1.6710728772002734E-2</v>
      </c>
      <c r="Y325">
        <f t="shared" si="61"/>
        <v>1.5780408034512798E-2</v>
      </c>
      <c r="Z325">
        <f t="shared" si="61"/>
        <v>1.491443949539068E-2</v>
      </c>
      <c r="AA325">
        <f t="shared" si="61"/>
        <v>1.4106675107889823E-2</v>
      </c>
      <c r="AB325">
        <f t="shared" si="61"/>
        <v>1.3351801324695916E-2</v>
      </c>
      <c r="AC325">
        <f t="shared" si="61"/>
        <v>1.2645188535068184E-2</v>
      </c>
      <c r="AD325">
        <f t="shared" si="61"/>
        <v>1.1982773763878591E-2</v>
      </c>
      <c r="AE325">
        <f t="shared" si="61"/>
        <v>1.1360968117402758E-2</v>
      </c>
      <c r="AF325">
        <f t="shared" si="54"/>
        <v>0.22791573835020618</v>
      </c>
    </row>
    <row r="326" spans="1:32" x14ac:dyDescent="0.2">
      <c r="A326" t="s">
        <v>339</v>
      </c>
      <c r="B326">
        <v>2544</v>
      </c>
      <c r="C326">
        <v>43</v>
      </c>
      <c r="D326">
        <f t="shared" si="51"/>
        <v>6.657792040637385E-3</v>
      </c>
      <c r="E326">
        <f t="shared" si="52"/>
        <v>-5.0119673748263658</v>
      </c>
      <c r="G326">
        <f t="shared" si="53"/>
        <v>8.659445539751387E-2</v>
      </c>
      <c r="H326">
        <f t="shared" si="62"/>
        <v>3.2764200206380073E-2</v>
      </c>
      <c r="I326">
        <f t="shared" si="62"/>
        <v>2.7707007011595151E-2</v>
      </c>
      <c r="J326">
        <f t="shared" si="62"/>
        <v>2.4721366919327515E-2</v>
      </c>
      <c r="K326">
        <f t="shared" si="62"/>
        <v>2.2633380983320874E-2</v>
      </c>
      <c r="L326">
        <f t="shared" si="62"/>
        <v>2.1038119209763645E-2</v>
      </c>
      <c r="M326">
        <f t="shared" si="62"/>
        <v>1.9751344152876445E-2</v>
      </c>
      <c r="N326">
        <f t="shared" si="62"/>
        <v>1.8674742851331368E-2</v>
      </c>
      <c r="O326">
        <f t="shared" si="62"/>
        <v>1.7750052189800501E-2</v>
      </c>
      <c r="P326">
        <f t="shared" si="62"/>
        <v>1.69400680290882E-2</v>
      </c>
      <c r="Q326">
        <f t="shared" si="62"/>
        <v>1.6219665616505338E-2</v>
      </c>
      <c r="R326">
        <f t="shared" si="62"/>
        <v>1.5571121205954141E-2</v>
      </c>
      <c r="S326">
        <f t="shared" si="62"/>
        <v>1.4981486826189865E-2</v>
      </c>
      <c r="T326">
        <f t="shared" si="62"/>
        <v>1.444102798396589E-2</v>
      </c>
      <c r="U326">
        <f t="shared" si="62"/>
        <v>1.3942248438886723E-2</v>
      </c>
      <c r="V326">
        <f t="shared" si="62"/>
        <v>1.3479256831213293E-2</v>
      </c>
      <c r="W326">
        <f t="shared" si="62"/>
        <v>1.304734134230367E-2</v>
      </c>
      <c r="X326">
        <f t="shared" si="61"/>
        <v>1.2642675769342811E-2</v>
      </c>
      <c r="Y326">
        <f t="shared" si="61"/>
        <v>1.2262111319606576E-2</v>
      </c>
      <c r="Z326">
        <f t="shared" si="61"/>
        <v>1.1903025897111863E-2</v>
      </c>
      <c r="AA326">
        <f t="shared" si="61"/>
        <v>1.156321290270686E-2</v>
      </c>
      <c r="AB326">
        <f t="shared" si="61"/>
        <v>1.1240797783716739E-2</v>
      </c>
      <c r="AC326">
        <f t="shared" si="61"/>
        <v>1.0934174450017346E-2</v>
      </c>
      <c r="AD326">
        <f t="shared" si="61"/>
        <v>1.0641956160248848E-2</v>
      </c>
      <c r="AE326">
        <f t="shared" si="61"/>
        <v>1.036293711285435E-2</v>
      </c>
      <c r="AF326">
        <f t="shared" si="54"/>
        <v>0.51819222340837801</v>
      </c>
    </row>
    <row r="327" spans="1:32" x14ac:dyDescent="0.2">
      <c r="A327" t="s">
        <v>340</v>
      </c>
      <c r="B327">
        <v>632</v>
      </c>
      <c r="C327">
        <v>2</v>
      </c>
      <c r="D327">
        <f t="shared" ref="D327:D390" si="63">IF(C327=0,$B$3+(1-$B$3)*EXP(GAMMALN($B$1+C327)-GAMMALN($B$1)-GAMMALN(C327+1)+$B$1*LN($B$2/($B$2+B327))+C327*LN(B327/($B$2+B327))),(1-$B$3)*EXP(GAMMALN($B$1+C327)-GAMMALN($B$1)-GAMMALN(C327+1)+$B$1*LN($B$2/($B$2+B327))+C327*LN(B327/($B$2+B327))))</f>
        <v>6.6822721382868461E-2</v>
      </c>
      <c r="E327">
        <f t="shared" ref="E327:E390" si="64">LN(D327)</f>
        <v>-2.7057121158120871</v>
      </c>
      <c r="G327">
        <f t="shared" ref="G327:G390" si="65">$B$3+(1-$B$3)*EXP(GAMMALN($B$1+G$4)-GAMMALN($B$1)-GAMMALN(G$4+1)+$B$1*LN($B$2/($B$2+$B327))+G$4*LN($B327/($B$2+$B327)))</f>
        <v>0.1622108080947739</v>
      </c>
      <c r="H327">
        <f t="shared" si="62"/>
        <v>8.2502647902107415E-2</v>
      </c>
      <c r="I327">
        <f t="shared" si="62"/>
        <v>6.6822721382868461E-2</v>
      </c>
      <c r="J327">
        <f t="shared" si="62"/>
        <v>5.7104883777180357E-2</v>
      </c>
      <c r="K327">
        <f t="shared" si="62"/>
        <v>5.0074478250805528E-2</v>
      </c>
      <c r="L327">
        <f t="shared" si="62"/>
        <v>4.4580007602520094E-2</v>
      </c>
      <c r="M327">
        <f t="shared" si="62"/>
        <v>4.0086312746938815E-2</v>
      </c>
      <c r="N327">
        <f t="shared" si="62"/>
        <v>3.6301144029180769E-2</v>
      </c>
      <c r="O327">
        <f t="shared" si="62"/>
        <v>3.3046962190691809E-2</v>
      </c>
      <c r="P327">
        <f t="shared" si="62"/>
        <v>3.0207395855283019E-2</v>
      </c>
      <c r="Q327">
        <f t="shared" si="62"/>
        <v>2.7701689745689585E-2</v>
      </c>
      <c r="R327">
        <f t="shared" si="62"/>
        <v>2.5471262828235919E-2</v>
      </c>
      <c r="S327">
        <f t="shared" si="62"/>
        <v>2.3472088619854871E-2</v>
      </c>
      <c r="T327">
        <f t="shared" si="62"/>
        <v>2.1670112033178379E-2</v>
      </c>
      <c r="U327">
        <f t="shared" si="62"/>
        <v>2.0038356176939304E-2</v>
      </c>
      <c r="V327">
        <f t="shared" si="62"/>
        <v>1.8555021012996439E-2</v>
      </c>
      <c r="W327">
        <f t="shared" si="62"/>
        <v>1.7202190554543667E-2</v>
      </c>
      <c r="X327">
        <f t="shared" si="61"/>
        <v>1.5964927753490069E-2</v>
      </c>
      <c r="Y327">
        <f t="shared" si="61"/>
        <v>1.4830624509460709E-2</v>
      </c>
      <c r="Z327">
        <f t="shared" si="61"/>
        <v>1.3788524365118371E-2</v>
      </c>
      <c r="AA327">
        <f t="shared" si="61"/>
        <v>1.2829365023294747E-2</v>
      </c>
      <c r="AB327">
        <f t="shared" si="61"/>
        <v>1.1945105853088871E-2</v>
      </c>
      <c r="AC327">
        <f t="shared" si="61"/>
        <v>1.1128716874268736E-2</v>
      </c>
      <c r="AD327">
        <f t="shared" si="61"/>
        <v>1.0374013006116281E-2</v>
      </c>
      <c r="AE327">
        <f t="shared" si="61"/>
        <v>9.6755221803205751E-3</v>
      </c>
      <c r="AF327">
        <f t="shared" ref="AF327:AF390" si="66">1-SUM(G327:AE327)</f>
        <v>0.14241511763105341</v>
      </c>
    </row>
    <row r="328" spans="1:32" x14ac:dyDescent="0.2">
      <c r="A328" t="s">
        <v>341</v>
      </c>
      <c r="B328">
        <v>281</v>
      </c>
      <c r="C328">
        <v>3</v>
      </c>
      <c r="D328">
        <f t="shared" si="63"/>
        <v>7.9317337543098915E-2</v>
      </c>
      <c r="E328">
        <f t="shared" si="64"/>
        <v>-2.534298541916348</v>
      </c>
      <c r="G328">
        <f t="shared" si="65"/>
        <v>0.24792164031144787</v>
      </c>
      <c r="H328">
        <f t="shared" si="62"/>
        <v>0.13124008556215219</v>
      </c>
      <c r="I328">
        <f t="shared" si="62"/>
        <v>9.932782028340302E-2</v>
      </c>
      <c r="J328">
        <f t="shared" si="62"/>
        <v>7.9317337543098915E-2</v>
      </c>
      <c r="K328">
        <f t="shared" si="62"/>
        <v>6.4991930572096457E-2</v>
      </c>
      <c r="L328">
        <f t="shared" si="62"/>
        <v>5.4066875454762922E-2</v>
      </c>
      <c r="M328">
        <f t="shared" si="62"/>
        <v>4.5429229770310546E-2</v>
      </c>
      <c r="N328">
        <f t="shared" si="62"/>
        <v>3.8442153130630853E-2</v>
      </c>
      <c r="O328">
        <f t="shared" si="62"/>
        <v>3.2701454147850181E-2</v>
      </c>
      <c r="P328">
        <f t="shared" si="62"/>
        <v>2.7931672254255007E-2</v>
      </c>
      <c r="Q328">
        <f t="shared" si="62"/>
        <v>2.3935254006053171E-2</v>
      </c>
      <c r="R328">
        <f t="shared" si="62"/>
        <v>2.056507918379747E-2</v>
      </c>
      <c r="S328">
        <f t="shared" si="62"/>
        <v>1.7708418384602121E-2</v>
      </c>
      <c r="T328">
        <f t="shared" si="62"/>
        <v>1.527697344580216E-2</v>
      </c>
      <c r="U328">
        <f t="shared" si="62"/>
        <v>1.3200378621673267E-2</v>
      </c>
      <c r="V328">
        <f t="shared" si="62"/>
        <v>1.1421782239547965E-2</v>
      </c>
      <c r="W328">
        <f t="shared" si="62"/>
        <v>9.8947382187970397E-3</v>
      </c>
      <c r="X328">
        <f t="shared" si="61"/>
        <v>8.5809553315405306E-3</v>
      </c>
      <c r="Y328">
        <f t="shared" si="61"/>
        <v>7.4486274322054643E-3</v>
      </c>
      <c r="Z328">
        <f t="shared" si="61"/>
        <v>6.4711688644326663E-3</v>
      </c>
      <c r="AA328">
        <f t="shared" si="61"/>
        <v>5.626239727814817E-3</v>
      </c>
      <c r="AB328">
        <f t="shared" si="61"/>
        <v>4.8949831694075135E-3</v>
      </c>
      <c r="AC328">
        <f t="shared" si="61"/>
        <v>4.2614208166411975E-3</v>
      </c>
      <c r="AD328">
        <f t="shared" si="61"/>
        <v>3.7119681968782324E-3</v>
      </c>
      <c r="AE328">
        <f t="shared" si="61"/>
        <v>3.2350425741947946E-3</v>
      </c>
      <c r="AF328">
        <f t="shared" si="66"/>
        <v>2.2396770756603734E-2</v>
      </c>
    </row>
    <row r="329" spans="1:32" x14ac:dyDescent="0.2">
      <c r="A329" t="s">
        <v>342</v>
      </c>
      <c r="B329">
        <v>4114</v>
      </c>
      <c r="C329">
        <v>24</v>
      </c>
      <c r="D329">
        <f t="shared" si="63"/>
        <v>8.4296394999990136E-3</v>
      </c>
      <c r="E329">
        <f t="shared" si="64"/>
        <v>-4.776001271821209</v>
      </c>
      <c r="G329">
        <f t="shared" si="65"/>
        <v>7.3205696995308503E-2</v>
      </c>
      <c r="H329">
        <f t="shared" si="62"/>
        <v>2.3443861351175356E-2</v>
      </c>
      <c r="I329">
        <f t="shared" si="62"/>
        <v>1.9936126361147964E-2</v>
      </c>
      <c r="J329">
        <f t="shared" si="62"/>
        <v>1.7887318226990252E-2</v>
      </c>
      <c r="K329">
        <f t="shared" si="62"/>
        <v>1.6468110658911097E-2</v>
      </c>
      <c r="L329">
        <f t="shared" si="62"/>
        <v>1.5392984931051241E-2</v>
      </c>
      <c r="M329">
        <f t="shared" si="62"/>
        <v>1.4532294111422402E-2</v>
      </c>
      <c r="N329">
        <f t="shared" si="62"/>
        <v>1.3816999522762554E-2</v>
      </c>
      <c r="O329">
        <f t="shared" si="62"/>
        <v>1.3206274996081334E-2</v>
      </c>
      <c r="P329">
        <f t="shared" si="62"/>
        <v>1.2674109120983826E-2</v>
      </c>
      <c r="Q329">
        <f t="shared" si="62"/>
        <v>1.2202976595493823E-2</v>
      </c>
      <c r="R329">
        <f t="shared" si="62"/>
        <v>1.178054430265049E-2</v>
      </c>
      <c r="S329">
        <f t="shared" si="62"/>
        <v>1.1397824829952559E-2</v>
      </c>
      <c r="T329">
        <f t="shared" si="62"/>
        <v>1.104807874003717E-2</v>
      </c>
      <c r="U329">
        <f t="shared" si="62"/>
        <v>1.072613004997613E-2</v>
      </c>
      <c r="V329">
        <f t="shared" si="62"/>
        <v>1.0427922126038158E-2</v>
      </c>
      <c r="W329">
        <f t="shared" si="62"/>
        <v>1.0150219761448302E-2</v>
      </c>
      <c r="X329">
        <f t="shared" si="61"/>
        <v>9.890403521430037E-3</v>
      </c>
      <c r="Y329">
        <f t="shared" si="61"/>
        <v>9.6463242225205189E-3</v>
      </c>
      <c r="Z329">
        <f t="shared" si="61"/>
        <v>9.4161977102152697E-3</v>
      </c>
      <c r="AA329">
        <f t="shared" si="61"/>
        <v>9.1985273094224804E-3</v>
      </c>
      <c r="AB329">
        <f t="shared" si="61"/>
        <v>8.9920456924190463E-3</v>
      </c>
      <c r="AC329">
        <f t="shared" si="61"/>
        <v>8.7956706361964967E-3</v>
      </c>
      <c r="AD329">
        <f t="shared" si="61"/>
        <v>8.6084708876671863E-3</v>
      </c>
      <c r="AE329">
        <f t="shared" si="61"/>
        <v>8.4296394999990136E-3</v>
      </c>
      <c r="AF329">
        <f t="shared" si="66"/>
        <v>0.62872524783869865</v>
      </c>
    </row>
    <row r="330" spans="1:32" x14ac:dyDescent="0.2">
      <c r="A330" t="s">
        <v>343</v>
      </c>
      <c r="B330">
        <v>74</v>
      </c>
      <c r="C330">
        <v>0</v>
      </c>
      <c r="D330">
        <f t="shared" si="63"/>
        <v>0.48056670139436775</v>
      </c>
      <c r="E330">
        <f t="shared" si="64"/>
        <v>-0.73278924356832575</v>
      </c>
      <c r="G330">
        <f t="shared" si="65"/>
        <v>0.48056670139436775</v>
      </c>
      <c r="H330">
        <f t="shared" si="62"/>
        <v>0.20914296656264067</v>
      </c>
      <c r="I330">
        <f t="shared" si="62"/>
        <v>0.11899164738292321</v>
      </c>
      <c r="J330">
        <f t="shared" si="62"/>
        <v>7.1430306355636367E-2</v>
      </c>
      <c r="K330">
        <f t="shared" si="62"/>
        <v>4.3998982749444221E-2</v>
      </c>
      <c r="L330">
        <f t="shared" si="62"/>
        <v>2.751587217162044E-2</v>
      </c>
      <c r="M330">
        <f t="shared" si="62"/>
        <v>1.7380257141425468E-2</v>
      </c>
      <c r="N330">
        <f t="shared" si="62"/>
        <v>1.1055982465419356E-2</v>
      </c>
      <c r="O330">
        <f t="shared" si="62"/>
        <v>7.0700993221673629E-3</v>
      </c>
      <c r="P330">
        <f t="shared" si="62"/>
        <v>4.5396691245561463E-3</v>
      </c>
      <c r="Q330">
        <f t="shared" si="62"/>
        <v>2.9243820968758547E-3</v>
      </c>
      <c r="R330">
        <f t="shared" si="62"/>
        <v>1.8888404506209849E-3</v>
      </c>
      <c r="S330">
        <f t="shared" si="62"/>
        <v>1.2226818797137112E-3</v>
      </c>
      <c r="T330">
        <f t="shared" si="62"/>
        <v>7.929391090108341E-4</v>
      </c>
      <c r="U330">
        <f t="shared" si="62"/>
        <v>5.1505987225248921E-4</v>
      </c>
      <c r="V330">
        <f t="shared" si="62"/>
        <v>3.3502253201723309E-4</v>
      </c>
      <c r="W330">
        <f t="shared" si="62"/>
        <v>2.1817915849786323E-4</v>
      </c>
      <c r="X330">
        <f t="shared" si="61"/>
        <v>1.4223726989684774E-4</v>
      </c>
      <c r="Y330">
        <f t="shared" si="61"/>
        <v>9.2815996494877254E-5</v>
      </c>
      <c r="Z330">
        <f t="shared" si="61"/>
        <v>6.0617514551866324E-5</v>
      </c>
      <c r="AA330">
        <f t="shared" si="61"/>
        <v>3.9618902295710532E-5</v>
      </c>
      <c r="AB330">
        <f t="shared" si="61"/>
        <v>2.5912196081676136E-5</v>
      </c>
      <c r="AC330">
        <f t="shared" si="61"/>
        <v>1.6958063396219382E-5</v>
      </c>
      <c r="AD330">
        <f t="shared" si="61"/>
        <v>1.1104394723738403E-5</v>
      </c>
      <c r="AE330">
        <f t="shared" si="61"/>
        <v>7.2751082184403597E-6</v>
      </c>
      <c r="AF330">
        <f t="shared" si="66"/>
        <v>1.3870785150471576E-5</v>
      </c>
    </row>
    <row r="331" spans="1:32" x14ac:dyDescent="0.2">
      <c r="A331" t="s">
        <v>344</v>
      </c>
      <c r="B331">
        <v>608</v>
      </c>
      <c r="C331">
        <v>0</v>
      </c>
      <c r="D331">
        <f t="shared" si="63"/>
        <v>0.16544341850241992</v>
      </c>
      <c r="E331">
        <f t="shared" si="64"/>
        <v>-1.7991260247806535</v>
      </c>
      <c r="G331">
        <f t="shared" si="65"/>
        <v>0.16544341850241992</v>
      </c>
      <c r="H331">
        <f t="shared" si="62"/>
        <v>8.4500736865808626E-2</v>
      </c>
      <c r="I331">
        <f t="shared" si="62"/>
        <v>6.8289640673411964E-2</v>
      </c>
      <c r="J331">
        <f t="shared" si="62"/>
        <v>5.8229355246708032E-2</v>
      </c>
      <c r="K331">
        <f t="shared" si="62"/>
        <v>5.09475404213105E-2</v>
      </c>
      <c r="L331">
        <f t="shared" si="62"/>
        <v>4.5256919359901421E-2</v>
      </c>
      <c r="M331">
        <f t="shared" si="62"/>
        <v>4.0604953803356603E-2</v>
      </c>
      <c r="N331">
        <f t="shared" si="62"/>
        <v>3.6689456857741519E-2</v>
      </c>
      <c r="O331">
        <f t="shared" si="62"/>
        <v>3.3326566658982891E-2</v>
      </c>
      <c r="P331">
        <f t="shared" si="62"/>
        <v>3.0395576022058932E-2</v>
      </c>
      <c r="Q331">
        <f t="shared" si="62"/>
        <v>2.7812588638899162E-2</v>
      </c>
      <c r="R331">
        <f t="shared" si="62"/>
        <v>2.5516651899707105E-2</v>
      </c>
      <c r="S331">
        <f t="shared" si="62"/>
        <v>2.3461890756659914E-2</v>
      </c>
      <c r="T331">
        <f t="shared" si="62"/>
        <v>2.1612772847127877E-2</v>
      </c>
      <c r="U331">
        <f t="shared" si="62"/>
        <v>1.9941117132826234E-2</v>
      </c>
      <c r="V331">
        <f t="shared" si="62"/>
        <v>1.8424126359289795E-2</v>
      </c>
      <c r="W331">
        <f t="shared" si="62"/>
        <v>1.7043048013624575E-2</v>
      </c>
      <c r="X331">
        <f t="shared" si="61"/>
        <v>1.5782235921453388E-2</v>
      </c>
      <c r="Y331">
        <f t="shared" si="61"/>
        <v>1.4628475653210096E-2</v>
      </c>
      <c r="Z331">
        <f t="shared" si="61"/>
        <v>1.3570488617229353E-2</v>
      </c>
      <c r="AA331">
        <f t="shared" si="61"/>
        <v>1.2598560226948727E-2</v>
      </c>
      <c r="AB331">
        <f t="shared" si="61"/>
        <v>1.1704256140191568E-2</v>
      </c>
      <c r="AC331">
        <f t="shared" si="61"/>
        <v>1.0880202258367755E-2</v>
      </c>
      <c r="AD331">
        <f t="shared" si="61"/>
        <v>1.0119911709981838E-2</v>
      </c>
      <c r="AE331">
        <f t="shared" si="61"/>
        <v>9.4176470163697366E-3</v>
      </c>
      <c r="AF331">
        <f t="shared" si="66"/>
        <v>0.13380186239641267</v>
      </c>
    </row>
    <row r="332" spans="1:32" x14ac:dyDescent="0.2">
      <c r="A332" t="s">
        <v>345</v>
      </c>
      <c r="B332">
        <v>1548</v>
      </c>
      <c r="C332">
        <v>10</v>
      </c>
      <c r="D332">
        <f t="shared" si="63"/>
        <v>2.094859135207278E-2</v>
      </c>
      <c r="E332">
        <f t="shared" si="64"/>
        <v>-3.8656838734391492</v>
      </c>
      <c r="G332">
        <f t="shared" si="65"/>
        <v>0.10599080724318025</v>
      </c>
      <c r="H332">
        <f t="shared" si="62"/>
        <v>4.6024001399101844E-2</v>
      </c>
      <c r="I332">
        <f t="shared" si="62"/>
        <v>3.8558664836945297E-2</v>
      </c>
      <c r="J332">
        <f t="shared" si="62"/>
        <v>3.4084146448534663E-2</v>
      </c>
      <c r="K332">
        <f t="shared" si="62"/>
        <v>3.0915547743021785E-2</v>
      </c>
      <c r="L332">
        <f t="shared" si="62"/>
        <v>2.8469641127917354E-2</v>
      </c>
      <c r="M332">
        <f t="shared" si="62"/>
        <v>2.6480080855198491E-2</v>
      </c>
      <c r="N332">
        <f t="shared" si="62"/>
        <v>2.4804178632429334E-2</v>
      </c>
      <c r="O332">
        <f t="shared" si="62"/>
        <v>2.3357019525774781E-2</v>
      </c>
      <c r="P332">
        <f t="shared" si="62"/>
        <v>2.2084140882782655E-2</v>
      </c>
      <c r="Q332">
        <f t="shared" si="62"/>
        <v>2.094859135207278E-2</v>
      </c>
      <c r="R332">
        <f t="shared" si="62"/>
        <v>1.992417662986723E-2</v>
      </c>
      <c r="S332">
        <f t="shared" si="62"/>
        <v>1.8991662509263839E-2</v>
      </c>
      <c r="T332">
        <f t="shared" si="62"/>
        <v>1.8136511114627357E-2</v>
      </c>
      <c r="U332">
        <f t="shared" si="62"/>
        <v>1.7347465142238404E-2</v>
      </c>
      <c r="V332">
        <f t="shared" si="62"/>
        <v>1.6615626610870442E-2</v>
      </c>
      <c r="W332">
        <f t="shared" si="62"/>
        <v>1.5933836984451978E-2</v>
      </c>
      <c r="X332">
        <f t="shared" si="61"/>
        <v>1.5296247954221321E-2</v>
      </c>
      <c r="Y332">
        <f t="shared" si="61"/>
        <v>1.4698016772304964E-2</v>
      </c>
      <c r="Z332">
        <f t="shared" si="61"/>
        <v>1.4135085249829664E-2</v>
      </c>
      <c r="AA332">
        <f t="shared" si="61"/>
        <v>1.3604016345102707E-2</v>
      </c>
      <c r="AB332">
        <f t="shared" si="61"/>
        <v>1.3101871259752198E-2</v>
      </c>
      <c r="AC332">
        <f t="shared" si="61"/>
        <v>1.2626115581520853E-2</v>
      </c>
      <c r="AD332">
        <f t="shared" si="61"/>
        <v>1.2174546618076878E-2</v>
      </c>
      <c r="AE332">
        <f t="shared" si="61"/>
        <v>1.1745236433466213E-2</v>
      </c>
      <c r="AF332">
        <f t="shared" si="66"/>
        <v>0.38395276474744677</v>
      </c>
    </row>
    <row r="333" spans="1:32" x14ac:dyDescent="0.2">
      <c r="A333" t="s">
        <v>346</v>
      </c>
      <c r="B333">
        <v>1579</v>
      </c>
      <c r="C333">
        <v>35</v>
      </c>
      <c r="D333">
        <f t="shared" si="63"/>
        <v>8.1341842670535416E-3</v>
      </c>
      <c r="E333">
        <f t="shared" si="64"/>
        <v>-4.8116798178253086</v>
      </c>
      <c r="G333">
        <f t="shared" si="65"/>
        <v>0.10508433246078705</v>
      </c>
      <c r="H333">
        <f t="shared" si="62"/>
        <v>4.5411242438716276E-2</v>
      </c>
      <c r="I333">
        <f t="shared" si="62"/>
        <v>3.8063026113315641E-2</v>
      </c>
      <c r="J333">
        <f t="shared" si="62"/>
        <v>3.3661701455478303E-2</v>
      </c>
      <c r="K333">
        <f t="shared" si="62"/>
        <v>3.0546601715809286E-2</v>
      </c>
      <c r="L333">
        <f t="shared" si="62"/>
        <v>2.8142991870538932E-2</v>
      </c>
      <c r="M333">
        <f t="shared" si="62"/>
        <v>2.6188456038719055E-2</v>
      </c>
      <c r="N333">
        <f t="shared" si="62"/>
        <v>2.4542440914776972E-2</v>
      </c>
      <c r="O333">
        <f t="shared" si="62"/>
        <v>2.3121321000319887E-2</v>
      </c>
      <c r="P333">
        <f t="shared" si="62"/>
        <v>2.1871473560538958E-2</v>
      </c>
      <c r="Q333">
        <f t="shared" si="62"/>
        <v>2.0756526373864419E-2</v>
      </c>
      <c r="R333">
        <f t="shared" si="62"/>
        <v>1.9750702592504239E-2</v>
      </c>
      <c r="S333">
        <f t="shared" si="62"/>
        <v>1.8835079860966063E-2</v>
      </c>
      <c r="T333">
        <f t="shared" si="62"/>
        <v>1.7995360194255815E-2</v>
      </c>
      <c r="U333">
        <f t="shared" si="62"/>
        <v>1.7220475397393225E-2</v>
      </c>
      <c r="V333">
        <f t="shared" si="62"/>
        <v>1.650167968960712E-2</v>
      </c>
      <c r="W333">
        <f t="shared" si="62"/>
        <v>1.5831939225986087E-2</v>
      </c>
      <c r="X333">
        <f t="shared" si="61"/>
        <v>1.5205509433287497E-2</v>
      </c>
      <c r="Y333">
        <f t="shared" si="61"/>
        <v>1.461763502875826E-2</v>
      </c>
      <c r="Z333">
        <f t="shared" si="61"/>
        <v>1.4064332441825041E-2</v>
      </c>
      <c r="AA333">
        <f t="shared" si="61"/>
        <v>1.3542228952759975E-2</v>
      </c>
      <c r="AB333">
        <f t="shared" si="61"/>
        <v>1.3048441721864725E-2</v>
      </c>
      <c r="AC333">
        <f t="shared" si="61"/>
        <v>1.2580485420133668E-2</v>
      </c>
      <c r="AD333">
        <f t="shared" si="61"/>
        <v>1.2136200724345986E-2</v>
      </c>
      <c r="AE333">
        <f t="shared" si="61"/>
        <v>1.1713698271424792E-2</v>
      </c>
      <c r="AF333">
        <f t="shared" si="66"/>
        <v>0.38956611710202271</v>
      </c>
    </row>
    <row r="334" spans="1:32" x14ac:dyDescent="0.2">
      <c r="A334" t="s">
        <v>347</v>
      </c>
      <c r="B334">
        <v>62</v>
      </c>
      <c r="C334">
        <v>0</v>
      </c>
      <c r="D334">
        <f t="shared" si="63"/>
        <v>0.51794931337177064</v>
      </c>
      <c r="E334">
        <f t="shared" si="64"/>
        <v>-0.65787789214398695</v>
      </c>
      <c r="G334">
        <f t="shared" si="65"/>
        <v>0.51794931337177064</v>
      </c>
      <c r="H334">
        <f t="shared" si="62"/>
        <v>0.21300258851694936</v>
      </c>
      <c r="I334">
        <f t="shared" si="62"/>
        <v>0.11376687892014424</v>
      </c>
      <c r="J334">
        <f t="shared" si="62"/>
        <v>6.4112044827028009E-2</v>
      </c>
      <c r="K334">
        <f t="shared" si="62"/>
        <v>3.707298035855796E-2</v>
      </c>
      <c r="L334">
        <f t="shared" si="62"/>
        <v>2.1764860997842715E-2</v>
      </c>
      <c r="M334">
        <f t="shared" si="62"/>
        <v>1.2905848466283256E-2</v>
      </c>
      <c r="N334">
        <f t="shared" si="62"/>
        <v>7.7070016961170865E-3</v>
      </c>
      <c r="O334">
        <f t="shared" si="62"/>
        <v>4.6267003966594224E-3</v>
      </c>
      <c r="P334">
        <f t="shared" si="62"/>
        <v>2.7888670568813122E-3</v>
      </c>
      <c r="Q334">
        <f t="shared" si="62"/>
        <v>1.6865354638082024E-3</v>
      </c>
      <c r="R334">
        <f t="shared" si="62"/>
        <v>1.0226202431275649E-3</v>
      </c>
      <c r="S334">
        <f t="shared" si="62"/>
        <v>6.2142731081391228E-4</v>
      </c>
      <c r="T334">
        <f t="shared" si="62"/>
        <v>3.7833319479903688E-4</v>
      </c>
      <c r="U334">
        <f t="shared" si="62"/>
        <v>2.3070131735264713E-4</v>
      </c>
      <c r="V334">
        <f t="shared" si="62"/>
        <v>1.4087181969112516E-4</v>
      </c>
      <c r="W334">
        <f t="shared" si="62"/>
        <v>8.6123390683337896E-5</v>
      </c>
      <c r="X334">
        <f t="shared" si="61"/>
        <v>5.2708300649659801E-5</v>
      </c>
      <c r="Y334">
        <f t="shared" si="61"/>
        <v>3.2288374939132916E-5</v>
      </c>
      <c r="Z334">
        <f t="shared" si="61"/>
        <v>1.9796081389689271E-5</v>
      </c>
      <c r="AA334">
        <f t="shared" si="61"/>
        <v>1.2146224198668399E-5</v>
      </c>
      <c r="AB334">
        <f t="shared" si="61"/>
        <v>7.4576298751173425E-6</v>
      </c>
      <c r="AC334">
        <f t="shared" si="61"/>
        <v>4.5817417636223588E-6</v>
      </c>
      <c r="AD334">
        <f t="shared" si="61"/>
        <v>2.8164820888861649E-6</v>
      </c>
      <c r="AE334">
        <f t="shared" si="61"/>
        <v>1.7322449738242993E-6</v>
      </c>
      <c r="AF334">
        <f t="shared" si="66"/>
        <v>2.7755716113242457E-6</v>
      </c>
    </row>
    <row r="335" spans="1:32" x14ac:dyDescent="0.2">
      <c r="A335" t="s">
        <v>348</v>
      </c>
      <c r="B335">
        <v>244</v>
      </c>
      <c r="C335">
        <v>7</v>
      </c>
      <c r="D335">
        <f t="shared" si="63"/>
        <v>3.7090831761165947E-2</v>
      </c>
      <c r="E335">
        <f t="shared" si="64"/>
        <v>-3.2943854622490454</v>
      </c>
      <c r="G335">
        <f t="shared" si="65"/>
        <v>0.26712749254573254</v>
      </c>
      <c r="H335">
        <f t="shared" si="62"/>
        <v>0.14085161455988632</v>
      </c>
      <c r="I335">
        <f t="shared" si="62"/>
        <v>0.10472735950064196</v>
      </c>
      <c r="J335">
        <f t="shared" si="62"/>
        <v>8.2158272745059685E-2</v>
      </c>
      <c r="K335">
        <f t="shared" si="62"/>
        <v>6.6135788266272949E-2</v>
      </c>
      <c r="L335">
        <f t="shared" si="62"/>
        <v>5.4050820698839319E-2</v>
      </c>
      <c r="M335">
        <f t="shared" si="62"/>
        <v>4.4616995114152166E-2</v>
      </c>
      <c r="N335">
        <f t="shared" si="62"/>
        <v>3.7090831761165947E-2</v>
      </c>
      <c r="O335">
        <f t="shared" si="62"/>
        <v>3.0997013828904733E-2</v>
      </c>
      <c r="P335">
        <f t="shared" si="62"/>
        <v>2.6010197709848821E-2</v>
      </c>
      <c r="Q335">
        <f t="shared" si="62"/>
        <v>2.1896700616165651E-2</v>
      </c>
      <c r="R335">
        <f t="shared" si="62"/>
        <v>1.8482680228249664E-2</v>
      </c>
      <c r="S335">
        <f t="shared" si="62"/>
        <v>1.5635373558926299E-2</v>
      </c>
      <c r="T335">
        <f t="shared" si="62"/>
        <v>1.3251338111584162E-2</v>
      </c>
      <c r="U335">
        <f t="shared" si="62"/>
        <v>1.1248710078287504E-2</v>
      </c>
      <c r="V335">
        <f t="shared" si="62"/>
        <v>9.561898630183932E-3</v>
      </c>
      <c r="W335">
        <f t="shared" si="62"/>
        <v>8.1378277287350829E-3</v>
      </c>
      <c r="X335">
        <f t="shared" si="61"/>
        <v>6.933200319423509E-3</v>
      </c>
      <c r="Y335">
        <f t="shared" si="61"/>
        <v>5.9124609197224749E-3</v>
      </c>
      <c r="Z335">
        <f t="shared" si="61"/>
        <v>5.0462491323247918E-3</v>
      </c>
      <c r="AA335">
        <f t="shared" si="61"/>
        <v>4.3102068406766433E-3</v>
      </c>
      <c r="AB335">
        <f t="shared" si="61"/>
        <v>3.6840456718605645E-3</v>
      </c>
      <c r="AC335">
        <f t="shared" si="61"/>
        <v>3.150809524634382E-3</v>
      </c>
      <c r="AD335">
        <f t="shared" si="61"/>
        <v>2.6962856301470778E-3</v>
      </c>
      <c r="AE335">
        <f t="shared" si="61"/>
        <v>2.3085302774192261E-3</v>
      </c>
      <c r="AF335">
        <f t="shared" si="66"/>
        <v>1.3977296001154493E-2</v>
      </c>
    </row>
    <row r="336" spans="1:32" x14ac:dyDescent="0.2">
      <c r="A336" t="s">
        <v>349</v>
      </c>
      <c r="B336">
        <v>63</v>
      </c>
      <c r="C336">
        <v>7</v>
      </c>
      <c r="D336">
        <f t="shared" si="63"/>
        <v>7.9809434895382007E-3</v>
      </c>
      <c r="E336">
        <f t="shared" si="64"/>
        <v>-4.8306986427375405</v>
      </c>
      <c r="G336">
        <f t="shared" si="65"/>
        <v>0.51454311719059154</v>
      </c>
      <c r="H336">
        <f t="shared" si="62"/>
        <v>0.21275924047634884</v>
      </c>
      <c r="I336">
        <f t="shared" si="62"/>
        <v>0.11432211901315174</v>
      </c>
      <c r="J336">
        <f t="shared" si="62"/>
        <v>6.4813417624032379E-2</v>
      </c>
      <c r="K336">
        <f t="shared" si="62"/>
        <v>3.7704541734126268E-2</v>
      </c>
      <c r="L336">
        <f t="shared" si="62"/>
        <v>2.2269113835709141E-2</v>
      </c>
      <c r="M336">
        <f t="shared" si="62"/>
        <v>1.3284477294121981E-2</v>
      </c>
      <c r="N336">
        <f t="shared" si="62"/>
        <v>7.9809434895382007E-3</v>
      </c>
      <c r="O336">
        <f t="shared" si="62"/>
        <v>4.8200443087784437E-3</v>
      </c>
      <c r="P336">
        <f t="shared" si="62"/>
        <v>2.9229294777095242E-3</v>
      </c>
      <c r="Q336">
        <f t="shared" si="62"/>
        <v>1.7782666123544509E-3</v>
      </c>
      <c r="R336">
        <f t="shared" si="62"/>
        <v>1.0847424950010645E-3</v>
      </c>
      <c r="S336">
        <f t="shared" si="62"/>
        <v>6.6315259951157013E-4</v>
      </c>
      <c r="T336">
        <f t="shared" si="62"/>
        <v>4.0617057714389867E-4</v>
      </c>
      <c r="U336">
        <f t="shared" si="62"/>
        <v>2.4916954467218391E-4</v>
      </c>
      <c r="V336">
        <f t="shared" si="62"/>
        <v>1.5306640440737989E-4</v>
      </c>
      <c r="W336">
        <f t="shared" ref="W336:AE399" si="67">(1-$B$3)*EXP(GAMMALN($B$1+W$4)-GAMMALN($B$1)-GAMMALN(W$4+1)+$B$1*LN($B$2/($B$2+$B336))+W$4*LN($B336/($B$2+$B336)))</f>
        <v>9.4142937988821754E-5</v>
      </c>
      <c r="X336">
        <f t="shared" si="67"/>
        <v>5.7963755278004744E-5</v>
      </c>
      <c r="Y336">
        <f t="shared" si="67"/>
        <v>3.5721900730508489E-5</v>
      </c>
      <c r="Z336">
        <f t="shared" si="67"/>
        <v>2.2033245531019751E-5</v>
      </c>
      <c r="AA336">
        <f t="shared" si="67"/>
        <v>1.360039144789231E-5</v>
      </c>
      <c r="AB336">
        <f t="shared" si="67"/>
        <v>8.4008225741513487E-6</v>
      </c>
      <c r="AC336">
        <f t="shared" si="67"/>
        <v>5.1923321568771293E-6</v>
      </c>
      <c r="AD336">
        <f t="shared" si="67"/>
        <v>3.2110696409858028E-6</v>
      </c>
      <c r="AE336">
        <f t="shared" si="67"/>
        <v>1.9868400811075882E-6</v>
      </c>
      <c r="AF336">
        <f t="shared" si="66"/>
        <v>3.2340273720121715E-6</v>
      </c>
    </row>
    <row r="337" spans="1:32" x14ac:dyDescent="0.2">
      <c r="A337" t="s">
        <v>350</v>
      </c>
      <c r="B337">
        <v>2476</v>
      </c>
      <c r="C337">
        <v>99</v>
      </c>
      <c r="D337">
        <f t="shared" si="63"/>
        <v>2.2662164741405655E-3</v>
      </c>
      <c r="E337">
        <f t="shared" si="64"/>
        <v>-6.0896435895443783</v>
      </c>
      <c r="G337">
        <f t="shared" si="65"/>
        <v>8.7490507815362606E-2</v>
      </c>
      <c r="H337">
        <f t="shared" ref="H337:W400" si="68">(1-$B$3)*EXP(GAMMALN($B$1+H$4)-GAMMALN($B$1)-GAMMALN(H$4+1)+$B$1*LN($B$2/($B$2+$B337))+H$4*LN($B337/($B$2+$B337)))</f>
        <v>3.338333640312674E-2</v>
      </c>
      <c r="I337">
        <f t="shared" si="68"/>
        <v>2.8219286694538635E-2</v>
      </c>
      <c r="J337">
        <f t="shared" si="68"/>
        <v>2.5168373315429718E-2</v>
      </c>
      <c r="K337">
        <f t="shared" si="68"/>
        <v>2.3033415919065083E-2</v>
      </c>
      <c r="L337">
        <f t="shared" si="68"/>
        <v>2.1401394714722813E-2</v>
      </c>
      <c r="M337">
        <f t="shared" si="68"/>
        <v>2.0084363411497063E-2</v>
      </c>
      <c r="N337">
        <f t="shared" si="68"/>
        <v>1.8982014219769736E-2</v>
      </c>
      <c r="O337">
        <f t="shared" si="68"/>
        <v>1.8034892075352995E-2</v>
      </c>
      <c r="P337">
        <f t="shared" si="68"/>
        <v>1.7205025191901233E-2</v>
      </c>
      <c r="Q337">
        <f t="shared" si="68"/>
        <v>1.6466765799700373E-2</v>
      </c>
      <c r="R337">
        <f t="shared" si="68"/>
        <v>1.5802017805220475E-2</v>
      </c>
      <c r="S337">
        <f t="shared" si="68"/>
        <v>1.5197558634517347E-2</v>
      </c>
      <c r="T337">
        <f t="shared" si="68"/>
        <v>1.464344531990182E-2</v>
      </c>
      <c r="U337">
        <f t="shared" si="68"/>
        <v>1.413201946275635E-2</v>
      </c>
      <c r="V337">
        <f t="shared" si="68"/>
        <v>1.3657260943948165E-2</v>
      </c>
      <c r="W337">
        <f t="shared" si="68"/>
        <v>1.3214353875407736E-2</v>
      </c>
      <c r="X337">
        <f t="shared" si="67"/>
        <v>1.2799386632710222E-2</v>
      </c>
      <c r="Y337">
        <f t="shared" si="67"/>
        <v>1.2409139352036885E-2</v>
      </c>
      <c r="Z337">
        <f t="shared" si="67"/>
        <v>1.2040930093446518E-2</v>
      </c>
      <c r="AA337">
        <f t="shared" si="67"/>
        <v>1.1692501326936174E-2</v>
      </c>
      <c r="AB337">
        <f t="shared" si="67"/>
        <v>1.136193473824503E-2</v>
      </c>
      <c r="AC337">
        <f t="shared" si="67"/>
        <v>1.1047586310594557E-2</v>
      </c>
      <c r="AD337">
        <f t="shared" si="67"/>
        <v>1.0748036175798892E-2</v>
      </c>
      <c r="AE337">
        <f t="shared" si="67"/>
        <v>1.0462049392282713E-2</v>
      </c>
      <c r="AF337">
        <f t="shared" si="66"/>
        <v>0.51132240437573007</v>
      </c>
    </row>
    <row r="338" spans="1:32" x14ac:dyDescent="0.2">
      <c r="A338" t="s">
        <v>351</v>
      </c>
      <c r="B338">
        <v>566</v>
      </c>
      <c r="C338">
        <v>4</v>
      </c>
      <c r="D338">
        <f t="shared" si="63"/>
        <v>5.254783138122246E-2</v>
      </c>
      <c r="E338">
        <f t="shared" si="64"/>
        <v>-2.9460314502324549</v>
      </c>
      <c r="G338">
        <f t="shared" si="65"/>
        <v>0.17162694248519988</v>
      </c>
      <c r="H338">
        <f t="shared" si="68"/>
        <v>8.8290253414608513E-2</v>
      </c>
      <c r="I338">
        <f t="shared" si="68"/>
        <v>7.1045001988162867E-2</v>
      </c>
      <c r="J338">
        <f t="shared" si="68"/>
        <v>6.0318026048768687E-2</v>
      </c>
      <c r="K338">
        <f t="shared" si="68"/>
        <v>5.254783138122246E-2</v>
      </c>
      <c r="L338">
        <f t="shared" si="68"/>
        <v>4.6477525652341783E-2</v>
      </c>
      <c r="M338">
        <f t="shared" si="68"/>
        <v>4.1520585373516231E-2</v>
      </c>
      <c r="N338">
        <f t="shared" si="68"/>
        <v>3.7355294581284962E-2</v>
      </c>
      <c r="O338">
        <f t="shared" si="68"/>
        <v>3.378530884764025E-2</v>
      </c>
      <c r="P338">
        <f t="shared" si="68"/>
        <v>3.0681326543914905E-2</v>
      </c>
      <c r="Q338">
        <f t="shared" si="68"/>
        <v>2.7953204597958522E-2</v>
      </c>
      <c r="R338">
        <f t="shared" si="68"/>
        <v>2.5535261855987899E-2</v>
      </c>
      <c r="S338">
        <f t="shared" si="68"/>
        <v>2.3377930922334662E-2</v>
      </c>
      <c r="T338">
        <f t="shared" si="68"/>
        <v>2.1442725584582177E-2</v>
      </c>
      <c r="U338">
        <f t="shared" si="68"/>
        <v>1.9699056198138085E-2</v>
      </c>
      <c r="V338">
        <f t="shared" si="68"/>
        <v>1.8122131360565681E-2</v>
      </c>
      <c r="W338">
        <f t="shared" si="68"/>
        <v>1.669152718283496E-2</v>
      </c>
      <c r="X338">
        <f t="shared" si="67"/>
        <v>1.5390182636864447E-2</v>
      </c>
      <c r="Y338">
        <f t="shared" si="67"/>
        <v>1.4203675824822079E-2</v>
      </c>
      <c r="Z338">
        <f t="shared" si="67"/>
        <v>1.3119690789290215E-2</v>
      </c>
      <c r="AA338">
        <f t="shared" si="67"/>
        <v>1.2127616823950308E-2</v>
      </c>
      <c r="AB338">
        <f t="shared" si="67"/>
        <v>1.1218241985376081E-2</v>
      </c>
      <c r="AC338">
        <f t="shared" si="67"/>
        <v>1.0383514915269079E-2</v>
      </c>
      <c r="AD338">
        <f t="shared" si="67"/>
        <v>9.6163570884977845E-3</v>
      </c>
      <c r="AE338">
        <f t="shared" si="67"/>
        <v>8.9105128898087048E-3</v>
      </c>
      <c r="AF338">
        <f t="shared" si="66"/>
        <v>0.11856027302705885</v>
      </c>
    </row>
    <row r="339" spans="1:32" x14ac:dyDescent="0.2">
      <c r="A339" t="s">
        <v>352</v>
      </c>
      <c r="B339">
        <v>956</v>
      </c>
      <c r="C339">
        <v>19</v>
      </c>
      <c r="D339">
        <f t="shared" si="63"/>
        <v>1.4974685230494798E-2</v>
      </c>
      <c r="E339">
        <f t="shared" si="64"/>
        <v>-4.2013941548679981</v>
      </c>
      <c r="G339">
        <f t="shared" si="65"/>
        <v>0.13216077354295758</v>
      </c>
      <c r="H339">
        <f t="shared" si="68"/>
        <v>6.3393708993785339E-2</v>
      </c>
      <c r="I339">
        <f t="shared" si="68"/>
        <v>5.2341998630850296E-2</v>
      </c>
      <c r="J339">
        <f t="shared" si="68"/>
        <v>4.5598154309980543E-2</v>
      </c>
      <c r="K339">
        <f t="shared" si="68"/>
        <v>4.0760388388866753E-2</v>
      </c>
      <c r="L339">
        <f t="shared" si="68"/>
        <v>3.6992176760801264E-2</v>
      </c>
      <c r="M339">
        <f t="shared" si="68"/>
        <v>3.390890210869392E-2</v>
      </c>
      <c r="N339">
        <f t="shared" si="68"/>
        <v>3.13029882968658E-2</v>
      </c>
      <c r="O339">
        <f t="shared" si="68"/>
        <v>2.9049917215447273E-2</v>
      </c>
      <c r="P339">
        <f t="shared" si="68"/>
        <v>2.706914329547527E-2</v>
      </c>
      <c r="Q339">
        <f t="shared" si="68"/>
        <v>2.5305525121604312E-2</v>
      </c>
      <c r="R339">
        <f t="shared" si="68"/>
        <v>2.3719604255368305E-2</v>
      </c>
      <c r="S339">
        <f t="shared" si="68"/>
        <v>2.2282122965358225E-2</v>
      </c>
      <c r="T339">
        <f t="shared" si="68"/>
        <v>2.0970744823783551E-2</v>
      </c>
      <c r="U339">
        <f t="shared" si="68"/>
        <v>1.9767996687707731E-2</v>
      </c>
      <c r="V339">
        <f t="shared" si="68"/>
        <v>1.8659924706889302E-2</v>
      </c>
      <c r="W339">
        <f t="shared" si="68"/>
        <v>1.7635186602657907E-2</v>
      </c>
      <c r="X339">
        <f t="shared" si="67"/>
        <v>1.6684420676510846E-2</v>
      </c>
      <c r="Y339">
        <f t="shared" si="67"/>
        <v>1.5799796087179453E-2</v>
      </c>
      <c r="Z339">
        <f t="shared" si="67"/>
        <v>1.4974685230494798E-2</v>
      </c>
      <c r="AA339">
        <f t="shared" si="67"/>
        <v>1.4203420409880046E-2</v>
      </c>
      <c r="AB339">
        <f t="shared" si="67"/>
        <v>1.3481109971477355E-2</v>
      </c>
      <c r="AC339">
        <f t="shared" si="67"/>
        <v>1.2803497209633474E-2</v>
      </c>
      <c r="AD339">
        <f t="shared" si="67"/>
        <v>1.2166850574320489E-2</v>
      </c>
      <c r="AE339">
        <f t="shared" si="67"/>
        <v>1.1567877149361418E-2</v>
      </c>
      <c r="AF339">
        <f t="shared" si="66"/>
        <v>0.24739908598404869</v>
      </c>
    </row>
    <row r="340" spans="1:32" x14ac:dyDescent="0.2">
      <c r="A340" t="s">
        <v>353</v>
      </c>
      <c r="B340">
        <v>900</v>
      </c>
      <c r="C340">
        <v>6</v>
      </c>
      <c r="D340">
        <f t="shared" si="63"/>
        <v>3.4852124938292366E-2</v>
      </c>
      <c r="E340">
        <f t="shared" si="64"/>
        <v>-3.3566411697953407</v>
      </c>
      <c r="G340">
        <f t="shared" si="65"/>
        <v>0.13606348629635462</v>
      </c>
      <c r="H340">
        <f t="shared" si="68"/>
        <v>6.5928115101833079E-2</v>
      </c>
      <c r="I340">
        <f t="shared" si="68"/>
        <v>5.4306649129164095E-2</v>
      </c>
      <c r="J340">
        <f t="shared" si="68"/>
        <v>4.7198497740109653E-2</v>
      </c>
      <c r="K340">
        <f t="shared" si="68"/>
        <v>4.2091793658833039E-2</v>
      </c>
      <c r="L340">
        <f t="shared" si="68"/>
        <v>3.8110725296230545E-2</v>
      </c>
      <c r="M340">
        <f t="shared" si="68"/>
        <v>3.4852124938292366E-2</v>
      </c>
      <c r="N340">
        <f t="shared" si="68"/>
        <v>3.2098115818197222E-2</v>
      </c>
      <c r="O340">
        <f t="shared" si="68"/>
        <v>2.9717813115779895E-2</v>
      </c>
      <c r="P340">
        <f t="shared" si="68"/>
        <v>2.7626423592484555E-2</v>
      </c>
      <c r="Q340">
        <f t="shared" si="68"/>
        <v>2.5765805052563484E-2</v>
      </c>
      <c r="R340">
        <f t="shared" si="68"/>
        <v>2.4094283093981234E-2</v>
      </c>
      <c r="S340">
        <f t="shared" si="68"/>
        <v>2.2580905003834809E-2</v>
      </c>
      <c r="T340">
        <f t="shared" si="68"/>
        <v>2.1202000483204406E-2</v>
      </c>
      <c r="U340">
        <f t="shared" si="68"/>
        <v>1.9939021939955285E-2</v>
      </c>
      <c r="V340">
        <f t="shared" si="68"/>
        <v>1.8777133149708136E-2</v>
      </c>
      <c r="W340">
        <f t="shared" si="68"/>
        <v>1.7704255378107329E-2</v>
      </c>
      <c r="X340">
        <f t="shared" si="67"/>
        <v>1.6710403810753501E-2</v>
      </c>
      <c r="Y340">
        <f t="shared" si="67"/>
        <v>1.5787214238966146E-2</v>
      </c>
      <c r="Z340">
        <f t="shared" si="67"/>
        <v>1.4927597967761339E-2</v>
      </c>
      <c r="AA340">
        <f t="shared" si="67"/>
        <v>1.4125485286048211E-2</v>
      </c>
      <c r="AB340">
        <f t="shared" si="67"/>
        <v>1.3375631449742383E-2</v>
      </c>
      <c r="AC340">
        <f t="shared" si="67"/>
        <v>1.2673467653906692E-2</v>
      </c>
      <c r="AD340">
        <f t="shared" si="67"/>
        <v>1.2014984950619704E-2</v>
      </c>
      <c r="AE340">
        <f t="shared" si="67"/>
        <v>1.139664267528063E-2</v>
      </c>
      <c r="AF340">
        <f t="shared" si="66"/>
        <v>0.23093142317828763</v>
      </c>
    </row>
    <row r="341" spans="1:32" x14ac:dyDescent="0.2">
      <c r="A341" t="s">
        <v>354</v>
      </c>
      <c r="B341">
        <v>2392</v>
      </c>
      <c r="C341">
        <v>25</v>
      </c>
      <c r="D341">
        <f t="shared" si="63"/>
        <v>1.0303424512727737E-2</v>
      </c>
      <c r="E341">
        <f t="shared" si="64"/>
        <v>-4.5752789620409073</v>
      </c>
      <c r="G341">
        <f t="shared" si="65"/>
        <v>8.8656553725093568E-2</v>
      </c>
      <c r="H341">
        <f t="shared" si="68"/>
        <v>3.4188115452136687E-2</v>
      </c>
      <c r="I341">
        <f t="shared" si="68"/>
        <v>2.8884395863858481E-2</v>
      </c>
      <c r="J341">
        <f t="shared" si="68"/>
        <v>2.5748043685195184E-2</v>
      </c>
      <c r="K341">
        <f t="shared" si="68"/>
        <v>2.3551538011629493E-2</v>
      </c>
      <c r="L341">
        <f t="shared" si="68"/>
        <v>2.1871311917826295E-2</v>
      </c>
      <c r="M341">
        <f t="shared" si="68"/>
        <v>2.0514581510483593E-2</v>
      </c>
      <c r="N341">
        <f t="shared" si="68"/>
        <v>1.9378435819459434E-2</v>
      </c>
      <c r="O341">
        <f t="shared" si="68"/>
        <v>1.8401863540720244E-2</v>
      </c>
      <c r="P341">
        <f t="shared" si="68"/>
        <v>1.7545890090111281E-2</v>
      </c>
      <c r="Q341">
        <f t="shared" si="68"/>
        <v>1.6784184081252807E-2</v>
      </c>
      <c r="R341">
        <f t="shared" si="68"/>
        <v>1.6098162451016911E-2</v>
      </c>
      <c r="S341">
        <f t="shared" si="68"/>
        <v>1.5474243268812036E-2</v>
      </c>
      <c r="T341">
        <f t="shared" si="68"/>
        <v>1.4902210574397882E-2</v>
      </c>
      <c r="U341">
        <f t="shared" si="68"/>
        <v>1.4374193486938606E-2</v>
      </c>
      <c r="V341">
        <f t="shared" si="68"/>
        <v>1.3884003055023292E-2</v>
      </c>
      <c r="W341">
        <f t="shared" si="68"/>
        <v>1.3426686838399964E-2</v>
      </c>
      <c r="X341">
        <f t="shared" si="67"/>
        <v>1.2998221050375961E-2</v>
      </c>
      <c r="Y341">
        <f t="shared" si="67"/>
        <v>1.2595292441762537E-2</v>
      </c>
      <c r="Z341">
        <f t="shared" si="67"/>
        <v>1.2215140383468097E-2</v>
      </c>
      <c r="AA341">
        <f t="shared" si="67"/>
        <v>1.1855440328526048E-2</v>
      </c>
      <c r="AB341">
        <f t="shared" si="67"/>
        <v>1.1514216338410807E-2</v>
      </c>
      <c r="AC341">
        <f t="shared" si="67"/>
        <v>1.1189774420120337E-2</v>
      </c>
      <c r="AD341">
        <f t="shared" si="67"/>
        <v>1.0880651023507416E-2</v>
      </c>
      <c r="AE341">
        <f t="shared" si="67"/>
        <v>1.058557275567501E-2</v>
      </c>
      <c r="AF341">
        <f t="shared" si="66"/>
        <v>0.50248127788579799</v>
      </c>
    </row>
    <row r="342" spans="1:32" x14ac:dyDescent="0.2">
      <c r="A342" t="s">
        <v>355</v>
      </c>
      <c r="B342">
        <v>349</v>
      </c>
      <c r="C342">
        <v>1</v>
      </c>
      <c r="D342">
        <f t="shared" si="63"/>
        <v>0.11694849112233513</v>
      </c>
      <c r="E342">
        <f t="shared" si="64"/>
        <v>-2.1460216879391116</v>
      </c>
      <c r="G342">
        <f t="shared" si="65"/>
        <v>0.22104072553465312</v>
      </c>
      <c r="H342">
        <f t="shared" si="68"/>
        <v>0.11694849112233513</v>
      </c>
      <c r="I342">
        <f t="shared" si="68"/>
        <v>9.0595300774934523E-2</v>
      </c>
      <c r="J342">
        <f t="shared" si="68"/>
        <v>7.4047353612801556E-2</v>
      </c>
      <c r="K342">
        <f t="shared" si="68"/>
        <v>6.2102273550982835E-2</v>
      </c>
      <c r="L342">
        <f t="shared" si="68"/>
        <v>5.287933469326718E-2</v>
      </c>
      <c r="M342">
        <f t="shared" si="68"/>
        <v>4.5477515629967095E-2</v>
      </c>
      <c r="N342">
        <f t="shared" si="68"/>
        <v>3.9389068509178338E-2</v>
      </c>
      <c r="O342">
        <f t="shared" si="68"/>
        <v>3.4295861703772655E-2</v>
      </c>
      <c r="P342">
        <f t="shared" si="68"/>
        <v>2.9983217812547754E-2</v>
      </c>
      <c r="Q342">
        <f t="shared" si="68"/>
        <v>2.6298198003888898E-2</v>
      </c>
      <c r="R342">
        <f t="shared" si="68"/>
        <v>2.3127302683260836E-2</v>
      </c>
      <c r="S342">
        <f t="shared" si="68"/>
        <v>2.0383606205261678E-2</v>
      </c>
      <c r="T342">
        <f t="shared" si="68"/>
        <v>1.7998869083221552E-2</v>
      </c>
      <c r="U342">
        <f t="shared" si="68"/>
        <v>1.5918455601227288E-2</v>
      </c>
      <c r="V342">
        <f t="shared" si="68"/>
        <v>1.4097920796079562E-2</v>
      </c>
      <c r="W342">
        <f t="shared" si="68"/>
        <v>1.2500637088161078E-2</v>
      </c>
      <c r="X342">
        <f t="shared" si="67"/>
        <v>1.1096094012822924E-2</v>
      </c>
      <c r="Y342">
        <f t="shared" si="67"/>
        <v>9.8586485917802544E-3</v>
      </c>
      <c r="Z342">
        <f t="shared" si="67"/>
        <v>8.7665863582955961E-3</v>
      </c>
      <c r="AA342">
        <f t="shared" si="67"/>
        <v>7.8014021118123179E-3</v>
      </c>
      <c r="AB342">
        <f t="shared" si="67"/>
        <v>6.9472396661155768E-3</v>
      </c>
      <c r="AC342">
        <f t="shared" si="67"/>
        <v>6.1904489942072481E-3</v>
      </c>
      <c r="AD342">
        <f t="shared" si="67"/>
        <v>5.519231635274905E-3</v>
      </c>
      <c r="AE342">
        <f t="shared" si="67"/>
        <v>4.9233535408257107E-3</v>
      </c>
      <c r="AF342">
        <f t="shared" si="66"/>
        <v>4.1812862683324403E-2</v>
      </c>
    </row>
    <row r="343" spans="1:32" x14ac:dyDescent="0.2">
      <c r="A343" t="s">
        <v>356</v>
      </c>
      <c r="B343">
        <v>764</v>
      </c>
      <c r="C343">
        <v>11</v>
      </c>
      <c r="D343">
        <f t="shared" si="63"/>
        <v>2.4926991753939174E-2</v>
      </c>
      <c r="E343">
        <f t="shared" si="64"/>
        <v>-3.6918040564396315</v>
      </c>
      <c r="G343">
        <f t="shared" si="65"/>
        <v>0.14745431932255734</v>
      </c>
      <c r="H343">
        <f t="shared" si="68"/>
        <v>7.3237074956348652E-2</v>
      </c>
      <c r="I343">
        <f t="shared" si="68"/>
        <v>5.9899457714347515E-2</v>
      </c>
      <c r="J343">
        <f t="shared" si="68"/>
        <v>5.1690128650813232E-2</v>
      </c>
      <c r="K343">
        <f t="shared" si="68"/>
        <v>4.57705807534554E-2</v>
      </c>
      <c r="L343">
        <f t="shared" si="68"/>
        <v>4.1147718231877128E-2</v>
      </c>
      <c r="M343">
        <f t="shared" si="68"/>
        <v>3.7362623058184309E-2</v>
      </c>
      <c r="N343">
        <f t="shared" si="68"/>
        <v>3.4166240137034856E-2</v>
      </c>
      <c r="O343">
        <f t="shared" si="68"/>
        <v>3.1408272446817521E-2</v>
      </c>
      <c r="P343">
        <f t="shared" si="68"/>
        <v>2.8990881566739048E-2</v>
      </c>
      <c r="Q343">
        <f t="shared" si="68"/>
        <v>2.684664529362751E-2</v>
      </c>
      <c r="R343">
        <f t="shared" si="68"/>
        <v>2.4926991753939174E-2</v>
      </c>
      <c r="S343">
        <f t="shared" si="68"/>
        <v>2.3195661267236677E-2</v>
      </c>
      <c r="T343">
        <f t="shared" si="68"/>
        <v>2.1624785452732768E-2</v>
      </c>
      <c r="U343">
        <f t="shared" si="68"/>
        <v>2.0192420028601339E-2</v>
      </c>
      <c r="V343">
        <f t="shared" si="68"/>
        <v>1.8880929003892901E-2</v>
      </c>
      <c r="W343">
        <f t="shared" si="68"/>
        <v>1.7675890066560555E-2</v>
      </c>
      <c r="X343">
        <f t="shared" si="67"/>
        <v>1.656533122992623E-2</v>
      </c>
      <c r="Y343">
        <f t="shared" si="67"/>
        <v>1.5539184919405367E-2</v>
      </c>
      <c r="Z343">
        <f t="shared" si="67"/>
        <v>1.4588888848112991E-2</v>
      </c>
      <c r="AA343">
        <f t="shared" si="67"/>
        <v>1.3707088457234087E-2</v>
      </c>
      <c r="AB343">
        <f t="shared" si="67"/>
        <v>1.2887411180152103E-2</v>
      </c>
      <c r="AC343">
        <f t="shared" si="67"/>
        <v>1.21242924970613E-2</v>
      </c>
      <c r="AD343">
        <f t="shared" si="67"/>
        <v>1.1412839993692284E-2</v>
      </c>
      <c r="AE343">
        <f t="shared" si="67"/>
        <v>1.0748725752217667E-2</v>
      </c>
      <c r="AF343">
        <f t="shared" si="66"/>
        <v>0.18795561741743216</v>
      </c>
    </row>
    <row r="344" spans="1:32" x14ac:dyDescent="0.2">
      <c r="A344" t="s">
        <v>357</v>
      </c>
      <c r="B344">
        <v>1999</v>
      </c>
      <c r="C344">
        <v>53</v>
      </c>
      <c r="D344">
        <f t="shared" si="63"/>
        <v>5.2063139610064911E-3</v>
      </c>
      <c r="E344">
        <f t="shared" si="64"/>
        <v>-5.2578831666971695</v>
      </c>
      <c r="G344">
        <f t="shared" si="65"/>
        <v>9.518772825254275E-2</v>
      </c>
      <c r="H344">
        <f t="shared" si="68"/>
        <v>3.8676278374880663E-2</v>
      </c>
      <c r="I344">
        <f t="shared" si="68"/>
        <v>3.2577139049180449E-2</v>
      </c>
      <c r="J344">
        <f t="shared" si="68"/>
        <v>2.8951697206698684E-2</v>
      </c>
      <c r="K344">
        <f t="shared" si="68"/>
        <v>2.6401536470146498E-2</v>
      </c>
      <c r="L344">
        <f t="shared" si="68"/>
        <v>2.4443584916343665E-2</v>
      </c>
      <c r="M344">
        <f t="shared" si="68"/>
        <v>2.285771773751398E-2</v>
      </c>
      <c r="N344">
        <f t="shared" si="68"/>
        <v>2.152628371827971E-2</v>
      </c>
      <c r="O344">
        <f t="shared" si="68"/>
        <v>2.0379441808627365E-2</v>
      </c>
      <c r="P344">
        <f t="shared" si="68"/>
        <v>1.9372515668372451E-2</v>
      </c>
      <c r="Q344">
        <f t="shared" si="68"/>
        <v>1.8475278249946648E-2</v>
      </c>
      <c r="R344">
        <f t="shared" si="68"/>
        <v>1.7666364921893284E-2</v>
      </c>
      <c r="S344">
        <f t="shared" si="68"/>
        <v>1.6930136089454557E-2</v>
      </c>
      <c r="T344">
        <f t="shared" si="68"/>
        <v>1.6254808691440914E-2</v>
      </c>
      <c r="U344">
        <f t="shared" si="68"/>
        <v>1.5631288930133186E-2</v>
      </c>
      <c r="V344">
        <f t="shared" si="68"/>
        <v>1.5052413576222386E-2</v>
      </c>
      <c r="W344">
        <f t="shared" si="68"/>
        <v>1.4512440060934875E-2</v>
      </c>
      <c r="X344">
        <f t="shared" si="67"/>
        <v>1.4006693823720539E-2</v>
      </c>
      <c r="Y344">
        <f t="shared" si="67"/>
        <v>1.353131829909353E-2</v>
      </c>
      <c r="Z344">
        <f t="shared" si="67"/>
        <v>1.3083093787170702E-2</v>
      </c>
      <c r="AA344">
        <f t="shared" si="67"/>
        <v>1.2659303696781282E-2</v>
      </c>
      <c r="AB344">
        <f t="shared" si="67"/>
        <v>1.2257634078851738E-2</v>
      </c>
      <c r="AC344">
        <f t="shared" si="67"/>
        <v>1.1876097008437701E-2</v>
      </c>
      <c r="AD344">
        <f t="shared" si="67"/>
        <v>1.1512971348876279E-2</v>
      </c>
      <c r="AE344">
        <f t="shared" si="67"/>
        <v>1.1166756383589865E-2</v>
      </c>
      <c r="AF344">
        <f t="shared" si="66"/>
        <v>0.45500947785086621</v>
      </c>
    </row>
    <row r="345" spans="1:32" x14ac:dyDescent="0.2">
      <c r="A345" t="s">
        <v>358</v>
      </c>
      <c r="B345">
        <v>948</v>
      </c>
      <c r="C345">
        <v>0</v>
      </c>
      <c r="D345">
        <f t="shared" si="63"/>
        <v>0.1326949570953509</v>
      </c>
      <c r="E345">
        <f t="shared" si="64"/>
        <v>-2.0197023406618539</v>
      </c>
      <c r="G345">
        <f t="shared" si="65"/>
        <v>0.1326949570953509</v>
      </c>
      <c r="H345">
        <f t="shared" si="68"/>
        <v>6.3741498500304028E-2</v>
      </c>
      <c r="I345">
        <f t="shared" si="68"/>
        <v>5.2612348533770434E-2</v>
      </c>
      <c r="J345">
        <f t="shared" si="68"/>
        <v>4.5819034151589298E-2</v>
      </c>
      <c r="K345">
        <f t="shared" si="68"/>
        <v>4.0944753353143813E-2</v>
      </c>
      <c r="L345">
        <f t="shared" si="68"/>
        <v>3.7147630142441178E-2</v>
      </c>
      <c r="M345">
        <f t="shared" si="68"/>
        <v>3.4040523733993744E-2</v>
      </c>
      <c r="N345">
        <f t="shared" si="68"/>
        <v>3.1414458868802064E-2</v>
      </c>
      <c r="O345">
        <f t="shared" si="68"/>
        <v>2.9144054000234901E-2</v>
      </c>
      <c r="P345">
        <f t="shared" si="68"/>
        <v>2.7148188403387587E-2</v>
      </c>
      <c r="Q345">
        <f t="shared" si="68"/>
        <v>2.5371314964308479E-2</v>
      </c>
      <c r="R345">
        <f t="shared" si="68"/>
        <v>2.3773676088689664E-2</v>
      </c>
      <c r="S345">
        <f t="shared" si="68"/>
        <v>2.2325785532842007E-2</v>
      </c>
      <c r="T345">
        <f t="shared" si="68"/>
        <v>2.1005127262478312E-2</v>
      </c>
      <c r="U345">
        <f t="shared" si="68"/>
        <v>1.9794083617896138E-2</v>
      </c>
      <c r="V345">
        <f t="shared" si="68"/>
        <v>1.8678582179079955E-2</v>
      </c>
      <c r="W345">
        <f t="shared" si="68"/>
        <v>1.7647181783964714E-2</v>
      </c>
      <c r="X345">
        <f t="shared" si="67"/>
        <v>1.6690437122158043E-2</v>
      </c>
      <c r="Y345">
        <f t="shared" si="67"/>
        <v>1.5800445818128044E-2</v>
      </c>
      <c r="Z345">
        <f t="shared" si="67"/>
        <v>1.4970518448042697E-2</v>
      </c>
      <c r="AA345">
        <f t="shared" si="67"/>
        <v>1.4194933426824916E-2</v>
      </c>
      <c r="AB345">
        <f t="shared" si="67"/>
        <v>1.3468751773162703E-2</v>
      </c>
      <c r="AC345">
        <f t="shared" si="67"/>
        <v>1.2787674945492111E-2</v>
      </c>
      <c r="AD345">
        <f t="shared" si="67"/>
        <v>1.2147934202468189E-2</v>
      </c>
      <c r="AE345">
        <f t="shared" si="67"/>
        <v>1.1546203401669824E-2</v>
      </c>
      <c r="AF345">
        <f t="shared" si="66"/>
        <v>0.24508990264977648</v>
      </c>
    </row>
    <row r="346" spans="1:32" x14ac:dyDescent="0.2">
      <c r="A346" t="s">
        <v>359</v>
      </c>
      <c r="B346">
        <v>1072</v>
      </c>
      <c r="C346">
        <v>24</v>
      </c>
      <c r="D346">
        <f t="shared" si="63"/>
        <v>1.1794759318476096E-2</v>
      </c>
      <c r="E346">
        <f t="shared" si="64"/>
        <v>-4.4400999717163554</v>
      </c>
      <c r="G346">
        <f t="shared" si="65"/>
        <v>0.12516578738610112</v>
      </c>
      <c r="H346">
        <f t="shared" si="68"/>
        <v>5.8813777215376811E-2</v>
      </c>
      <c r="I346">
        <f t="shared" si="68"/>
        <v>4.8760250668696652E-2</v>
      </c>
      <c r="J346">
        <f t="shared" si="68"/>
        <v>4.265260977684214E-2</v>
      </c>
      <c r="K346">
        <f t="shared" si="68"/>
        <v>3.8284182394294659E-2</v>
      </c>
      <c r="L346">
        <f t="shared" si="68"/>
        <v>3.4887806771241529E-2</v>
      </c>
      <c r="M346">
        <f t="shared" si="68"/>
        <v>3.2111472935139537E-2</v>
      </c>
      <c r="N346">
        <f t="shared" si="68"/>
        <v>2.9765625599480136E-2</v>
      </c>
      <c r="O346">
        <f t="shared" si="68"/>
        <v>2.773683050602848E-2</v>
      </c>
      <c r="P346">
        <f t="shared" si="68"/>
        <v>2.5951900190702461E-2</v>
      </c>
      <c r="Q346">
        <f t="shared" si="68"/>
        <v>2.4360865987586983E-2</v>
      </c>
      <c r="R346">
        <f t="shared" si="68"/>
        <v>2.2928071387493334E-2</v>
      </c>
      <c r="S346">
        <f t="shared" si="68"/>
        <v>2.1627153893629965E-2</v>
      </c>
      <c r="T346">
        <f t="shared" si="68"/>
        <v>2.043804623694629E-2</v>
      </c>
      <c r="U346">
        <f t="shared" si="68"/>
        <v>1.9345096428343783E-2</v>
      </c>
      <c r="V346">
        <f t="shared" si="68"/>
        <v>1.8335841404643741E-2</v>
      </c>
      <c r="W346">
        <f t="shared" si="68"/>
        <v>1.7400179716640783E-2</v>
      </c>
      <c r="X346">
        <f t="shared" si="67"/>
        <v>1.6529797132816004E-2</v>
      </c>
      <c r="Y346">
        <f t="shared" si="67"/>
        <v>1.5717757777220124E-2</v>
      </c>
      <c r="Z346">
        <f t="shared" si="67"/>
        <v>1.4958206677165279E-2</v>
      </c>
      <c r="AA346">
        <f t="shared" si="67"/>
        <v>1.4246149152357083E-2</v>
      </c>
      <c r="AB346">
        <f t="shared" si="67"/>
        <v>1.3577284363995523E-2</v>
      </c>
      <c r="AC346">
        <f t="shared" si="67"/>
        <v>1.2947877781832529E-2</v>
      </c>
      <c r="AD346">
        <f t="shared" si="67"/>
        <v>1.2354662105595807E-2</v>
      </c>
      <c r="AE346">
        <f t="shared" si="67"/>
        <v>1.1794759318476096E-2</v>
      </c>
      <c r="AF346">
        <f t="shared" si="66"/>
        <v>0.27930800719135307</v>
      </c>
    </row>
    <row r="347" spans="1:32" x14ac:dyDescent="0.2">
      <c r="A347" t="s">
        <v>360</v>
      </c>
      <c r="B347">
        <v>545</v>
      </c>
      <c r="C347">
        <v>1</v>
      </c>
      <c r="D347">
        <f t="shared" si="63"/>
        <v>9.0341393832642919E-2</v>
      </c>
      <c r="E347">
        <f t="shared" si="64"/>
        <v>-2.4041595201316976</v>
      </c>
      <c r="G347">
        <f t="shared" si="65"/>
        <v>0.17500371306666171</v>
      </c>
      <c r="H347">
        <f t="shared" si="68"/>
        <v>9.0341393832642919E-2</v>
      </c>
      <c r="I347">
        <f t="shared" si="68"/>
        <v>7.2521367469612213E-2</v>
      </c>
      <c r="J347">
        <f t="shared" si="68"/>
        <v>6.1423987268424574E-2</v>
      </c>
      <c r="K347">
        <f t="shared" si="68"/>
        <v>5.3383139617995498E-2</v>
      </c>
      <c r="L347">
        <f t="shared" si="68"/>
        <v>4.7103236008053627E-2</v>
      </c>
      <c r="M347">
        <f t="shared" si="68"/>
        <v>4.197876360709412E-2</v>
      </c>
      <c r="N347">
        <f t="shared" si="68"/>
        <v>3.7677039588674792E-2</v>
      </c>
      <c r="O347">
        <f t="shared" si="68"/>
        <v>3.3994677830600784E-2</v>
      </c>
      <c r="P347">
        <f t="shared" si="68"/>
        <v>3.0797509627846706E-2</v>
      </c>
      <c r="Q347">
        <f t="shared" si="68"/>
        <v>2.7991843437393572E-2</v>
      </c>
      <c r="R347">
        <f t="shared" si="68"/>
        <v>2.5509305992238281E-2</v>
      </c>
      <c r="S347">
        <f t="shared" si="68"/>
        <v>2.3298224673253862E-2</v>
      </c>
      <c r="T347">
        <f t="shared" si="68"/>
        <v>2.1318427950735484E-2</v>
      </c>
      <c r="U347">
        <f t="shared" si="68"/>
        <v>1.9537951984466638E-2</v>
      </c>
      <c r="V347">
        <f t="shared" si="68"/>
        <v>1.7930868407491529E-2</v>
      </c>
      <c r="W347">
        <f t="shared" si="68"/>
        <v>1.647580160341619E-2</v>
      </c>
      <c r="X347">
        <f t="shared" si="67"/>
        <v>1.5154886345571236E-2</v>
      </c>
      <c r="Y347">
        <f t="shared" si="67"/>
        <v>1.395301599693571E-2</v>
      </c>
      <c r="Z347">
        <f t="shared" si="67"/>
        <v>1.2857287948926713E-2</v>
      </c>
      <c r="AA347">
        <f t="shared" si="67"/>
        <v>1.1856586337433429E-2</v>
      </c>
      <c r="AB347">
        <f t="shared" si="67"/>
        <v>1.0941262445953344E-2</v>
      </c>
      <c r="AC347">
        <f t="shared" si="67"/>
        <v>1.0102886016117203E-2</v>
      </c>
      <c r="AD347">
        <f t="shared" si="67"/>
        <v>9.3340489546961617E-3</v>
      </c>
      <c r="AE347">
        <f t="shared" si="67"/>
        <v>8.6282083897533581E-3</v>
      </c>
      <c r="AF347">
        <f t="shared" si="66"/>
        <v>0.11088456559801052</v>
      </c>
    </row>
    <row r="348" spans="1:32" x14ac:dyDescent="0.2">
      <c r="A348" t="s">
        <v>361</v>
      </c>
      <c r="B348">
        <v>2329</v>
      </c>
      <c r="C348">
        <v>6</v>
      </c>
      <c r="D348">
        <f t="shared" si="63"/>
        <v>2.0851848029571025E-2</v>
      </c>
      <c r="E348">
        <f t="shared" si="64"/>
        <v>-3.8703127001533333</v>
      </c>
      <c r="G348">
        <f t="shared" si="65"/>
        <v>8.9577511762109929E-2</v>
      </c>
      <c r="H348">
        <f t="shared" si="68"/>
        <v>3.4823005418786884E-2</v>
      </c>
      <c r="I348">
        <f t="shared" si="68"/>
        <v>2.9408477212271248E-2</v>
      </c>
      <c r="J348">
        <f t="shared" si="68"/>
        <v>2.6204244686356327E-2</v>
      </c>
      <c r="K348">
        <f t="shared" si="68"/>
        <v>2.3958787879230236E-2</v>
      </c>
      <c r="L348">
        <f t="shared" si="68"/>
        <v>2.2240193594364837E-2</v>
      </c>
      <c r="M348">
        <f t="shared" si="68"/>
        <v>2.0851848029571025E-2</v>
      </c>
      <c r="N348">
        <f t="shared" si="68"/>
        <v>1.968877827385036E-2</v>
      </c>
      <c r="O348">
        <f t="shared" si="68"/>
        <v>1.8688739703724325E-2</v>
      </c>
      <c r="P348">
        <f t="shared" si="68"/>
        <v>1.781196257818431E-2</v>
      </c>
      <c r="Q348">
        <f t="shared" si="68"/>
        <v>1.7031573128962169E-2</v>
      </c>
      <c r="R348">
        <f t="shared" si="68"/>
        <v>1.6328601695076314E-2</v>
      </c>
      <c r="S348">
        <f t="shared" si="68"/>
        <v>1.5689180876718285E-2</v>
      </c>
      <c r="T348">
        <f t="shared" si="68"/>
        <v>1.5102877708413467E-2</v>
      </c>
      <c r="U348">
        <f t="shared" si="68"/>
        <v>1.456165229001424E-2</v>
      </c>
      <c r="V348">
        <f t="shared" si="68"/>
        <v>1.4059181278958463E-2</v>
      </c>
      <c r="W348">
        <f t="shared" si="68"/>
        <v>1.3590403462025395E-2</v>
      </c>
      <c r="X348">
        <f t="shared" si="67"/>
        <v>1.315120564367961E-2</v>
      </c>
      <c r="Y348">
        <f t="shared" si="67"/>
        <v>1.2738200079818561E-2</v>
      </c>
      <c r="Z348">
        <f t="shared" si="67"/>
        <v>1.2348563324235236E-2</v>
      </c>
      <c r="AA348">
        <f t="shared" si="67"/>
        <v>1.1979917291847537E-2</v>
      </c>
      <c r="AB348">
        <f t="shared" si="67"/>
        <v>1.1630239976337142E-2</v>
      </c>
      <c r="AC348">
        <f t="shared" si="67"/>
        <v>1.1297797402538888E-2</v>
      </c>
      <c r="AD348">
        <f t="shared" si="67"/>
        <v>1.0981091049005779E-2</v>
      </c>
      <c r="AE348">
        <f t="shared" si="67"/>
        <v>1.0678816717748453E-2</v>
      </c>
      <c r="AF348">
        <f t="shared" si="66"/>
        <v>0.495577148936171</v>
      </c>
    </row>
    <row r="349" spans="1:32" x14ac:dyDescent="0.2">
      <c r="A349" t="s">
        <v>362</v>
      </c>
      <c r="B349">
        <v>1656</v>
      </c>
      <c r="C349">
        <v>114</v>
      </c>
      <c r="D349">
        <f t="shared" si="63"/>
        <v>9.932958217202777E-4</v>
      </c>
      <c r="E349">
        <f t="shared" si="64"/>
        <v>-6.9144820312148356</v>
      </c>
      <c r="G349">
        <f t="shared" si="65"/>
        <v>0.10295662809165579</v>
      </c>
      <c r="H349">
        <f t="shared" si="68"/>
        <v>4.397019086674632E-2</v>
      </c>
      <c r="I349">
        <f t="shared" si="68"/>
        <v>3.6895074850783999E-2</v>
      </c>
      <c r="J349">
        <f t="shared" si="68"/>
        <v>3.2664142611334344E-2</v>
      </c>
      <c r="K349">
        <f t="shared" si="68"/>
        <v>2.9673461957493649E-2</v>
      </c>
      <c r="L349">
        <f t="shared" si="68"/>
        <v>2.7368166095062089E-2</v>
      </c>
      <c r="M349">
        <f t="shared" si="68"/>
        <v>2.5495025044312645E-2</v>
      </c>
      <c r="N349">
        <f t="shared" si="68"/>
        <v>2.3918471252542959E-2</v>
      </c>
      <c r="O349">
        <f t="shared" si="68"/>
        <v>2.2557887355382094E-2</v>
      </c>
      <c r="P349">
        <f t="shared" si="68"/>
        <v>2.1361607977031908E-2</v>
      </c>
      <c r="Q349">
        <f t="shared" si="68"/>
        <v>2.0294609003935683E-2</v>
      </c>
      <c r="R349">
        <f t="shared" si="68"/>
        <v>1.9332084228715785E-2</v>
      </c>
      <c r="S349">
        <f t="shared" si="68"/>
        <v>1.8455835537762415E-2</v>
      </c>
      <c r="T349">
        <f t="shared" si="68"/>
        <v>1.7652121403929837E-2</v>
      </c>
      <c r="U349">
        <f t="shared" si="68"/>
        <v>1.6910311773052324E-2</v>
      </c>
      <c r="V349">
        <f t="shared" si="68"/>
        <v>1.6222013078125232E-2</v>
      </c>
      <c r="W349">
        <f t="shared" si="68"/>
        <v>1.5580479694185323E-2</v>
      </c>
      <c r="X349">
        <f t="shared" si="67"/>
        <v>1.4980206560238876E-2</v>
      </c>
      <c r="Y349">
        <f t="shared" si="67"/>
        <v>1.4416640120767861E-2</v>
      </c>
      <c r="Z349">
        <f t="shared" si="67"/>
        <v>1.3885968724650852E-2</v>
      </c>
      <c r="AA349">
        <f t="shared" si="67"/>
        <v>1.3384967703467306E-2</v>
      </c>
      <c r="AB349">
        <f t="shared" si="67"/>
        <v>1.2910882899871636E-2</v>
      </c>
      <c r="AC349">
        <f t="shared" si="67"/>
        <v>1.2461341759269344E-2</v>
      </c>
      <c r="AD349">
        <f t="shared" si="67"/>
        <v>1.2034284524584153E-2</v>
      </c>
      <c r="AE349">
        <f t="shared" si="67"/>
        <v>1.1627910323162681E-2</v>
      </c>
      <c r="AF349">
        <f t="shared" si="66"/>
        <v>0.4029896865619349</v>
      </c>
    </row>
    <row r="350" spans="1:32" x14ac:dyDescent="0.2">
      <c r="A350" t="s">
        <v>363</v>
      </c>
      <c r="B350">
        <v>1394</v>
      </c>
      <c r="C350">
        <v>24</v>
      </c>
      <c r="D350">
        <f t="shared" si="63"/>
        <v>1.1867656484278281E-2</v>
      </c>
      <c r="E350">
        <f t="shared" si="64"/>
        <v>-4.4339385216743317</v>
      </c>
      <c r="G350">
        <f t="shared" si="65"/>
        <v>0.1109879262254624</v>
      </c>
      <c r="H350">
        <f t="shared" si="68"/>
        <v>4.9389111784218467E-2</v>
      </c>
      <c r="I350">
        <f t="shared" si="68"/>
        <v>4.1269779546087945E-2</v>
      </c>
      <c r="J350">
        <f t="shared" si="68"/>
        <v>3.6385295340219483E-2</v>
      </c>
      <c r="K350">
        <f t="shared" si="68"/>
        <v>3.2916507330565552E-2</v>
      </c>
      <c r="L350">
        <f t="shared" si="68"/>
        <v>3.0233060605022063E-2</v>
      </c>
      <c r="M350">
        <f t="shared" si="68"/>
        <v>2.8046763272166503E-2</v>
      </c>
      <c r="N350">
        <f t="shared" si="68"/>
        <v>2.6203035934088979E-2</v>
      </c>
      <c r="O350">
        <f t="shared" si="68"/>
        <v>2.4609767228591366E-2</v>
      </c>
      <c r="P350">
        <f t="shared" si="68"/>
        <v>2.3207796690842518E-2</v>
      </c>
      <c r="Q350">
        <f t="shared" si="68"/>
        <v>2.1956926458872487E-2</v>
      </c>
      <c r="R350">
        <f t="shared" si="68"/>
        <v>2.0828616584790065E-2</v>
      </c>
      <c r="S350">
        <f t="shared" si="68"/>
        <v>1.9801876450939344E-2</v>
      </c>
      <c r="T350">
        <f t="shared" si="68"/>
        <v>1.8860813856242064E-2</v>
      </c>
      <c r="U350">
        <f t="shared" si="68"/>
        <v>1.7993101344567566E-2</v>
      </c>
      <c r="V350">
        <f t="shared" si="68"/>
        <v>1.7188977644855202E-2</v>
      </c>
      <c r="W350">
        <f t="shared" si="68"/>
        <v>1.6440575368721708E-2</v>
      </c>
      <c r="X350">
        <f t="shared" si="67"/>
        <v>1.5741455202083768E-2</v>
      </c>
      <c r="Y350">
        <f t="shared" si="67"/>
        <v>1.5086275053060044E-2</v>
      </c>
      <c r="Z350">
        <f t="shared" si="67"/>
        <v>1.4470549895253076E-2</v>
      </c>
      <c r="AA350">
        <f t="shared" si="67"/>
        <v>1.3890474070022026E-2</v>
      </c>
      <c r="AB350">
        <f t="shared" si="67"/>
        <v>1.3342787542493703E-2</v>
      </c>
      <c r="AC350">
        <f t="shared" si="67"/>
        <v>1.2824673690505151E-2</v>
      </c>
      <c r="AD350">
        <f t="shared" si="67"/>
        <v>1.2333680109969311E-2</v>
      </c>
      <c r="AE350">
        <f t="shared" si="67"/>
        <v>1.1867656484278281E-2</v>
      </c>
      <c r="AF350">
        <f t="shared" si="66"/>
        <v>0.35412251628608116</v>
      </c>
    </row>
    <row r="351" spans="1:32" x14ac:dyDescent="0.2">
      <c r="A351" t="s">
        <v>364</v>
      </c>
      <c r="B351">
        <v>987</v>
      </c>
      <c r="C351">
        <v>18</v>
      </c>
      <c r="D351">
        <f t="shared" si="63"/>
        <v>1.5790452622813367E-2</v>
      </c>
      <c r="E351">
        <f t="shared" si="64"/>
        <v>-4.1483497859694163</v>
      </c>
      <c r="G351">
        <f t="shared" si="65"/>
        <v>0.13015864623413775</v>
      </c>
      <c r="H351">
        <f t="shared" si="68"/>
        <v>6.2087690649522902E-2</v>
      </c>
      <c r="I351">
        <f t="shared" si="68"/>
        <v>5.1324690332123904E-2</v>
      </c>
      <c r="J351">
        <f t="shared" si="68"/>
        <v>4.476514455448951E-2</v>
      </c>
      <c r="K351">
        <f t="shared" si="68"/>
        <v>4.0063393453505826E-2</v>
      </c>
      <c r="L351">
        <f t="shared" si="68"/>
        <v>3.6402901246576524E-2</v>
      </c>
      <c r="M351">
        <f t="shared" si="68"/>
        <v>3.3408465613749619E-2</v>
      </c>
      <c r="N351">
        <f t="shared" si="68"/>
        <v>3.08777247421721E-2</v>
      </c>
      <c r="O351">
        <f t="shared" si="68"/>
        <v>2.8689374718854327E-2</v>
      </c>
      <c r="P351">
        <f t="shared" si="68"/>
        <v>2.6765008539155803E-2</v>
      </c>
      <c r="Q351">
        <f t="shared" si="68"/>
        <v>2.5050991544637916E-2</v>
      </c>
      <c r="R351">
        <f t="shared" si="68"/>
        <v>2.3508975136092777E-2</v>
      </c>
      <c r="S351">
        <f t="shared" si="68"/>
        <v>2.2110548467479042E-2</v>
      </c>
      <c r="T351">
        <f t="shared" si="68"/>
        <v>2.0834040118555257E-2</v>
      </c>
      <c r="U351">
        <f t="shared" si="68"/>
        <v>1.9662511577760784E-2</v>
      </c>
      <c r="V351">
        <f t="shared" si="68"/>
        <v>1.8582447311033513E-2</v>
      </c>
      <c r="W351">
        <f t="shared" si="68"/>
        <v>1.7582870349767472E-2</v>
      </c>
      <c r="X351">
        <f t="shared" si="67"/>
        <v>1.6654727725659426E-2</v>
      </c>
      <c r="Y351">
        <f t="shared" si="67"/>
        <v>1.5790452622813367E-2</v>
      </c>
      <c r="Z351">
        <f t="shared" si="67"/>
        <v>1.4983645537061189E-2</v>
      </c>
      <c r="AA351">
        <f t="shared" si="67"/>
        <v>1.4228837567497744E-2</v>
      </c>
      <c r="AB351">
        <f t="shared" si="67"/>
        <v>1.3521311634192918E-2</v>
      </c>
      <c r="AC351">
        <f t="shared" si="67"/>
        <v>1.2856965347903412E-2</v>
      </c>
      <c r="AD351">
        <f t="shared" si="67"/>
        <v>1.2232204354222032E-2</v>
      </c>
      <c r="AE351">
        <f t="shared" si="67"/>
        <v>1.164385832635368E-2</v>
      </c>
      <c r="AF351">
        <f t="shared" si="66"/>
        <v>0.2562125722946812</v>
      </c>
    </row>
    <row r="352" spans="1:32" x14ac:dyDescent="0.2">
      <c r="A352" t="s">
        <v>365</v>
      </c>
      <c r="B352">
        <v>2047</v>
      </c>
      <c r="C352">
        <v>34</v>
      </c>
      <c r="D352">
        <f t="shared" si="63"/>
        <v>8.3895563745190124E-3</v>
      </c>
      <c r="E352">
        <f t="shared" si="64"/>
        <v>-4.7807676354052706</v>
      </c>
      <c r="G352">
        <f t="shared" si="65"/>
        <v>9.4277424191531983E-2</v>
      </c>
      <c r="H352">
        <f t="shared" si="68"/>
        <v>3.8052746466224585E-2</v>
      </c>
      <c r="I352">
        <f t="shared" si="68"/>
        <v>3.2065823690725394E-2</v>
      </c>
      <c r="J352">
        <f t="shared" si="68"/>
        <v>2.8509632260300993E-2</v>
      </c>
      <c r="K352">
        <f t="shared" si="68"/>
        <v>2.6009674548254542E-2</v>
      </c>
      <c r="L352">
        <f t="shared" si="68"/>
        <v>2.4091217304594965E-2</v>
      </c>
      <c r="M352">
        <f t="shared" si="68"/>
        <v>2.2537972201821785E-2</v>
      </c>
      <c r="N352">
        <f t="shared" si="68"/>
        <v>2.123435932363878E-2</v>
      </c>
      <c r="O352">
        <f t="shared" si="68"/>
        <v>2.0111780261140844E-2</v>
      </c>
      <c r="P352">
        <f t="shared" si="68"/>
        <v>1.9126362394650015E-2</v>
      </c>
      <c r="Q352">
        <f t="shared" si="68"/>
        <v>1.8248428740669391E-2</v>
      </c>
      <c r="R352">
        <f t="shared" si="68"/>
        <v>1.7457008118805496E-2</v>
      </c>
      <c r="S352">
        <f t="shared" si="68"/>
        <v>1.6736752524808243E-2</v>
      </c>
      <c r="T352">
        <f t="shared" si="68"/>
        <v>1.6076101391381457E-2</v>
      </c>
      <c r="U352">
        <f t="shared" si="68"/>
        <v>1.5466134884914011E-2</v>
      </c>
      <c r="V352">
        <f t="shared" si="68"/>
        <v>1.4899828643835974E-2</v>
      </c>
      <c r="W352">
        <f t="shared" ref="W352:AE415" si="69">(1-$B$3)*EXP(GAMMALN($B$1+W$4)-GAMMALN($B$1)-GAMMALN(W$4+1)+$B$1*LN($B$2/($B$2+$B352))+W$4*LN($B352/($B$2+$B352)))</f>
        <v>1.4371552944049184E-2</v>
      </c>
      <c r="X352">
        <f t="shared" si="69"/>
        <v>1.3876726353403366E-2</v>
      </c>
      <c r="Y352">
        <f t="shared" si="69"/>
        <v>1.3411570212681502E-2</v>
      </c>
      <c r="Z352">
        <f t="shared" si="69"/>
        <v>1.2972930779038012E-2</v>
      </c>
      <c r="AA352">
        <f t="shared" si="69"/>
        <v>1.2558147898837746E-2</v>
      </c>
      <c r="AB352">
        <f t="shared" si="69"/>
        <v>1.216495637589699E-2</v>
      </c>
      <c r="AC352">
        <f t="shared" si="69"/>
        <v>1.1791410760507572E-2</v>
      </c>
      <c r="AD352">
        <f t="shared" si="69"/>
        <v>1.1435827207471048E-2</v>
      </c>
      <c r="AE352">
        <f t="shared" si="69"/>
        <v>1.1096737969047546E-2</v>
      </c>
      <c r="AF352">
        <f t="shared" si="66"/>
        <v>0.4614188925517686</v>
      </c>
    </row>
    <row r="353" spans="1:32" x14ac:dyDescent="0.2">
      <c r="A353" t="s">
        <v>366</v>
      </c>
      <c r="B353">
        <v>2188</v>
      </c>
      <c r="C353">
        <v>3</v>
      </c>
      <c r="D353">
        <f t="shared" si="63"/>
        <v>2.729902417947545E-2</v>
      </c>
      <c r="E353">
        <f t="shared" si="64"/>
        <v>-3.6009043217716257</v>
      </c>
      <c r="G353">
        <f t="shared" si="65"/>
        <v>9.1799675481182647E-2</v>
      </c>
      <c r="H353">
        <f t="shared" ref="H353:W416" si="70">(1-$B$3)*EXP(GAMMALN($B$1+H$4)-GAMMALN($B$1)-GAMMALN(H$4+1)+$B$1*LN($B$2/($B$2+$B353))+H$4*LN($B353/($B$2+$B353)))</f>
        <v>3.6352218929881858E-2</v>
      </c>
      <c r="I353">
        <f t="shared" si="70"/>
        <v>3.0668505502898177E-2</v>
      </c>
      <c r="J353">
        <f t="shared" si="70"/>
        <v>2.729902417947545E-2</v>
      </c>
      <c r="K353">
        <f t="shared" si="70"/>
        <v>2.4934216195450939E-2</v>
      </c>
      <c r="L353">
        <f t="shared" si="70"/>
        <v>2.3121970500641825E-2</v>
      </c>
      <c r="M353">
        <f t="shared" si="70"/>
        <v>2.1656398369387767E-2</v>
      </c>
      <c r="N353">
        <f t="shared" si="70"/>
        <v>2.0427529668603225E-2</v>
      </c>
      <c r="O353">
        <f t="shared" si="70"/>
        <v>1.9370128336703814E-2</v>
      </c>
      <c r="P353">
        <f t="shared" si="70"/>
        <v>1.8442494308850442E-2</v>
      </c>
      <c r="Q353">
        <f t="shared" si="70"/>
        <v>1.7616435938218624E-2</v>
      </c>
      <c r="R353">
        <f t="shared" si="70"/>
        <v>1.6872043318875582E-2</v>
      </c>
      <c r="S353">
        <f t="shared" si="70"/>
        <v>1.6194754076341251E-2</v>
      </c>
      <c r="T353">
        <f t="shared" si="70"/>
        <v>1.5573606406994251E-2</v>
      </c>
      <c r="U353">
        <f t="shared" si="70"/>
        <v>1.5000148081284177E-2</v>
      </c>
      <c r="V353">
        <f t="shared" si="70"/>
        <v>1.4467727552359028E-2</v>
      </c>
      <c r="W353">
        <f t="shared" si="70"/>
        <v>1.3971017676631997E-2</v>
      </c>
      <c r="X353">
        <f t="shared" si="69"/>
        <v>1.350568642894827E-2</v>
      </c>
      <c r="Y353">
        <f t="shared" si="69"/>
        <v>1.3068163535392268E-2</v>
      </c>
      <c r="Z353">
        <f t="shared" si="69"/>
        <v>1.2655471462324319E-2</v>
      </c>
      <c r="AA353">
        <f t="shared" si="69"/>
        <v>1.2265100652883694E-2</v>
      </c>
      <c r="AB353">
        <f t="shared" si="69"/>
        <v>1.1894915849480759E-2</v>
      </c>
      <c r="AC353">
        <f t="shared" si="69"/>
        <v>1.1543084679889563E-2</v>
      </c>
      <c r="AD353">
        <f t="shared" si="69"/>
        <v>1.1208022465818104E-2</v>
      </c>
      <c r="AE353">
        <f t="shared" si="69"/>
        <v>1.0888349037382498E-2</v>
      </c>
      <c r="AF353">
        <f t="shared" si="66"/>
        <v>0.47920331136409944</v>
      </c>
    </row>
    <row r="354" spans="1:32" x14ac:dyDescent="0.2">
      <c r="A354" t="s">
        <v>367</v>
      </c>
      <c r="B354">
        <v>444</v>
      </c>
      <c r="C354">
        <v>14</v>
      </c>
      <c r="D354">
        <f t="shared" si="63"/>
        <v>1.8258194872273099E-2</v>
      </c>
      <c r="E354">
        <f t="shared" si="64"/>
        <v>-4.003141265642121</v>
      </c>
      <c r="G354">
        <f t="shared" si="65"/>
        <v>0.19470279123162679</v>
      </c>
      <c r="H354">
        <f t="shared" si="70"/>
        <v>0.10204228059497508</v>
      </c>
      <c r="I354">
        <f t="shared" si="70"/>
        <v>8.0728608025620041E-2</v>
      </c>
      <c r="J354">
        <f t="shared" si="70"/>
        <v>6.738567675746833E-2</v>
      </c>
      <c r="K354">
        <f t="shared" si="70"/>
        <v>5.7716742526477002E-2</v>
      </c>
      <c r="L354">
        <f t="shared" si="70"/>
        <v>5.0189925845972164E-2</v>
      </c>
      <c r="M354">
        <f t="shared" si="70"/>
        <v>4.408223069050788E-2</v>
      </c>
      <c r="N354">
        <f t="shared" si="70"/>
        <v>3.8992295334025082E-2</v>
      </c>
      <c r="O354">
        <f t="shared" si="70"/>
        <v>3.4672173685776457E-2</v>
      </c>
      <c r="P354">
        <f t="shared" si="70"/>
        <v>3.0956642338918094E-2</v>
      </c>
      <c r="Q354">
        <f t="shared" si="70"/>
        <v>2.77292332112286E-2</v>
      </c>
      <c r="R354">
        <f t="shared" si="70"/>
        <v>2.4904229697017645E-2</v>
      </c>
      <c r="S354">
        <f t="shared" si="70"/>
        <v>2.2416376329721845E-2</v>
      </c>
      <c r="T354">
        <f t="shared" si="70"/>
        <v>2.0214633236018749E-2</v>
      </c>
      <c r="U354">
        <f t="shared" si="70"/>
        <v>1.8258194872273099E-2</v>
      </c>
      <c r="V354">
        <f t="shared" si="70"/>
        <v>1.6513846121518801E-2</v>
      </c>
      <c r="W354">
        <f t="shared" si="70"/>
        <v>1.4954144533823474E-2</v>
      </c>
      <c r="X354">
        <f t="shared" si="69"/>
        <v>1.3556132776962977E-2</v>
      </c>
      <c r="Y354">
        <f t="shared" si="69"/>
        <v>1.2300402769806283E-2</v>
      </c>
      <c r="Z354">
        <f t="shared" si="69"/>
        <v>1.1170399888467254E-2</v>
      </c>
      <c r="AA354">
        <f t="shared" si="69"/>
        <v>1.0151895261736201E-2</v>
      </c>
      <c r="AB354">
        <f t="shared" si="69"/>
        <v>9.2325784352994267E-3</v>
      </c>
      <c r="AC354">
        <f t="shared" si="69"/>
        <v>8.4017379852907182E-3</v>
      </c>
      <c r="AD354">
        <f t="shared" si="69"/>
        <v>7.6500075679979381E-3</v>
      </c>
      <c r="AE354">
        <f t="shared" si="69"/>
        <v>6.9691614590854569E-3</v>
      </c>
      <c r="AF354">
        <f t="shared" si="66"/>
        <v>7.4107658822384681E-2</v>
      </c>
    </row>
    <row r="355" spans="1:32" x14ac:dyDescent="0.2">
      <c r="A355" t="s">
        <v>368</v>
      </c>
      <c r="B355">
        <v>1665</v>
      </c>
      <c r="C355">
        <v>5</v>
      </c>
      <c r="D355">
        <f t="shared" si="63"/>
        <v>2.7280833912035167E-2</v>
      </c>
      <c r="E355">
        <f t="shared" si="64"/>
        <v>-3.6015708778510964</v>
      </c>
      <c r="G355">
        <f t="shared" si="65"/>
        <v>0.10271874421006744</v>
      </c>
      <c r="H355">
        <f t="shared" si="70"/>
        <v>4.3808837425059061E-2</v>
      </c>
      <c r="I355">
        <f t="shared" si="70"/>
        <v>3.6764097991666127E-2</v>
      </c>
      <c r="J355">
        <f t="shared" si="70"/>
        <v>3.255209348720528E-2</v>
      </c>
      <c r="K355">
        <f t="shared" si="70"/>
        <v>2.9575222501992481E-2</v>
      </c>
      <c r="L355">
        <f t="shared" si="70"/>
        <v>2.7280833912035167E-2</v>
      </c>
      <c r="M355">
        <f t="shared" si="70"/>
        <v>2.5416721452038247E-2</v>
      </c>
      <c r="N355">
        <f t="shared" si="70"/>
        <v>2.3847872801083161E-2</v>
      </c>
      <c r="O355">
        <f t="shared" si="70"/>
        <v>2.2494005332352469E-2</v>
      </c>
      <c r="P355">
        <f t="shared" si="70"/>
        <v>2.1303671301291335E-2</v>
      </c>
      <c r="Q355">
        <f t="shared" si="70"/>
        <v>2.0241996356486623E-2</v>
      </c>
      <c r="R355">
        <f t="shared" si="70"/>
        <v>1.9284282023662343E-2</v>
      </c>
      <c r="S355">
        <f t="shared" si="70"/>
        <v>1.8412410500879866E-2</v>
      </c>
      <c r="T355">
        <f t="shared" si="70"/>
        <v>1.7612701910040125E-2</v>
      </c>
      <c r="U355">
        <f t="shared" si="70"/>
        <v>1.6874574692949628E-2</v>
      </c>
      <c r="V355">
        <f t="shared" si="70"/>
        <v>1.6189674231821542E-2</v>
      </c>
      <c r="W355">
        <f t="shared" si="70"/>
        <v>1.5551286745355504E-2</v>
      </c>
      <c r="X355">
        <f t="shared" si="69"/>
        <v>1.4953933611409996E-2</v>
      </c>
      <c r="Y355">
        <f t="shared" si="69"/>
        <v>1.4393083523311584E-2</v>
      </c>
      <c r="Z355">
        <f t="shared" si="69"/>
        <v>1.3864943775638601E-2</v>
      </c>
      <c r="AA355">
        <f t="shared" si="69"/>
        <v>1.336630600258806E-2</v>
      </c>
      <c r="AB355">
        <f t="shared" si="69"/>
        <v>1.2894430206123115E-2</v>
      </c>
      <c r="AC355">
        <f t="shared" si="69"/>
        <v>1.244695623192942E-2</v>
      </c>
      <c r="AD355">
        <f t="shared" si="69"/>
        <v>1.2021835263791254E-2</v>
      </c>
      <c r="AE355">
        <f t="shared" si="69"/>
        <v>1.1617276147051605E-2</v>
      </c>
      <c r="AF355">
        <f t="shared" si="66"/>
        <v>0.40451220836216994</v>
      </c>
    </row>
    <row r="356" spans="1:32" x14ac:dyDescent="0.2">
      <c r="A356" t="s">
        <v>369</v>
      </c>
      <c r="B356">
        <v>166</v>
      </c>
      <c r="C356">
        <v>0</v>
      </c>
      <c r="D356">
        <f t="shared" si="63"/>
        <v>0.32647581269780401</v>
      </c>
      <c r="E356">
        <f t="shared" si="64"/>
        <v>-1.1193994135677789</v>
      </c>
      <c r="G356">
        <f t="shared" si="65"/>
        <v>0.32647581269780401</v>
      </c>
      <c r="H356">
        <f t="shared" si="70"/>
        <v>0.16719169076580856</v>
      </c>
      <c r="I356">
        <f t="shared" si="70"/>
        <v>0.11697073907609915</v>
      </c>
      <c r="J356">
        <f t="shared" si="70"/>
        <v>8.63440867985968E-2</v>
      </c>
      <c r="K356">
        <f t="shared" si="70"/>
        <v>6.5400648494343655E-2</v>
      </c>
      <c r="L356">
        <f t="shared" si="70"/>
        <v>5.0293520068619743E-2</v>
      </c>
      <c r="M356">
        <f t="shared" si="70"/>
        <v>3.9063781182535555E-2</v>
      </c>
      <c r="N356">
        <f t="shared" si="70"/>
        <v>3.0556580593777763E-2</v>
      </c>
      <c r="O356">
        <f t="shared" si="70"/>
        <v>2.4028256423847903E-2</v>
      </c>
      <c r="P356">
        <f t="shared" si="70"/>
        <v>1.8971875868538889E-2</v>
      </c>
      <c r="Q356">
        <f t="shared" si="70"/>
        <v>1.502828843022287E-2</v>
      </c>
      <c r="R356">
        <f t="shared" si="70"/>
        <v>1.1936033006186434E-2</v>
      </c>
      <c r="S356">
        <f t="shared" si="70"/>
        <v>9.5009611716746992E-3</v>
      </c>
      <c r="T356">
        <f t="shared" si="70"/>
        <v>7.576754869900235E-3</v>
      </c>
      <c r="U356">
        <f t="shared" si="70"/>
        <v>6.051881911116986E-3</v>
      </c>
      <c r="V356">
        <f t="shared" si="70"/>
        <v>4.8405652308531368E-3</v>
      </c>
      <c r="W356">
        <f t="shared" si="70"/>
        <v>3.8763649124110449E-3</v>
      </c>
      <c r="X356">
        <f t="shared" si="69"/>
        <v>3.1075214160734914E-3</v>
      </c>
      <c r="Y356">
        <f t="shared" si="69"/>
        <v>2.4935201682617391E-3</v>
      </c>
      <c r="Z356">
        <f t="shared" si="69"/>
        <v>2.0025229865963611E-3</v>
      </c>
      <c r="AA356">
        <f t="shared" si="69"/>
        <v>1.6094265231884738E-3</v>
      </c>
      <c r="AB356">
        <f t="shared" si="69"/>
        <v>1.2943814133233346E-3</v>
      </c>
      <c r="AC356">
        <f t="shared" si="69"/>
        <v>1.04165435092422E-3</v>
      </c>
      <c r="AD356">
        <f t="shared" si="69"/>
        <v>8.3874819746617639E-4</v>
      </c>
      <c r="AE356">
        <f t="shared" si="69"/>
        <v>6.7571801517297243E-4</v>
      </c>
      <c r="AF356">
        <f t="shared" si="66"/>
        <v>2.8286654266558298E-3</v>
      </c>
    </row>
    <row r="357" spans="1:32" x14ac:dyDescent="0.2">
      <c r="A357" t="s">
        <v>370</v>
      </c>
      <c r="B357">
        <v>1907</v>
      </c>
      <c r="C357">
        <v>34</v>
      </c>
      <c r="D357">
        <f t="shared" si="63"/>
        <v>8.4298222475894056E-3</v>
      </c>
      <c r="E357">
        <f t="shared" si="64"/>
        <v>-4.7759795928858866</v>
      </c>
      <c r="G357">
        <f t="shared" si="65"/>
        <v>9.7039675264642508E-2</v>
      </c>
      <c r="H357">
        <f t="shared" si="70"/>
        <v>3.9942746172814507E-2</v>
      </c>
      <c r="I357">
        <f t="shared" si="70"/>
        <v>3.3613937579895836E-2</v>
      </c>
      <c r="J357">
        <f t="shared" si="70"/>
        <v>2.9846518569860161E-2</v>
      </c>
      <c r="K357">
        <f t="shared" si="70"/>
        <v>2.7193309080240924E-2</v>
      </c>
      <c r="L357">
        <f t="shared" si="70"/>
        <v>2.5154226193692744E-2</v>
      </c>
      <c r="M357">
        <f t="shared" si="70"/>
        <v>2.3501313277291522E-2</v>
      </c>
      <c r="N357">
        <f t="shared" si="70"/>
        <v>2.2112687629236058E-2</v>
      </c>
      <c r="O357">
        <f t="shared" si="70"/>
        <v>2.0915967587771239E-2</v>
      </c>
      <c r="P357">
        <f t="shared" si="70"/>
        <v>1.986483220941189E-2</v>
      </c>
      <c r="Q357">
        <f t="shared" si="70"/>
        <v>1.8927927892175792E-2</v>
      </c>
      <c r="R357">
        <f t="shared" si="70"/>
        <v>1.8083083458135297E-2</v>
      </c>
      <c r="S357">
        <f t="shared" si="70"/>
        <v>1.7314061002598437E-2</v>
      </c>
      <c r="T357">
        <f t="shared" si="70"/>
        <v>1.6608620484969944E-2</v>
      </c>
      <c r="U357">
        <f t="shared" si="70"/>
        <v>1.5957310445815893E-2</v>
      </c>
      <c r="V357">
        <f t="shared" si="70"/>
        <v>1.5352681861257204E-2</v>
      </c>
      <c r="W357">
        <f t="shared" si="70"/>
        <v>1.4788759687641557E-2</v>
      </c>
      <c r="X357">
        <f t="shared" si="69"/>
        <v>1.4260677312312122E-2</v>
      </c>
      <c r="Y357">
        <f t="shared" si="69"/>
        <v>1.3764417346781721E-2</v>
      </c>
      <c r="Z357">
        <f t="shared" si="69"/>
        <v>1.3296623799293203E-2</v>
      </c>
      <c r="AA357">
        <f t="shared" si="69"/>
        <v>1.2854463343494903E-2</v>
      </c>
      <c r="AB357">
        <f t="shared" si="69"/>
        <v>1.2435521093723874E-2</v>
      </c>
      <c r="AC357">
        <f t="shared" si="69"/>
        <v>1.2037721104036425E-2</v>
      </c>
      <c r="AD357">
        <f t="shared" si="69"/>
        <v>1.1659264889942541E-2</v>
      </c>
      <c r="AE357">
        <f t="shared" si="69"/>
        <v>1.1298583294082561E-2</v>
      </c>
      <c r="AF357">
        <f t="shared" si="66"/>
        <v>0.44217506941888118</v>
      </c>
    </row>
    <row r="358" spans="1:32" x14ac:dyDescent="0.2">
      <c r="A358" t="s">
        <v>371</v>
      </c>
      <c r="B358">
        <v>1732</v>
      </c>
      <c r="C358">
        <v>83</v>
      </c>
      <c r="D358">
        <f t="shared" si="63"/>
        <v>2.2904042705823701E-3</v>
      </c>
      <c r="E358">
        <f t="shared" si="64"/>
        <v>-6.0790269396246632</v>
      </c>
      <c r="G358">
        <f t="shared" si="65"/>
        <v>0.10101335099937248</v>
      </c>
      <c r="H358">
        <f t="shared" si="70"/>
        <v>4.2650693971530075E-2</v>
      </c>
      <c r="I358">
        <f t="shared" si="70"/>
        <v>3.5822806219712795E-2</v>
      </c>
      <c r="J358">
        <f t="shared" si="70"/>
        <v>3.1745774569216567E-2</v>
      </c>
      <c r="K358">
        <f t="shared" si="70"/>
        <v>2.8867311560404622E-2</v>
      </c>
      <c r="L358">
        <f t="shared" si="70"/>
        <v>2.6650617460006083E-2</v>
      </c>
      <c r="M358">
        <f t="shared" si="70"/>
        <v>2.4850805966170335E-2</v>
      </c>
      <c r="N358">
        <f t="shared" si="70"/>
        <v>2.3336832585674934E-2</v>
      </c>
      <c r="O358">
        <f t="shared" si="70"/>
        <v>2.2030805325885198E-2</v>
      </c>
      <c r="P358">
        <f t="shared" si="70"/>
        <v>2.0882829701174287E-2</v>
      </c>
      <c r="Q358">
        <f t="shared" si="70"/>
        <v>1.9859099491707579E-2</v>
      </c>
      <c r="R358">
        <f t="shared" si="70"/>
        <v>1.893568404585716E-2</v>
      </c>
      <c r="S358">
        <f t="shared" si="70"/>
        <v>1.8095037529274841E-2</v>
      </c>
      <c r="T358">
        <f t="shared" si="70"/>
        <v>1.7323918791672301E-2</v>
      </c>
      <c r="U358">
        <f t="shared" si="70"/>
        <v>1.6612091139450235E-2</v>
      </c>
      <c r="V358">
        <f t="shared" si="70"/>
        <v>1.5951476723450802E-2</v>
      </c>
      <c r="W358">
        <f t="shared" si="70"/>
        <v>1.5335587872564659E-2</v>
      </c>
      <c r="X358">
        <f t="shared" si="69"/>
        <v>1.4759133561297997E-2</v>
      </c>
      <c r="Y358">
        <f t="shared" si="69"/>
        <v>1.4217740238271E-2</v>
      </c>
      <c r="Z358">
        <f t="shared" si="69"/>
        <v>1.3707749441107028E-2</v>
      </c>
      <c r="AA358">
        <f t="shared" si="69"/>
        <v>1.3226068243798692E-2</v>
      </c>
      <c r="AB358">
        <f t="shared" si="69"/>
        <v>1.2770056849108112E-2</v>
      </c>
      <c r="AC358">
        <f t="shared" si="69"/>
        <v>1.2337442804139433E-2</v>
      </c>
      <c r="AD358">
        <f t="shared" si="69"/>
        <v>1.1926254629906834E-2</v>
      </c>
      <c r="AE358">
        <f t="shared" si="69"/>
        <v>1.1534769829985409E-2</v>
      </c>
      <c r="AF358">
        <f t="shared" si="66"/>
        <v>0.41555606044926074</v>
      </c>
    </row>
    <row r="359" spans="1:32" x14ac:dyDescent="0.2">
      <c r="A359" t="s">
        <v>372</v>
      </c>
      <c r="B359">
        <v>991</v>
      </c>
      <c r="C359">
        <v>24</v>
      </c>
      <c r="D359">
        <f t="shared" si="63"/>
        <v>1.1652776589078926E-2</v>
      </c>
      <c r="E359">
        <f t="shared" si="64"/>
        <v>-4.452210793540905</v>
      </c>
      <c r="G359">
        <f t="shared" si="65"/>
        <v>0.12990786438842736</v>
      </c>
      <c r="H359">
        <f t="shared" si="70"/>
        <v>6.1923824941587408E-2</v>
      </c>
      <c r="I359">
        <f t="shared" si="70"/>
        <v>5.1196817318651187E-2</v>
      </c>
      <c r="J359">
        <f t="shared" si="70"/>
        <v>4.4660232061098822E-2</v>
      </c>
      <c r="K359">
        <f t="shared" si="70"/>
        <v>3.9975423611823324E-2</v>
      </c>
      <c r="L359">
        <f t="shared" si="70"/>
        <v>3.6328352102098671E-2</v>
      </c>
      <c r="M359">
        <f t="shared" si="70"/>
        <v>3.3344989784342388E-2</v>
      </c>
      <c r="N359">
        <f t="shared" si="70"/>
        <v>3.0823624726492534E-2</v>
      </c>
      <c r="O359">
        <f t="shared" si="70"/>
        <v>2.8643353205443943E-2</v>
      </c>
      <c r="P359">
        <f t="shared" si="70"/>
        <v>2.6726034208070133E-2</v>
      </c>
      <c r="Q359">
        <f t="shared" si="70"/>
        <v>2.501822029332158E-2</v>
      </c>
      <c r="R359">
        <f t="shared" si="70"/>
        <v>2.3481700626276702E-2</v>
      </c>
      <c r="S359">
        <f t="shared" si="70"/>
        <v>2.2088169387512985E-2</v>
      </c>
      <c r="T359">
        <f t="shared" si="70"/>
        <v>2.0816037557476484E-2</v>
      </c>
      <c r="U359">
        <f t="shared" si="70"/>
        <v>1.9648432819485875E-2</v>
      </c>
      <c r="V359">
        <f t="shared" si="70"/>
        <v>1.8571893872347704E-2</v>
      </c>
      <c r="W359">
        <f t="shared" si="70"/>
        <v>1.757548892089213E-2</v>
      </c>
      <c r="X359">
        <f t="shared" si="69"/>
        <v>1.6650203155118615E-2</v>
      </c>
      <c r="Y359">
        <f t="shared" si="69"/>
        <v>1.5788502379280703E-2</v>
      </c>
      <c r="Z359">
        <f t="shared" si="69"/>
        <v>1.4984015262467013E-2</v>
      </c>
      <c r="AA359">
        <f t="shared" si="69"/>
        <v>1.4231297452561631E-2</v>
      </c>
      <c r="AB359">
        <f t="shared" si="69"/>
        <v>1.3525653424846898E-2</v>
      </c>
      <c r="AC359">
        <f t="shared" si="69"/>
        <v>1.2862999843435967E-2</v>
      </c>
      <c r="AD359">
        <f t="shared" si="69"/>
        <v>1.2239759294217554E-2</v>
      </c>
      <c r="AE359">
        <f t="shared" si="69"/>
        <v>1.1652776589078926E-2</v>
      </c>
      <c r="AF359">
        <f t="shared" si="66"/>
        <v>0.25733433277364326</v>
      </c>
    </row>
    <row r="360" spans="1:32" x14ac:dyDescent="0.2">
      <c r="A360" t="s">
        <v>373</v>
      </c>
      <c r="B360">
        <v>2141</v>
      </c>
      <c r="C360">
        <v>6</v>
      </c>
      <c r="D360">
        <f t="shared" si="63"/>
        <v>2.1941153288710279E-2</v>
      </c>
      <c r="E360">
        <f t="shared" si="64"/>
        <v>-3.8193912599418121</v>
      </c>
      <c r="G360">
        <f t="shared" si="65"/>
        <v>9.2594977597547382E-2</v>
      </c>
      <c r="H360">
        <f t="shared" si="70"/>
        <v>3.6898579557128303E-2</v>
      </c>
      <c r="I360">
        <f t="shared" si="70"/>
        <v>3.1117896729653493E-2</v>
      </c>
      <c r="J360">
        <f t="shared" si="70"/>
        <v>2.7688768787535255E-2</v>
      </c>
      <c r="K360">
        <f t="shared" si="70"/>
        <v>2.5280819145642452E-2</v>
      </c>
      <c r="L360">
        <f t="shared" si="70"/>
        <v>2.3434687317823909E-2</v>
      </c>
      <c r="M360">
        <f t="shared" si="70"/>
        <v>2.1941153288710279E-2</v>
      </c>
      <c r="N360">
        <f t="shared" si="70"/>
        <v>2.0688450722739855E-2</v>
      </c>
      <c r="O360">
        <f t="shared" si="70"/>
        <v>1.9610267458287152E-2</v>
      </c>
      <c r="P360">
        <f t="shared" si="70"/>
        <v>1.8664208454971756E-2</v>
      </c>
      <c r="Q360">
        <f t="shared" si="70"/>
        <v>1.7821607167235406E-2</v>
      </c>
      <c r="R360">
        <f t="shared" si="70"/>
        <v>1.7062214555523755E-2</v>
      </c>
      <c r="S360">
        <f t="shared" si="70"/>
        <v>1.6371217334740295E-2</v>
      </c>
      <c r="T360">
        <f t="shared" si="70"/>
        <v>1.5737462580942854E-2</v>
      </c>
      <c r="U360">
        <f t="shared" si="70"/>
        <v>1.5152348897203766E-2</v>
      </c>
      <c r="V360">
        <f t="shared" si="70"/>
        <v>1.4609105878733656E-2</v>
      </c>
      <c r="W360">
        <f t="shared" si="70"/>
        <v>1.4102309974043648E-2</v>
      </c>
      <c r="X360">
        <f t="shared" si="69"/>
        <v>1.3627549740628766E-2</v>
      </c>
      <c r="Y360">
        <f t="shared" si="69"/>
        <v>1.3181188589998196E-2</v>
      </c>
      <c r="Z360">
        <f t="shared" si="69"/>
        <v>1.2760192947344288E-2</v>
      </c>
      <c r="AA360">
        <f t="shared" si="69"/>
        <v>1.2362005389068259E-2</v>
      </c>
      <c r="AB360">
        <f t="shared" si="69"/>
        <v>1.1984449381343673E-2</v>
      </c>
      <c r="AC360">
        <f t="shared" si="69"/>
        <v>1.1625656652543757E-2</v>
      </c>
      <c r="AD360">
        <f t="shared" si="69"/>
        <v>1.1284011058964975E-2</v>
      </c>
      <c r="AE360">
        <f t="shared" si="69"/>
        <v>1.095810465765017E-2</v>
      </c>
      <c r="AF360">
        <f t="shared" si="66"/>
        <v>0.47344076613399488</v>
      </c>
    </row>
    <row r="361" spans="1:32" x14ac:dyDescent="0.2">
      <c r="A361" t="s">
        <v>374</v>
      </c>
      <c r="B361">
        <v>1647</v>
      </c>
      <c r="C361">
        <v>13</v>
      </c>
      <c r="D361">
        <f t="shared" si="63"/>
        <v>1.7691688583963344E-2</v>
      </c>
      <c r="E361">
        <f t="shared" si="64"/>
        <v>-4.0346603212130834</v>
      </c>
      <c r="G361">
        <f t="shared" si="65"/>
        <v>0.10319669155449024</v>
      </c>
      <c r="H361">
        <f t="shared" si="70"/>
        <v>4.4132974058796889E-2</v>
      </c>
      <c r="I361">
        <f t="shared" si="70"/>
        <v>3.702717123837259E-2</v>
      </c>
      <c r="J361">
        <f t="shared" si="70"/>
        <v>3.2777112862273847E-2</v>
      </c>
      <c r="K361">
        <f t="shared" si="70"/>
        <v>2.977247545848E-2</v>
      </c>
      <c r="L361">
        <f t="shared" si="70"/>
        <v>2.7456155116735693E-2</v>
      </c>
      <c r="M361">
        <f t="shared" si="70"/>
        <v>2.557388809667388E-2</v>
      </c>
      <c r="N361">
        <f t="shared" si="70"/>
        <v>2.3989546084162608E-2</v>
      </c>
      <c r="O361">
        <f t="shared" si="70"/>
        <v>2.2622173591258662E-2</v>
      </c>
      <c r="P361">
        <f t="shared" si="70"/>
        <v>2.1419885373421738E-2</v>
      </c>
      <c r="Q361">
        <f t="shared" si="70"/>
        <v>2.0347505989217436E-2</v>
      </c>
      <c r="R361">
        <f t="shared" si="70"/>
        <v>1.9380120352452446E-2</v>
      </c>
      <c r="S361">
        <f t="shared" si="70"/>
        <v>1.8499449168940175E-2</v>
      </c>
      <c r="T361">
        <f t="shared" si="70"/>
        <v>1.7691688583963344E-2</v>
      </c>
      <c r="U361">
        <f t="shared" si="70"/>
        <v>1.6946159504511601E-2</v>
      </c>
      <c r="V361">
        <f t="shared" si="70"/>
        <v>1.6254428971073511E-2</v>
      </c>
      <c r="W361">
        <f t="shared" si="70"/>
        <v>1.5609719146728349E-2</v>
      </c>
      <c r="X361">
        <f t="shared" si="69"/>
        <v>1.5006498221073658E-2</v>
      </c>
      <c r="Y361">
        <f t="shared" si="69"/>
        <v>1.4440190124509911E-2</v>
      </c>
      <c r="Z361">
        <f t="shared" si="69"/>
        <v>1.390696403116152E-2</v>
      </c>
      <c r="AA361">
        <f t="shared" si="69"/>
        <v>1.3403578770263483E-2</v>
      </c>
      <c r="AB361">
        <f t="shared" si="69"/>
        <v>1.2927265849528647E-2</v>
      </c>
      <c r="AC361">
        <f t="shared" si="69"/>
        <v>1.247564015848516E-2</v>
      </c>
      <c r="AD361">
        <f t="shared" si="69"/>
        <v>1.204663086044226E-2</v>
      </c>
      <c r="AE361">
        <f t="shared" si="69"/>
        <v>1.1638427240296564E-2</v>
      </c>
      <c r="AF361">
        <f t="shared" si="66"/>
        <v>0.40145765959268587</v>
      </c>
    </row>
    <row r="362" spans="1:32" x14ac:dyDescent="0.2">
      <c r="A362" t="s">
        <v>375</v>
      </c>
      <c r="B362">
        <v>461</v>
      </c>
      <c r="C362">
        <v>3</v>
      </c>
      <c r="D362">
        <f t="shared" si="63"/>
        <v>6.6303139781610426E-2</v>
      </c>
      <c r="E362">
        <f t="shared" si="64"/>
        <v>-2.7135180257229421</v>
      </c>
      <c r="G362">
        <f t="shared" si="65"/>
        <v>0.19091045221344796</v>
      </c>
      <c r="H362">
        <f t="shared" si="70"/>
        <v>9.9825480633793207E-2</v>
      </c>
      <c r="I362">
        <f t="shared" si="70"/>
        <v>7.9202946999647472E-2</v>
      </c>
      <c r="J362">
        <f t="shared" si="70"/>
        <v>6.6303139781610426E-2</v>
      </c>
      <c r="K362">
        <f t="shared" si="70"/>
        <v>5.6953567899000641E-2</v>
      </c>
      <c r="L362">
        <f t="shared" si="70"/>
        <v>4.966932997087347E-2</v>
      </c>
      <c r="M362">
        <f t="shared" si="70"/>
        <v>4.3750994956906382E-2</v>
      </c>
      <c r="N362">
        <f t="shared" si="70"/>
        <v>3.8811086042504633E-2</v>
      </c>
      <c r="O362">
        <f t="shared" si="70"/>
        <v>3.4610724261798523E-2</v>
      </c>
      <c r="P362">
        <f t="shared" si="70"/>
        <v>3.0991035740811256E-2</v>
      </c>
      <c r="Q362">
        <f t="shared" si="70"/>
        <v>2.7840223993747901E-2</v>
      </c>
      <c r="R362">
        <f t="shared" si="70"/>
        <v>2.5076135135378305E-2</v>
      </c>
      <c r="S362">
        <f t="shared" si="70"/>
        <v>2.2636304157156572E-2</v>
      </c>
      <c r="T362">
        <f t="shared" si="70"/>
        <v>2.0471921207899466E-2</v>
      </c>
      <c r="U362">
        <f t="shared" si="70"/>
        <v>1.8543990527492723E-2</v>
      </c>
      <c r="V362">
        <f t="shared" si="70"/>
        <v>1.6820783290754981E-2</v>
      </c>
      <c r="W362">
        <f t="shared" si="70"/>
        <v>1.5276088984701869E-2</v>
      </c>
      <c r="X362">
        <f t="shared" si="69"/>
        <v>1.3887978742131048E-2</v>
      </c>
      <c r="Y362">
        <f t="shared" si="69"/>
        <v>1.2637907869253851E-2</v>
      </c>
      <c r="Z362">
        <f t="shared" si="69"/>
        <v>1.1510049643375408E-2</v>
      </c>
      <c r="AA362">
        <f t="shared" si="69"/>
        <v>1.0490790831125604E-2</v>
      </c>
      <c r="AB362">
        <f t="shared" si="69"/>
        <v>9.5683428607469933E-3</v>
      </c>
      <c r="AC362">
        <f t="shared" si="69"/>
        <v>8.7324373820677013E-3</v>
      </c>
      <c r="AD362">
        <f t="shared" si="69"/>
        <v>7.9740845235267647E-3</v>
      </c>
      <c r="AE362">
        <f t="shared" si="69"/>
        <v>7.2853784986404964E-3</v>
      </c>
      <c r="AF362">
        <f t="shared" si="66"/>
        <v>8.0218823851606169E-2</v>
      </c>
    </row>
    <row r="363" spans="1:32" x14ac:dyDescent="0.2">
      <c r="A363" t="s">
        <v>376</v>
      </c>
      <c r="B363">
        <v>341</v>
      </c>
      <c r="C363">
        <v>3</v>
      </c>
      <c r="D363">
        <f t="shared" si="63"/>
        <v>7.4652391098471729E-2</v>
      </c>
      <c r="E363">
        <f t="shared" si="64"/>
        <v>-2.5949127247199364</v>
      </c>
      <c r="G363">
        <f t="shared" si="65"/>
        <v>0.2237700056516804</v>
      </c>
      <c r="H363">
        <f t="shared" si="70"/>
        <v>0.11844292831861192</v>
      </c>
      <c r="I363">
        <f t="shared" si="70"/>
        <v>9.1544028090542184E-2</v>
      </c>
      <c r="J363">
        <f t="shared" si="70"/>
        <v>7.4652391098471729E-2</v>
      </c>
      <c r="K363">
        <f t="shared" si="70"/>
        <v>6.2467124444510566E-2</v>
      </c>
      <c r="L363">
        <f t="shared" si="70"/>
        <v>5.3068868840195051E-2</v>
      </c>
      <c r="M363">
        <f t="shared" si="70"/>
        <v>4.5536580409008195E-2</v>
      </c>
      <c r="N363">
        <f t="shared" si="70"/>
        <v>3.9350406807135668E-2</v>
      </c>
      <c r="O363">
        <f t="shared" si="70"/>
        <v>3.4184172312927856E-2</v>
      </c>
      <c r="P363">
        <f t="shared" si="70"/>
        <v>2.9817513408181343E-2</v>
      </c>
      <c r="Q363">
        <f t="shared" si="70"/>
        <v>2.6093300046352411E-2</v>
      </c>
      <c r="R363">
        <f t="shared" si="70"/>
        <v>2.2894851736089881E-2</v>
      </c>
      <c r="S363">
        <f t="shared" si="70"/>
        <v>2.0132778033196783E-2</v>
      </c>
      <c r="T363">
        <f t="shared" si="70"/>
        <v>1.7736900786582337E-2</v>
      </c>
      <c r="U363">
        <f t="shared" si="70"/>
        <v>1.5651042938223777E-2</v>
      </c>
      <c r="V363">
        <f t="shared" si="70"/>
        <v>1.3829524644095762E-2</v>
      </c>
      <c r="W363">
        <f t="shared" si="70"/>
        <v>1.2234723733056426E-2</v>
      </c>
      <c r="X363">
        <f t="shared" si="69"/>
        <v>1.0835325978349889E-2</v>
      </c>
      <c r="Y363">
        <f t="shared" si="69"/>
        <v>9.6050377087692242E-3</v>
      </c>
      <c r="Z363">
        <f t="shared" si="69"/>
        <v>8.5216175018898652E-3</v>
      </c>
      <c r="AA363">
        <f t="shared" si="69"/>
        <v>7.5661338280779847E-3</v>
      </c>
      <c r="AB363">
        <f t="shared" si="69"/>
        <v>6.7223863765601506E-3</v>
      </c>
      <c r="AC363">
        <f t="shared" si="69"/>
        <v>5.9764483745986582E-3</v>
      </c>
      <c r="AD363">
        <f t="shared" si="69"/>
        <v>5.3162999692532254E-3</v>
      </c>
      <c r="AE363">
        <f t="shared" si="69"/>
        <v>4.7315312571660165E-3</v>
      </c>
      <c r="AF363">
        <f t="shared" si="66"/>
        <v>3.9318077706472776E-2</v>
      </c>
    </row>
    <row r="364" spans="1:32" x14ac:dyDescent="0.2">
      <c r="A364" t="s">
        <v>377</v>
      </c>
      <c r="B364">
        <v>941</v>
      </c>
      <c r="C364">
        <v>5</v>
      </c>
      <c r="D364">
        <f t="shared" si="63"/>
        <v>3.7284815470754851E-2</v>
      </c>
      <c r="E364">
        <f t="shared" si="64"/>
        <v>-3.2891691271536523</v>
      </c>
      <c r="G364">
        <f t="shared" si="65"/>
        <v>0.13316850931859331</v>
      </c>
      <c r="H364">
        <f t="shared" si="70"/>
        <v>6.4049577107092318E-2</v>
      </c>
      <c r="I364">
        <f t="shared" si="70"/>
        <v>5.2851632670798399E-2</v>
      </c>
      <c r="J364">
        <f t="shared" si="70"/>
        <v>4.6014358473165824E-2</v>
      </c>
      <c r="K364">
        <f t="shared" si="70"/>
        <v>4.1107628454123531E-2</v>
      </c>
      <c r="L364">
        <f t="shared" si="70"/>
        <v>3.7284815470754851E-2</v>
      </c>
      <c r="M364">
        <f t="shared" si="70"/>
        <v>3.4156537598171229E-2</v>
      </c>
      <c r="N364">
        <f t="shared" si="70"/>
        <v>3.1512576437835491E-2</v>
      </c>
      <c r="O364">
        <f t="shared" si="70"/>
        <v>2.9226782914162763E-2</v>
      </c>
      <c r="P364">
        <f t="shared" si="70"/>
        <v>2.7217524795029778E-2</v>
      </c>
      <c r="Q364">
        <f t="shared" si="70"/>
        <v>2.5428893999328909E-2</v>
      </c>
      <c r="R364">
        <f t="shared" si="70"/>
        <v>2.3820866645103696E-2</v>
      </c>
      <c r="S364">
        <f t="shared" si="70"/>
        <v>2.2363753000130011E-2</v>
      </c>
      <c r="T364">
        <f t="shared" si="70"/>
        <v>2.1034877032360774E-2</v>
      </c>
      <c r="U364">
        <f t="shared" si="70"/>
        <v>1.9816492300407721E-2</v>
      </c>
      <c r="V364">
        <f t="shared" si="70"/>
        <v>1.8694420693950584E-2</v>
      </c>
      <c r="W364">
        <f t="shared" si="70"/>
        <v>1.7657132887096402E-2</v>
      </c>
      <c r="X364">
        <f t="shared" si="69"/>
        <v>1.669510900677464E-2</v>
      </c>
      <c r="Y364">
        <f t="shared" si="69"/>
        <v>1.58003828753999E-2</v>
      </c>
      <c r="Z364">
        <f t="shared" si="69"/>
        <v>1.4966209925495884E-2</v>
      </c>
      <c r="AA364">
        <f t="shared" si="69"/>
        <v>1.4186820499666613E-2</v>
      </c>
      <c r="AB364">
        <f t="shared" si="69"/>
        <v>1.3457233395950449E-2</v>
      </c>
      <c r="AC364">
        <f t="shared" si="69"/>
        <v>1.2773112751439422E-2</v>
      </c>
      <c r="AD364">
        <f t="shared" si="69"/>
        <v>1.213065664831444E-2</v>
      </c>
      <c r="AE364">
        <f t="shared" si="69"/>
        <v>1.1526509307052424E-2</v>
      </c>
      <c r="AF364">
        <f t="shared" si="66"/>
        <v>0.2430575857918007</v>
      </c>
    </row>
    <row r="365" spans="1:32" x14ac:dyDescent="0.2">
      <c r="A365" t="s">
        <v>378</v>
      </c>
      <c r="B365">
        <v>336</v>
      </c>
      <c r="C365">
        <v>4</v>
      </c>
      <c r="D365">
        <f t="shared" si="63"/>
        <v>6.2693244024584496E-2</v>
      </c>
      <c r="E365">
        <f t="shared" si="64"/>
        <v>-2.7695015879528722</v>
      </c>
      <c r="G365">
        <f t="shared" si="65"/>
        <v>0.22552662538080578</v>
      </c>
      <c r="H365">
        <f t="shared" si="70"/>
        <v>0.11939967321265278</v>
      </c>
      <c r="I365">
        <f t="shared" si="70"/>
        <v>9.214726063366592E-2</v>
      </c>
      <c r="J365">
        <f t="shared" si="70"/>
        <v>7.5033385487303927E-2</v>
      </c>
      <c r="K365">
        <f t="shared" si="70"/>
        <v>6.2693244024584496E-2</v>
      </c>
      <c r="L365">
        <f t="shared" si="70"/>
        <v>5.3182343129635885E-2</v>
      </c>
      <c r="M365">
        <f t="shared" si="70"/>
        <v>4.5566582710176856E-2</v>
      </c>
      <c r="N365">
        <f t="shared" si="70"/>
        <v>3.9318204838805451E-2</v>
      </c>
      <c r="O365">
        <f t="shared" si="70"/>
        <v>3.4105775746217128E-2</v>
      </c>
      <c r="P365">
        <f t="shared" si="70"/>
        <v>2.970521466205818E-2</v>
      </c>
      <c r="Q365">
        <f t="shared" si="70"/>
        <v>2.5956652853928466E-2</v>
      </c>
      <c r="R365">
        <f t="shared" si="70"/>
        <v>2.2741333377532657E-2</v>
      </c>
      <c r="S365">
        <f t="shared" si="70"/>
        <v>1.9968259110249235E-2</v>
      </c>
      <c r="T365">
        <f t="shared" si="70"/>
        <v>1.7565990501222432E-2</v>
      </c>
      <c r="U365">
        <f t="shared" si="70"/>
        <v>1.5477349813338447E-2</v>
      </c>
      <c r="V365">
        <f t="shared" si="70"/>
        <v>1.3655857519108116E-2</v>
      </c>
      <c r="W365">
        <f t="shared" si="70"/>
        <v>1.2063249219900332E-2</v>
      </c>
      <c r="X365">
        <f t="shared" si="69"/>
        <v>1.0667693353244401E-2</v>
      </c>
      <c r="Y365">
        <f t="shared" si="69"/>
        <v>9.4424789358529635E-3</v>
      </c>
      <c r="Z365">
        <f t="shared" si="69"/>
        <v>8.3650279407041297E-3</v>
      </c>
      <c r="AA365">
        <f t="shared" si="69"/>
        <v>7.4161377278843922E-3</v>
      </c>
      <c r="AB365">
        <f t="shared" si="69"/>
        <v>6.5793902523797335E-3</v>
      </c>
      <c r="AC365">
        <f t="shared" si="69"/>
        <v>5.8406846404045346E-3</v>
      </c>
      <c r="AD365">
        <f t="shared" si="69"/>
        <v>5.1878626786652105E-3</v>
      </c>
      <c r="AE365">
        <f t="shared" si="69"/>
        <v>4.6104054111584533E-3</v>
      </c>
      <c r="AF365">
        <f t="shared" si="66"/>
        <v>3.7783316838519987E-2</v>
      </c>
    </row>
    <row r="366" spans="1:32" x14ac:dyDescent="0.2">
      <c r="A366" t="s">
        <v>379</v>
      </c>
      <c r="B366">
        <v>2962</v>
      </c>
      <c r="C366">
        <v>170</v>
      </c>
      <c r="D366">
        <f t="shared" si="63"/>
        <v>8.922115804329663E-4</v>
      </c>
      <c r="E366">
        <f t="shared" si="64"/>
        <v>-7.0218072557164088</v>
      </c>
      <c r="G366">
        <f t="shared" si="65"/>
        <v>8.186369321010957E-2</v>
      </c>
      <c r="H366">
        <f t="shared" si="70"/>
        <v>2.948553424066384E-2</v>
      </c>
      <c r="I366">
        <f t="shared" si="70"/>
        <v>2.4985782387144558E-2</v>
      </c>
      <c r="J366">
        <f t="shared" si="70"/>
        <v>2.233930860303332E-2</v>
      </c>
      <c r="K366">
        <f t="shared" si="70"/>
        <v>2.0494653943320874E-2</v>
      </c>
      <c r="L366">
        <f t="shared" si="70"/>
        <v>1.9089386708479778E-2</v>
      </c>
      <c r="M366">
        <f t="shared" si="70"/>
        <v>1.7958730330970001E-2</v>
      </c>
      <c r="N366">
        <f t="shared" si="70"/>
        <v>1.7014825980134318E-2</v>
      </c>
      <c r="O366">
        <f t="shared" si="70"/>
        <v>1.6205648850091629E-2</v>
      </c>
      <c r="P366">
        <f t="shared" si="70"/>
        <v>1.5498006849942484E-2</v>
      </c>
      <c r="Q366">
        <f t="shared" si="70"/>
        <v>1.4869504736667979E-2</v>
      </c>
      <c r="R366">
        <f t="shared" si="70"/>
        <v>1.4304358988101949E-2</v>
      </c>
      <c r="S366">
        <f t="shared" si="70"/>
        <v>1.3791050247769998E-2</v>
      </c>
      <c r="T366">
        <f t="shared" si="70"/>
        <v>1.3320926812649946E-2</v>
      </c>
      <c r="U366">
        <f t="shared" si="70"/>
        <v>1.2887333234175589E-2</v>
      </c>
      <c r="V366">
        <f t="shared" si="70"/>
        <v>1.2485044600235883E-2</v>
      </c>
      <c r="W366">
        <f t="shared" si="70"/>
        <v>1.2109886780265191E-2</v>
      </c>
      <c r="X366">
        <f t="shared" si="69"/>
        <v>1.1758474106787851E-2</v>
      </c>
      <c r="Y366">
        <f t="shared" si="69"/>
        <v>1.1428023634967015E-2</v>
      </c>
      <c r="Z366">
        <f t="shared" si="69"/>
        <v>1.111622074705125E-2</v>
      </c>
      <c r="AA366">
        <f t="shared" si="69"/>
        <v>1.0821120033956435E-2</v>
      </c>
      <c r="AB366">
        <f t="shared" si="69"/>
        <v>1.0541070943354705E-2</v>
      </c>
      <c r="AC366">
        <f t="shared" si="69"/>
        <v>1.0274661152815357E-2</v>
      </c>
      <c r="AD366">
        <f t="shared" si="69"/>
        <v>1.0020672849137959E-2</v>
      </c>
      <c r="AE366">
        <f t="shared" si="69"/>
        <v>9.7780485523642508E-3</v>
      </c>
      <c r="AF366">
        <f t="shared" si="66"/>
        <v>0.55555803147580829</v>
      </c>
    </row>
    <row r="367" spans="1:32" x14ac:dyDescent="0.2">
      <c r="A367" t="s">
        <v>380</v>
      </c>
      <c r="B367">
        <v>1484</v>
      </c>
      <c r="C367">
        <v>19</v>
      </c>
      <c r="D367">
        <f t="shared" si="63"/>
        <v>1.4278332950856667E-2</v>
      </c>
      <c r="E367">
        <f t="shared" si="64"/>
        <v>-4.2490120690214468</v>
      </c>
      <c r="G367">
        <f t="shared" si="65"/>
        <v>0.10796201920599373</v>
      </c>
      <c r="H367">
        <f t="shared" si="70"/>
        <v>4.7354046764319424E-2</v>
      </c>
      <c r="I367">
        <f t="shared" si="70"/>
        <v>3.9632422585465614E-2</v>
      </c>
      <c r="J367">
        <f t="shared" si="70"/>
        <v>3.4997495278653395E-2</v>
      </c>
      <c r="K367">
        <f t="shared" si="70"/>
        <v>3.1711544497139921E-2</v>
      </c>
      <c r="L367">
        <f t="shared" si="70"/>
        <v>2.9172815820705588E-2</v>
      </c>
      <c r="M367">
        <f t="shared" si="70"/>
        <v>2.7106383133005063E-2</v>
      </c>
      <c r="N367">
        <f t="shared" si="70"/>
        <v>2.5364892395283511E-2</v>
      </c>
      <c r="O367">
        <f t="shared" si="70"/>
        <v>2.3860608004092936E-2</v>
      </c>
      <c r="P367">
        <f t="shared" si="70"/>
        <v>2.2537228056900397E-2</v>
      </c>
      <c r="Q367">
        <f t="shared" si="70"/>
        <v>2.1356531647947052E-2</v>
      </c>
      <c r="R367">
        <f t="shared" si="70"/>
        <v>2.0291408312415795E-2</v>
      </c>
      <c r="S367">
        <f t="shared" si="70"/>
        <v>1.9321938665442913E-2</v>
      </c>
      <c r="T367">
        <f t="shared" si="70"/>
        <v>1.8433057156123551E-2</v>
      </c>
      <c r="U367">
        <f t="shared" si="70"/>
        <v>1.7613090032878767E-2</v>
      </c>
      <c r="V367">
        <f t="shared" si="70"/>
        <v>1.6852803767442814E-2</v>
      </c>
      <c r="W367">
        <f t="shared" si="70"/>
        <v>1.6144764622862372E-2</v>
      </c>
      <c r="X367">
        <f t="shared" si="69"/>
        <v>1.5482895096727302E-2</v>
      </c>
      <c r="Y367">
        <f t="shared" si="69"/>
        <v>1.4862158998754095E-2</v>
      </c>
      <c r="Z367">
        <f t="shared" si="69"/>
        <v>1.4278332950856667E-2</v>
      </c>
      <c r="AA367">
        <f t="shared" si="69"/>
        <v>1.3727837386483371E-2</v>
      </c>
      <c r="AB367">
        <f t="shared" si="69"/>
        <v>1.320760940855225E-2</v>
      </c>
      <c r="AC367">
        <f t="shared" si="69"/>
        <v>1.2715005668198505E-2</v>
      </c>
      <c r="AD367">
        <f t="shared" si="69"/>
        <v>1.2247727149465999E-2</v>
      </c>
      <c r="AE367">
        <f t="shared" si="69"/>
        <v>1.1803760189610981E-2</v>
      </c>
      <c r="AF367">
        <f t="shared" si="66"/>
        <v>0.37196162320467807</v>
      </c>
    </row>
    <row r="368" spans="1:32" x14ac:dyDescent="0.2">
      <c r="A368" t="s">
        <v>381</v>
      </c>
      <c r="B368">
        <v>186</v>
      </c>
      <c r="C368">
        <v>0</v>
      </c>
      <c r="D368">
        <f t="shared" si="63"/>
        <v>0.30789177606984264</v>
      </c>
      <c r="E368">
        <f t="shared" si="64"/>
        <v>-1.1780069341523283</v>
      </c>
      <c r="G368">
        <f t="shared" si="65"/>
        <v>0.30789177606984264</v>
      </c>
      <c r="H368">
        <f t="shared" si="70"/>
        <v>0.15950751024618076</v>
      </c>
      <c r="I368">
        <f t="shared" si="70"/>
        <v>0.11385638510379667</v>
      </c>
      <c r="J368">
        <f t="shared" si="70"/>
        <v>8.5748487469366613E-2</v>
      </c>
      <c r="K368">
        <f t="shared" si="70"/>
        <v>6.6265828593309303E-2</v>
      </c>
      <c r="L368">
        <f t="shared" si="70"/>
        <v>5.1991616654234851E-2</v>
      </c>
      <c r="M368">
        <f t="shared" si="70"/>
        <v>4.1201144269261997E-2</v>
      </c>
      <c r="N368">
        <f t="shared" si="70"/>
        <v>3.2881639455747666E-2</v>
      </c>
      <c r="O368">
        <f t="shared" si="70"/>
        <v>2.6380600568207183E-2</v>
      </c>
      <c r="P368">
        <f t="shared" si="70"/>
        <v>2.1251344190279804E-2</v>
      </c>
      <c r="Q368">
        <f t="shared" si="70"/>
        <v>1.7175103506148582E-2</v>
      </c>
      <c r="R368">
        <f t="shared" si="70"/>
        <v>1.391757476380121E-2</v>
      </c>
      <c r="S368">
        <f t="shared" si="70"/>
        <v>1.1302767799361089E-2</v>
      </c>
      <c r="T368">
        <f t="shared" si="70"/>
        <v>9.1963228581580167E-3</v>
      </c>
      <c r="U368">
        <f t="shared" si="70"/>
        <v>7.4943699673823642E-3</v>
      </c>
      <c r="V368">
        <f t="shared" si="70"/>
        <v>6.1158168490154253E-3</v>
      </c>
      <c r="W368">
        <f t="shared" ref="W368:AE431" si="71">(1-$B$3)*EXP(GAMMALN($B$1+W$4)-GAMMALN($B$1)-GAMMALN(W$4+1)+$B$1*LN($B$2/($B$2+$B368))+W$4*LN($B368/($B$2+$B368)))</f>
        <v>4.9968551298493575E-3</v>
      </c>
      <c r="X368">
        <f t="shared" si="71"/>
        <v>4.0869558434965883E-3</v>
      </c>
      <c r="Y368">
        <f t="shared" si="71"/>
        <v>3.3458957938435991E-3</v>
      </c>
      <c r="Z368">
        <f t="shared" si="71"/>
        <v>2.7415157561450822E-3</v>
      </c>
      <c r="AA368">
        <f t="shared" si="71"/>
        <v>2.2480092865256253E-3</v>
      </c>
      <c r="AB368">
        <f t="shared" si="71"/>
        <v>1.8446030627301759E-3</v>
      </c>
      <c r="AC368">
        <f t="shared" si="71"/>
        <v>1.5145304177167514E-3</v>
      </c>
      <c r="AD368">
        <f t="shared" si="71"/>
        <v>1.2442271629329875E-3</v>
      </c>
      <c r="AE368">
        <f t="shared" si="71"/>
        <v>1.0226977175033761E-3</v>
      </c>
      <c r="AF368">
        <f t="shared" si="66"/>
        <v>4.7764214651621062E-3</v>
      </c>
    </row>
    <row r="369" spans="1:32" x14ac:dyDescent="0.2">
      <c r="A369" t="s">
        <v>382</v>
      </c>
      <c r="B369">
        <v>2204</v>
      </c>
      <c r="C369">
        <v>19</v>
      </c>
      <c r="D369">
        <f t="shared" si="63"/>
        <v>1.2620088269759334E-2</v>
      </c>
      <c r="E369">
        <f t="shared" si="64"/>
        <v>-4.3724654274593524</v>
      </c>
      <c r="G369">
        <f t="shared" si="65"/>
        <v>9.15354751002566E-2</v>
      </c>
      <c r="H369">
        <f t="shared" ref="H369:W432" si="72">(1-$B$3)*EXP(GAMMALN($B$1+H$4)-GAMMALN($B$1)-GAMMALN(H$4+1)+$B$1*LN($B$2/($B$2+$B369))+H$4*LN($B369/($B$2+$B369)))</f>
        <v>3.6170607287604448E-2</v>
      </c>
      <c r="I369">
        <f t="shared" si="72"/>
        <v>3.0519033538656596E-2</v>
      </c>
      <c r="J369">
        <f t="shared" si="72"/>
        <v>2.7169307860956962E-2</v>
      </c>
      <c r="K369">
        <f t="shared" si="72"/>
        <v>2.4818781791461998E-2</v>
      </c>
      <c r="L369">
        <f t="shared" si="72"/>
        <v>2.301775011496722E-2</v>
      </c>
      <c r="M369">
        <f t="shared" si="72"/>
        <v>2.1561429370713966E-2</v>
      </c>
      <c r="N369">
        <f t="shared" si="72"/>
        <v>2.0340445216521327E-2</v>
      </c>
      <c r="O369">
        <f t="shared" si="72"/>
        <v>1.9289918426360086E-2</v>
      </c>
      <c r="P369">
        <f t="shared" si="72"/>
        <v>1.8368379320522904E-2</v>
      </c>
      <c r="Q369">
        <f t="shared" si="72"/>
        <v>1.7547793631773202E-2</v>
      </c>
      <c r="R369">
        <f t="shared" si="72"/>
        <v>1.6808363804499644E-2</v>
      </c>
      <c r="S369">
        <f t="shared" si="72"/>
        <v>1.6135610558846124E-2</v>
      </c>
      <c r="T369">
        <f t="shared" si="72"/>
        <v>1.5518635362428583E-2</v>
      </c>
      <c r="U369">
        <f t="shared" si="72"/>
        <v>1.4949035350217042E-2</v>
      </c>
      <c r="V369">
        <f t="shared" si="72"/>
        <v>1.442019829484438E-2</v>
      </c>
      <c r="W369">
        <f t="shared" si="72"/>
        <v>1.3926828933487151E-2</v>
      </c>
      <c r="X369">
        <f t="shared" si="71"/>
        <v>1.3464621493253502E-2</v>
      </c>
      <c r="Y369">
        <f t="shared" si="71"/>
        <v>1.3030027612900837E-2</v>
      </c>
      <c r="Z369">
        <f t="shared" si="71"/>
        <v>1.2620088269759334E-2</v>
      </c>
      <c r="AA369">
        <f t="shared" si="71"/>
        <v>1.2232309711910572E-2</v>
      </c>
      <c r="AB369">
        <f t="shared" si="71"/>
        <v>1.186457030557256E-2</v>
      </c>
      <c r="AC369">
        <f t="shared" si="71"/>
        <v>1.1515049523324048E-2</v>
      </c>
      <c r="AD369">
        <f t="shared" si="71"/>
        <v>1.1182173065025405E-2</v>
      </c>
      <c r="AE369">
        <f t="shared" si="71"/>
        <v>1.0864569917951065E-2</v>
      </c>
      <c r="AF369">
        <f t="shared" si="66"/>
        <v>0.48112899613618443</v>
      </c>
    </row>
    <row r="370" spans="1:32" x14ac:dyDescent="0.2">
      <c r="A370" t="s">
        <v>383</v>
      </c>
      <c r="B370">
        <v>2133</v>
      </c>
      <c r="C370">
        <v>0</v>
      </c>
      <c r="D370">
        <f t="shared" si="63"/>
        <v>9.2733287702068457E-2</v>
      </c>
      <c r="E370">
        <f t="shared" si="64"/>
        <v>-2.3780277802307399</v>
      </c>
      <c r="G370">
        <f t="shared" si="65"/>
        <v>9.2733287702068457E-2</v>
      </c>
      <c r="H370">
        <f t="shared" si="72"/>
        <v>3.6993545653562103E-2</v>
      </c>
      <c r="I370">
        <f t="shared" si="72"/>
        <v>3.1195964918362108E-2</v>
      </c>
      <c r="J370">
        <f t="shared" si="72"/>
        <v>2.7756436624082281E-2</v>
      </c>
      <c r="K370">
        <f t="shared" si="72"/>
        <v>2.5340961276668197E-2</v>
      </c>
      <c r="L370">
        <f t="shared" si="72"/>
        <v>2.3488916518710091E-2</v>
      </c>
      <c r="M370">
        <f t="shared" si="72"/>
        <v>2.1990502347290657E-2</v>
      </c>
      <c r="N370">
        <f t="shared" si="72"/>
        <v>2.0733639628885695E-2</v>
      </c>
      <c r="O370">
        <f t="shared" si="72"/>
        <v>1.9651828758322477E-2</v>
      </c>
      <c r="P370">
        <f t="shared" si="72"/>
        <v>1.8702553606637664E-2</v>
      </c>
      <c r="Q370">
        <f t="shared" si="72"/>
        <v>1.7857064861370221E-2</v>
      </c>
      <c r="R370">
        <f t="shared" si="72"/>
        <v>1.709505436027596E-2</v>
      </c>
      <c r="S370">
        <f t="shared" si="72"/>
        <v>1.6401665062523545E-2</v>
      </c>
      <c r="T370">
        <f t="shared" si="72"/>
        <v>1.5765710704628354E-2</v>
      </c>
      <c r="U370">
        <f t="shared" si="72"/>
        <v>1.5178563860100459E-2</v>
      </c>
      <c r="V370">
        <f t="shared" si="72"/>
        <v>1.463343337673402E-2</v>
      </c>
      <c r="W370">
        <f t="shared" si="72"/>
        <v>1.4124878868818963E-2</v>
      </c>
      <c r="X370">
        <f t="shared" si="71"/>
        <v>1.3648475021781121E-2</v>
      </c>
      <c r="Y370">
        <f t="shared" si="71"/>
        <v>1.3200573659879608E-2</v>
      </c>
      <c r="Z370">
        <f t="shared" si="71"/>
        <v>1.2778131412879467E-2</v>
      </c>
      <c r="AA370">
        <f t="shared" si="71"/>
        <v>1.2378582487799624E-2</v>
      </c>
      <c r="AB370">
        <f t="shared" si="71"/>
        <v>1.19997431314175E-2</v>
      </c>
      <c r="AC370">
        <f t="shared" si="71"/>
        <v>1.1639738791141035E-2</v>
      </c>
      <c r="AD370">
        <f t="shared" si="71"/>
        <v>1.1296947816361026E-2</v>
      </c>
      <c r="AE370">
        <f t="shared" si="71"/>
        <v>1.0969957401959798E-2</v>
      </c>
      <c r="AF370">
        <f t="shared" si="66"/>
        <v>0.47244384214773949</v>
      </c>
    </row>
    <row r="371" spans="1:32" x14ac:dyDescent="0.2">
      <c r="A371" t="s">
        <v>384</v>
      </c>
      <c r="B371">
        <v>1091</v>
      </c>
      <c r="C371">
        <v>1</v>
      </c>
      <c r="D371">
        <f t="shared" si="63"/>
        <v>5.8137167199453554E-2</v>
      </c>
      <c r="E371">
        <f t="shared" si="64"/>
        <v>-2.8449501088180575</v>
      </c>
      <c r="G371">
        <f t="shared" si="65"/>
        <v>0.12413846260924312</v>
      </c>
      <c r="H371">
        <f t="shared" si="72"/>
        <v>5.8137167199453554E-2</v>
      </c>
      <c r="I371">
        <f t="shared" si="72"/>
        <v>4.8227771073235233E-2</v>
      </c>
      <c r="J371">
        <f t="shared" si="72"/>
        <v>4.2211748059067272E-2</v>
      </c>
      <c r="K371">
        <f t="shared" si="72"/>
        <v>3.7910854328290104E-2</v>
      </c>
      <c r="L371">
        <f t="shared" si="72"/>
        <v>3.4568006099577393E-2</v>
      </c>
      <c r="M371">
        <f t="shared" si="72"/>
        <v>3.1835916380994131E-2</v>
      </c>
      <c r="N371">
        <f t="shared" si="72"/>
        <v>2.9527631348308169E-2</v>
      </c>
      <c r="O371">
        <f t="shared" si="72"/>
        <v>2.7531311153465087E-2</v>
      </c>
      <c r="P371">
        <f t="shared" si="72"/>
        <v>2.5774822977506211E-2</v>
      </c>
      <c r="Q371">
        <f t="shared" si="72"/>
        <v>2.4208936899502646E-2</v>
      </c>
      <c r="R371">
        <f t="shared" si="72"/>
        <v>2.279853747120009E-2</v>
      </c>
      <c r="S371">
        <f t="shared" si="72"/>
        <v>2.1517672835714721E-2</v>
      </c>
      <c r="T371">
        <f t="shared" si="72"/>
        <v>2.0346596548988745E-2</v>
      </c>
      <c r="U371">
        <f t="shared" si="72"/>
        <v>1.9269913357167399E-2</v>
      </c>
      <c r="V371">
        <f t="shared" si="72"/>
        <v>1.8275369807734521E-2</v>
      </c>
      <c r="W371">
        <f t="shared" si="72"/>
        <v>1.735303851238159E-2</v>
      </c>
      <c r="X371">
        <f t="shared" si="71"/>
        <v>1.649475188162549E-2</v>
      </c>
      <c r="Y371">
        <f t="shared" si="71"/>
        <v>1.5693699120997544E-2</v>
      </c>
      <c r="Z371">
        <f t="shared" si="71"/>
        <v>1.4944133094615026E-2</v>
      </c>
      <c r="AA371">
        <f t="shared" si="71"/>
        <v>1.4241152957155414E-2</v>
      </c>
      <c r="AB371">
        <f t="shared" si="71"/>
        <v>1.3580540182781148E-2</v>
      </c>
      <c r="AC371">
        <f t="shared" si="71"/>
        <v>1.2958632958737793E-2</v>
      </c>
      <c r="AD371">
        <f t="shared" si="71"/>
        <v>1.2372228625002275E-2</v>
      </c>
      <c r="AE371">
        <f t="shared" si="71"/>
        <v>1.1818506939830531E-2</v>
      </c>
      <c r="AF371">
        <f t="shared" si="66"/>
        <v>0.28426259757742478</v>
      </c>
    </row>
    <row r="372" spans="1:32" x14ac:dyDescent="0.2">
      <c r="A372" t="s">
        <v>385</v>
      </c>
      <c r="B372">
        <v>1050</v>
      </c>
      <c r="C372">
        <v>18</v>
      </c>
      <c r="D372">
        <f t="shared" si="63"/>
        <v>1.5742364647748301E-2</v>
      </c>
      <c r="E372">
        <f t="shared" si="64"/>
        <v>-4.1513998155263296</v>
      </c>
      <c r="G372">
        <f t="shared" si="65"/>
        <v>0.12639369840588555</v>
      </c>
      <c r="H372">
        <f t="shared" si="72"/>
        <v>5.9621172346476459E-2</v>
      </c>
      <c r="I372">
        <f t="shared" si="72"/>
        <v>4.9394547613302246E-2</v>
      </c>
      <c r="J372">
        <f t="shared" si="72"/>
        <v>4.3176788414266074E-2</v>
      </c>
      <c r="K372">
        <f t="shared" si="72"/>
        <v>3.8727168577509671E-2</v>
      </c>
      <c r="L372">
        <f t="shared" si="72"/>
        <v>3.5266444818498915E-2</v>
      </c>
      <c r="M372">
        <f t="shared" si="72"/>
        <v>3.2436940406222345E-2</v>
      </c>
      <c r="N372">
        <f t="shared" si="72"/>
        <v>3.0045975873675992E-2</v>
      </c>
      <c r="O372">
        <f t="shared" si="72"/>
        <v>2.797820032397939E-2</v>
      </c>
      <c r="P372">
        <f t="shared" si="72"/>
        <v>2.6159157240145343E-2</v>
      </c>
      <c r="Q372">
        <f t="shared" si="72"/>
        <v>2.4537988134977803E-2</v>
      </c>
      <c r="R372">
        <f t="shared" si="72"/>
        <v>2.3078384147724798E-2</v>
      </c>
      <c r="S372">
        <f t="shared" si="72"/>
        <v>2.1753487207867763E-2</v>
      </c>
      <c r="T372">
        <f t="shared" si="72"/>
        <v>2.054284251715419E-2</v>
      </c>
      <c r="U372">
        <f t="shared" si="72"/>
        <v>1.94304877141422E-2</v>
      </c>
      <c r="V372">
        <f t="shared" si="72"/>
        <v>1.8403706140861946E-2</v>
      </c>
      <c r="W372">
        <f t="shared" si="72"/>
        <v>1.7452185619753299E-2</v>
      </c>
      <c r="X372">
        <f t="shared" si="71"/>
        <v>1.6567434280147487E-2</v>
      </c>
      <c r="Y372">
        <f t="shared" si="71"/>
        <v>1.5742364647748301E-2</v>
      </c>
      <c r="Z372">
        <f t="shared" si="71"/>
        <v>1.4970990996651974E-2</v>
      </c>
      <c r="AA372">
        <f t="shared" si="71"/>
        <v>1.4248204832198012E-2</v>
      </c>
      <c r="AB372">
        <f t="shared" si="71"/>
        <v>1.3569605451009643E-2</v>
      </c>
      <c r="AC372">
        <f t="shared" si="71"/>
        <v>1.2931370084362636E-2</v>
      </c>
      <c r="AD372">
        <f t="shared" si="71"/>
        <v>1.23301529871671E-2</v>
      </c>
      <c r="AE372">
        <f t="shared" si="71"/>
        <v>1.1763006027524964E-2</v>
      </c>
      <c r="AF372">
        <f t="shared" si="66"/>
        <v>0.27347769519074583</v>
      </c>
    </row>
    <row r="373" spans="1:32" x14ac:dyDescent="0.2">
      <c r="A373" t="s">
        <v>386</v>
      </c>
      <c r="B373">
        <v>2422</v>
      </c>
      <c r="C373">
        <v>24</v>
      </c>
      <c r="D373">
        <f t="shared" si="63"/>
        <v>1.0541336421056129E-2</v>
      </c>
      <c r="E373">
        <f t="shared" si="64"/>
        <v>-4.552450948740133</v>
      </c>
      <c r="G373">
        <f t="shared" si="65"/>
        <v>8.823226621937913E-2</v>
      </c>
      <c r="H373">
        <f t="shared" si="72"/>
        <v>3.3895401503120828E-2</v>
      </c>
      <c r="I373">
        <f t="shared" si="72"/>
        <v>2.8642584309847643E-2</v>
      </c>
      <c r="J373">
        <f t="shared" si="72"/>
        <v>2.5537385941501026E-2</v>
      </c>
      <c r="K373">
        <f t="shared" si="72"/>
        <v>2.3363331284327514E-2</v>
      </c>
      <c r="L373">
        <f t="shared" si="72"/>
        <v>2.1700693790043243E-2</v>
      </c>
      <c r="M373">
        <f t="shared" si="72"/>
        <v>2.0358451298611264E-2</v>
      </c>
      <c r="N373">
        <f t="shared" si="72"/>
        <v>1.9234641017148949E-2</v>
      </c>
      <c r="O373">
        <f t="shared" si="72"/>
        <v>1.8268818587688602E-2</v>
      </c>
      <c r="P373">
        <f t="shared" si="72"/>
        <v>1.7422374821569497E-2</v>
      </c>
      <c r="Q373">
        <f t="shared" si="72"/>
        <v>1.6669227477026163E-2</v>
      </c>
      <c r="R373">
        <f t="shared" si="72"/>
        <v>1.5990971005480477E-2</v>
      </c>
      <c r="S373">
        <f t="shared" si="72"/>
        <v>1.5374154501560027E-2</v>
      </c>
      <c r="T373">
        <f t="shared" si="72"/>
        <v>1.4808661564037312E-2</v>
      </c>
      <c r="U373">
        <f t="shared" si="72"/>
        <v>1.4286698821762405E-2</v>
      </c>
      <c r="V373">
        <f t="shared" si="72"/>
        <v>1.3802138925354233E-2</v>
      </c>
      <c r="W373">
        <f t="shared" si="72"/>
        <v>1.3350079270931257E-2</v>
      </c>
      <c r="X373">
        <f t="shared" si="71"/>
        <v>1.2926537017124774E-2</v>
      </c>
      <c r="Y373">
        <f t="shared" si="71"/>
        <v>1.2528233014181361E-2</v>
      </c>
      <c r="Z373">
        <f t="shared" si="71"/>
        <v>1.2152435373524626E-2</v>
      </c>
      <c r="AA373">
        <f t="shared" si="71"/>
        <v>1.1796844031819456E-2</v>
      </c>
      <c r="AB373">
        <f t="shared" si="71"/>
        <v>1.1459504108071021E-2</v>
      </c>
      <c r="AC373">
        <f t="shared" si="71"/>
        <v>1.1138739876627451E-2</v>
      </c>
      <c r="AD373">
        <f t="shared" si="71"/>
        <v>1.0833103758006793E-2</v>
      </c>
      <c r="AE373">
        <f t="shared" si="71"/>
        <v>1.0541336421056129E-2</v>
      </c>
      <c r="AF373">
        <f t="shared" si="66"/>
        <v>0.50568538606019886</v>
      </c>
    </row>
    <row r="374" spans="1:32" x14ac:dyDescent="0.2">
      <c r="A374" t="s">
        <v>387</v>
      </c>
      <c r="B374">
        <v>1015</v>
      </c>
      <c r="C374">
        <v>33</v>
      </c>
      <c r="D374">
        <f t="shared" si="63"/>
        <v>7.7143956600945118E-3</v>
      </c>
      <c r="E374">
        <f t="shared" si="64"/>
        <v>-4.8646671293402646</v>
      </c>
      <c r="G374">
        <f t="shared" si="65"/>
        <v>0.1284376020969541</v>
      </c>
      <c r="H374">
        <f t="shared" si="72"/>
        <v>6.0961893903521691E-2</v>
      </c>
      <c r="I374">
        <f t="shared" si="72"/>
        <v>5.0445139524362151E-2</v>
      </c>
      <c r="J374">
        <f t="shared" si="72"/>
        <v>4.4042607873000642E-2</v>
      </c>
      <c r="K374">
        <f t="shared" si="72"/>
        <v>3.9456704860774919E-2</v>
      </c>
      <c r="L374">
        <f t="shared" si="72"/>
        <v>3.5887989096204519E-2</v>
      </c>
      <c r="M374">
        <f t="shared" si="72"/>
        <v>3.2969298165551636E-2</v>
      </c>
      <c r="N374">
        <f t="shared" si="72"/>
        <v>3.0502715876586785E-2</v>
      </c>
      <c r="O374">
        <f t="shared" si="72"/>
        <v>2.8369674088549682E-2</v>
      </c>
      <c r="P374">
        <f t="shared" si="72"/>
        <v>2.6493582952190415E-2</v>
      </c>
      <c r="Q374">
        <f t="shared" si="72"/>
        <v>2.4822085964344629E-2</v>
      </c>
      <c r="R374">
        <f t="shared" si="72"/>
        <v>2.3317774457922519E-2</v>
      </c>
      <c r="S374">
        <f t="shared" si="72"/>
        <v>2.1952953724385636E-2</v>
      </c>
      <c r="T374">
        <f t="shared" si="72"/>
        <v>2.070651388801778E-2</v>
      </c>
      <c r="U374">
        <f t="shared" si="72"/>
        <v>1.9561967312572166E-2</v>
      </c>
      <c r="V374">
        <f t="shared" si="72"/>
        <v>1.8506167694786323E-2</v>
      </c>
      <c r="W374">
        <f t="shared" si="72"/>
        <v>1.7528445497056799E-2</v>
      </c>
      <c r="X374">
        <f t="shared" si="71"/>
        <v>1.6620007353833021E-2</v>
      </c>
      <c r="Y374">
        <f t="shared" si="71"/>
        <v>1.577350831404975E-2</v>
      </c>
      <c r="Z374">
        <f t="shared" si="71"/>
        <v>1.4982740452590652E-2</v>
      </c>
      <c r="AA374">
        <f t="shared" si="71"/>
        <v>1.4242401775717154E-2</v>
      </c>
      <c r="AB374">
        <f t="shared" si="71"/>
        <v>1.354792174335093E-2</v>
      </c>
      <c r="AC374">
        <f t="shared" si="71"/>
        <v>1.2895327492272825E-2</v>
      </c>
      <c r="AD374">
        <f t="shared" si="71"/>
        <v>1.2281139830584448E-2</v>
      </c>
      <c r="AE374">
        <f t="shared" si="71"/>
        <v>1.1702291352528255E-2</v>
      </c>
      <c r="AF374">
        <f t="shared" si="66"/>
        <v>0.26399154470829067</v>
      </c>
    </row>
    <row r="375" spans="1:32" x14ac:dyDescent="0.2">
      <c r="A375" t="s">
        <v>388</v>
      </c>
      <c r="B375">
        <v>1628</v>
      </c>
      <c r="C375">
        <v>2</v>
      </c>
      <c r="D375">
        <f t="shared" si="63"/>
        <v>3.730978642671124E-2</v>
      </c>
      <c r="E375">
        <f t="shared" si="64"/>
        <v>-3.2884996160562281</v>
      </c>
      <c r="G375">
        <f t="shared" si="65"/>
        <v>0.1037107936287001</v>
      </c>
      <c r="H375">
        <f t="shared" si="72"/>
        <v>4.4481413775095159E-2</v>
      </c>
      <c r="I375">
        <f t="shared" si="72"/>
        <v>3.730978642671124E-2</v>
      </c>
      <c r="J375">
        <f t="shared" si="72"/>
        <v>3.3018684474140657E-2</v>
      </c>
      <c r="K375">
        <f t="shared" si="72"/>
        <v>2.9984088892893595E-2</v>
      </c>
      <c r="L375">
        <f t="shared" si="72"/>
        <v>2.7644101046383675E-2</v>
      </c>
      <c r="M375">
        <f t="shared" si="72"/>
        <v>2.5742241106628996E-2</v>
      </c>
      <c r="N375">
        <f t="shared" si="72"/>
        <v>2.4141178371987693E-2</v>
      </c>
      <c r="O375">
        <f t="shared" si="72"/>
        <v>2.2759232170241606E-2</v>
      </c>
      <c r="P375">
        <f t="shared" si="72"/>
        <v>2.1544045574716768E-2</v>
      </c>
      <c r="Q375">
        <f t="shared" si="72"/>
        <v>2.0460118413351897E-2</v>
      </c>
      <c r="R375">
        <f t="shared" si="72"/>
        <v>1.9482301893729966E-2</v>
      </c>
      <c r="S375">
        <f t="shared" si="72"/>
        <v>1.8592142418782962E-2</v>
      </c>
      <c r="T375">
        <f t="shared" si="72"/>
        <v>1.7775702271001035E-2</v>
      </c>
      <c r="U375">
        <f t="shared" si="72"/>
        <v>1.7022197004206541E-2</v>
      </c>
      <c r="V375">
        <f t="shared" si="72"/>
        <v>1.6323109004799927E-2</v>
      </c>
      <c r="W375">
        <f t="shared" si="72"/>
        <v>1.5671591192755723E-2</v>
      </c>
      <c r="X375">
        <f t="shared" si="71"/>
        <v>1.5062054240723623E-2</v>
      </c>
      <c r="Y375">
        <f t="shared" si="71"/>
        <v>1.4489873655808493E-2</v>
      </c>
      <c r="Z375">
        <f t="shared" si="71"/>
        <v>1.3951177360247551E-2</v>
      </c>
      <c r="AA375">
        <f t="shared" si="71"/>
        <v>1.3442688671830561E-2</v>
      </c>
      <c r="AB375">
        <f t="shared" si="71"/>
        <v>1.29616082435563E-2</v>
      </c>
      <c r="AC375">
        <f t="shared" si="71"/>
        <v>1.2505523933503385E-2</v>
      </c>
      <c r="AD375">
        <f t="shared" si="71"/>
        <v>1.2072341046818136E-2</v>
      </c>
      <c r="AE375">
        <f t="shared" si="71"/>
        <v>1.1660227670205621E-2</v>
      </c>
      <c r="AF375">
        <f t="shared" si="66"/>
        <v>0.39819177751117896</v>
      </c>
    </row>
    <row r="376" spans="1:32" x14ac:dyDescent="0.2">
      <c r="A376" t="s">
        <v>389</v>
      </c>
      <c r="B376">
        <v>1437</v>
      </c>
      <c r="C376">
        <v>13</v>
      </c>
      <c r="D376">
        <f t="shared" si="63"/>
        <v>1.8654981941464043E-2</v>
      </c>
      <c r="E376">
        <f t="shared" si="64"/>
        <v>-3.9816420403360699</v>
      </c>
      <c r="G376">
        <f t="shared" si="65"/>
        <v>0.10950267521068474</v>
      </c>
      <c r="H376">
        <f t="shared" si="72"/>
        <v>4.8391219098056007E-2</v>
      </c>
      <c r="I376">
        <f t="shared" si="72"/>
        <v>4.0467752426738522E-2</v>
      </c>
      <c r="J376">
        <f t="shared" si="72"/>
        <v>3.5706265335964077E-2</v>
      </c>
      <c r="K376">
        <f t="shared" si="72"/>
        <v>3.2327629408423236E-2</v>
      </c>
      <c r="L376">
        <f t="shared" si="72"/>
        <v>2.9715552825903789E-2</v>
      </c>
      <c r="M376">
        <f t="shared" si="72"/>
        <v>2.7588369660533206E-2</v>
      </c>
      <c r="N376">
        <f t="shared" si="72"/>
        <v>2.579505677835469E-2</v>
      </c>
      <c r="O376">
        <f t="shared" si="72"/>
        <v>2.4245657712668144E-2</v>
      </c>
      <c r="P376">
        <f t="shared" si="72"/>
        <v>2.2882420546959763E-2</v>
      </c>
      <c r="Q376">
        <f t="shared" si="72"/>
        <v>2.1666122144203975E-2</v>
      </c>
      <c r="R376">
        <f t="shared" si="72"/>
        <v>2.0568927787234435E-2</v>
      </c>
      <c r="S376">
        <f t="shared" si="72"/>
        <v>1.957037567609422E-2</v>
      </c>
      <c r="T376">
        <f t="shared" si="72"/>
        <v>1.8654981941464043E-2</v>
      </c>
      <c r="U376">
        <f t="shared" si="72"/>
        <v>1.7810742228276947E-2</v>
      </c>
      <c r="V376">
        <f t="shared" si="72"/>
        <v>1.7028156263981496E-2</v>
      </c>
      <c r="W376">
        <f t="shared" si="72"/>
        <v>1.6299571248565622E-2</v>
      </c>
      <c r="X376">
        <f t="shared" si="71"/>
        <v>1.5618727005391957E-2</v>
      </c>
      <c r="Y376">
        <f t="shared" si="71"/>
        <v>1.4980432976863042E-2</v>
      </c>
      <c r="Z376">
        <f t="shared" si="71"/>
        <v>1.4380333812095875E-2</v>
      </c>
      <c r="AA376">
        <f t="shared" si="71"/>
        <v>1.3814735956356362E-2</v>
      </c>
      <c r="AB376">
        <f t="shared" si="71"/>
        <v>1.3280477162478868E-2</v>
      </c>
      <c r="AC376">
        <f t="shared" si="71"/>
        <v>1.2774826790420976E-2</v>
      </c>
      <c r="AD376">
        <f t="shared" si="71"/>
        <v>1.2295408576157765E-2</v>
      </c>
      <c r="AE376">
        <f t="shared" si="71"/>
        <v>1.1840140056396338E-2</v>
      </c>
      <c r="AF376">
        <f t="shared" si="66"/>
        <v>0.36279344136973202</v>
      </c>
    </row>
    <row r="377" spans="1:32" x14ac:dyDescent="0.2">
      <c r="A377" t="s">
        <v>390</v>
      </c>
      <c r="B377">
        <v>214</v>
      </c>
      <c r="C377">
        <v>0</v>
      </c>
      <c r="D377">
        <f t="shared" si="63"/>
        <v>0.28619797350431242</v>
      </c>
      <c r="E377">
        <f t="shared" si="64"/>
        <v>-1.2510714925825752</v>
      </c>
      <c r="G377">
        <f t="shared" si="65"/>
        <v>0.28619797350431242</v>
      </c>
      <c r="H377">
        <f t="shared" si="72"/>
        <v>0.14988083393509186</v>
      </c>
      <c r="I377">
        <f t="shared" si="72"/>
        <v>0.10939251570699572</v>
      </c>
      <c r="J377">
        <f t="shared" si="72"/>
        <v>8.4240695041256947E-2</v>
      </c>
      <c r="K377">
        <f t="shared" si="72"/>
        <v>6.6565678067695366E-2</v>
      </c>
      <c r="L377">
        <f t="shared" si="72"/>
        <v>5.3402219015842439E-2</v>
      </c>
      <c r="M377">
        <f t="shared" si="72"/>
        <v>4.3271356881457369E-2</v>
      </c>
      <c r="N377">
        <f t="shared" si="72"/>
        <v>3.5310994836112039E-2</v>
      </c>
      <c r="O377">
        <f t="shared" si="72"/>
        <v>2.89671936631891E-2</v>
      </c>
      <c r="P377">
        <f t="shared" si="72"/>
        <v>2.3860162885714492E-2</v>
      </c>
      <c r="Q377">
        <f t="shared" si="72"/>
        <v>1.9717489407172616E-2</v>
      </c>
      <c r="R377">
        <f t="shared" si="72"/>
        <v>1.6337329582293947E-2</v>
      </c>
      <c r="S377">
        <f t="shared" si="72"/>
        <v>1.3566492135246572E-2</v>
      </c>
      <c r="T377">
        <f t="shared" si="72"/>
        <v>1.1286576401482137E-2</v>
      </c>
      <c r="U377">
        <f t="shared" si="72"/>
        <v>9.4047747620778152E-3</v>
      </c>
      <c r="V377">
        <f t="shared" si="72"/>
        <v>7.847530198747326E-3</v>
      </c>
      <c r="W377">
        <f t="shared" si="72"/>
        <v>6.556024038060374E-3</v>
      </c>
      <c r="X377">
        <f t="shared" si="71"/>
        <v>5.4828830012570579E-3</v>
      </c>
      <c r="Y377">
        <f t="shared" si="71"/>
        <v>4.5897253530742636E-3</v>
      </c>
      <c r="Z377">
        <f t="shared" si="71"/>
        <v>3.8453005306088332E-3</v>
      </c>
      <c r="AA377">
        <f t="shared" si="71"/>
        <v>3.2240583775233001E-3</v>
      </c>
      <c r="AB377">
        <f t="shared" si="71"/>
        <v>2.7050355410370508E-3</v>
      </c>
      <c r="AC377">
        <f t="shared" si="71"/>
        <v>2.2709799742804131E-3</v>
      </c>
      <c r="AD377">
        <f t="shared" si="71"/>
        <v>1.9076567651783902E-3</v>
      </c>
      <c r="AE377">
        <f t="shared" si="71"/>
        <v>1.6032937504683001E-3</v>
      </c>
      <c r="AF377">
        <f t="shared" si="66"/>
        <v>8.5652266438241975E-3</v>
      </c>
    </row>
    <row r="378" spans="1:32" x14ac:dyDescent="0.2">
      <c r="A378" t="s">
        <v>391</v>
      </c>
      <c r="B378">
        <v>2080</v>
      </c>
      <c r="C378">
        <v>86</v>
      </c>
      <c r="D378">
        <f t="shared" si="63"/>
        <v>2.5396660379023201E-3</v>
      </c>
      <c r="E378">
        <f t="shared" si="64"/>
        <v>-5.9757226877369138</v>
      </c>
      <c r="G378">
        <f t="shared" si="65"/>
        <v>9.3672185967189264E-2</v>
      </c>
      <c r="H378">
        <f t="shared" si="72"/>
        <v>3.7637809023258445E-2</v>
      </c>
      <c r="I378">
        <f t="shared" si="72"/>
        <v>3.172525149248108E-2</v>
      </c>
      <c r="J378">
        <f t="shared" si="72"/>
        <v>2.8214907778834702E-2</v>
      </c>
      <c r="K378">
        <f t="shared" si="72"/>
        <v>2.5748165034479947E-2</v>
      </c>
      <c r="L378">
        <f t="shared" si="72"/>
        <v>2.3855825949318218E-2</v>
      </c>
      <c r="M378">
        <f t="shared" si="72"/>
        <v>2.2324148247748813E-2</v>
      </c>
      <c r="N378">
        <f t="shared" si="72"/>
        <v>2.1038926070937779E-2</v>
      </c>
      <c r="O378">
        <f t="shared" si="72"/>
        <v>1.9932385003402327E-2</v>
      </c>
      <c r="P378">
        <f t="shared" si="72"/>
        <v>1.896118513165887E-2</v>
      </c>
      <c r="Q378">
        <f t="shared" si="72"/>
        <v>1.8096013882177076E-2</v>
      </c>
      <c r="R378">
        <f t="shared" si="72"/>
        <v>1.7316160601526933E-2</v>
      </c>
      <c r="S378">
        <f t="shared" si="72"/>
        <v>1.6606470265475324E-2</v>
      </c>
      <c r="T378">
        <f t="shared" si="72"/>
        <v>1.595552947950948E-2</v>
      </c>
      <c r="U378">
        <f t="shared" si="72"/>
        <v>1.5354533419717566E-2</v>
      </c>
      <c r="V378">
        <f t="shared" si="72"/>
        <v>1.479654948129348E-2</v>
      </c>
      <c r="W378">
        <f t="shared" si="72"/>
        <v>1.4276022460981665E-2</v>
      </c>
      <c r="X378">
        <f t="shared" si="71"/>
        <v>1.3788432393113807E-2</v>
      </c>
      <c r="Y378">
        <f t="shared" si="71"/>
        <v>1.333005200972273E-2</v>
      </c>
      <c r="Z378">
        <f t="shared" si="71"/>
        <v>1.289777105310386E-2</v>
      </c>
      <c r="AA378">
        <f t="shared" si="71"/>
        <v>1.2488966558617122E-2</v>
      </c>
      <c r="AB378">
        <f t="shared" si="71"/>
        <v>1.2101405438451757E-2</v>
      </c>
      <c r="AC378">
        <f t="shared" si="71"/>
        <v>1.1733170202516444E-2</v>
      </c>
      <c r="AD378">
        <f t="shared" si="71"/>
        <v>1.1382601540791426E-2</v>
      </c>
      <c r="AE378">
        <f t="shared" si="71"/>
        <v>1.1048253386348378E-2</v>
      </c>
      <c r="AF378">
        <f t="shared" si="66"/>
        <v>0.46571727812734365</v>
      </c>
    </row>
    <row r="379" spans="1:32" x14ac:dyDescent="0.2">
      <c r="A379" t="s">
        <v>392</v>
      </c>
      <c r="B379">
        <v>1878</v>
      </c>
      <c r="C379">
        <v>52</v>
      </c>
      <c r="D379">
        <f t="shared" si="63"/>
        <v>5.2378580333217253E-3</v>
      </c>
      <c r="E379">
        <f t="shared" si="64"/>
        <v>-5.2518426364861908</v>
      </c>
      <c r="G379">
        <f t="shared" si="65"/>
        <v>9.7654969754250948E-2</v>
      </c>
      <c r="H379">
        <f t="shared" si="72"/>
        <v>4.0362903011325793E-2</v>
      </c>
      <c r="I379">
        <f t="shared" si="72"/>
        <v>3.3957378856064653E-2</v>
      </c>
      <c r="J379">
        <f t="shared" si="72"/>
        <v>3.0142463800845998E-2</v>
      </c>
      <c r="K379">
        <f t="shared" si="72"/>
        <v>2.7454745576618485E-2</v>
      </c>
      <c r="L379">
        <f t="shared" si="72"/>
        <v>2.5388475482895027E-2</v>
      </c>
      <c r="M379">
        <f t="shared" si="72"/>
        <v>2.3713086749382453E-2</v>
      </c>
      <c r="N379">
        <f t="shared" si="72"/>
        <v>2.2305285487338688E-2</v>
      </c>
      <c r="O379">
        <f t="shared" si="72"/>
        <v>2.1091842141001484E-2</v>
      </c>
      <c r="P379">
        <f t="shared" si="72"/>
        <v>2.0025886485046801E-2</v>
      </c>
      <c r="Q379">
        <f t="shared" si="72"/>
        <v>1.9075688357322939E-2</v>
      </c>
      <c r="R379">
        <f t="shared" si="72"/>
        <v>1.8218806759506628E-2</v>
      </c>
      <c r="S379">
        <f t="shared" si="72"/>
        <v>1.7438803456324835E-2</v>
      </c>
      <c r="T379">
        <f t="shared" si="72"/>
        <v>1.6723285262102035E-2</v>
      </c>
      <c r="U379">
        <f t="shared" si="72"/>
        <v>1.6062680747827452E-2</v>
      </c>
      <c r="V379">
        <f t="shared" si="72"/>
        <v>1.5449444938759327E-2</v>
      </c>
      <c r="W379">
        <f t="shared" si="72"/>
        <v>1.4877524670147687E-2</v>
      </c>
      <c r="X379">
        <f t="shared" si="71"/>
        <v>1.434198873309951E-2</v>
      </c>
      <c r="Y379">
        <f t="shared" si="71"/>
        <v>1.383876559791254E-2</v>
      </c>
      <c r="Z379">
        <f t="shared" si="71"/>
        <v>1.3364453349330053E-2</v>
      </c>
      <c r="AA379">
        <f t="shared" si="71"/>
        <v>1.2916179293009405E-2</v>
      </c>
      <c r="AB379">
        <f t="shared" si="71"/>
        <v>1.2491494474557682E-2</v>
      </c>
      <c r="AC379">
        <f t="shared" si="71"/>
        <v>1.2088293214461334E-2</v>
      </c>
      <c r="AD379">
        <f t="shared" si="71"/>
        <v>1.1704750879630832E-2</v>
      </c>
      <c r="AE379">
        <f t="shared" si="71"/>
        <v>1.1339275157979455E-2</v>
      </c>
      <c r="AF379">
        <f t="shared" si="66"/>
        <v>0.43797152776325798</v>
      </c>
    </row>
    <row r="380" spans="1:32" x14ac:dyDescent="0.2">
      <c r="A380" t="s">
        <v>393</v>
      </c>
      <c r="B380">
        <v>2084</v>
      </c>
      <c r="C380">
        <v>85</v>
      </c>
      <c r="D380">
        <f t="shared" si="63"/>
        <v>2.5981657193630404E-3</v>
      </c>
      <c r="E380">
        <f t="shared" si="64"/>
        <v>-5.9529495754843564</v>
      </c>
      <c r="G380">
        <f t="shared" si="65"/>
        <v>9.3599922692022913E-2</v>
      </c>
      <c r="H380">
        <f t="shared" si="72"/>
        <v>3.758824747790307E-2</v>
      </c>
      <c r="I380">
        <f t="shared" si="72"/>
        <v>3.168455586711727E-2</v>
      </c>
      <c r="J380">
        <f t="shared" si="72"/>
        <v>2.8179675810079866E-2</v>
      </c>
      <c r="K380">
        <f t="shared" si="72"/>
        <v>2.5716890079130219E-2</v>
      </c>
      <c r="L380">
        <f t="shared" si="72"/>
        <v>2.3827661899022013E-2</v>
      </c>
      <c r="M380">
        <f t="shared" si="72"/>
        <v>2.2298552733216435E-2</v>
      </c>
      <c r="N380">
        <f t="shared" si="72"/>
        <v>2.101552061648617E-2</v>
      </c>
      <c r="O380">
        <f t="shared" si="72"/>
        <v>1.9910889398462851E-2</v>
      </c>
      <c r="P380">
        <f t="shared" si="72"/>
        <v>1.8941382680748024E-2</v>
      </c>
      <c r="Q380">
        <f t="shared" si="72"/>
        <v>1.8077731329658314E-2</v>
      </c>
      <c r="R380">
        <f t="shared" si="72"/>
        <v>1.729925574132566E-2</v>
      </c>
      <c r="S380">
        <f t="shared" si="72"/>
        <v>1.659082388561136E-2</v>
      </c>
      <c r="T380">
        <f t="shared" si="72"/>
        <v>1.5941039899930107E-2</v>
      </c>
      <c r="U380">
        <f t="shared" si="72"/>
        <v>1.5341112657592044E-2</v>
      </c>
      <c r="V380">
        <f t="shared" si="72"/>
        <v>1.4784120479014345E-2</v>
      </c>
      <c r="W380">
        <f t="shared" si="72"/>
        <v>1.4264517031749999E-2</v>
      </c>
      <c r="X380">
        <f t="shared" si="71"/>
        <v>1.37777896651706E-2</v>
      </c>
      <c r="Y380">
        <f t="shared" si="71"/>
        <v>1.3320217225805819E-2</v>
      </c>
      <c r="Z380">
        <f t="shared" si="71"/>
        <v>1.2888694628523111E-2</v>
      </c>
      <c r="AA380">
        <f t="shared" si="71"/>
        <v>1.248060333126255E-2</v>
      </c>
      <c r="AB380">
        <f t="shared" si="71"/>
        <v>1.2093714063697029E-2</v>
      </c>
      <c r="AC380">
        <f t="shared" si="71"/>
        <v>1.1726112659193239E-2</v>
      </c>
      <c r="AD380">
        <f t="shared" si="71"/>
        <v>1.1376142723487699E-2</v>
      </c>
      <c r="AE380">
        <f t="shared" si="71"/>
        <v>1.1042360765640042E-2</v>
      </c>
      <c r="AF380">
        <f t="shared" si="66"/>
        <v>0.46623246465814916</v>
      </c>
    </row>
    <row r="381" spans="1:32" x14ac:dyDescent="0.2">
      <c r="A381" t="s">
        <v>394</v>
      </c>
      <c r="B381">
        <v>241</v>
      </c>
      <c r="C381">
        <v>2</v>
      </c>
      <c r="D381">
        <f t="shared" si="63"/>
        <v>0.10518381086767577</v>
      </c>
      <c r="E381">
        <f t="shared" si="64"/>
        <v>-2.2520458796112033</v>
      </c>
      <c r="G381">
        <f t="shared" si="65"/>
        <v>0.26887526045540389</v>
      </c>
      <c r="H381">
        <f t="shared" si="72"/>
        <v>0.14170072535729658</v>
      </c>
      <c r="I381">
        <f t="shared" si="72"/>
        <v>0.10518381086767577</v>
      </c>
      <c r="J381">
        <f t="shared" si="72"/>
        <v>8.2379386238920119E-2</v>
      </c>
      <c r="K381">
        <f t="shared" si="72"/>
        <v>6.6203704240119801E-2</v>
      </c>
      <c r="L381">
        <f t="shared" si="72"/>
        <v>5.401651386776548E-2</v>
      </c>
      <c r="M381">
        <f t="shared" si="72"/>
        <v>4.4514662126245927E-2</v>
      </c>
      <c r="N381">
        <f t="shared" si="72"/>
        <v>3.6944333832114498E-2</v>
      </c>
      <c r="O381">
        <f t="shared" si="72"/>
        <v>3.0823335144490118E-2</v>
      </c>
      <c r="P381">
        <f t="shared" si="72"/>
        <v>2.5821527431948574E-2</v>
      </c>
      <c r="Q381">
        <f t="shared" si="72"/>
        <v>2.1701785157251935E-2</v>
      </c>
      <c r="R381">
        <f t="shared" si="72"/>
        <v>1.8287748182729893E-2</v>
      </c>
      <c r="S381">
        <f t="shared" si="72"/>
        <v>1.5444791469096978E-2</v>
      </c>
      <c r="T381">
        <f t="shared" si="72"/>
        <v>1.3068087278047463E-2</v>
      </c>
      <c r="U381">
        <f t="shared" si="72"/>
        <v>1.1074739474314668E-2</v>
      </c>
      <c r="V381">
        <f t="shared" si="72"/>
        <v>9.3983893822494179E-3</v>
      </c>
      <c r="W381">
        <f t="shared" si="72"/>
        <v>7.9853930020285964E-3</v>
      </c>
      <c r="X381">
        <f t="shared" si="71"/>
        <v>6.7920371894447003E-3</v>
      </c>
      <c r="Y381">
        <f t="shared" si="71"/>
        <v>5.7824660808041203E-3</v>
      </c>
      <c r="Z381">
        <f t="shared" si="71"/>
        <v>4.9271070986535012E-3</v>
      </c>
      <c r="AA381">
        <f t="shared" si="71"/>
        <v>4.2014570716566195E-3</v>
      </c>
      <c r="AB381">
        <f t="shared" si="71"/>
        <v>3.5851334672322896E-3</v>
      </c>
      <c r="AC381">
        <f t="shared" si="71"/>
        <v>3.061124379453042E-3</v>
      </c>
      <c r="AD381">
        <f t="shared" si="71"/>
        <v>2.6151898839352674E-3</v>
      </c>
      <c r="AE381">
        <f t="shared" si="71"/>
        <v>2.2353802489131201E-3</v>
      </c>
      <c r="AF381">
        <f t="shared" si="66"/>
        <v>1.337591107220748E-2</v>
      </c>
    </row>
    <row r="382" spans="1:32" x14ac:dyDescent="0.2">
      <c r="A382" t="s">
        <v>395</v>
      </c>
      <c r="B382">
        <v>199</v>
      </c>
      <c r="C382">
        <v>0</v>
      </c>
      <c r="D382">
        <f t="shared" si="63"/>
        <v>0.29727180805768727</v>
      </c>
      <c r="E382">
        <f t="shared" si="64"/>
        <v>-1.2131083800546743</v>
      </c>
      <c r="G382">
        <f t="shared" si="65"/>
        <v>0.29727180805768727</v>
      </c>
      <c r="H382">
        <f t="shared" si="72"/>
        <v>0.15488197031913462</v>
      </c>
      <c r="I382">
        <f t="shared" si="72"/>
        <v>0.11178304137391433</v>
      </c>
      <c r="J382">
        <f t="shared" si="72"/>
        <v>8.5122388413671785E-2</v>
      </c>
      <c r="K382">
        <f t="shared" si="72"/>
        <v>6.6512882180944963E-2</v>
      </c>
      <c r="L382">
        <f t="shared" si="72"/>
        <v>5.2765281374507145E-2</v>
      </c>
      <c r="M382">
        <f t="shared" si="72"/>
        <v>4.227883544292442E-2</v>
      </c>
      <c r="N382">
        <f t="shared" si="72"/>
        <v>3.4116620418025254E-2</v>
      </c>
      <c r="O382">
        <f t="shared" si="72"/>
        <v>2.7675534726851192E-2</v>
      </c>
      <c r="P382">
        <f t="shared" si="72"/>
        <v>2.2542213033034518E-2</v>
      </c>
      <c r="Q382">
        <f t="shared" si="72"/>
        <v>1.842079245653885E-2</v>
      </c>
      <c r="R382">
        <f t="shared" si="72"/>
        <v>1.5092851930633819E-2</v>
      </c>
      <c r="S382">
        <f t="shared" si="72"/>
        <v>1.2393425374818932E-2</v>
      </c>
      <c r="T382">
        <f t="shared" si="72"/>
        <v>1.01957590181037E-2</v>
      </c>
      <c r="U382">
        <f t="shared" si="72"/>
        <v>8.4011605245314161E-3</v>
      </c>
      <c r="V382">
        <f t="shared" si="72"/>
        <v>6.9319820171099434E-3</v>
      </c>
      <c r="W382">
        <f t="shared" si="72"/>
        <v>5.7266219918183439E-3</v>
      </c>
      <c r="X382">
        <f t="shared" si="71"/>
        <v>4.7358779967421371E-3</v>
      </c>
      <c r="Y382">
        <f t="shared" si="71"/>
        <v>3.9202320344454266E-3</v>
      </c>
      <c r="Z382">
        <f t="shared" si="71"/>
        <v>3.2477972552703922E-3</v>
      </c>
      <c r="AA382">
        <f t="shared" si="71"/>
        <v>2.6927440019389008E-3</v>
      </c>
      <c r="AB382">
        <f t="shared" si="71"/>
        <v>2.2340798605891207E-3</v>
      </c>
      <c r="AC382">
        <f t="shared" si="71"/>
        <v>1.8546952950200296E-3</v>
      </c>
      <c r="AD382">
        <f t="shared" si="71"/>
        <v>1.5406111986198433E-3</v>
      </c>
      <c r="AE382">
        <f t="shared" si="71"/>
        <v>1.2803817072831176E-3</v>
      </c>
      <c r="AF382">
        <f t="shared" si="66"/>
        <v>6.3804119958406069E-3</v>
      </c>
    </row>
    <row r="383" spans="1:32" x14ac:dyDescent="0.2">
      <c r="A383" t="s">
        <v>396</v>
      </c>
      <c r="B383">
        <v>465</v>
      </c>
      <c r="C383">
        <v>4</v>
      </c>
      <c r="D383">
        <f t="shared" si="63"/>
        <v>5.6775761895864349E-2</v>
      </c>
      <c r="E383">
        <f t="shared" si="64"/>
        <v>-2.8686457715144735</v>
      </c>
      <c r="G383">
        <f t="shared" si="65"/>
        <v>0.19005020745730297</v>
      </c>
      <c r="H383">
        <f t="shared" si="72"/>
        <v>9.932022132259237E-2</v>
      </c>
      <c r="I383">
        <f t="shared" si="72"/>
        <v>7.8853238052860819E-2</v>
      </c>
      <c r="J383">
        <f t="shared" si="72"/>
        <v>6.605325255625398E-2</v>
      </c>
      <c r="K383">
        <f t="shared" si="72"/>
        <v>5.6775761895864349E-2</v>
      </c>
      <c r="L383">
        <f t="shared" si="72"/>
        <v>4.9546417566183512E-2</v>
      </c>
      <c r="M383">
        <f t="shared" si="72"/>
        <v>4.3671067998396484E-2</v>
      </c>
      <c r="N383">
        <f t="shared" si="72"/>
        <v>3.8765339943436547E-2</v>
      </c>
      <c r="O383">
        <f t="shared" si="72"/>
        <v>3.4592377410099649E-2</v>
      </c>
      <c r="P383">
        <f t="shared" si="72"/>
        <v>3.0994721334571859E-2</v>
      </c>
      <c r="Q383">
        <f t="shared" si="72"/>
        <v>2.7861615363776512E-2</v>
      </c>
      <c r="R383">
        <f t="shared" si="72"/>
        <v>2.5111698641759932E-2</v>
      </c>
      <c r="S383">
        <f t="shared" si="72"/>
        <v>2.2683127406451238E-2</v>
      </c>
      <c r="T383">
        <f t="shared" si="72"/>
        <v>2.0527588575890078E-2</v>
      </c>
      <c r="U383">
        <f t="shared" si="72"/>
        <v>1.8606489929522223E-2</v>
      </c>
      <c r="V383">
        <f t="shared" si="72"/>
        <v>1.6888434474014554E-2</v>
      </c>
      <c r="W383">
        <f t="shared" si="72"/>
        <v>1.5347487172668269E-2</v>
      </c>
      <c r="X383">
        <f t="shared" si="71"/>
        <v>1.3961949559135127E-2</v>
      </c>
      <c r="Y383">
        <f t="shared" si="71"/>
        <v>1.2713470764221612E-2</v>
      </c>
      <c r="Z383">
        <f t="shared" si="71"/>
        <v>1.1586387856073901E-2</v>
      </c>
      <c r="AA383">
        <f t="shared" si="71"/>
        <v>1.0567226487771718E-2</v>
      </c>
      <c r="AB383">
        <f t="shared" si="71"/>
        <v>9.6443161546202576E-3</v>
      </c>
      <c r="AC383">
        <f t="shared" si="71"/>
        <v>8.8074890514555811E-3</v>
      </c>
      <c r="AD383">
        <f t="shared" si="71"/>
        <v>8.0478410221362234E-3</v>
      </c>
      <c r="AE383">
        <f t="shared" si="71"/>
        <v>7.3575393865188254E-3</v>
      </c>
      <c r="AF383">
        <f t="shared" si="66"/>
        <v>8.1664732616421376E-2</v>
      </c>
    </row>
    <row r="384" spans="1:32" x14ac:dyDescent="0.2">
      <c r="A384" t="s">
        <v>397</v>
      </c>
      <c r="B384">
        <v>1612</v>
      </c>
      <c r="C384">
        <v>21</v>
      </c>
      <c r="D384">
        <f t="shared" si="63"/>
        <v>1.2990252171285651E-2</v>
      </c>
      <c r="E384">
        <f t="shared" si="64"/>
        <v>-4.3435560357639851</v>
      </c>
      <c r="G384">
        <f t="shared" si="65"/>
        <v>0.10415159277085145</v>
      </c>
      <c r="H384">
        <f t="shared" si="72"/>
        <v>4.4779992206376934E-2</v>
      </c>
      <c r="I384">
        <f t="shared" si="72"/>
        <v>3.7551808492552692E-2</v>
      </c>
      <c r="J384">
        <f t="shared" si="72"/>
        <v>3.3225423368878494E-2</v>
      </c>
      <c r="K384">
        <f t="shared" si="72"/>
        <v>3.0165065808259565E-2</v>
      </c>
      <c r="L384">
        <f t="shared" si="72"/>
        <v>2.7804721863105106E-2</v>
      </c>
      <c r="M384">
        <f t="shared" si="72"/>
        <v>2.5886009127478637E-2</v>
      </c>
      <c r="N384">
        <f t="shared" si="72"/>
        <v>2.4270564312856169E-2</v>
      </c>
      <c r="O384">
        <f t="shared" si="72"/>
        <v>2.2876083778166051E-2</v>
      </c>
      <c r="P384">
        <f t="shared" si="72"/>
        <v>2.1649805264349155E-2</v>
      </c>
      <c r="Q384">
        <f t="shared" si="72"/>
        <v>2.0555949450507247E-2</v>
      </c>
      <c r="R384">
        <f t="shared" si="72"/>
        <v>1.9569166570721632E-2</v>
      </c>
      <c r="S384">
        <f t="shared" si="72"/>
        <v>1.8670853082684288E-2</v>
      </c>
      <c r="T384">
        <f t="shared" si="72"/>
        <v>1.784695606964809E-2</v>
      </c>
      <c r="U384">
        <f t="shared" si="72"/>
        <v>1.7086600387097153E-2</v>
      </c>
      <c r="V384">
        <f t="shared" si="72"/>
        <v>1.6381195515888049E-2</v>
      </c>
      <c r="W384">
        <f t="shared" ref="W384:AE447" si="73">(1-$B$3)*EXP(GAMMALN($B$1+W$4)-GAMMALN($B$1)-GAMMALN(W$4+1)+$B$1*LN($B$2/($B$2+$B384))+W$4*LN($B384/($B$2+$B384)))</f>
        <v>1.5723834720907437E-2</v>
      </c>
      <c r="X384">
        <f t="shared" si="73"/>
        <v>1.5108879104534444E-2</v>
      </c>
      <c r="Y384">
        <f t="shared" si="73"/>
        <v>1.4531662426484725E-2</v>
      </c>
      <c r="Z384">
        <f t="shared" si="73"/>
        <v>1.3988277032567433E-2</v>
      </c>
      <c r="AA384">
        <f t="shared" si="73"/>
        <v>1.3475415605169416E-2</v>
      </c>
      <c r="AB384">
        <f t="shared" si="73"/>
        <v>1.2990252171285651E-2</v>
      </c>
      <c r="AC384">
        <f t="shared" si="73"/>
        <v>1.253035125576041E-2</v>
      </c>
      <c r="AD384">
        <f t="shared" si="73"/>
        <v>1.2093597564307529E-2</v>
      </c>
      <c r="AE384">
        <f t="shared" si="73"/>
        <v>1.1678140876475437E-2</v>
      </c>
      <c r="AF384">
        <f t="shared" si="66"/>
        <v>0.39540780117308683</v>
      </c>
    </row>
    <row r="385" spans="1:32" x14ac:dyDescent="0.2">
      <c r="A385" t="s">
        <v>398</v>
      </c>
      <c r="B385">
        <v>1212</v>
      </c>
      <c r="C385">
        <v>6</v>
      </c>
      <c r="D385">
        <f t="shared" si="63"/>
        <v>3.0193931616754582E-2</v>
      </c>
      <c r="E385">
        <f t="shared" si="64"/>
        <v>-3.5001143146349918</v>
      </c>
      <c r="G385">
        <f t="shared" si="65"/>
        <v>0.11823146659414123</v>
      </c>
      <c r="H385">
        <f t="shared" ref="H385:W448" si="74">(1-$B$3)*EXP(GAMMALN($B$1+H$4)-GAMMALN($B$1)-GAMMALN(H$4+1)+$B$1*LN($B$2/($B$2+$B385))+H$4*LN($B385/($B$2+$B385)))</f>
        <v>5.4227411304789815E-2</v>
      </c>
      <c r="I385">
        <f t="shared" si="74"/>
        <v>4.5134606252069977E-2</v>
      </c>
      <c r="J385">
        <f t="shared" si="74"/>
        <v>3.9636314511020065E-2</v>
      </c>
      <c r="K385">
        <f t="shared" si="74"/>
        <v>3.5716669985614763E-2</v>
      </c>
      <c r="L385">
        <f t="shared" si="74"/>
        <v>3.2676022062339126E-2</v>
      </c>
      <c r="M385">
        <f t="shared" si="74"/>
        <v>3.0193931616754582E-2</v>
      </c>
      <c r="N385">
        <f t="shared" si="74"/>
        <v>2.8098192464759836E-2</v>
      </c>
      <c r="O385">
        <f t="shared" si="74"/>
        <v>2.6285977316042965E-2</v>
      </c>
      <c r="P385">
        <f t="shared" si="74"/>
        <v>2.4691097041299133E-2</v>
      </c>
      <c r="Q385">
        <f t="shared" si="74"/>
        <v>2.3268472526407503E-2</v>
      </c>
      <c r="R385">
        <f t="shared" si="74"/>
        <v>2.1986019316978474E-2</v>
      </c>
      <c r="S385">
        <f t="shared" si="74"/>
        <v>2.0820079259617617E-2</v>
      </c>
      <c r="T385">
        <f t="shared" si="74"/>
        <v>1.9752692966110718E-2</v>
      </c>
      <c r="U385">
        <f t="shared" si="74"/>
        <v>1.8769891520162174E-2</v>
      </c>
      <c r="V385">
        <f t="shared" si="74"/>
        <v>1.7860583193404049E-2</v>
      </c>
      <c r="W385">
        <f t="shared" si="74"/>
        <v>1.7015803182338564E-2</v>
      </c>
      <c r="X385">
        <f t="shared" si="73"/>
        <v>1.622819326557259E-2</v>
      </c>
      <c r="Y385">
        <f t="shared" si="73"/>
        <v>1.5491631833654354E-2</v>
      </c>
      <c r="Z385">
        <f t="shared" si="73"/>
        <v>1.4800965047550331E-2</v>
      </c>
      <c r="AA385">
        <f t="shared" si="73"/>
        <v>1.415180769273462E-2</v>
      </c>
      <c r="AB385">
        <f t="shared" si="73"/>
        <v>1.3540393116872418E-2</v>
      </c>
      <c r="AC385">
        <f t="shared" si="73"/>
        <v>1.2963458408167174E-2</v>
      </c>
      <c r="AD385">
        <f t="shared" si="73"/>
        <v>1.2418155317138368E-2</v>
      </c>
      <c r="AE385">
        <f t="shared" si="73"/>
        <v>1.1901980279987125E-2</v>
      </c>
      <c r="AF385">
        <f t="shared" si="66"/>
        <v>0.31413818392447257</v>
      </c>
    </row>
    <row r="386" spans="1:32" x14ac:dyDescent="0.2">
      <c r="A386" t="s">
        <v>399</v>
      </c>
      <c r="B386">
        <v>799</v>
      </c>
      <c r="C386">
        <v>1</v>
      </c>
      <c r="D386">
        <f t="shared" si="63"/>
        <v>7.1175433426740653E-2</v>
      </c>
      <c r="E386">
        <f t="shared" si="64"/>
        <v>-2.6426075562441551</v>
      </c>
      <c r="G386">
        <f t="shared" si="65"/>
        <v>0.14422015233537869</v>
      </c>
      <c r="H386">
        <f t="shared" si="74"/>
        <v>7.1175433426740653E-2</v>
      </c>
      <c r="I386">
        <f t="shared" si="74"/>
        <v>5.8333177228180162E-2</v>
      </c>
      <c r="J386">
        <f t="shared" si="74"/>
        <v>5.0442193683990666E-2</v>
      </c>
      <c r="K386">
        <f t="shared" si="74"/>
        <v>4.4757558337911549E-2</v>
      </c>
      <c r="L386">
        <f t="shared" si="74"/>
        <v>4.0319889374854742E-2</v>
      </c>
      <c r="M386">
        <f t="shared" si="74"/>
        <v>3.6686353309827363E-2</v>
      </c>
      <c r="N386">
        <f t="shared" si="74"/>
        <v>3.3616925055836099E-2</v>
      </c>
      <c r="O386">
        <f t="shared" si="74"/>
        <v>3.0966951763782374E-2</v>
      </c>
      <c r="P386">
        <f t="shared" si="74"/>
        <v>2.8642402344303129E-2</v>
      </c>
      <c r="Q386">
        <f t="shared" si="74"/>
        <v>2.6578572708369833E-2</v>
      </c>
      <c r="R386">
        <f t="shared" si="74"/>
        <v>2.4728917839031757E-2</v>
      </c>
      <c r="S386">
        <f t="shared" si="74"/>
        <v>2.3058742036222771E-2</v>
      </c>
      <c r="T386">
        <f t="shared" si="74"/>
        <v>2.154141716908543E-2</v>
      </c>
      <c r="U386">
        <f t="shared" si="74"/>
        <v>2.0156004500800614E-2</v>
      </c>
      <c r="V386">
        <f t="shared" si="74"/>
        <v>1.8885698211104709E-2</v>
      </c>
      <c r="W386">
        <f t="shared" si="74"/>
        <v>1.7716771718024937E-2</v>
      </c>
      <c r="X386">
        <f t="shared" si="73"/>
        <v>1.6637843419595164E-2</v>
      </c>
      <c r="Y386">
        <f t="shared" si="73"/>
        <v>1.5639352004282358E-2</v>
      </c>
      <c r="Z386">
        <f t="shared" si="73"/>
        <v>1.4713173164819158E-2</v>
      </c>
      <c r="AA386">
        <f t="shared" si="73"/>
        <v>1.385233409835949E-2</v>
      </c>
      <c r="AB386">
        <f t="shared" si="73"/>
        <v>1.3050797119504588E-2</v>
      </c>
      <c r="AC386">
        <f t="shared" si="73"/>
        <v>1.230329307951847E-2</v>
      </c>
      <c r="AD386">
        <f t="shared" si="73"/>
        <v>1.1605191310755901E-2</v>
      </c>
      <c r="AE386">
        <f t="shared" si="73"/>
        <v>1.095239678285953E-2</v>
      </c>
      <c r="AF386">
        <f t="shared" si="66"/>
        <v>0.19941845797685986</v>
      </c>
    </row>
    <row r="387" spans="1:32" x14ac:dyDescent="0.2">
      <c r="A387" t="s">
        <v>400</v>
      </c>
      <c r="B387">
        <v>104</v>
      </c>
      <c r="C387">
        <v>0</v>
      </c>
      <c r="D387">
        <f t="shared" si="63"/>
        <v>0.4115248605972851</v>
      </c>
      <c r="E387">
        <f t="shared" si="64"/>
        <v>-0.8878858461156951</v>
      </c>
      <c r="G387">
        <f t="shared" si="65"/>
        <v>0.4115248605972851</v>
      </c>
      <c r="H387">
        <f t="shared" si="74"/>
        <v>0.1953448373542894</v>
      </c>
      <c r="I387">
        <f t="shared" si="74"/>
        <v>0.12310910000723679</v>
      </c>
      <c r="J387">
        <f t="shared" si="74"/>
        <v>8.1859897616926247E-2</v>
      </c>
      <c r="K387">
        <f t="shared" si="74"/>
        <v>5.58529768756078E-2</v>
      </c>
      <c r="L387">
        <f t="shared" si="74"/>
        <v>3.8690289367967874E-2</v>
      </c>
      <c r="M387">
        <f t="shared" si="74"/>
        <v>2.7070102321014006E-2</v>
      </c>
      <c r="N387">
        <f t="shared" si="74"/>
        <v>1.9074187443677015E-2</v>
      </c>
      <c r="O387">
        <f t="shared" si="74"/>
        <v>1.3511053851036623E-2</v>
      </c>
      <c r="P387">
        <f t="shared" si="74"/>
        <v>9.6095470056372177E-3</v>
      </c>
      <c r="Q387">
        <f t="shared" si="74"/>
        <v>6.8569003313921932E-3</v>
      </c>
      <c r="R387">
        <f t="shared" si="74"/>
        <v>4.9057340478158825E-3</v>
      </c>
      <c r="S387">
        <f t="shared" si="74"/>
        <v>3.5175251118019098E-3</v>
      </c>
      <c r="T387">
        <f t="shared" si="74"/>
        <v>2.5268448352053418E-3</v>
      </c>
      <c r="U387">
        <f t="shared" si="74"/>
        <v>1.8180735838835857E-3</v>
      </c>
      <c r="V387">
        <f t="shared" si="74"/>
        <v>1.3099139361559741E-3</v>
      </c>
      <c r="W387">
        <f t="shared" si="74"/>
        <v>9.4492429116098918E-4</v>
      </c>
      <c r="X387">
        <f t="shared" si="73"/>
        <v>6.8235780603298859E-4</v>
      </c>
      <c r="Y387">
        <f t="shared" si="73"/>
        <v>4.9321535996973205E-4</v>
      </c>
      <c r="Z387">
        <f t="shared" si="73"/>
        <v>3.5680168113545507E-4</v>
      </c>
      <c r="AA387">
        <f t="shared" si="73"/>
        <v>2.583129684785567E-4</v>
      </c>
      <c r="AB387">
        <f t="shared" si="73"/>
        <v>1.8713843715379612E-4</v>
      </c>
      <c r="AC387">
        <f t="shared" si="73"/>
        <v>1.3565944516005205E-4</v>
      </c>
      <c r="AD387">
        <f t="shared" si="73"/>
        <v>9.8397412505262316E-5</v>
      </c>
      <c r="AE387">
        <f t="shared" si="73"/>
        <v>7.1407404902279175E-5</v>
      </c>
      <c r="AF387">
        <f t="shared" si="66"/>
        <v>1.8994090656776486E-4</v>
      </c>
    </row>
    <row r="388" spans="1:32" x14ac:dyDescent="0.2">
      <c r="A388" t="s">
        <v>401</v>
      </c>
      <c r="B388">
        <v>1665</v>
      </c>
      <c r="C388">
        <v>24</v>
      </c>
      <c r="D388">
        <f t="shared" si="63"/>
        <v>1.1617276147051605E-2</v>
      </c>
      <c r="E388">
        <f t="shared" si="64"/>
        <v>-4.4552619657897408</v>
      </c>
      <c r="G388">
        <f t="shared" si="65"/>
        <v>0.10271874421006744</v>
      </c>
      <c r="H388">
        <f t="shared" si="74"/>
        <v>4.3808837425059061E-2</v>
      </c>
      <c r="I388">
        <f t="shared" si="74"/>
        <v>3.6764097991666127E-2</v>
      </c>
      <c r="J388">
        <f t="shared" si="74"/>
        <v>3.255209348720528E-2</v>
      </c>
      <c r="K388">
        <f t="shared" si="74"/>
        <v>2.9575222501992481E-2</v>
      </c>
      <c r="L388">
        <f t="shared" si="74"/>
        <v>2.7280833912035167E-2</v>
      </c>
      <c r="M388">
        <f t="shared" si="74"/>
        <v>2.5416721452038247E-2</v>
      </c>
      <c r="N388">
        <f t="shared" si="74"/>
        <v>2.3847872801083161E-2</v>
      </c>
      <c r="O388">
        <f t="shared" si="74"/>
        <v>2.2494005332352469E-2</v>
      </c>
      <c r="P388">
        <f t="shared" si="74"/>
        <v>2.1303671301291335E-2</v>
      </c>
      <c r="Q388">
        <f t="shared" si="74"/>
        <v>2.0241996356486623E-2</v>
      </c>
      <c r="R388">
        <f t="shared" si="74"/>
        <v>1.9284282023662343E-2</v>
      </c>
      <c r="S388">
        <f t="shared" si="74"/>
        <v>1.8412410500879866E-2</v>
      </c>
      <c r="T388">
        <f t="shared" si="74"/>
        <v>1.7612701910040125E-2</v>
      </c>
      <c r="U388">
        <f t="shared" si="74"/>
        <v>1.6874574692949628E-2</v>
      </c>
      <c r="V388">
        <f t="shared" si="74"/>
        <v>1.6189674231821542E-2</v>
      </c>
      <c r="W388">
        <f t="shared" si="74"/>
        <v>1.5551286745355504E-2</v>
      </c>
      <c r="X388">
        <f t="shared" si="73"/>
        <v>1.4953933611409996E-2</v>
      </c>
      <c r="Y388">
        <f t="shared" si="73"/>
        <v>1.4393083523311584E-2</v>
      </c>
      <c r="Z388">
        <f t="shared" si="73"/>
        <v>1.3864943775638601E-2</v>
      </c>
      <c r="AA388">
        <f t="shared" si="73"/>
        <v>1.336630600258806E-2</v>
      </c>
      <c r="AB388">
        <f t="shared" si="73"/>
        <v>1.2894430206123115E-2</v>
      </c>
      <c r="AC388">
        <f t="shared" si="73"/>
        <v>1.244695623192942E-2</v>
      </c>
      <c r="AD388">
        <f t="shared" si="73"/>
        <v>1.2021835263791254E-2</v>
      </c>
      <c r="AE388">
        <f t="shared" si="73"/>
        <v>1.1617276147051605E-2</v>
      </c>
      <c r="AF388">
        <f t="shared" si="66"/>
        <v>0.40451220836216994</v>
      </c>
    </row>
    <row r="389" spans="1:32" x14ac:dyDescent="0.2">
      <c r="A389" t="s">
        <v>402</v>
      </c>
      <c r="B389">
        <v>2301</v>
      </c>
      <c r="C389">
        <v>7</v>
      </c>
      <c r="D389">
        <f t="shared" si="63"/>
        <v>1.9830485441736618E-2</v>
      </c>
      <c r="E389">
        <f t="shared" si="64"/>
        <v>-3.9205348565818059</v>
      </c>
      <c r="G389">
        <f t="shared" si="65"/>
        <v>9.0000461960912076E-2</v>
      </c>
      <c r="H389">
        <f t="shared" si="74"/>
        <v>3.5114359985099743E-2</v>
      </c>
      <c r="I389">
        <f t="shared" si="74"/>
        <v>2.9648795567046429E-2</v>
      </c>
      <c r="J389">
        <f t="shared" si="74"/>
        <v>2.6413270338553375E-2</v>
      </c>
      <c r="K389">
        <f t="shared" si="74"/>
        <v>2.4145232105644478E-2</v>
      </c>
      <c r="L389">
        <f t="shared" si="74"/>
        <v>2.2408929858174876E-2</v>
      </c>
      <c r="M389">
        <f t="shared" si="74"/>
        <v>2.1005988180539024E-2</v>
      </c>
      <c r="N389">
        <f t="shared" si="74"/>
        <v>1.9830485441736618E-2</v>
      </c>
      <c r="O389">
        <f t="shared" si="74"/>
        <v>1.8819609361202132E-2</v>
      </c>
      <c r="P389">
        <f t="shared" si="74"/>
        <v>1.7933224080265073E-2</v>
      </c>
      <c r="Q389">
        <f t="shared" si="74"/>
        <v>1.7144206003984676E-2</v>
      </c>
      <c r="R389">
        <f t="shared" si="74"/>
        <v>1.6433407329259166E-2</v>
      </c>
      <c r="S389">
        <f t="shared" si="74"/>
        <v>1.5786829058938565E-2</v>
      </c>
      <c r="T389">
        <f t="shared" si="74"/>
        <v>1.5193938148081232E-2</v>
      </c>
      <c r="U389">
        <f t="shared" si="74"/>
        <v>1.4646616712911221E-2</v>
      </c>
      <c r="V389">
        <f t="shared" si="74"/>
        <v>1.4138479376185578E-2</v>
      </c>
      <c r="W389">
        <f t="shared" si="74"/>
        <v>1.3664414692150963E-2</v>
      </c>
      <c r="X389">
        <f t="shared" si="73"/>
        <v>1.3220268156030791E-2</v>
      </c>
      <c r="Y389">
        <f t="shared" si="73"/>
        <v>1.2802617588931703E-2</v>
      </c>
      <c r="Z389">
        <f t="shared" si="73"/>
        <v>1.2408610494164408E-2</v>
      </c>
      <c r="AA389">
        <f t="shared" si="73"/>
        <v>1.2035844015708468E-2</v>
      </c>
      <c r="AB389">
        <f t="shared" si="73"/>
        <v>1.1682274822719781E-2</v>
      </c>
      <c r="AC389">
        <f t="shared" si="73"/>
        <v>1.1346150423973063E-2</v>
      </c>
      <c r="AD389">
        <f t="shared" si="73"/>
        <v>1.1025956095175591E-2</v>
      </c>
      <c r="AE389">
        <f t="shared" si="73"/>
        <v>1.0720373359415534E-2</v>
      </c>
      <c r="AF389">
        <f t="shared" si="66"/>
        <v>0.4924296568431954</v>
      </c>
    </row>
    <row r="390" spans="1:32" x14ac:dyDescent="0.2">
      <c r="A390" t="s">
        <v>403</v>
      </c>
      <c r="B390">
        <v>389</v>
      </c>
      <c r="C390">
        <v>4</v>
      </c>
      <c r="D390">
        <f t="shared" si="63"/>
        <v>6.0248634919196728E-2</v>
      </c>
      <c r="E390">
        <f t="shared" si="64"/>
        <v>-2.8092753638108379</v>
      </c>
      <c r="G390">
        <f t="shared" si="65"/>
        <v>0.20872524339454332</v>
      </c>
      <c r="H390">
        <f t="shared" si="74"/>
        <v>0.11008649524140623</v>
      </c>
      <c r="I390">
        <f t="shared" si="74"/>
        <v>8.6141386314011192E-2</v>
      </c>
      <c r="J390">
        <f t="shared" si="74"/>
        <v>7.1118483993098044E-2</v>
      </c>
      <c r="K390">
        <f t="shared" si="74"/>
        <v>6.0248634919196728E-2</v>
      </c>
      <c r="L390">
        <f t="shared" si="74"/>
        <v>5.1819409145215004E-2</v>
      </c>
      <c r="M390">
        <f t="shared" si="74"/>
        <v>4.5016317900009234E-2</v>
      </c>
      <c r="N390">
        <f t="shared" si="74"/>
        <v>3.938362710454428E-2</v>
      </c>
      <c r="O390">
        <f t="shared" si="74"/>
        <v>3.4637655013304652E-2</v>
      </c>
      <c r="P390">
        <f t="shared" si="74"/>
        <v>3.0588048192741069E-2</v>
      </c>
      <c r="Q390">
        <f t="shared" si="74"/>
        <v>2.7099812117374267E-2</v>
      </c>
      <c r="R390">
        <f t="shared" si="74"/>
        <v>2.4073100906764171E-2</v>
      </c>
      <c r="S390">
        <f t="shared" si="74"/>
        <v>2.1431611861838742E-2</v>
      </c>
      <c r="T390">
        <f t="shared" si="74"/>
        <v>1.9115505880404303E-2</v>
      </c>
      <c r="U390">
        <f t="shared" si="74"/>
        <v>1.7076869954551033E-2</v>
      </c>
      <c r="V390">
        <f t="shared" si="74"/>
        <v>1.5276686625617601E-2</v>
      </c>
      <c r="W390">
        <f t="shared" si="74"/>
        <v>1.3682738082364154E-2</v>
      </c>
      <c r="X390">
        <f t="shared" si="73"/>
        <v>1.2268112705870525E-2</v>
      </c>
      <c r="Y390">
        <f t="shared" si="73"/>
        <v>1.1010113068633242E-2</v>
      </c>
      <c r="Z390">
        <f t="shared" si="73"/>
        <v>9.8894393334901763E-3</v>
      </c>
      <c r="AA390">
        <f t="shared" si="73"/>
        <v>8.8895664729483209E-3</v>
      </c>
      <c r="AB390">
        <f t="shared" si="73"/>
        <v>7.9962610263903128E-3</v>
      </c>
      <c r="AC390">
        <f t="shared" si="73"/>
        <v>7.1972003712393222E-3</v>
      </c>
      <c r="AD390">
        <f t="shared" si="73"/>
        <v>6.4816686887080328E-3</v>
      </c>
      <c r="AE390">
        <f t="shared" si="73"/>
        <v>5.840311253913503E-3</v>
      </c>
      <c r="AF390">
        <f t="shared" si="66"/>
        <v>5.4905700431822635E-2</v>
      </c>
    </row>
    <row r="391" spans="1:32" x14ac:dyDescent="0.2">
      <c r="A391" t="s">
        <v>404</v>
      </c>
      <c r="B391">
        <v>1919</v>
      </c>
      <c r="C391">
        <v>0</v>
      </c>
      <c r="D391">
        <f t="shared" ref="D391:D454" si="75">IF(C391=0,$B$3+(1-$B$3)*EXP(GAMMALN($B$1+C391)-GAMMALN($B$1)-GAMMALN(C391+1)+$B$1*LN($B$2/($B$2+B391))+C391*LN(B391/($B$2+B391))),(1-$B$3)*EXP(GAMMALN($B$1+C391)-GAMMALN($B$1)-GAMMALN(C391+1)+$B$1*LN($B$2/($B$2+B391))+C391*LN(B391/($B$2+B391))))</f>
        <v>9.6789654906001013E-2</v>
      </c>
      <c r="E391">
        <f t="shared" ref="E391:E454" si="76">LN(D391)</f>
        <v>-2.335215161216472</v>
      </c>
      <c r="G391">
        <f t="shared" ref="G391:G454" si="77">$B$3+(1-$B$3)*EXP(GAMMALN($B$1+G$4)-GAMMALN($B$1)-GAMMALN(G$4+1)+$B$1*LN($B$2/($B$2+$B391))+G$4*LN($B391/($B$2+$B391)))</f>
        <v>9.6789654906001013E-2</v>
      </c>
      <c r="H391">
        <f t="shared" si="74"/>
        <v>3.9771930308628009E-2</v>
      </c>
      <c r="I391">
        <f t="shared" si="74"/>
        <v>3.347423595658048E-2</v>
      </c>
      <c r="J391">
        <f t="shared" si="74"/>
        <v>2.9726070182739182E-2</v>
      </c>
      <c r="K391">
        <f t="shared" si="74"/>
        <v>2.7086844337438749E-2</v>
      </c>
      <c r="L391">
        <f t="shared" si="74"/>
        <v>2.5058775741395461E-2</v>
      </c>
      <c r="M391">
        <f t="shared" si="74"/>
        <v>2.3414967212008784E-2</v>
      </c>
      <c r="N391">
        <f t="shared" si="74"/>
        <v>2.2034108709840485E-2</v>
      </c>
      <c r="O391">
        <f t="shared" si="74"/>
        <v>2.0844162562665053E-2</v>
      </c>
      <c r="P391">
        <f t="shared" si="74"/>
        <v>1.9799030609796677E-2</v>
      </c>
      <c r="Q391">
        <f t="shared" si="74"/>
        <v>1.8867511934624444E-2</v>
      </c>
      <c r="R391">
        <f t="shared" si="74"/>
        <v>1.8027544731977149E-2</v>
      </c>
      <c r="S391">
        <f t="shared" si="74"/>
        <v>1.7262972277080214E-2</v>
      </c>
      <c r="T391">
        <f t="shared" si="74"/>
        <v>1.6561616568799498E-2</v>
      </c>
      <c r="U391">
        <f t="shared" si="74"/>
        <v>1.5914074732161672E-2</v>
      </c>
      <c r="V391">
        <f t="shared" si="74"/>
        <v>1.5312936588290024E-2</v>
      </c>
      <c r="W391">
        <f t="shared" si="74"/>
        <v>1.4752258710073202E-2</v>
      </c>
      <c r="X391">
        <f t="shared" si="73"/>
        <v>1.4227200619324297E-2</v>
      </c>
      <c r="Y391">
        <f t="shared" si="73"/>
        <v>1.3733766825159283E-2</v>
      </c>
      <c r="Z391">
        <f t="shared" si="73"/>
        <v>1.3268619903950014E-2</v>
      </c>
      <c r="AA391">
        <f t="shared" si="73"/>
        <v>1.2828942442059241E-2</v>
      </c>
      <c r="AB391">
        <f t="shared" si="73"/>
        <v>1.2412333320489435E-2</v>
      </c>
      <c r="AC391">
        <f t="shared" si="73"/>
        <v>1.2016728604768757E-2</v>
      </c>
      <c r="AD391">
        <f t="shared" si="73"/>
        <v>1.1640340370775172E-2</v>
      </c>
      <c r="AE391">
        <f t="shared" si="73"/>
        <v>1.1281608809979056E-2</v>
      </c>
      <c r="AF391">
        <f t="shared" ref="AF391:AF454" si="78">1-SUM(G391:AE391)</f>
        <v>0.44389176303339462</v>
      </c>
    </row>
    <row r="392" spans="1:32" x14ac:dyDescent="0.2">
      <c r="A392" t="s">
        <v>405</v>
      </c>
      <c r="B392">
        <v>206</v>
      </c>
      <c r="C392">
        <v>8</v>
      </c>
      <c r="D392">
        <f t="shared" si="75"/>
        <v>2.830385049896739E-2</v>
      </c>
      <c r="E392">
        <f t="shared" si="76"/>
        <v>-3.5647574235540889</v>
      </c>
      <c r="G392">
        <f t="shared" si="77"/>
        <v>0.29195840660563144</v>
      </c>
      <c r="H392">
        <f t="shared" si="74"/>
        <v>0.15250482717482275</v>
      </c>
      <c r="I392">
        <f t="shared" si="74"/>
        <v>0.11066519247992608</v>
      </c>
      <c r="J392">
        <f t="shared" si="74"/>
        <v>8.4728851454454565E-2</v>
      </c>
      <c r="K392">
        <f t="shared" si="74"/>
        <v>6.6564961075974871E-2</v>
      </c>
      <c r="L392">
        <f t="shared" si="74"/>
        <v>5.3093403940991962E-2</v>
      </c>
      <c r="M392">
        <f t="shared" si="74"/>
        <v>4.2772804253692037E-2</v>
      </c>
      <c r="N392">
        <f t="shared" si="74"/>
        <v>3.4702687383488924E-2</v>
      </c>
      <c r="O392">
        <f t="shared" si="74"/>
        <v>2.830385049896739E-2</v>
      </c>
      <c r="P392">
        <f t="shared" si="74"/>
        <v>2.3179200228593759E-2</v>
      </c>
      <c r="Q392">
        <f t="shared" si="74"/>
        <v>1.9044194278929574E-2</v>
      </c>
      <c r="R392">
        <f t="shared" si="74"/>
        <v>1.5688376441790462E-2</v>
      </c>
      <c r="S392">
        <f t="shared" si="74"/>
        <v>1.295240581088637E-2</v>
      </c>
      <c r="T392">
        <f t="shared" si="74"/>
        <v>1.0713491893833962E-2</v>
      </c>
      <c r="U392">
        <f t="shared" si="74"/>
        <v>8.8757112017660914E-3</v>
      </c>
      <c r="V392">
        <f t="shared" si="74"/>
        <v>7.363320488071221E-3</v>
      </c>
      <c r="W392">
        <f t="shared" si="74"/>
        <v>6.1159959526587929E-3</v>
      </c>
      <c r="X392">
        <f t="shared" si="73"/>
        <v>5.0853585031198009E-3</v>
      </c>
      <c r="Y392">
        <f t="shared" si="73"/>
        <v>4.2323857037179823E-3</v>
      </c>
      <c r="Z392">
        <f t="shared" si="73"/>
        <v>3.5254517274709444E-3</v>
      </c>
      <c r="AA392">
        <f t="shared" si="73"/>
        <v>2.9388222931703923E-3</v>
      </c>
      <c r="AB392">
        <f t="shared" si="73"/>
        <v>2.4514856110048303E-3</v>
      </c>
      <c r="AC392">
        <f t="shared" si="73"/>
        <v>2.0462355315705627E-3</v>
      </c>
      <c r="AD392">
        <f t="shared" si="73"/>
        <v>1.7089466230588628E-3</v>
      </c>
      <c r="AE392">
        <f t="shared" si="73"/>
        <v>1.427997033039814E-3</v>
      </c>
      <c r="AF392">
        <f t="shared" si="78"/>
        <v>7.3556358093664898E-3</v>
      </c>
    </row>
    <row r="393" spans="1:32" x14ac:dyDescent="0.2">
      <c r="A393" t="s">
        <v>406</v>
      </c>
      <c r="B393">
        <v>8</v>
      </c>
      <c r="C393">
        <v>0</v>
      </c>
      <c r="D393">
        <f t="shared" si="75"/>
        <v>0.8761711249966746</v>
      </c>
      <c r="E393">
        <f t="shared" si="76"/>
        <v>-0.13219385895399494</v>
      </c>
      <c r="G393">
        <f t="shared" si="77"/>
        <v>0.8761711249966746</v>
      </c>
      <c r="H393">
        <f t="shared" si="74"/>
        <v>0.10502246591771043</v>
      </c>
      <c r="I393">
        <f t="shared" si="74"/>
        <v>1.5806220599462347E-2</v>
      </c>
      <c r="J393">
        <f t="shared" si="74"/>
        <v>2.509959355243689E-3</v>
      </c>
      <c r="K393">
        <f t="shared" si="74"/>
        <v>4.0897750976359222E-4</v>
      </c>
      <c r="L393">
        <f t="shared" si="74"/>
        <v>6.7656992417459427E-5</v>
      </c>
      <c r="M393">
        <f t="shared" si="74"/>
        <v>1.1304678526454106E-5</v>
      </c>
      <c r="N393">
        <f t="shared" si="74"/>
        <v>1.9022691937225275E-6</v>
      </c>
      <c r="O393">
        <f t="shared" si="74"/>
        <v>3.2179016229420459E-7</v>
      </c>
      <c r="P393">
        <f t="shared" si="74"/>
        <v>5.4656782528447611E-8</v>
      </c>
      <c r="Q393">
        <f t="shared" si="74"/>
        <v>9.313793249919422E-9</v>
      </c>
      <c r="R393">
        <f t="shared" si="74"/>
        <v>1.5913304235822857E-9</v>
      </c>
      <c r="S393">
        <f t="shared" si="74"/>
        <v>2.7249038425260278E-10</v>
      </c>
      <c r="T393">
        <f t="shared" si="74"/>
        <v>4.6746613906748269E-11</v>
      </c>
      <c r="U393">
        <f t="shared" si="74"/>
        <v>8.0323134873262712E-12</v>
      </c>
      <c r="V393">
        <f t="shared" si="74"/>
        <v>1.3820684884916467E-12</v>
      </c>
      <c r="W393">
        <f t="shared" si="74"/>
        <v>2.3809014812558312E-13</v>
      </c>
      <c r="X393">
        <f t="shared" si="73"/>
        <v>4.1059549974283181E-14</v>
      </c>
      <c r="Y393">
        <f t="shared" si="73"/>
        <v>7.0875514294933828E-15</v>
      </c>
      <c r="Z393">
        <f t="shared" si="73"/>
        <v>1.2244586718541983E-15</v>
      </c>
      <c r="AA393">
        <f t="shared" si="73"/>
        <v>2.1170009789790354E-16</v>
      </c>
      <c r="AB393">
        <f t="shared" si="73"/>
        <v>3.662650305731352E-17</v>
      </c>
      <c r="AC393">
        <f t="shared" si="73"/>
        <v>6.3407423080956716E-18</v>
      </c>
      <c r="AD393">
        <f t="shared" si="73"/>
        <v>1.0983262275439096E-18</v>
      </c>
      <c r="AE393">
        <f t="shared" si="73"/>
        <v>1.9034809539901375E-19</v>
      </c>
      <c r="AF393">
        <f t="shared" si="78"/>
        <v>0</v>
      </c>
    </row>
    <row r="394" spans="1:32" x14ac:dyDescent="0.2">
      <c r="A394" t="s">
        <v>407</v>
      </c>
      <c r="B394">
        <v>50</v>
      </c>
      <c r="C394">
        <v>0</v>
      </c>
      <c r="D394">
        <f t="shared" si="75"/>
        <v>0.56396098874536638</v>
      </c>
      <c r="E394">
        <f t="shared" si="76"/>
        <v>-0.57277019876755064</v>
      </c>
      <c r="G394">
        <f t="shared" si="77"/>
        <v>0.56396098874536638</v>
      </c>
      <c r="H394">
        <f t="shared" si="74"/>
        <v>0.21411184680585307</v>
      </c>
      <c r="I394">
        <f t="shared" si="74"/>
        <v>0.10485670149956314</v>
      </c>
      <c r="J394">
        <f t="shared" si="74"/>
        <v>5.4180687146897527E-2</v>
      </c>
      <c r="K394">
        <f t="shared" si="74"/>
        <v>2.8726777648236026E-2</v>
      </c>
      <c r="L394">
        <f t="shared" si="74"/>
        <v>1.546357273657626E-2</v>
      </c>
      <c r="M394">
        <f t="shared" si="74"/>
        <v>8.4074643995819889E-3</v>
      </c>
      <c r="N394">
        <f t="shared" si="74"/>
        <v>4.6035033326825769E-3</v>
      </c>
      <c r="O394">
        <f t="shared" si="74"/>
        <v>2.5339551088561299E-3</v>
      </c>
      <c r="P394">
        <f t="shared" si="74"/>
        <v>1.4004895845168707E-3</v>
      </c>
      <c r="Q394">
        <f t="shared" si="74"/>
        <v>7.7655475027771663E-4</v>
      </c>
      <c r="R394">
        <f t="shared" si="74"/>
        <v>4.3173327288527634E-4</v>
      </c>
      <c r="S394">
        <f t="shared" si="74"/>
        <v>2.405558941391822E-4</v>
      </c>
      <c r="T394">
        <f t="shared" si="74"/>
        <v>1.34284116522458E-4</v>
      </c>
      <c r="U394">
        <f t="shared" si="74"/>
        <v>7.5080093487954567E-5</v>
      </c>
      <c r="V394">
        <f t="shared" si="74"/>
        <v>4.2036193906800131E-5</v>
      </c>
      <c r="W394">
        <f t="shared" si="74"/>
        <v>2.3563777521549797E-5</v>
      </c>
      <c r="X394">
        <f t="shared" si="73"/>
        <v>1.3222919084026609E-5</v>
      </c>
      <c r="Y394">
        <f t="shared" si="73"/>
        <v>7.4270961350655092E-6</v>
      </c>
      <c r="Z394">
        <f t="shared" si="73"/>
        <v>4.1751936202241973E-6</v>
      </c>
      <c r="AA394">
        <f t="shared" si="73"/>
        <v>2.3488928968849099E-6</v>
      </c>
      <c r="AB394">
        <f t="shared" si="73"/>
        <v>1.3223526156352383E-6</v>
      </c>
      <c r="AC394">
        <f t="shared" si="73"/>
        <v>7.4490620667710619E-7</v>
      </c>
      <c r="AD394">
        <f t="shared" si="73"/>
        <v>4.1985807540085724E-7</v>
      </c>
      <c r="AE394">
        <f t="shared" si="73"/>
        <v>2.3677146356069304E-7</v>
      </c>
      <c r="AF394">
        <f t="shared" si="78"/>
        <v>3.0690303165492594E-7</v>
      </c>
    </row>
    <row r="395" spans="1:32" x14ac:dyDescent="0.2">
      <c r="A395" t="s">
        <v>408</v>
      </c>
      <c r="B395">
        <v>537</v>
      </c>
      <c r="C395">
        <v>0</v>
      </c>
      <c r="D395">
        <f t="shared" si="75"/>
        <v>0.17634564824108895</v>
      </c>
      <c r="E395">
        <f t="shared" si="76"/>
        <v>-1.735309299434217</v>
      </c>
      <c r="G395">
        <f t="shared" si="77"/>
        <v>0.17634564824108895</v>
      </c>
      <c r="H395">
        <f t="shared" si="74"/>
        <v>9.1152895602193584E-2</v>
      </c>
      <c r="I395">
        <f t="shared" si="74"/>
        <v>7.3102487028728638E-2</v>
      </c>
      <c r="J395">
        <f t="shared" si="74"/>
        <v>6.1856687307521536E-2</v>
      </c>
      <c r="K395">
        <f t="shared" si="74"/>
        <v>5.3707538805581483E-2</v>
      </c>
      <c r="L395">
        <f t="shared" si="74"/>
        <v>4.7343936825726025E-2</v>
      </c>
      <c r="M395">
        <f t="shared" si="74"/>
        <v>4.2152734452938594E-2</v>
      </c>
      <c r="N395">
        <f t="shared" si="74"/>
        <v>3.7796829037015894E-2</v>
      </c>
      <c r="O395">
        <f t="shared" si="74"/>
        <v>3.4069990294899648E-2</v>
      </c>
      <c r="P395">
        <f t="shared" si="74"/>
        <v>3.0836080106218206E-2</v>
      </c>
      <c r="Q395">
        <f t="shared" si="74"/>
        <v>2.799996905392467E-2</v>
      </c>
      <c r="R395">
        <f t="shared" si="74"/>
        <v>2.5492191933255946E-2</v>
      </c>
      <c r="S395">
        <f t="shared" si="74"/>
        <v>2.3260221750417844E-2</v>
      </c>
      <c r="T395">
        <f t="shared" si="74"/>
        <v>2.1263202891670021E-2</v>
      </c>
      <c r="U395">
        <f t="shared" si="74"/>
        <v>1.946861381822329E-2</v>
      </c>
      <c r="V395">
        <f t="shared" si="74"/>
        <v>1.7850064972552631E-2</v>
      </c>
      <c r="W395">
        <f t="shared" si="74"/>
        <v>1.6385794992823239E-2</v>
      </c>
      <c r="X395">
        <f t="shared" si="73"/>
        <v>1.5057613048247686E-2</v>
      </c>
      <c r="Y395">
        <f t="shared" si="73"/>
        <v>1.3850135627031109E-2</v>
      </c>
      <c r="Z395">
        <f t="shared" si="73"/>
        <v>1.2750223271902271E-2</v>
      </c>
      <c r="AA395">
        <f t="shared" si="73"/>
        <v>1.1746556527835924E-2</v>
      </c>
      <c r="AB395">
        <f t="shared" si="73"/>
        <v>1.0829310991363379E-2</v>
      </c>
      <c r="AC395">
        <f t="shared" si="73"/>
        <v>9.9899043228039667E-3</v>
      </c>
      <c r="AD395">
        <f t="shared" si="73"/>
        <v>9.2207964573083143E-3</v>
      </c>
      <c r="AE395">
        <f t="shared" si="73"/>
        <v>8.5153297850956346E-3</v>
      </c>
      <c r="AF395">
        <f t="shared" si="78"/>
        <v>0.10795524285363156</v>
      </c>
    </row>
    <row r="396" spans="1:32" x14ac:dyDescent="0.2">
      <c r="A396" t="s">
        <v>409</v>
      </c>
      <c r="B396">
        <v>1206</v>
      </c>
      <c r="C396">
        <v>4</v>
      </c>
      <c r="D396">
        <f t="shared" si="75"/>
        <v>3.5818558213508142E-2</v>
      </c>
      <c r="E396">
        <f t="shared" si="76"/>
        <v>-3.3292891340388295</v>
      </c>
      <c r="G396">
        <f t="shared" si="77"/>
        <v>0.1185010300876346</v>
      </c>
      <c r="H396">
        <f t="shared" si="74"/>
        <v>5.4406540867598621E-2</v>
      </c>
      <c r="I396">
        <f t="shared" si="74"/>
        <v>4.5276918947991185E-2</v>
      </c>
      <c r="J396">
        <f t="shared" si="74"/>
        <v>3.9755337015977235E-2</v>
      </c>
      <c r="K396">
        <f t="shared" si="74"/>
        <v>3.5818558213508142E-2</v>
      </c>
      <c r="L396">
        <f t="shared" si="74"/>
        <v>3.2764329576512777E-2</v>
      </c>
      <c r="M396">
        <f t="shared" si="74"/>
        <v>3.0270997916427473E-2</v>
      </c>
      <c r="N396">
        <f t="shared" si="74"/>
        <v>2.8165691611949935E-2</v>
      </c>
      <c r="O396">
        <f t="shared" si="74"/>
        <v>2.6345177652897428E-2</v>
      </c>
      <c r="P396">
        <f t="shared" si="74"/>
        <v>2.4742999985284755E-2</v>
      </c>
      <c r="Q396">
        <f t="shared" si="74"/>
        <v>2.3313893542971531E-2</v>
      </c>
      <c r="R396">
        <f t="shared" si="74"/>
        <v>2.2025638417903823E-2</v>
      </c>
      <c r="S396">
        <f t="shared" si="74"/>
        <v>2.0854474197936755E-2</v>
      </c>
      <c r="T396">
        <f t="shared" si="74"/>
        <v>1.9782362007975594E-2</v>
      </c>
      <c r="U396">
        <f t="shared" si="74"/>
        <v>1.8795269628727181E-2</v>
      </c>
      <c r="V396">
        <f t="shared" si="74"/>
        <v>1.7882053878747653E-2</v>
      </c>
      <c r="W396">
        <f t="shared" si="74"/>
        <v>1.7033707402134713E-2</v>
      </c>
      <c r="X396">
        <f t="shared" si="73"/>
        <v>1.6242836259698246E-2</v>
      </c>
      <c r="Y396">
        <f t="shared" si="73"/>
        <v>1.5503288474501997E-2</v>
      </c>
      <c r="Z396">
        <f t="shared" si="73"/>
        <v>1.4809884100163082E-2</v>
      </c>
      <c r="AA396">
        <f t="shared" si="73"/>
        <v>1.4158215258413195E-2</v>
      </c>
      <c r="AB396">
        <f t="shared" si="73"/>
        <v>1.3544495454447336E-2</v>
      </c>
      <c r="AC396">
        <f t="shared" si="73"/>
        <v>1.2965444273452316E-2</v>
      </c>
      <c r="AD396">
        <f t="shared" si="73"/>
        <v>1.2418197924035706E-2</v>
      </c>
      <c r="AE396">
        <f t="shared" si="73"/>
        <v>1.1900238960647064E-2</v>
      </c>
      <c r="AF396">
        <f t="shared" si="78"/>
        <v>0.31272241834246173</v>
      </c>
    </row>
    <row r="397" spans="1:32" x14ac:dyDescent="0.2">
      <c r="A397" t="s">
        <v>410</v>
      </c>
      <c r="B397">
        <v>424</v>
      </c>
      <c r="C397">
        <v>0</v>
      </c>
      <c r="D397">
        <f t="shared" si="75"/>
        <v>0.19946949952420509</v>
      </c>
      <c r="E397">
        <f t="shared" si="76"/>
        <v>-1.6120939389307098</v>
      </c>
      <c r="G397">
        <f t="shared" si="77"/>
        <v>0.19946949952420509</v>
      </c>
      <c r="H397">
        <f t="shared" si="74"/>
        <v>0.10480392056786968</v>
      </c>
      <c r="I397">
        <f t="shared" si="74"/>
        <v>8.2609085021928944E-2</v>
      </c>
      <c r="J397">
        <f t="shared" si="74"/>
        <v>6.8702243117888875E-2</v>
      </c>
      <c r="K397">
        <f t="shared" si="74"/>
        <v>5.8628409062226022E-2</v>
      </c>
      <c r="L397">
        <f t="shared" si="74"/>
        <v>5.079556860694686E-2</v>
      </c>
      <c r="M397">
        <f t="shared" si="74"/>
        <v>4.4450413969633604E-2</v>
      </c>
      <c r="N397">
        <f t="shared" si="74"/>
        <v>3.9173648580089704E-2</v>
      </c>
      <c r="O397">
        <f t="shared" si="74"/>
        <v>3.4705576750860903E-2</v>
      </c>
      <c r="P397">
        <f t="shared" si="74"/>
        <v>3.087272901178623E-2</v>
      </c>
      <c r="Q397">
        <f t="shared" si="74"/>
        <v>2.7552563150091008E-2</v>
      </c>
      <c r="R397">
        <f t="shared" si="74"/>
        <v>2.4654729057167316E-2</v>
      </c>
      <c r="S397">
        <f t="shared" si="74"/>
        <v>2.2110344265351762E-2</v>
      </c>
      <c r="T397">
        <f t="shared" si="74"/>
        <v>1.9865474212928426E-2</v>
      </c>
      <c r="U397">
        <f t="shared" si="74"/>
        <v>1.7876968848849678E-2</v>
      </c>
      <c r="V397">
        <f t="shared" si="74"/>
        <v>1.610969260537216E-2</v>
      </c>
      <c r="W397">
        <f t="shared" si="74"/>
        <v>1.4534616214982888E-2</v>
      </c>
      <c r="X397">
        <f t="shared" si="73"/>
        <v>1.3127462417896739E-2</v>
      </c>
      <c r="Y397">
        <f t="shared" si="73"/>
        <v>1.1867719607235174E-2</v>
      </c>
      <c r="Z397">
        <f t="shared" si="73"/>
        <v>1.0737907042355799E-2</v>
      </c>
      <c r="AA397">
        <f t="shared" si="73"/>
        <v>9.7230164951725637E-3</v>
      </c>
      <c r="AB397">
        <f t="shared" si="73"/>
        <v>8.8100804610469589E-3</v>
      </c>
      <c r="AC397">
        <f t="shared" si="73"/>
        <v>7.9878330128532737E-3</v>
      </c>
      <c r="AD397">
        <f t="shared" si="73"/>
        <v>7.2464397103452023E-3</v>
      </c>
      <c r="AE397">
        <f t="shared" si="73"/>
        <v>6.5772798331042897E-3</v>
      </c>
      <c r="AF397">
        <f t="shared" si="78"/>
        <v>6.7006778851810611E-2</v>
      </c>
    </row>
    <row r="398" spans="1:32" x14ac:dyDescent="0.2">
      <c r="A398" t="s">
        <v>411</v>
      </c>
      <c r="B398">
        <v>1976</v>
      </c>
      <c r="C398">
        <v>16</v>
      </c>
      <c r="D398">
        <f t="shared" si="75"/>
        <v>1.4580752992284883E-2</v>
      </c>
      <c r="E398">
        <f t="shared" si="76"/>
        <v>-4.2280529081738338</v>
      </c>
      <c r="G398">
        <f t="shared" si="77"/>
        <v>9.5637085157601831E-2</v>
      </c>
      <c r="H398">
        <f t="shared" si="74"/>
        <v>3.8983829356030369E-2</v>
      </c>
      <c r="I398">
        <f t="shared" si="74"/>
        <v>3.2829132570839928E-2</v>
      </c>
      <c r="J398">
        <f t="shared" si="74"/>
        <v>2.9169376119642838E-2</v>
      </c>
      <c r="K398">
        <f t="shared" si="74"/>
        <v>2.6594324312509427E-2</v>
      </c>
      <c r="L398">
        <f t="shared" si="74"/>
        <v>2.4616783445007423E-2</v>
      </c>
      <c r="M398">
        <f t="shared" si="74"/>
        <v>2.3014731714717334E-2</v>
      </c>
      <c r="N398">
        <f t="shared" si="74"/>
        <v>2.1669493358637947E-2</v>
      </c>
      <c r="O398">
        <f t="shared" si="74"/>
        <v>2.0510612430179348E-2</v>
      </c>
      <c r="P398">
        <f t="shared" si="74"/>
        <v>1.9493014721466834E-2</v>
      </c>
      <c r="Q398">
        <f t="shared" si="74"/>
        <v>1.858620076833686E-2</v>
      </c>
      <c r="R398">
        <f t="shared" si="74"/>
        <v>1.7768610997077577E-2</v>
      </c>
      <c r="S398">
        <f t="shared" si="74"/>
        <v>1.7024461272045082E-2</v>
      </c>
      <c r="T398">
        <f t="shared" si="74"/>
        <v>1.6341858189445103E-2</v>
      </c>
      <c r="U398">
        <f t="shared" si="74"/>
        <v>1.5711621634443968E-2</v>
      </c>
      <c r="V398">
        <f t="shared" si="74"/>
        <v>1.5126519440535884E-2</v>
      </c>
      <c r="W398">
        <f t="shared" si="74"/>
        <v>1.4580752992284883E-2</v>
      </c>
      <c r="X398">
        <f t="shared" si="73"/>
        <v>1.4069601451918519E-2</v>
      </c>
      <c r="Y398">
        <f t="shared" si="73"/>
        <v>1.3589169521703703E-2</v>
      </c>
      <c r="Z398">
        <f t="shared" si="73"/>
        <v>1.3136204694191427E-2</v>
      </c>
      <c r="AA398">
        <f t="shared" si="73"/>
        <v>1.2707962292220451E-2</v>
      </c>
      <c r="AB398">
        <f t="shared" si="73"/>
        <v>1.2302104093569801E-2</v>
      </c>
      <c r="AC398">
        <f t="shared" si="73"/>
        <v>1.1916621016017002E-2</v>
      </c>
      <c r="AD398">
        <f t="shared" si="73"/>
        <v>1.1549773339503451E-2</v>
      </c>
      <c r="AE398">
        <f t="shared" si="73"/>
        <v>1.1200043911170313E-2</v>
      </c>
      <c r="AF398">
        <f t="shared" si="78"/>
        <v>0.45187011119890264</v>
      </c>
    </row>
    <row r="399" spans="1:32" x14ac:dyDescent="0.2">
      <c r="A399" t="s">
        <v>412</v>
      </c>
      <c r="B399">
        <v>126</v>
      </c>
      <c r="C399">
        <v>2</v>
      </c>
      <c r="D399">
        <f t="shared" si="75"/>
        <v>0.12207162173251013</v>
      </c>
      <c r="E399">
        <f t="shared" si="76"/>
        <v>-2.1031473431219441</v>
      </c>
      <c r="G399">
        <f t="shared" si="77"/>
        <v>0.37503353983754595</v>
      </c>
      <c r="H399">
        <f t="shared" si="74"/>
        <v>0.18471540253659136</v>
      </c>
      <c r="I399">
        <f t="shared" si="74"/>
        <v>0.12207162173251013</v>
      </c>
      <c r="J399">
        <f t="shared" si="74"/>
        <v>8.5117555025684855E-2</v>
      </c>
      <c r="K399">
        <f t="shared" si="74"/>
        <v>6.0900050601097801E-2</v>
      </c>
      <c r="L399">
        <f t="shared" si="74"/>
        <v>4.4238122942228307E-2</v>
      </c>
      <c r="M399">
        <f t="shared" si="74"/>
        <v>3.2456971629309599E-2</v>
      </c>
      <c r="N399">
        <f t="shared" si="74"/>
        <v>2.3982117689310852E-2</v>
      </c>
      <c r="O399">
        <f t="shared" si="74"/>
        <v>1.7813698349272721E-2</v>
      </c>
      <c r="P399">
        <f t="shared" si="74"/>
        <v>1.3285905821384938E-2</v>
      </c>
      <c r="Q399">
        <f t="shared" si="74"/>
        <v>9.9412152202681403E-3</v>
      </c>
      <c r="R399">
        <f t="shared" si="74"/>
        <v>7.4582858569809032E-3</v>
      </c>
      <c r="S399">
        <f t="shared" si="74"/>
        <v>5.6078400271399641E-3</v>
      </c>
      <c r="T399">
        <f t="shared" si="74"/>
        <v>4.2243546240270588E-3</v>
      </c>
      <c r="U399">
        <f t="shared" si="74"/>
        <v>3.1872537196281667E-3</v>
      </c>
      <c r="V399">
        <f t="shared" si="74"/>
        <v>2.4080823122343232E-3</v>
      </c>
      <c r="W399">
        <f t="shared" si="74"/>
        <v>1.8215829969946689E-3</v>
      </c>
      <c r="X399">
        <f t="shared" si="73"/>
        <v>1.379391354372139E-3</v>
      </c>
      <c r="Y399">
        <f t="shared" si="73"/>
        <v>1.0455271472395917E-3</v>
      </c>
      <c r="Z399">
        <f t="shared" si="73"/>
        <v>7.9313843821341562E-4</v>
      </c>
      <c r="AA399">
        <f t="shared" si="73"/>
        <v>6.0213199041303186E-4</v>
      </c>
      <c r="AB399">
        <f t="shared" si="73"/>
        <v>4.5743761576831003E-4</v>
      </c>
      <c r="AC399">
        <f t="shared" si="73"/>
        <v>3.4773010992567922E-4</v>
      </c>
      <c r="AD399">
        <f t="shared" si="73"/>
        <v>2.6448395145199378E-4</v>
      </c>
      <c r="AE399">
        <f t="shared" si="73"/>
        <v>2.0127149936546593E-4</v>
      </c>
      <c r="AF399">
        <f t="shared" si="78"/>
        <v>6.4528697104071497E-4</v>
      </c>
    </row>
    <row r="400" spans="1:32" x14ac:dyDescent="0.2">
      <c r="A400" t="s">
        <v>413</v>
      </c>
      <c r="B400">
        <v>2139</v>
      </c>
      <c r="C400">
        <v>54</v>
      </c>
      <c r="D400">
        <f t="shared" si="75"/>
        <v>5.1740637342240822E-3</v>
      </c>
      <c r="E400">
        <f t="shared" si="76"/>
        <v>-5.2640968771217516</v>
      </c>
      <c r="G400">
        <f t="shared" si="77"/>
        <v>9.2629473321323777E-2</v>
      </c>
      <c r="H400">
        <f t="shared" si="74"/>
        <v>3.6922266328121692E-2</v>
      </c>
      <c r="I400">
        <f t="shared" si="74"/>
        <v>3.1137369964138347E-2</v>
      </c>
      <c r="J400">
        <f t="shared" si="74"/>
        <v>2.770564884239457E-2</v>
      </c>
      <c r="K400">
        <f t="shared" si="74"/>
        <v>2.5295822862952653E-2</v>
      </c>
      <c r="L400">
        <f t="shared" si="74"/>
        <v>2.344821684961778E-2</v>
      </c>
      <c r="M400">
        <f t="shared" si="74"/>
        <v>2.1953466151168027E-2</v>
      </c>
      <c r="N400">
        <f t="shared" si="74"/>
        <v>2.0699726429318662E-2</v>
      </c>
      <c r="O400">
        <f t="shared" si="74"/>
        <v>1.9620638780784443E-2</v>
      </c>
      <c r="P400">
        <f t="shared" si="74"/>
        <v>1.867377797096062E-2</v>
      </c>
      <c r="Q400">
        <f t="shared" si="74"/>
        <v>1.7830456816472856E-2</v>
      </c>
      <c r="R400">
        <f t="shared" si="74"/>
        <v>1.7070411536088063E-2</v>
      </c>
      <c r="S400">
        <f t="shared" si="74"/>
        <v>1.6378817935007218E-2</v>
      </c>
      <c r="T400">
        <f t="shared" si="74"/>
        <v>1.5744514776967859E-2</v>
      </c>
      <c r="U400">
        <f t="shared" si="74"/>
        <v>1.5158894175503744E-2</v>
      </c>
      <c r="V400">
        <f t="shared" si="74"/>
        <v>1.4615180553390693E-2</v>
      </c>
      <c r="W400">
        <f t="shared" ref="W400:AE463" si="79">(1-$B$3)*EXP(GAMMALN($B$1+W$4)-GAMMALN($B$1)-GAMMALN(W$4+1)+$B$1*LN($B$2/($B$2+$B400))+W$4*LN($B400/($B$2+$B400)))</f>
        <v>1.4107946162440252E-2</v>
      </c>
      <c r="X400">
        <f t="shared" si="79"/>
        <v>1.363277610202902E-2</v>
      </c>
      <c r="Y400">
        <f t="shared" si="79"/>
        <v>1.3186030895230079E-2</v>
      </c>
      <c r="Z400">
        <f t="shared" si="79"/>
        <v>1.2764674525550891E-2</v>
      </c>
      <c r="AA400">
        <f t="shared" si="79"/>
        <v>1.2366147483251618E-2</v>
      </c>
      <c r="AB400">
        <f t="shared" si="79"/>
        <v>1.1988271435073966E-2</v>
      </c>
      <c r="AC400">
        <f t="shared" si="79"/>
        <v>1.1629176543918341E-2</v>
      </c>
      <c r="AD400">
        <f t="shared" si="79"/>
        <v>1.1287245293583046E-2</v>
      </c>
      <c r="AE400">
        <f t="shared" si="79"/>
        <v>1.0961068529344701E-2</v>
      </c>
      <c r="AF400">
        <f t="shared" si="78"/>
        <v>0.47319197973536686</v>
      </c>
    </row>
    <row r="401" spans="1:32" x14ac:dyDescent="0.2">
      <c r="A401" t="s">
        <v>414</v>
      </c>
      <c r="B401">
        <v>8</v>
      </c>
      <c r="C401">
        <v>0</v>
      </c>
      <c r="D401">
        <f t="shared" si="75"/>
        <v>0.8761711249966746</v>
      </c>
      <c r="E401">
        <f t="shared" si="76"/>
        <v>-0.13219385895399494</v>
      </c>
      <c r="G401">
        <f t="shared" si="77"/>
        <v>0.8761711249966746</v>
      </c>
      <c r="H401">
        <f t="shared" ref="H401:W464" si="80">(1-$B$3)*EXP(GAMMALN($B$1+H$4)-GAMMALN($B$1)-GAMMALN(H$4+1)+$B$1*LN($B$2/($B$2+$B401))+H$4*LN($B401/($B$2+$B401)))</f>
        <v>0.10502246591771043</v>
      </c>
      <c r="I401">
        <f t="shared" si="80"/>
        <v>1.5806220599462347E-2</v>
      </c>
      <c r="J401">
        <f t="shared" si="80"/>
        <v>2.509959355243689E-3</v>
      </c>
      <c r="K401">
        <f t="shared" si="80"/>
        <v>4.0897750976359222E-4</v>
      </c>
      <c r="L401">
        <f t="shared" si="80"/>
        <v>6.7656992417459427E-5</v>
      </c>
      <c r="M401">
        <f t="shared" si="80"/>
        <v>1.1304678526454106E-5</v>
      </c>
      <c r="N401">
        <f t="shared" si="80"/>
        <v>1.9022691937225275E-6</v>
      </c>
      <c r="O401">
        <f t="shared" si="80"/>
        <v>3.2179016229420459E-7</v>
      </c>
      <c r="P401">
        <f t="shared" si="80"/>
        <v>5.4656782528447611E-8</v>
      </c>
      <c r="Q401">
        <f t="shared" si="80"/>
        <v>9.313793249919422E-9</v>
      </c>
      <c r="R401">
        <f t="shared" si="80"/>
        <v>1.5913304235822857E-9</v>
      </c>
      <c r="S401">
        <f t="shared" si="80"/>
        <v>2.7249038425260278E-10</v>
      </c>
      <c r="T401">
        <f t="shared" si="80"/>
        <v>4.6746613906748269E-11</v>
      </c>
      <c r="U401">
        <f t="shared" si="80"/>
        <v>8.0323134873262712E-12</v>
      </c>
      <c r="V401">
        <f t="shared" si="80"/>
        <v>1.3820684884916467E-12</v>
      </c>
      <c r="W401">
        <f t="shared" si="80"/>
        <v>2.3809014812558312E-13</v>
      </c>
      <c r="X401">
        <f t="shared" si="79"/>
        <v>4.1059549974283181E-14</v>
      </c>
      <c r="Y401">
        <f t="shared" si="79"/>
        <v>7.0875514294933828E-15</v>
      </c>
      <c r="Z401">
        <f t="shared" si="79"/>
        <v>1.2244586718541983E-15</v>
      </c>
      <c r="AA401">
        <f t="shared" si="79"/>
        <v>2.1170009789790354E-16</v>
      </c>
      <c r="AB401">
        <f t="shared" si="79"/>
        <v>3.662650305731352E-17</v>
      </c>
      <c r="AC401">
        <f t="shared" si="79"/>
        <v>6.3407423080956716E-18</v>
      </c>
      <c r="AD401">
        <f t="shared" si="79"/>
        <v>1.0983262275439096E-18</v>
      </c>
      <c r="AE401">
        <f t="shared" si="79"/>
        <v>1.9034809539901375E-19</v>
      </c>
      <c r="AF401">
        <f t="shared" si="78"/>
        <v>0</v>
      </c>
    </row>
    <row r="402" spans="1:32" x14ac:dyDescent="0.2">
      <c r="A402" t="s">
        <v>415</v>
      </c>
      <c r="B402">
        <v>188</v>
      </c>
      <c r="C402">
        <v>10</v>
      </c>
      <c r="D402">
        <f t="shared" si="75"/>
        <v>1.7374330354428057E-2</v>
      </c>
      <c r="E402">
        <f t="shared" si="76"/>
        <v>-4.0527614290263374</v>
      </c>
      <c r="G402">
        <f t="shared" si="77"/>
        <v>0.30618969993422529</v>
      </c>
      <c r="H402">
        <f t="shared" si="80"/>
        <v>0.1587775251471201</v>
      </c>
      <c r="I402">
        <f t="shared" si="80"/>
        <v>0.11353849993108345</v>
      </c>
      <c r="J402">
        <f t="shared" si="80"/>
        <v>8.5662372431785774E-2</v>
      </c>
      <c r="K402">
        <f t="shared" si="80"/>
        <v>6.6317955887645039E-2</v>
      </c>
      <c r="L402">
        <f t="shared" si="80"/>
        <v>5.2125794725304014E-2</v>
      </c>
      <c r="M402">
        <f t="shared" si="80"/>
        <v>4.138152717972908E-2</v>
      </c>
      <c r="N402">
        <f t="shared" si="80"/>
        <v>3.3084804166403074E-2</v>
      </c>
      <c r="O402">
        <f t="shared" si="80"/>
        <v>2.6591182607393918E-2</v>
      </c>
      <c r="P402">
        <f t="shared" si="80"/>
        <v>2.1459383854749537E-2</v>
      </c>
      <c r="Q402">
        <f t="shared" si="80"/>
        <v>1.7374330354428057E-2</v>
      </c>
      <c r="R402">
        <f t="shared" si="80"/>
        <v>1.4104254754871337E-2</v>
      </c>
      <c r="S402">
        <f t="shared" si="80"/>
        <v>1.1474909136160581E-2</v>
      </c>
      <c r="T402">
        <f t="shared" si="80"/>
        <v>9.3531204710138021E-3</v>
      </c>
      <c r="U402">
        <f t="shared" si="80"/>
        <v>7.6358135617971444E-3</v>
      </c>
      <c r="V402">
        <f t="shared" si="80"/>
        <v>6.2424134153842379E-3</v>
      </c>
      <c r="W402">
        <f t="shared" si="80"/>
        <v>5.1094327040344979E-3</v>
      </c>
      <c r="X402">
        <f t="shared" si="79"/>
        <v>4.1865254861200903E-3</v>
      </c>
      <c r="Y402">
        <f t="shared" si="79"/>
        <v>3.4335555156156708E-3</v>
      </c>
      <c r="Z402">
        <f t="shared" si="79"/>
        <v>2.8183847341446931E-3</v>
      </c>
      <c r="AA402">
        <f t="shared" si="79"/>
        <v>2.3151839413540322E-3</v>
      </c>
      <c r="AB402">
        <f t="shared" si="79"/>
        <v>1.9031288579488548E-3</v>
      </c>
      <c r="AC402">
        <f t="shared" si="79"/>
        <v>1.5653848929351303E-3</v>
      </c>
      <c r="AD402">
        <f t="shared" si="79"/>
        <v>1.2883109120039021E-3</v>
      </c>
      <c r="AE402">
        <f t="shared" si="79"/>
        <v>1.060830902754849E-3</v>
      </c>
      <c r="AF402">
        <f t="shared" si="78"/>
        <v>5.0056744939942499E-3</v>
      </c>
    </row>
    <row r="403" spans="1:32" x14ac:dyDescent="0.2">
      <c r="A403" t="s">
        <v>416</v>
      </c>
      <c r="B403">
        <v>128</v>
      </c>
      <c r="C403">
        <v>0</v>
      </c>
      <c r="D403">
        <f t="shared" si="75"/>
        <v>0.37213196900324785</v>
      </c>
      <c r="E403">
        <f t="shared" si="76"/>
        <v>-0.98850673223472907</v>
      </c>
      <c r="G403">
        <f t="shared" si="77"/>
        <v>0.37213196900324785</v>
      </c>
      <c r="H403">
        <f t="shared" si="80"/>
        <v>0.18377497332220177</v>
      </c>
      <c r="I403">
        <f t="shared" si="80"/>
        <v>0.12188797089379733</v>
      </c>
      <c r="J403">
        <f t="shared" si="80"/>
        <v>8.5295898527624814E-2</v>
      </c>
      <c r="K403">
        <f t="shared" si="80"/>
        <v>6.1247665117359996E-2</v>
      </c>
      <c r="L403">
        <f t="shared" si="80"/>
        <v>4.4651026784988342E-2</v>
      </c>
      <c r="M403">
        <f t="shared" si="80"/>
        <v>3.2878018104826254E-2</v>
      </c>
      <c r="N403">
        <f t="shared" si="80"/>
        <v>2.4380804924734566E-2</v>
      </c>
      <c r="O403">
        <f t="shared" si="80"/>
        <v>1.8175128034182923E-2</v>
      </c>
      <c r="P403">
        <f t="shared" si="80"/>
        <v>1.3604338517638183E-2</v>
      </c>
      <c r="Q403">
        <f t="shared" si="80"/>
        <v>1.0216181778459829E-2</v>
      </c>
      <c r="R403">
        <f t="shared" si="80"/>
        <v>7.6922082943634632E-3</v>
      </c>
      <c r="S403">
        <f t="shared" si="80"/>
        <v>5.8045760100817424E-3</v>
      </c>
      <c r="T403">
        <f t="shared" si="80"/>
        <v>4.3883183992201686E-3</v>
      </c>
      <c r="U403">
        <f t="shared" si="80"/>
        <v>3.3229000152893251E-3</v>
      </c>
      <c r="V403">
        <f t="shared" si="80"/>
        <v>2.5196188001686257E-3</v>
      </c>
      <c r="W403">
        <f t="shared" si="80"/>
        <v>1.9128254950007808E-3</v>
      </c>
      <c r="X403">
        <f t="shared" si="79"/>
        <v>1.4537066018704195E-3</v>
      </c>
      <c r="Y403">
        <f t="shared" si="79"/>
        <v>1.1058276690396557E-3</v>
      </c>
      <c r="Z403">
        <f t="shared" si="79"/>
        <v>8.4190678895610326E-4</v>
      </c>
      <c r="AA403">
        <f t="shared" si="79"/>
        <v>6.4146001547446877E-4</v>
      </c>
      <c r="AB403">
        <f t="shared" si="79"/>
        <v>4.8907181900655441E-4</v>
      </c>
      <c r="AC403">
        <f t="shared" si="79"/>
        <v>3.7311777390318553E-4</v>
      </c>
      <c r="AD403">
        <f t="shared" si="79"/>
        <v>2.8481695555535047E-4</v>
      </c>
      <c r="AE403">
        <f t="shared" si="79"/>
        <v>2.1752624969547705E-4</v>
      </c>
      <c r="AF403">
        <f t="shared" si="78"/>
        <v>7.0814410331254685E-4</v>
      </c>
    </row>
    <row r="404" spans="1:32" x14ac:dyDescent="0.2">
      <c r="A404" t="s">
        <v>417</v>
      </c>
      <c r="B404">
        <v>1564</v>
      </c>
      <c r="C404">
        <v>0</v>
      </c>
      <c r="D404">
        <f t="shared" si="75"/>
        <v>0.10551918895209596</v>
      </c>
      <c r="E404">
        <f t="shared" si="76"/>
        <v>-2.2488624568033755</v>
      </c>
      <c r="G404">
        <f t="shared" si="77"/>
        <v>0.10551918895209596</v>
      </c>
      <c r="H404">
        <f t="shared" si="80"/>
        <v>4.5705285113389796E-2</v>
      </c>
      <c r="I404">
        <f t="shared" si="80"/>
        <v>3.8300941183679459E-2</v>
      </c>
      <c r="J404">
        <f t="shared" si="80"/>
        <v>3.3864548697286258E-2</v>
      </c>
      <c r="K404">
        <f t="shared" si="80"/>
        <v>3.072382096898026E-2</v>
      </c>
      <c r="L404">
        <f t="shared" si="80"/>
        <v>2.8299951008461541E-2</v>
      </c>
      <c r="M404">
        <f t="shared" si="80"/>
        <v>2.6328638922593451E-2</v>
      </c>
      <c r="N404">
        <f t="shared" si="80"/>
        <v>2.4668308026447028E-2</v>
      </c>
      <c r="O404">
        <f t="shared" si="80"/>
        <v>2.3234714845124262E-2</v>
      </c>
      <c r="P404">
        <f t="shared" si="80"/>
        <v>2.1973834171582111E-2</v>
      </c>
      <c r="Q404">
        <f t="shared" si="80"/>
        <v>2.0849016325322142E-2</v>
      </c>
      <c r="R404">
        <f t="shared" si="80"/>
        <v>1.9834284493275504E-2</v>
      </c>
      <c r="S404">
        <f t="shared" si="80"/>
        <v>1.891056696791326E-2</v>
      </c>
      <c r="T404">
        <f t="shared" si="80"/>
        <v>1.8063450897156927E-2</v>
      </c>
      <c r="U404">
        <f t="shared" si="80"/>
        <v>1.7281777551774596E-2</v>
      </c>
      <c r="V404">
        <f t="shared" si="80"/>
        <v>1.6556728299701819E-2</v>
      </c>
      <c r="W404">
        <f t="shared" si="80"/>
        <v>1.5881209622915581E-2</v>
      </c>
      <c r="X404">
        <f t="shared" si="79"/>
        <v>1.5249427312425207E-2</v>
      </c>
      <c r="Y404">
        <f t="shared" si="79"/>
        <v>1.4656584241882643E-2</v>
      </c>
      <c r="Z404">
        <f t="shared" si="79"/>
        <v>1.4098661148798245E-2</v>
      </c>
      <c r="AA404">
        <f t="shared" si="79"/>
        <v>1.3572254551196266E-2</v>
      </c>
      <c r="AB404">
        <f t="shared" si="79"/>
        <v>1.3074454850705452E-2</v>
      </c>
      <c r="AC404">
        <f t="shared" si="79"/>
        <v>1.2602753250471683E-2</v>
      </c>
      <c r="AD404">
        <f t="shared" si="79"/>
        <v>1.2154969694002487E-2</v>
      </c>
      <c r="AE404">
        <f t="shared" si="79"/>
        <v>1.1729196379897807E-2</v>
      </c>
      <c r="AF404">
        <f t="shared" si="78"/>
        <v>0.38686543252292027</v>
      </c>
    </row>
    <row r="405" spans="1:32" x14ac:dyDescent="0.2">
      <c r="A405" t="s">
        <v>418</v>
      </c>
      <c r="B405">
        <v>2296</v>
      </c>
      <c r="C405">
        <v>8</v>
      </c>
      <c r="D405">
        <f t="shared" si="75"/>
        <v>1.8843203256531584E-2</v>
      </c>
      <c r="E405">
        <f t="shared" si="76"/>
        <v>-3.9716030000543645</v>
      </c>
      <c r="G405">
        <f t="shared" si="77"/>
        <v>9.0076904618112047E-2</v>
      </c>
      <c r="H405">
        <f t="shared" si="80"/>
        <v>3.5167003720432709E-2</v>
      </c>
      <c r="I405">
        <f t="shared" si="80"/>
        <v>2.9692205258041376E-2</v>
      </c>
      <c r="J405">
        <f t="shared" si="80"/>
        <v>2.6451016303245641E-2</v>
      </c>
      <c r="K405">
        <f t="shared" si="80"/>
        <v>2.4178890012123536E-2</v>
      </c>
      <c r="L405">
        <f t="shared" si="80"/>
        <v>2.2439381416986776E-2</v>
      </c>
      <c r="M405">
        <f t="shared" si="80"/>
        <v>2.1033796529484654E-2</v>
      </c>
      <c r="N405">
        <f t="shared" si="80"/>
        <v>1.9856042130019055E-2</v>
      </c>
      <c r="O405">
        <f t="shared" si="80"/>
        <v>1.8843203256531584E-2</v>
      </c>
      <c r="P405">
        <f t="shared" si="80"/>
        <v>1.7955077815612196E-2</v>
      </c>
      <c r="Q405">
        <f t="shared" si="80"/>
        <v>1.716449700943621E-2</v>
      </c>
      <c r="R405">
        <f t="shared" si="80"/>
        <v>1.6452280797571717E-2</v>
      </c>
      <c r="S405">
        <f t="shared" si="80"/>
        <v>1.5804406364757301E-2</v>
      </c>
      <c r="T405">
        <f t="shared" si="80"/>
        <v>1.5210322549510311E-2</v>
      </c>
      <c r="U405">
        <f t="shared" si="80"/>
        <v>1.4661897348994014E-2</v>
      </c>
      <c r="V405">
        <f t="shared" si="80"/>
        <v>1.4152734152581271E-2</v>
      </c>
      <c r="W405">
        <f t="shared" si="80"/>
        <v>1.3677712416725666E-2</v>
      </c>
      <c r="X405">
        <f t="shared" si="79"/>
        <v>1.323267015368128E-2</v>
      </c>
      <c r="Y405">
        <f t="shared" si="79"/>
        <v>1.281417894576381E-2</v>
      </c>
      <c r="Z405">
        <f t="shared" si="79"/>
        <v>1.2419381032080758E-2</v>
      </c>
      <c r="AA405">
        <f t="shared" si="79"/>
        <v>1.2045869067113517E-2</v>
      </c>
      <c r="AB405">
        <f t="shared" si="79"/>
        <v>1.1691595854478189E-2</v>
      </c>
      <c r="AC405">
        <f t="shared" si="79"/>
        <v>1.135480554593035E-2</v>
      </c>
      <c r="AD405">
        <f t="shared" si="79"/>
        <v>1.1033980479055652E-2</v>
      </c>
      <c r="AE405">
        <f t="shared" si="79"/>
        <v>1.0727799587265253E-2</v>
      </c>
      <c r="AF405">
        <f t="shared" si="78"/>
        <v>0.49186234763446512</v>
      </c>
    </row>
    <row r="406" spans="1:32" x14ac:dyDescent="0.2">
      <c r="A406" t="s">
        <v>419</v>
      </c>
      <c r="B406">
        <v>360</v>
      </c>
      <c r="C406">
        <v>2</v>
      </c>
      <c r="D406">
        <f t="shared" si="75"/>
        <v>8.9323186212455913E-2</v>
      </c>
      <c r="E406">
        <f t="shared" si="76"/>
        <v>-2.4154941807649029</v>
      </c>
      <c r="G406">
        <f t="shared" si="77"/>
        <v>0.2174424106235868</v>
      </c>
      <c r="H406">
        <f t="shared" si="80"/>
        <v>0.114963543368927</v>
      </c>
      <c r="I406">
        <f t="shared" si="80"/>
        <v>8.9323186212455913E-2</v>
      </c>
      <c r="J406">
        <f t="shared" si="80"/>
        <v>7.3225288896750146E-2</v>
      </c>
      <c r="K406">
        <f t="shared" si="80"/>
        <v>6.159593737505497E-2</v>
      </c>
      <c r="L406">
        <f t="shared" si="80"/>
        <v>5.2604581291520985E-2</v>
      </c>
      <c r="M406">
        <f t="shared" si="80"/>
        <v>4.5376117574806155E-2</v>
      </c>
      <c r="N406">
        <f t="shared" si="80"/>
        <v>3.9418430670961638E-2</v>
      </c>
      <c r="O406">
        <f t="shared" si="80"/>
        <v>3.4423764004857388E-2</v>
      </c>
      <c r="P406">
        <f t="shared" si="80"/>
        <v>3.0184771537127598E-2</v>
      </c>
      <c r="Q406">
        <f t="shared" si="80"/>
        <v>2.6553921146410902E-2</v>
      </c>
      <c r="R406">
        <f t="shared" si="80"/>
        <v>2.3421821754935804E-2</v>
      </c>
      <c r="S406">
        <f t="shared" si="80"/>
        <v>2.0704737303961586E-2</v>
      </c>
      <c r="T406">
        <f t="shared" si="80"/>
        <v>1.8336943175048564E-2</v>
      </c>
      <c r="U406">
        <f t="shared" si="80"/>
        <v>1.626580900382885E-2</v>
      </c>
      <c r="V406">
        <f t="shared" si="80"/>
        <v>1.4448501959932214E-2</v>
      </c>
      <c r="W406">
        <f t="shared" si="80"/>
        <v>1.2849697945478045E-2</v>
      </c>
      <c r="X406">
        <f t="shared" si="79"/>
        <v>1.143994447012823E-2</v>
      </c>
      <c r="Y406">
        <f t="shared" si="79"/>
        <v>1.0194459202997051E-2</v>
      </c>
      <c r="Z406">
        <f t="shared" si="79"/>
        <v>9.0922284214955233E-3</v>
      </c>
      <c r="AA406">
        <f t="shared" si="79"/>
        <v>8.1153172634497346E-3</v>
      </c>
      <c r="AB406">
        <f t="shared" si="79"/>
        <v>7.2483330077777438E-3</v>
      </c>
      <c r="AC406">
        <f t="shared" si="79"/>
        <v>6.4780011810608744E-3</v>
      </c>
      <c r="AD406">
        <f t="shared" si="79"/>
        <v>5.7928263691803851E-3</v>
      </c>
      <c r="AE406">
        <f t="shared" si="79"/>
        <v>5.182817663225316E-3</v>
      </c>
      <c r="AF406">
        <f t="shared" si="78"/>
        <v>4.5316608575040496E-2</v>
      </c>
    </row>
    <row r="407" spans="1:32" x14ac:dyDescent="0.2">
      <c r="A407" t="s">
        <v>420</v>
      </c>
      <c r="B407">
        <v>298</v>
      </c>
      <c r="C407">
        <v>4</v>
      </c>
      <c r="D407">
        <f t="shared" si="75"/>
        <v>6.4332137316190779E-2</v>
      </c>
      <c r="E407">
        <f t="shared" si="76"/>
        <v>-2.7436959698582144</v>
      </c>
      <c r="G407">
        <f t="shared" si="77"/>
        <v>0.24032865796335115</v>
      </c>
      <c r="H407">
        <f t="shared" si="80"/>
        <v>0.12730065258868203</v>
      </c>
      <c r="I407">
        <f t="shared" si="80"/>
        <v>9.6999576034368026E-2</v>
      </c>
      <c r="J407">
        <f t="shared" si="80"/>
        <v>7.7983345839623866E-2</v>
      </c>
      <c r="K407">
        <f t="shared" si="80"/>
        <v>6.4332137316190779E-2</v>
      </c>
      <c r="L407">
        <f t="shared" si="80"/>
        <v>5.3880872601847339E-2</v>
      </c>
      <c r="M407">
        <f t="shared" si="80"/>
        <v>4.5579916754637274E-2</v>
      </c>
      <c r="N407">
        <f t="shared" si="80"/>
        <v>3.8831186803611618E-2</v>
      </c>
      <c r="O407">
        <f t="shared" si="80"/>
        <v>3.3256369024482681E-2</v>
      </c>
      <c r="P407">
        <f t="shared" si="80"/>
        <v>2.8598253323130318E-2</v>
      </c>
      <c r="Q407">
        <f t="shared" si="80"/>
        <v>2.467262840122247E-2</v>
      </c>
      <c r="R407">
        <f t="shared" si="80"/>
        <v>2.1342366276371181E-2</v>
      </c>
      <c r="S407">
        <f t="shared" si="80"/>
        <v>1.8502344498054112E-2</v>
      </c>
      <c r="T407">
        <f t="shared" si="80"/>
        <v>1.6070119942112302E-2</v>
      </c>
      <c r="U407">
        <f t="shared" si="80"/>
        <v>1.3979865346888972E-2</v>
      </c>
      <c r="V407">
        <f t="shared" si="80"/>
        <v>1.21782611256878E-2</v>
      </c>
      <c r="W407">
        <f t="shared" si="80"/>
        <v>1.062161414305938E-2</v>
      </c>
      <c r="X407">
        <f t="shared" si="79"/>
        <v>9.2737772198995243E-3</v>
      </c>
      <c r="Y407">
        <f t="shared" si="79"/>
        <v>8.104609148563929E-3</v>
      </c>
      <c r="Z407">
        <f t="shared" si="79"/>
        <v>7.0888104204189315E-3</v>
      </c>
      <c r="AA407">
        <f t="shared" si="79"/>
        <v>6.2050268904497632E-3</v>
      </c>
      <c r="AB407">
        <f t="shared" si="79"/>
        <v>5.4351488643453148E-3</v>
      </c>
      <c r="AC407">
        <f t="shared" si="79"/>
        <v>4.7637555689226197E-3</v>
      </c>
      <c r="AD407">
        <f t="shared" si="79"/>
        <v>4.1776696863824701E-3</v>
      </c>
      <c r="AE407">
        <f t="shared" si="79"/>
        <v>3.6655965111596135E-3</v>
      </c>
      <c r="AF407">
        <f t="shared" si="78"/>
        <v>2.6827437706536506E-2</v>
      </c>
    </row>
    <row r="408" spans="1:32" x14ac:dyDescent="0.2">
      <c r="A408" t="s">
        <v>421</v>
      </c>
      <c r="B408">
        <v>35</v>
      </c>
      <c r="C408">
        <v>1</v>
      </c>
      <c r="D408">
        <f t="shared" si="75"/>
        <v>0.20687445796237067</v>
      </c>
      <c r="E408">
        <f t="shared" si="76"/>
        <v>-1.5756431529757133</v>
      </c>
      <c r="G408">
        <f t="shared" si="77"/>
        <v>0.63937212300595458</v>
      </c>
      <c r="H408">
        <f t="shared" si="80"/>
        <v>0.20687445796237067</v>
      </c>
      <c r="I408">
        <f t="shared" si="80"/>
        <v>8.5568207330309135E-2</v>
      </c>
      <c r="J408">
        <f t="shared" si="80"/>
        <v>3.7343138571300248E-2</v>
      </c>
      <c r="K408">
        <f t="shared" si="80"/>
        <v>1.672258015486142E-2</v>
      </c>
      <c r="L408">
        <f t="shared" si="80"/>
        <v>7.6028475251591976E-3</v>
      </c>
      <c r="M408">
        <f t="shared" si="80"/>
        <v>3.4912547713160805E-3</v>
      </c>
      <c r="N408">
        <f t="shared" si="80"/>
        <v>1.614563138350653E-3</v>
      </c>
      <c r="O408">
        <f t="shared" si="80"/>
        <v>7.5061208736481103E-4</v>
      </c>
      <c r="P408">
        <f t="shared" si="80"/>
        <v>3.5038587172496949E-4</v>
      </c>
      <c r="Q408">
        <f t="shared" si="80"/>
        <v>1.6409254450649695E-4</v>
      </c>
      <c r="R408">
        <f t="shared" si="80"/>
        <v>7.7051723038994675E-5</v>
      </c>
      <c r="S408">
        <f t="shared" si="80"/>
        <v>3.6260426089285974E-5</v>
      </c>
      <c r="T408">
        <f t="shared" si="80"/>
        <v>1.7095885980931508E-5</v>
      </c>
      <c r="U408">
        <f t="shared" si="80"/>
        <v>8.073127977353106E-6</v>
      </c>
      <c r="V408">
        <f t="shared" si="80"/>
        <v>3.8176005535812631E-6</v>
      </c>
      <c r="W408">
        <f t="shared" si="80"/>
        <v>1.8074324609978343E-6</v>
      </c>
      <c r="X408">
        <f t="shared" si="79"/>
        <v>8.5663254575866812E-7</v>
      </c>
      <c r="Y408">
        <f t="shared" si="79"/>
        <v>4.0638375726633234E-7</v>
      </c>
      <c r="Z408">
        <f t="shared" si="79"/>
        <v>1.9294964420229325E-7</v>
      </c>
      <c r="AA408">
        <f t="shared" si="79"/>
        <v>9.1681274571140155E-8</v>
      </c>
      <c r="AB408">
        <f t="shared" si="79"/>
        <v>4.3592800726079079E-8</v>
      </c>
      <c r="AC408">
        <f t="shared" si="79"/>
        <v>2.0740496681684729E-8</v>
      </c>
      <c r="AD408">
        <f t="shared" si="79"/>
        <v>9.8734773921293766E-9</v>
      </c>
      <c r="AE408">
        <f t="shared" si="79"/>
        <v>4.7026975674585761E-9</v>
      </c>
      <c r="AF408">
        <f t="shared" si="78"/>
        <v>4.2839866098987045E-9</v>
      </c>
    </row>
    <row r="409" spans="1:32" x14ac:dyDescent="0.2">
      <c r="A409" t="s">
        <v>422</v>
      </c>
      <c r="B409">
        <v>176</v>
      </c>
      <c r="C409">
        <v>0</v>
      </c>
      <c r="D409">
        <f t="shared" si="75"/>
        <v>0.31681045508087391</v>
      </c>
      <c r="E409">
        <f t="shared" si="76"/>
        <v>-1.149451617437202</v>
      </c>
      <c r="G409">
        <f t="shared" si="77"/>
        <v>0.31681045508087391</v>
      </c>
      <c r="H409">
        <f t="shared" si="80"/>
        <v>0.16326099027966012</v>
      </c>
      <c r="I409">
        <f t="shared" si="80"/>
        <v>0.11543236221465267</v>
      </c>
      <c r="J409">
        <f t="shared" si="80"/>
        <v>8.6112373994024397E-2</v>
      </c>
      <c r="K409">
        <f t="shared" si="80"/>
        <v>6.5917029619714296E-2</v>
      </c>
      <c r="L409">
        <f t="shared" si="80"/>
        <v>5.1228332504709997E-2</v>
      </c>
      <c r="M409">
        <f t="shared" si="80"/>
        <v>4.0211944784841046E-2</v>
      </c>
      <c r="N409">
        <f t="shared" si="80"/>
        <v>3.1788363075735265E-2</v>
      </c>
      <c r="O409">
        <f t="shared" si="80"/>
        <v>2.5262032054919548E-2</v>
      </c>
      <c r="P409">
        <f t="shared" si="80"/>
        <v>2.015760407543352E-2</v>
      </c>
      <c r="Q409">
        <f t="shared" si="80"/>
        <v>1.6136924625841542E-2</v>
      </c>
      <c r="R409">
        <f t="shared" si="80"/>
        <v>1.295250809280875E-2</v>
      </c>
      <c r="S409">
        <f t="shared" si="80"/>
        <v>1.0419431333992061E-2</v>
      </c>
      <c r="T409">
        <f t="shared" si="80"/>
        <v>8.3973513158488115E-3</v>
      </c>
      <c r="U409">
        <f t="shared" si="80"/>
        <v>6.7784772647264306E-3</v>
      </c>
      <c r="V409">
        <f t="shared" si="80"/>
        <v>5.4792408119790567E-3</v>
      </c>
      <c r="W409">
        <f t="shared" si="80"/>
        <v>4.4343664250570463E-3</v>
      </c>
      <c r="X409">
        <f t="shared" si="79"/>
        <v>3.5925569905680505E-3</v>
      </c>
      <c r="Y409">
        <f t="shared" si="79"/>
        <v>2.9132988248562236E-3</v>
      </c>
      <c r="Z409">
        <f t="shared" si="79"/>
        <v>2.3644616303102007E-3</v>
      </c>
      <c r="AA409">
        <f t="shared" si="79"/>
        <v>1.9204744225744558E-3</v>
      </c>
      <c r="AB409">
        <f t="shared" si="79"/>
        <v>1.560925781435969E-3</v>
      </c>
      <c r="AC409">
        <f t="shared" si="79"/>
        <v>1.2694810734829095E-3</v>
      </c>
      <c r="AD409">
        <f t="shared" si="79"/>
        <v>1.0330392209488045E-3</v>
      </c>
      <c r="AE409">
        <f t="shared" si="79"/>
        <v>8.4107228203877157E-4</v>
      </c>
      <c r="AF409">
        <f t="shared" si="78"/>
        <v>3.7249022189659309E-3</v>
      </c>
    </row>
    <row r="410" spans="1:32" x14ac:dyDescent="0.2">
      <c r="A410" t="s">
        <v>423</v>
      </c>
      <c r="B410">
        <v>346</v>
      </c>
      <c r="C410">
        <v>27</v>
      </c>
      <c r="D410">
        <f t="shared" si="75"/>
        <v>3.4445139265406638E-3</v>
      </c>
      <c r="E410">
        <f t="shared" si="76"/>
        <v>-5.6709724798151839</v>
      </c>
      <c r="G410">
        <f t="shared" si="77"/>
        <v>0.22205275497700272</v>
      </c>
      <c r="H410">
        <f t="shared" si="80"/>
        <v>0.11750375828395022</v>
      </c>
      <c r="I410">
        <f t="shared" si="80"/>
        <v>9.0948721033752011E-2</v>
      </c>
      <c r="J410">
        <f t="shared" si="80"/>
        <v>7.4273562854587583E-2</v>
      </c>
      <c r="K410">
        <f t="shared" si="80"/>
        <v>6.2239487190415568E-2</v>
      </c>
      <c r="L410">
        <f t="shared" si="80"/>
        <v>5.2951501389252219E-2</v>
      </c>
      <c r="M410">
        <f t="shared" si="80"/>
        <v>4.5501196648388607E-2</v>
      </c>
      <c r="N410">
        <f t="shared" si="80"/>
        <v>3.9376361873063682E-2</v>
      </c>
      <c r="O410">
        <f t="shared" si="80"/>
        <v>3.4255900358691922E-2</v>
      </c>
      <c r="P410">
        <f t="shared" si="80"/>
        <v>2.9923038928364249E-2</v>
      </c>
      <c r="Q410">
        <f t="shared" si="80"/>
        <v>2.6223293709520201E-2</v>
      </c>
      <c r="R410">
        <f t="shared" si="80"/>
        <v>2.3041992081945573E-2</v>
      </c>
      <c r="S410">
        <f t="shared" si="80"/>
        <v>2.0291298963926039E-2</v>
      </c>
      <c r="T410">
        <f t="shared" si="80"/>
        <v>1.7902259067705525E-2</v>
      </c>
      <c r="U410">
        <f t="shared" si="80"/>
        <v>1.5819667106893743E-2</v>
      </c>
      <c r="V410">
        <f t="shared" si="80"/>
        <v>1.3998621357959143E-2</v>
      </c>
      <c r="W410">
        <f t="shared" si="80"/>
        <v>1.2402125961453327E-2</v>
      </c>
      <c r="X410">
        <f t="shared" si="79"/>
        <v>1.0999372473121235E-2</v>
      </c>
      <c r="Y410">
        <f t="shared" si="79"/>
        <v>9.7644763572912272E-3</v>
      </c>
      <c r="Z410">
        <f t="shared" si="79"/>
        <v>8.6755272316316641E-3</v>
      </c>
      <c r="AA410">
        <f t="shared" si="79"/>
        <v>7.7138611267682077E-3</v>
      </c>
      <c r="AB410">
        <f t="shared" si="79"/>
        <v>6.8634934611404661E-3</v>
      </c>
      <c r="AC410">
        <f t="shared" si="79"/>
        <v>6.1106707328922212E-3</v>
      </c>
      <c r="AD410">
        <f t="shared" si="79"/>
        <v>5.4435115018304355E-3</v>
      </c>
      <c r="AE410">
        <f t="shared" si="79"/>
        <v>4.8517156213216776E-3</v>
      </c>
      <c r="AF410">
        <f t="shared" si="78"/>
        <v>4.0871829707130658E-2</v>
      </c>
    </row>
    <row r="411" spans="1:32" x14ac:dyDescent="0.2">
      <c r="A411" t="s">
        <v>424</v>
      </c>
      <c r="B411">
        <v>2292</v>
      </c>
      <c r="C411">
        <v>104</v>
      </c>
      <c r="D411">
        <f t="shared" si="75"/>
        <v>1.9316662517921983E-3</v>
      </c>
      <c r="E411">
        <f t="shared" si="76"/>
        <v>-6.2493723056339485</v>
      </c>
      <c r="G411">
        <f t="shared" si="77"/>
        <v>9.0138261434681982E-2</v>
      </c>
      <c r="H411">
        <f t="shared" si="80"/>
        <v>3.5209255023818803E-2</v>
      </c>
      <c r="I411">
        <f t="shared" si="80"/>
        <v>2.9727042641082946E-2</v>
      </c>
      <c r="J411">
        <f t="shared" si="80"/>
        <v>2.6481305917967768E-2</v>
      </c>
      <c r="K411">
        <f t="shared" si="80"/>
        <v>2.4205896841929881E-2</v>
      </c>
      <c r="L411">
        <f t="shared" si="80"/>
        <v>2.2463813367373915E-2</v>
      </c>
      <c r="M411">
        <f t="shared" si="80"/>
        <v>2.1056105762090726E-2</v>
      </c>
      <c r="N411">
        <f t="shared" si="80"/>
        <v>1.9876543053972528E-2</v>
      </c>
      <c r="O411">
        <f t="shared" si="80"/>
        <v>1.8862127844619835E-2</v>
      </c>
      <c r="P411">
        <f t="shared" si="80"/>
        <v>1.797260486302402E-2</v>
      </c>
      <c r="Q411">
        <f t="shared" si="80"/>
        <v>1.718076901807699E-2</v>
      </c>
      <c r="R411">
        <f t="shared" si="80"/>
        <v>1.6467414384999449E-2</v>
      </c>
      <c r="S411">
        <f t="shared" si="80"/>
        <v>1.5818499023406544E-2</v>
      </c>
      <c r="T411">
        <f t="shared" si="80"/>
        <v>1.5223457224206732E-2</v>
      </c>
      <c r="U411">
        <f t="shared" si="80"/>
        <v>1.4674145646415828E-2</v>
      </c>
      <c r="V411">
        <f t="shared" si="80"/>
        <v>1.4164158658144422E-2</v>
      </c>
      <c r="W411">
        <f t="shared" si="80"/>
        <v>1.3688368409277145E-2</v>
      </c>
      <c r="X411">
        <f t="shared" si="79"/>
        <v>1.3242606902097252E-2</v>
      </c>
      <c r="Y411">
        <f t="shared" si="79"/>
        <v>1.2823440707972252E-2</v>
      </c>
      <c r="Z411">
        <f t="shared" si="79"/>
        <v>1.242800783763724E-2</v>
      </c>
      <c r="AA411">
        <f t="shared" si="79"/>
        <v>1.2053897339293979E-2</v>
      </c>
      <c r="AB411">
        <f t="shared" si="79"/>
        <v>1.1699058911337079E-2</v>
      </c>
      <c r="AC411">
        <f t="shared" si="79"/>
        <v>1.136173400867194E-2</v>
      </c>
      <c r="AD411">
        <f t="shared" si="79"/>
        <v>1.1040402608444215E-2</v>
      </c>
      <c r="AE411">
        <f t="shared" si="79"/>
        <v>1.073374156346507E-2</v>
      </c>
      <c r="AF411">
        <f t="shared" si="78"/>
        <v>0.49140734100599148</v>
      </c>
    </row>
    <row r="412" spans="1:32" x14ac:dyDescent="0.2">
      <c r="A412" t="s">
        <v>425</v>
      </c>
      <c r="B412">
        <v>51</v>
      </c>
      <c r="C412">
        <v>0</v>
      </c>
      <c r="D412">
        <f t="shared" si="75"/>
        <v>0.5597202655916852</v>
      </c>
      <c r="E412">
        <f t="shared" si="76"/>
        <v>-0.58031814578661656</v>
      </c>
      <c r="G412">
        <f t="shared" si="77"/>
        <v>0.5597202655916852</v>
      </c>
      <c r="H412">
        <f t="shared" si="80"/>
        <v>0.21418132229553433</v>
      </c>
      <c r="I412">
        <f t="shared" si="80"/>
        <v>0.10578120025222512</v>
      </c>
      <c r="J412">
        <f t="shared" si="80"/>
        <v>5.5122411366376516E-2</v>
      </c>
      <c r="K412">
        <f t="shared" si="80"/>
        <v>2.9474199080072722E-2</v>
      </c>
      <c r="L412">
        <f t="shared" si="80"/>
        <v>1.6000602704059359E-2</v>
      </c>
      <c r="M412">
        <f t="shared" si="80"/>
        <v>8.7732991461347241E-3</v>
      </c>
      <c r="N412">
        <f t="shared" si="80"/>
        <v>4.844598198500116E-3</v>
      </c>
      <c r="O412">
        <f t="shared" si="80"/>
        <v>2.6893022719278905E-3</v>
      </c>
      <c r="P412">
        <f t="shared" si="80"/>
        <v>1.4989667032700206E-3</v>
      </c>
      <c r="Q412">
        <f t="shared" si="80"/>
        <v>8.3821530016789055E-4</v>
      </c>
      <c r="R412">
        <f t="shared" si="80"/>
        <v>4.6997031150367724E-4</v>
      </c>
      <c r="S412">
        <f t="shared" si="80"/>
        <v>2.64084132175443E-4</v>
      </c>
      <c r="T412">
        <f t="shared" si="80"/>
        <v>1.4866966099879716E-4</v>
      </c>
      <c r="U412">
        <f t="shared" si="80"/>
        <v>8.382892756823061E-5</v>
      </c>
      <c r="V412">
        <f t="shared" si="80"/>
        <v>4.7332984909827611E-5</v>
      </c>
      <c r="W412">
        <f t="shared" si="80"/>
        <v>2.6758195369659287E-5</v>
      </c>
      <c r="X412">
        <f t="shared" si="79"/>
        <v>1.5142955550932595E-5</v>
      </c>
      <c r="Y412">
        <f t="shared" si="79"/>
        <v>8.5777572821373745E-6</v>
      </c>
      <c r="Z412">
        <f t="shared" si="79"/>
        <v>4.8629827453873628E-6</v>
      </c>
      <c r="AA412">
        <f t="shared" si="79"/>
        <v>2.759057322662168E-6</v>
      </c>
      <c r="AB412">
        <f t="shared" si="79"/>
        <v>1.5664487415177784E-6</v>
      </c>
      <c r="AC412">
        <f t="shared" si="79"/>
        <v>8.8990142667322669E-7</v>
      </c>
      <c r="AD412">
        <f t="shared" si="79"/>
        <v>5.0584122596495521E-7</v>
      </c>
      <c r="AE412">
        <f t="shared" si="79"/>
        <v>2.8768185468038863E-7</v>
      </c>
      <c r="AF412">
        <f t="shared" si="78"/>
        <v>3.8025137061303838E-7</v>
      </c>
    </row>
    <row r="413" spans="1:32" x14ac:dyDescent="0.2">
      <c r="A413" t="s">
        <v>426</v>
      </c>
      <c r="B413">
        <v>1793</v>
      </c>
      <c r="C413">
        <v>108</v>
      </c>
      <c r="D413">
        <f t="shared" si="75"/>
        <v>1.3113267347505772E-3</v>
      </c>
      <c r="E413">
        <f t="shared" si="76"/>
        <v>-6.636715879660521</v>
      </c>
      <c r="G413">
        <f t="shared" si="77"/>
        <v>9.955431015522509E-2</v>
      </c>
      <c r="H413">
        <f t="shared" si="80"/>
        <v>4.1657916326799535E-2</v>
      </c>
      <c r="I413">
        <f t="shared" si="80"/>
        <v>3.5014281749252821E-2</v>
      </c>
      <c r="J413">
        <f t="shared" si="80"/>
        <v>3.1051724415717005E-2</v>
      </c>
      <c r="K413">
        <f t="shared" si="80"/>
        <v>2.8256626535660627E-2</v>
      </c>
      <c r="L413">
        <f t="shared" si="80"/>
        <v>2.6105704908818E-2</v>
      </c>
      <c r="M413">
        <f t="shared" si="80"/>
        <v>2.436030964885693E-2</v>
      </c>
      <c r="N413">
        <f t="shared" si="80"/>
        <v>2.2892773614397573E-2</v>
      </c>
      <c r="O413">
        <f t="shared" si="80"/>
        <v>2.1627237660747936E-2</v>
      </c>
      <c r="P413">
        <f t="shared" si="80"/>
        <v>2.0515126705622628E-2</v>
      </c>
      <c r="Q413">
        <f t="shared" si="80"/>
        <v>1.9523540841150828E-2</v>
      </c>
      <c r="R413">
        <f t="shared" si="80"/>
        <v>1.862920016630671E-2</v>
      </c>
      <c r="S413">
        <f t="shared" si="80"/>
        <v>1.7815043032255031E-2</v>
      </c>
      <c r="T413">
        <f t="shared" si="80"/>
        <v>1.7068199236648877E-2</v>
      </c>
      <c r="U413">
        <f t="shared" si="80"/>
        <v>1.63787233180159E-2</v>
      </c>
      <c r="V413">
        <f t="shared" si="80"/>
        <v>1.5738770869977253E-2</v>
      </c>
      <c r="W413">
        <f t="shared" si="80"/>
        <v>1.5142044706531429E-2</v>
      </c>
      <c r="X413">
        <f t="shared" si="79"/>
        <v>1.4583411654778944E-2</v>
      </c>
      <c r="Y413">
        <f t="shared" si="79"/>
        <v>1.4058630752642395E-2</v>
      </c>
      <c r="Z413">
        <f t="shared" si="79"/>
        <v>1.356415623923371E-2</v>
      </c>
      <c r="AA413">
        <f t="shared" si="79"/>
        <v>1.3096991999613491E-2</v>
      </c>
      <c r="AB413">
        <f t="shared" si="79"/>
        <v>1.2654582181189476E-2</v>
      </c>
      <c r="AC413">
        <f t="shared" si="79"/>
        <v>1.2234727732338906E-2</v>
      </c>
      <c r="AD413">
        <f t="shared" si="79"/>
        <v>1.1835521841450525E-2</v>
      </c>
      <c r="AE413">
        <f t="shared" si="79"/>
        <v>1.1455299372831001E-2</v>
      </c>
      <c r="AF413">
        <f t="shared" si="78"/>
        <v>0.42518514433393761</v>
      </c>
    </row>
    <row r="414" spans="1:32" x14ac:dyDescent="0.2">
      <c r="A414" t="s">
        <v>427</v>
      </c>
      <c r="B414">
        <v>1685</v>
      </c>
      <c r="C414">
        <v>60</v>
      </c>
      <c r="D414">
        <f t="shared" si="75"/>
        <v>4.0478960313182133E-3</v>
      </c>
      <c r="E414">
        <f t="shared" si="76"/>
        <v>-5.5095580312897035</v>
      </c>
      <c r="G414">
        <f t="shared" si="77"/>
        <v>0.10219776075263816</v>
      </c>
      <c r="H414">
        <f t="shared" si="80"/>
        <v>4.3455294128349378E-2</v>
      </c>
      <c r="I414">
        <f t="shared" si="80"/>
        <v>3.6476971914664078E-2</v>
      </c>
      <c r="J414">
        <f t="shared" si="80"/>
        <v>3.2306334551730188E-2</v>
      </c>
      <c r="K414">
        <f t="shared" si="80"/>
        <v>2.9359636946208328E-2</v>
      </c>
      <c r="L414">
        <f t="shared" si="80"/>
        <v>2.7089076527571695E-2</v>
      </c>
      <c r="M414">
        <f t="shared" si="80"/>
        <v>2.5244686755252332E-2</v>
      </c>
      <c r="N414">
        <f t="shared" si="80"/>
        <v>2.3692669790678782E-2</v>
      </c>
      <c r="O414">
        <f t="shared" si="80"/>
        <v>2.2353475014009479E-2</v>
      </c>
      <c r="P414">
        <f t="shared" si="80"/>
        <v>2.1176130475306129E-2</v>
      </c>
      <c r="Q414">
        <f t="shared" si="80"/>
        <v>2.0126089150593895E-2</v>
      </c>
      <c r="R414">
        <f t="shared" si="80"/>
        <v>1.9178887966061466E-2</v>
      </c>
      <c r="S414">
        <f t="shared" si="80"/>
        <v>1.8316584552858551E-2</v>
      </c>
      <c r="T414">
        <f t="shared" si="80"/>
        <v>1.7525633659846086E-2</v>
      </c>
      <c r="U414">
        <f t="shared" si="80"/>
        <v>1.6795559601417723E-2</v>
      </c>
      <c r="V414">
        <f t="shared" si="80"/>
        <v>1.6118092765731423E-2</v>
      </c>
      <c r="W414">
        <f t="shared" si="80"/>
        <v>1.5486588849581252E-2</v>
      </c>
      <c r="X414">
        <f t="shared" si="79"/>
        <v>1.4895626900091911E-2</v>
      </c>
      <c r="Y414">
        <f t="shared" si="79"/>
        <v>1.4340724127123398E-2</v>
      </c>
      <c r="Z414">
        <f t="shared" si="79"/>
        <v>1.3818129127886981E-2</v>
      </c>
      <c r="AA414">
        <f t="shared" si="79"/>
        <v>1.3324669068134341E-2</v>
      </c>
      <c r="AB414">
        <f t="shared" si="79"/>
        <v>1.2857634802606096E-2</v>
      </c>
      <c r="AC414">
        <f t="shared" si="79"/>
        <v>1.2414693190750928E-2</v>
      </c>
      <c r="AD414">
        <f t="shared" si="79"/>
        <v>1.199381924573868E-2</v>
      </c>
      <c r="AE414">
        <f t="shared" si="79"/>
        <v>1.1593242974709003E-2</v>
      </c>
      <c r="AF414">
        <f t="shared" si="78"/>
        <v>0.40786198716045974</v>
      </c>
    </row>
    <row r="415" spans="1:32" x14ac:dyDescent="0.2">
      <c r="A415" t="s">
        <v>428</v>
      </c>
      <c r="B415">
        <v>2</v>
      </c>
      <c r="C415">
        <v>0</v>
      </c>
      <c r="D415">
        <f t="shared" si="75"/>
        <v>0.96503562381982677</v>
      </c>
      <c r="E415">
        <f t="shared" si="76"/>
        <v>-3.5590262449057129E-2</v>
      </c>
      <c r="G415">
        <f t="shared" si="77"/>
        <v>0.96503562381982677</v>
      </c>
      <c r="H415">
        <f t="shared" si="80"/>
        <v>3.3445851282486498E-2</v>
      </c>
      <c r="I415">
        <f t="shared" si="80"/>
        <v>1.4490253120493549E-3</v>
      </c>
      <c r="J415">
        <f t="shared" si="80"/>
        <v>6.6237283328880373E-5</v>
      </c>
      <c r="K415">
        <f t="shared" si="80"/>
        <v>3.1068704127550368E-6</v>
      </c>
      <c r="L415">
        <f t="shared" si="80"/>
        <v>1.4795317558495759E-7</v>
      </c>
      <c r="M415">
        <f t="shared" si="80"/>
        <v>7.1163567202848346E-9</v>
      </c>
      <c r="N415">
        <f t="shared" si="80"/>
        <v>3.4471434596340698E-10</v>
      </c>
      <c r="O415">
        <f t="shared" si="80"/>
        <v>1.6786031579128085E-11</v>
      </c>
      <c r="P415">
        <f t="shared" si="80"/>
        <v>8.2074307215998477E-13</v>
      </c>
      <c r="Q415">
        <f t="shared" si="80"/>
        <v>4.0260359273285887E-14</v>
      </c>
      <c r="R415">
        <f t="shared" si="80"/>
        <v>1.9801555566608609E-15</v>
      </c>
      <c r="S415">
        <f t="shared" si="80"/>
        <v>9.7606336899324604E-17</v>
      </c>
      <c r="T415">
        <f t="shared" si="80"/>
        <v>4.8201980330588773E-18</v>
      </c>
      <c r="U415">
        <f t="shared" si="80"/>
        <v>2.3842031797247473E-19</v>
      </c>
      <c r="V415">
        <f t="shared" si="80"/>
        <v>1.1809188855399826E-20</v>
      </c>
      <c r="W415">
        <f t="shared" si="80"/>
        <v>5.8562528305166389E-22</v>
      </c>
      <c r="X415">
        <f t="shared" si="79"/>
        <v>2.9072372059860059E-23</v>
      </c>
      <c r="Y415">
        <f t="shared" si="79"/>
        <v>1.4446092660636377E-24</v>
      </c>
      <c r="Z415">
        <f t="shared" si="79"/>
        <v>7.184328701881915E-26</v>
      </c>
      <c r="AA415">
        <f t="shared" si="79"/>
        <v>3.5756171507875936E-27</v>
      </c>
      <c r="AB415">
        <f t="shared" si="79"/>
        <v>1.7807924221775452E-28</v>
      </c>
      <c r="AC415">
        <f t="shared" si="79"/>
        <v>8.8745396970684546E-30</v>
      </c>
      <c r="AD415">
        <f t="shared" si="79"/>
        <v>4.425119235782254E-31</v>
      </c>
      <c r="AE415">
        <f t="shared" si="79"/>
        <v>2.207649120058887E-32</v>
      </c>
      <c r="AF415">
        <f t="shared" si="78"/>
        <v>0</v>
      </c>
    </row>
    <row r="416" spans="1:32" x14ac:dyDescent="0.2">
      <c r="A416" t="s">
        <v>429</v>
      </c>
      <c r="B416">
        <v>5</v>
      </c>
      <c r="C416">
        <v>0</v>
      </c>
      <c r="D416">
        <f t="shared" si="75"/>
        <v>0.9179182835998112</v>
      </c>
      <c r="E416">
        <f t="shared" si="76"/>
        <v>-8.5646908010258108E-2</v>
      </c>
      <c r="G416">
        <f t="shared" si="77"/>
        <v>0.9179182835998112</v>
      </c>
      <c r="H416">
        <f t="shared" si="80"/>
        <v>7.3768451125324722E-2</v>
      </c>
      <c r="I416">
        <f t="shared" si="80"/>
        <v>7.4274824161639974E-3</v>
      </c>
      <c r="J416">
        <f t="shared" si="80"/>
        <v>7.890516313951789E-4</v>
      </c>
      <c r="K416">
        <f t="shared" si="80"/>
        <v>8.6012842314250673E-5</v>
      </c>
      <c r="L416">
        <f t="shared" si="80"/>
        <v>9.5192273843815008E-6</v>
      </c>
      <c r="M416">
        <f t="shared" si="80"/>
        <v>1.0640753176383179E-6</v>
      </c>
      <c r="N416">
        <f t="shared" si="80"/>
        <v>1.1978743548064485E-7</v>
      </c>
      <c r="O416">
        <f t="shared" si="80"/>
        <v>1.3556175887624786E-8</v>
      </c>
      <c r="P416">
        <f t="shared" si="80"/>
        <v>1.5404004421959063E-9</v>
      </c>
      <c r="Q416">
        <f t="shared" si="80"/>
        <v>1.756067902731005E-10</v>
      </c>
      <c r="R416">
        <f t="shared" si="80"/>
        <v>2.0072442268753481E-11</v>
      </c>
      <c r="S416">
        <f t="shared" si="80"/>
        <v>2.2994087135806281E-12</v>
      </c>
      <c r="T416">
        <f t="shared" si="80"/>
        <v>2.6390054642452743E-13</v>
      </c>
      <c r="U416">
        <f t="shared" si="80"/>
        <v>3.0335832727016633E-14</v>
      </c>
      <c r="V416">
        <f t="shared" si="80"/>
        <v>3.49196575417715E-15</v>
      </c>
      <c r="W416">
        <f t="shared" ref="W416:AE479" si="81">(1-$B$3)*EXP(GAMMALN($B$1+W$4)-GAMMALN($B$1)-GAMMALN(W$4+1)+$B$1*LN($B$2/($B$2+$B416))+W$4*LN($B416/($B$2+$B416)))</f>
        <v>4.024454075483945E-16</v>
      </c>
      <c r="X416">
        <f t="shared" si="81"/>
        <v>4.6430661968409323E-17</v>
      </c>
      <c r="Y416">
        <f t="shared" si="81"/>
        <v>5.3618178174085823E-18</v>
      </c>
      <c r="Z416">
        <f t="shared" si="81"/>
        <v>6.1970514436185104E-19</v>
      </c>
      <c r="AA416">
        <f t="shared" si="81"/>
        <v>7.167821287689935E-20</v>
      </c>
      <c r="AB416">
        <f t="shared" si="81"/>
        <v>8.296343127852811E-21</v>
      </c>
      <c r="AC416">
        <f t="shared" si="81"/>
        <v>9.6085198789894319E-22</v>
      </c>
      <c r="AD416">
        <f t="shared" si="81"/>
        <v>1.1134555484353442E-22</v>
      </c>
      <c r="AE416">
        <f t="shared" si="81"/>
        <v>1.2909671898053455E-23</v>
      </c>
      <c r="AF416">
        <f t="shared" si="78"/>
        <v>0</v>
      </c>
    </row>
    <row r="417" spans="1:32" x14ac:dyDescent="0.2">
      <c r="A417" t="s">
        <v>430</v>
      </c>
      <c r="B417">
        <v>459</v>
      </c>
      <c r="C417">
        <v>0</v>
      </c>
      <c r="D417">
        <f t="shared" si="75"/>
        <v>0.19134503072490458</v>
      </c>
      <c r="E417">
        <f t="shared" si="76"/>
        <v>-1.6536770370065401</v>
      </c>
      <c r="G417">
        <f t="shared" si="77"/>
        <v>0.19134503072490458</v>
      </c>
      <c r="H417">
        <f t="shared" ref="H417:W448" si="82">(1-$B$3)*EXP(GAMMALN($B$1+H$4)-GAMMALN($B$1)-GAMMALN(H$4+1)+$B$1*LN($B$2/($B$2+$B417))+H$4*LN($B417/($B$2+$B417)))</f>
        <v>0.10008039030567259</v>
      </c>
      <c r="I417">
        <f t="shared" si="82"/>
        <v>7.9379103162075151E-2</v>
      </c>
      <c r="J417">
        <f t="shared" si="82"/>
        <v>6.6428769480077463E-2</v>
      </c>
      <c r="K417">
        <f t="shared" si="82"/>
        <v>5.7042731673368381E-2</v>
      </c>
      <c r="L417">
        <f t="shared" si="82"/>
        <v>4.973074285633125E-2</v>
      </c>
      <c r="M417">
        <f t="shared" si="82"/>
        <v>4.3790695729951853E-2</v>
      </c>
      <c r="N417">
        <f t="shared" si="82"/>
        <v>3.883353920955767E-2</v>
      </c>
      <c r="O417">
        <f t="shared" si="82"/>
        <v>3.4619367654144202E-2</v>
      </c>
      <c r="P417">
        <f t="shared" si="82"/>
        <v>3.0988588896689911E-2</v>
      </c>
      <c r="Q417">
        <f t="shared" si="82"/>
        <v>2.782887826199856E-2</v>
      </c>
      <c r="R417">
        <f t="shared" si="82"/>
        <v>2.5057679121972751E-2</v>
      </c>
      <c r="S417">
        <f t="shared" si="82"/>
        <v>2.2612210977836188E-2</v>
      </c>
      <c r="T417">
        <f t="shared" si="82"/>
        <v>2.044341173996482E-2</v>
      </c>
      <c r="U417">
        <f t="shared" si="82"/>
        <v>1.8512080799251582E-2</v>
      </c>
      <c r="V417">
        <f t="shared" si="82"/>
        <v>1.6786320939882107E-2</v>
      </c>
      <c r="W417">
        <f t="shared" si="82"/>
        <v>1.523978191524648E-2</v>
      </c>
      <c r="X417">
        <f t="shared" si="81"/>
        <v>1.3850418046756227E-2</v>
      </c>
      <c r="Y417">
        <f t="shared" si="81"/>
        <v>1.2599586428760348E-2</v>
      </c>
      <c r="Z417">
        <f t="shared" si="81"/>
        <v>1.1471377397514219E-2</v>
      </c>
      <c r="AA417">
        <f t="shared" si="81"/>
        <v>1.0452107438939397E-2</v>
      </c>
      <c r="AB417">
        <f t="shared" si="81"/>
        <v>9.5299282814950825E-3</v>
      </c>
      <c r="AC417">
        <f t="shared" si="81"/>
        <v>8.6945207774447152E-3</v>
      </c>
      <c r="AD417">
        <f t="shared" si="81"/>
        <v>7.9368517890147459E-3</v>
      </c>
      <c r="AE417">
        <f t="shared" si="81"/>
        <v>7.2489786642822383E-3</v>
      </c>
      <c r="AF417">
        <f t="shared" si="78"/>
        <v>7.9496907726867572E-2</v>
      </c>
    </row>
    <row r="418" spans="1:32" x14ac:dyDescent="0.2">
      <c r="A418" t="s">
        <v>431</v>
      </c>
      <c r="B418">
        <v>863</v>
      </c>
      <c r="C418">
        <v>17</v>
      </c>
      <c r="D418">
        <f t="shared" si="75"/>
        <v>1.670413283706812E-2</v>
      </c>
      <c r="E418">
        <f t="shared" si="76"/>
        <v>-4.0920991149028421</v>
      </c>
      <c r="G418">
        <f t="shared" si="77"/>
        <v>0.1388690536758348</v>
      </c>
      <c r="H418">
        <f t="shared" si="82"/>
        <v>6.7740620196889409E-2</v>
      </c>
      <c r="I418">
        <f t="shared" si="82"/>
        <v>5.5703844607036028E-2</v>
      </c>
      <c r="J418">
        <f t="shared" si="82"/>
        <v>4.8329688407897253E-2</v>
      </c>
      <c r="K418">
        <f t="shared" si="82"/>
        <v>4.3026587910362374E-2</v>
      </c>
      <c r="L418">
        <f t="shared" si="82"/>
        <v>3.8890214939783632E-2</v>
      </c>
      <c r="M418">
        <f t="shared" si="82"/>
        <v>3.5503898775830003E-2</v>
      </c>
      <c r="N418">
        <f t="shared" si="82"/>
        <v>3.2642241931710683E-2</v>
      </c>
      <c r="O418">
        <f t="shared" si="82"/>
        <v>3.0169696537797303E-2</v>
      </c>
      <c r="P418">
        <f t="shared" si="82"/>
        <v>2.7998348576563862E-2</v>
      </c>
      <c r="Q418">
        <f t="shared" si="82"/>
        <v>2.6067844474325287E-2</v>
      </c>
      <c r="R418">
        <f t="shared" si="82"/>
        <v>2.4334872128655771E-2</v>
      </c>
      <c r="S418">
        <f t="shared" si="82"/>
        <v>2.2767222851193477E-2</v>
      </c>
      <c r="T418">
        <f t="shared" si="82"/>
        <v>2.1340235608165045E-2</v>
      </c>
      <c r="U418">
        <f t="shared" si="82"/>
        <v>2.0034563105880046E-2</v>
      </c>
      <c r="V418">
        <f t="shared" si="82"/>
        <v>1.8834711223050679E-2</v>
      </c>
      <c r="W418">
        <f t="shared" si="82"/>
        <v>1.7728051333935773E-2</v>
      </c>
      <c r="X418">
        <f t="shared" si="81"/>
        <v>1.670413283706812E-2</v>
      </c>
      <c r="Y418">
        <f t="shared" si="81"/>
        <v>1.5754192499210871E-2</v>
      </c>
      <c r="Z418">
        <f t="shared" si="81"/>
        <v>1.4870796493447904E-2</v>
      </c>
      <c r="AA418">
        <f t="shared" si="81"/>
        <v>1.4047574125263673E-2</v>
      </c>
      <c r="AB418">
        <f t="shared" si="81"/>
        <v>1.3279016305309603E-2</v>
      </c>
      <c r="AC418">
        <f t="shared" si="81"/>
        <v>1.2560320639459461E-2</v>
      </c>
      <c r="AD418">
        <f t="shared" si="81"/>
        <v>1.1887270672851899E-2</v>
      </c>
      <c r="AE418">
        <f t="shared" si="81"/>
        <v>1.1256140553579453E-2</v>
      </c>
      <c r="AF418">
        <f t="shared" si="78"/>
        <v>0.21965885958889764</v>
      </c>
    </row>
    <row r="419" spans="1:32" x14ac:dyDescent="0.2">
      <c r="A419" t="s">
        <v>432</v>
      </c>
      <c r="B419">
        <v>1587</v>
      </c>
      <c r="C419">
        <v>7</v>
      </c>
      <c r="D419">
        <f t="shared" si="75"/>
        <v>2.4475901500331597E-2</v>
      </c>
      <c r="E419">
        <f t="shared" si="76"/>
        <v>-3.7100662577267767</v>
      </c>
      <c r="G419">
        <f t="shared" si="77"/>
        <v>0.10485522919886074</v>
      </c>
      <c r="H419">
        <f t="shared" si="82"/>
        <v>4.5256261294796755E-2</v>
      </c>
      <c r="I419">
        <f t="shared" si="82"/>
        <v>3.793757300592409E-2</v>
      </c>
      <c r="J419">
        <f t="shared" si="82"/>
        <v>3.3554690509062582E-2</v>
      </c>
      <c r="K419">
        <f t="shared" si="82"/>
        <v>3.0453065610922446E-2</v>
      </c>
      <c r="L419">
        <f t="shared" si="82"/>
        <v>2.8060107036308773E-2</v>
      </c>
      <c r="M419">
        <f t="shared" si="82"/>
        <v>2.6114390581647027E-2</v>
      </c>
      <c r="N419">
        <f t="shared" si="82"/>
        <v>2.4475901500331597E-2</v>
      </c>
      <c r="O419">
        <f t="shared" si="82"/>
        <v>2.3061339435125363E-2</v>
      </c>
      <c r="P419">
        <f t="shared" si="82"/>
        <v>2.1817293357426527E-2</v>
      </c>
      <c r="Q419">
        <f t="shared" si="82"/>
        <v>2.0707536957128955E-2</v>
      </c>
      <c r="R419">
        <f t="shared" si="82"/>
        <v>1.9706398518423412E-2</v>
      </c>
      <c r="S419">
        <f t="shared" si="82"/>
        <v>1.8795034187453333E-2</v>
      </c>
      <c r="T419">
        <f t="shared" si="82"/>
        <v>1.7959206339248128E-2</v>
      </c>
      <c r="U419">
        <f t="shared" si="82"/>
        <v>1.7187894340060354E-2</v>
      </c>
      <c r="V419">
        <f t="shared" si="82"/>
        <v>1.6472390670892147E-2</v>
      </c>
      <c r="W419">
        <f t="shared" si="82"/>
        <v>1.5805692819432109E-2</v>
      </c>
      <c r="X419">
        <f t="shared" si="81"/>
        <v>1.518208226829916E-2</v>
      </c>
      <c r="Y419">
        <f t="shared" si="81"/>
        <v>1.4596825694974764E-2</v>
      </c>
      <c r="Z419">
        <f t="shared" si="81"/>
        <v>1.4045958256378822E-2</v>
      </c>
      <c r="AA419">
        <f t="shared" si="81"/>
        <v>1.3526123370233085E-2</v>
      </c>
      <c r="AB419">
        <f t="shared" si="81"/>
        <v>1.3034452231249266E-2</v>
      </c>
      <c r="AC419">
        <f t="shared" si="81"/>
        <v>1.2568471816557236E-2</v>
      </c>
      <c r="AD419">
        <f t="shared" si="81"/>
        <v>1.2126033673233141E-2</v>
      </c>
      <c r="AE419">
        <f t="shared" si="81"/>
        <v>1.1705258103752071E-2</v>
      </c>
      <c r="AF419">
        <f t="shared" si="78"/>
        <v>0.39099478922227815</v>
      </c>
    </row>
    <row r="420" spans="1:32" x14ac:dyDescent="0.2">
      <c r="A420" t="s">
        <v>433</v>
      </c>
      <c r="B420">
        <v>1450</v>
      </c>
      <c r="C420">
        <v>20</v>
      </c>
      <c r="D420">
        <f t="shared" si="75"/>
        <v>1.3791095375610345E-2</v>
      </c>
      <c r="E420">
        <f t="shared" si="76"/>
        <v>-4.2837321577274432</v>
      </c>
      <c r="G420">
        <f t="shared" si="77"/>
        <v>0.10906818371906961</v>
      </c>
      <c r="H420">
        <f t="shared" si="82"/>
        <v>4.8098929727088312E-2</v>
      </c>
      <c r="I420">
        <f t="shared" si="82"/>
        <v>4.0232522866489075E-2</v>
      </c>
      <c r="J420">
        <f t="shared" si="82"/>
        <v>3.550683346011127E-2</v>
      </c>
      <c r="K420">
        <f t="shared" si="82"/>
        <v>3.2154421978361943E-2</v>
      </c>
      <c r="L420">
        <f t="shared" si="82"/>
        <v>2.9563101545636988E-2</v>
      </c>
      <c r="M420">
        <f t="shared" si="82"/>
        <v>2.7453110001542002E-2</v>
      </c>
      <c r="N420">
        <f t="shared" si="82"/>
        <v>2.5674460985009442E-2</v>
      </c>
      <c r="O420">
        <f t="shared" si="82"/>
        <v>2.4137825822083396E-2</v>
      </c>
      <c r="P420">
        <f t="shared" si="82"/>
        <v>2.2785862654814283E-2</v>
      </c>
      <c r="Q420">
        <f t="shared" si="82"/>
        <v>2.1579631895118596E-2</v>
      </c>
      <c r="R420">
        <f t="shared" si="82"/>
        <v>2.049150381982735E-2</v>
      </c>
      <c r="S420">
        <f t="shared" si="82"/>
        <v>1.9501170223766757E-2</v>
      </c>
      <c r="T420">
        <f t="shared" si="82"/>
        <v>1.8593265744914825E-2</v>
      </c>
      <c r="U420">
        <f t="shared" si="82"/>
        <v>1.7755879727573497E-2</v>
      </c>
      <c r="V420">
        <f t="shared" si="82"/>
        <v>1.6979587532162416E-2</v>
      </c>
      <c r="W420">
        <f t="shared" si="82"/>
        <v>1.6256798497899107E-2</v>
      </c>
      <c r="X420">
        <f t="shared" si="81"/>
        <v>1.5581304285999256E-2</v>
      </c>
      <c r="Y420">
        <f t="shared" si="81"/>
        <v>1.494795816055516E-2</v>
      </c>
      <c r="Z420">
        <f t="shared" si="81"/>
        <v>1.4352442248322734E-2</v>
      </c>
      <c r="AA420">
        <f t="shared" si="81"/>
        <v>1.3791095375610345E-2</v>
      </c>
      <c r="AB420">
        <f t="shared" si="81"/>
        <v>1.3260783526559468E-2</v>
      </c>
      <c r="AC420">
        <f t="shared" si="81"/>
        <v>1.2758800872625804E-2</v>
      </c>
      <c r="AD420">
        <f t="shared" si="81"/>
        <v>1.2282793112095042E-2</v>
      </c>
      <c r="AE420">
        <f t="shared" si="81"/>
        <v>1.1830697346582783E-2</v>
      </c>
      <c r="AF420">
        <f t="shared" si="78"/>
        <v>0.36536103487018068</v>
      </c>
    </row>
    <row r="421" spans="1:32" x14ac:dyDescent="0.2">
      <c r="A421" t="s">
        <v>434</v>
      </c>
      <c r="B421">
        <v>19</v>
      </c>
      <c r="C421">
        <v>0</v>
      </c>
      <c r="D421">
        <f t="shared" si="75"/>
        <v>0.75631535861965959</v>
      </c>
      <c r="E421">
        <f t="shared" si="76"/>
        <v>-0.27929684875044075</v>
      </c>
      <c r="G421">
        <f t="shared" si="77"/>
        <v>0.75631535861965959</v>
      </c>
      <c r="H421">
        <f t="shared" si="82"/>
        <v>0.17215349008630332</v>
      </c>
      <c r="I421">
        <f t="shared" si="82"/>
        <v>4.9579440021630269E-2</v>
      </c>
      <c r="J421">
        <f t="shared" si="82"/>
        <v>1.5065384675317083E-2</v>
      </c>
      <c r="K421">
        <f t="shared" si="82"/>
        <v>4.6973500002092678E-3</v>
      </c>
      <c r="L421">
        <f t="shared" si="82"/>
        <v>1.4869834695265577E-3</v>
      </c>
      <c r="M421">
        <f t="shared" si="82"/>
        <v>4.7543552264530764E-4</v>
      </c>
      <c r="N421">
        <f t="shared" si="82"/>
        <v>1.5308947844100927E-4</v>
      </c>
      <c r="O421">
        <f t="shared" si="82"/>
        <v>4.9554841286813868E-5</v>
      </c>
      <c r="P421">
        <f t="shared" si="82"/>
        <v>1.6106357974521826E-5</v>
      </c>
      <c r="Q421">
        <f t="shared" si="82"/>
        <v>5.2519409678593409E-6</v>
      </c>
      <c r="R421">
        <f t="shared" si="82"/>
        <v>1.7170920074917589E-6</v>
      </c>
      <c r="S421">
        <f t="shared" si="82"/>
        <v>5.6263188469565202E-7</v>
      </c>
      <c r="T421">
        <f t="shared" si="82"/>
        <v>1.8469846035973101E-7</v>
      </c>
      <c r="U421">
        <f t="shared" si="82"/>
        <v>6.0728663715329736E-8</v>
      </c>
      <c r="V421">
        <f t="shared" si="82"/>
        <v>1.9995054773210352E-8</v>
      </c>
      <c r="W421">
        <f t="shared" si="82"/>
        <v>6.5913506542353734E-9</v>
      </c>
      <c r="X421">
        <f t="shared" si="81"/>
        <v>2.1751395956615604E-9</v>
      </c>
      <c r="Y421">
        <f t="shared" si="81"/>
        <v>7.1847081364118018E-10</v>
      </c>
      <c r="Z421">
        <f t="shared" si="81"/>
        <v>2.37518256474375E-10</v>
      </c>
      <c r="AA421">
        <f t="shared" si="81"/>
        <v>7.8580336132066973E-11</v>
      </c>
      <c r="AB421">
        <f t="shared" si="81"/>
        <v>2.6015264001605009E-11</v>
      </c>
      <c r="AC421">
        <f t="shared" si="81"/>
        <v>8.6181260724284957E-12</v>
      </c>
      <c r="AD421">
        <f t="shared" si="81"/>
        <v>2.8565646137705457E-12</v>
      </c>
      <c r="AE421">
        <f t="shared" si="81"/>
        <v>9.4732978293055821E-13</v>
      </c>
      <c r="AF421">
        <f t="shared" si="78"/>
        <v>4.7006842862629128E-13</v>
      </c>
    </row>
    <row r="422" spans="1:32" x14ac:dyDescent="0.2">
      <c r="A422" t="s">
        <v>435</v>
      </c>
      <c r="B422">
        <v>120</v>
      </c>
      <c r="C422">
        <v>1</v>
      </c>
      <c r="D422">
        <f t="shared" si="75"/>
        <v>0.18756932685420788</v>
      </c>
      <c r="E422">
        <f t="shared" si="76"/>
        <v>-1.6736067586874102</v>
      </c>
      <c r="G422">
        <f t="shared" si="77"/>
        <v>0.38411583311885344</v>
      </c>
      <c r="H422">
        <f t="shared" si="82"/>
        <v>0.18756932685420788</v>
      </c>
      <c r="I422">
        <f t="shared" si="82"/>
        <v>0.12254897552808275</v>
      </c>
      <c r="J422">
        <f t="shared" si="82"/>
        <v>8.4479312833954601E-2</v>
      </c>
      <c r="K422">
        <f t="shared" si="82"/>
        <v>5.9756499324781692E-2</v>
      </c>
      <c r="L422">
        <f t="shared" si="82"/>
        <v>4.2914143289825256E-2</v>
      </c>
      <c r="M422">
        <f t="shared" si="82"/>
        <v>3.1127770317912178E-2</v>
      </c>
      <c r="N422">
        <f t="shared" si="82"/>
        <v>2.2738604553781509E-2</v>
      </c>
      <c r="O422">
        <f t="shared" si="82"/>
        <v>1.6698083734665786E-2</v>
      </c>
      <c r="P422">
        <f t="shared" si="82"/>
        <v>1.231232219807072E-2</v>
      </c>
      <c r="Q422">
        <f t="shared" si="82"/>
        <v>9.1080318379707509E-3</v>
      </c>
      <c r="R422">
        <f t="shared" si="82"/>
        <v>6.7555443643805982E-3</v>
      </c>
      <c r="S422">
        <f t="shared" si="82"/>
        <v>5.0217282064238707E-3</v>
      </c>
      <c r="T422">
        <f t="shared" si="82"/>
        <v>3.7398502955489606E-3</v>
      </c>
      <c r="U422">
        <f t="shared" si="82"/>
        <v>2.7896309145990072E-3</v>
      </c>
      <c r="V422">
        <f t="shared" si="82"/>
        <v>2.0837120344495601E-3</v>
      </c>
      <c r="W422">
        <f t="shared" si="82"/>
        <v>1.5583018912100825E-3</v>
      </c>
      <c r="X422">
        <f t="shared" si="81"/>
        <v>1.1666118813510133E-3</v>
      </c>
      <c r="Y422">
        <f t="shared" si="81"/>
        <v>8.7419933345070681E-4</v>
      </c>
      <c r="Z422">
        <f t="shared" si="81"/>
        <v>6.5563241401715407E-4</v>
      </c>
      <c r="AA422">
        <f t="shared" si="81"/>
        <v>4.9208415579804553E-4</v>
      </c>
      <c r="AB422">
        <f t="shared" si="81"/>
        <v>3.6958625946202108E-4</v>
      </c>
      <c r="AC422">
        <f t="shared" si="81"/>
        <v>2.7775539398543816E-4</v>
      </c>
      <c r="AD422">
        <f t="shared" si="81"/>
        <v>2.0886024841165244E-4</v>
      </c>
      <c r="AE422">
        <f t="shared" si="81"/>
        <v>1.5713575225931726E-4</v>
      </c>
      <c r="AF422">
        <f t="shared" si="78"/>
        <v>4.8046326254613803E-4</v>
      </c>
    </row>
    <row r="423" spans="1:32" x14ac:dyDescent="0.2">
      <c r="A423" t="s">
        <v>436</v>
      </c>
      <c r="B423">
        <v>31</v>
      </c>
      <c r="C423">
        <v>0</v>
      </c>
      <c r="D423">
        <f t="shared" si="75"/>
        <v>0.66419129553604073</v>
      </c>
      <c r="E423">
        <f t="shared" si="76"/>
        <v>-0.40918507531048842</v>
      </c>
      <c r="G423">
        <f t="shared" si="77"/>
        <v>0.66419129553604073</v>
      </c>
      <c r="H423">
        <f t="shared" si="82"/>
        <v>0.20194543892867439</v>
      </c>
      <c r="I423">
        <f t="shared" si="82"/>
        <v>7.829616658709436E-2</v>
      </c>
      <c r="J423">
        <f t="shared" si="82"/>
        <v>3.2028733970581584E-2</v>
      </c>
      <c r="K423">
        <f t="shared" si="82"/>
        <v>1.3444143288506287E-2</v>
      </c>
      <c r="L423">
        <f t="shared" si="82"/>
        <v>5.7293719474673186E-3</v>
      </c>
      <c r="M423">
        <f t="shared" si="82"/>
        <v>2.4661141152270204E-3</v>
      </c>
      <c r="N423">
        <f t="shared" si="82"/>
        <v>1.0690242327614085E-3</v>
      </c>
      <c r="O423">
        <f t="shared" si="82"/>
        <v>4.6585306898085712E-4</v>
      </c>
      <c r="P423">
        <f t="shared" si="82"/>
        <v>2.0383599779976325E-4</v>
      </c>
      <c r="Q423">
        <f t="shared" si="82"/>
        <v>8.9479600639945375E-5</v>
      </c>
      <c r="R423">
        <f t="shared" si="82"/>
        <v>3.9383873949208818E-5</v>
      </c>
      <c r="S423">
        <f t="shared" si="82"/>
        <v>1.737280204927876E-5</v>
      </c>
      <c r="T423">
        <f t="shared" si="82"/>
        <v>7.6776705231749692E-6</v>
      </c>
      <c r="U423">
        <f t="shared" si="82"/>
        <v>3.3984476598212608E-6</v>
      </c>
      <c r="V423">
        <f t="shared" si="82"/>
        <v>1.5063646786548925E-6</v>
      </c>
      <c r="W423">
        <f t="shared" si="82"/>
        <v>6.6850183982801201E-7</v>
      </c>
      <c r="X423">
        <f t="shared" si="81"/>
        <v>2.9698600861261704E-7</v>
      </c>
      <c r="Y423">
        <f t="shared" si="81"/>
        <v>1.3206223739666097E-7</v>
      </c>
      <c r="Z423">
        <f t="shared" si="81"/>
        <v>5.8774261618500501E-8</v>
      </c>
      <c r="AA423">
        <f t="shared" si="81"/>
        <v>2.6177292892352728E-8</v>
      </c>
      <c r="AB423">
        <f t="shared" si="81"/>
        <v>1.1667014897095993E-8</v>
      </c>
      <c r="AC423">
        <f t="shared" si="81"/>
        <v>5.2031341448006836E-9</v>
      </c>
      <c r="AD423">
        <f t="shared" si="81"/>
        <v>2.3217577116108246E-9</v>
      </c>
      <c r="AE423">
        <f t="shared" si="81"/>
        <v>1.0365606088177509E-9</v>
      </c>
      <c r="AF423">
        <f t="shared" si="78"/>
        <v>8.372587068095072E-10</v>
      </c>
    </row>
    <row r="424" spans="1:32" x14ac:dyDescent="0.2">
      <c r="A424" t="s">
        <v>437</v>
      </c>
      <c r="B424">
        <v>265</v>
      </c>
      <c r="C424">
        <v>2</v>
      </c>
      <c r="D424">
        <f t="shared" si="75"/>
        <v>0.1016083496746223</v>
      </c>
      <c r="E424">
        <f t="shared" si="76"/>
        <v>-2.2866295653776638</v>
      </c>
      <c r="G424">
        <f t="shared" si="77"/>
        <v>0.25573177623119792</v>
      </c>
      <c r="H424">
        <f t="shared" si="82"/>
        <v>0.13521027107429059</v>
      </c>
      <c r="I424">
        <f t="shared" si="82"/>
        <v>0.1016083496746223</v>
      </c>
      <c r="J424">
        <f t="shared" si="82"/>
        <v>8.0564169419179293E-2</v>
      </c>
      <c r="K424">
        <f t="shared" si="82"/>
        <v>6.554635683475131E-2</v>
      </c>
      <c r="L424">
        <f t="shared" si="82"/>
        <v>5.4142175997933535E-2</v>
      </c>
      <c r="M424">
        <f t="shared" si="82"/>
        <v>4.5170523259078589E-2</v>
      </c>
      <c r="N424">
        <f t="shared" si="82"/>
        <v>3.7952707734193493E-2</v>
      </c>
      <c r="O424">
        <f t="shared" si="82"/>
        <v>3.2056598703469726E-2</v>
      </c>
      <c r="P424">
        <f t="shared" si="82"/>
        <v>2.7187083863215958E-2</v>
      </c>
      <c r="Q424">
        <f t="shared" si="82"/>
        <v>2.3132312140775678E-2</v>
      </c>
      <c r="R424">
        <f t="shared" si="82"/>
        <v>1.9734526160581398E-2</v>
      </c>
      <c r="S424">
        <f t="shared" si="82"/>
        <v>1.6872964980493382E-2</v>
      </c>
      <c r="T424">
        <f t="shared" si="82"/>
        <v>1.4453208524454673E-2</v>
      </c>
      <c r="U424">
        <f t="shared" si="82"/>
        <v>1.2400198768652568E-2</v>
      </c>
      <c r="V424">
        <f t="shared" si="82"/>
        <v>1.0653478859364837E-2</v>
      </c>
      <c r="W424">
        <f t="shared" si="82"/>
        <v>9.1638336114138793E-3</v>
      </c>
      <c r="X424">
        <f t="shared" si="81"/>
        <v>7.8908509741666619E-3</v>
      </c>
      <c r="Y424">
        <f t="shared" si="81"/>
        <v>6.8011094840252891E-3</v>
      </c>
      <c r="Z424">
        <f t="shared" si="81"/>
        <v>5.8668037472407808E-3</v>
      </c>
      <c r="AA424">
        <f t="shared" si="81"/>
        <v>5.0646842456594553E-3</v>
      </c>
      <c r="AB424">
        <f t="shared" si="81"/>
        <v>4.3752276850488256E-3</v>
      </c>
      <c r="AC424">
        <f t="shared" si="81"/>
        <v>3.7819796915346841E-3</v>
      </c>
      <c r="AD424">
        <f t="shared" si="81"/>
        <v>3.2710285136676605E-3</v>
      </c>
      <c r="AE424">
        <f t="shared" si="81"/>
        <v>2.8305797643423019E-3</v>
      </c>
      <c r="AF424">
        <f t="shared" si="78"/>
        <v>1.8537200056645053E-2</v>
      </c>
    </row>
    <row r="425" spans="1:32" x14ac:dyDescent="0.2">
      <c r="A425" t="s">
        <v>438</v>
      </c>
      <c r="B425">
        <v>2854</v>
      </c>
      <c r="C425">
        <v>54</v>
      </c>
      <c r="D425">
        <f t="shared" si="75"/>
        <v>5.3360940328238118E-3</v>
      </c>
      <c r="E425">
        <f t="shared" si="76"/>
        <v>-5.2332613481807932</v>
      </c>
      <c r="G425">
        <f t="shared" si="77"/>
        <v>8.2973128492293241E-2</v>
      </c>
      <c r="H425">
        <f t="shared" si="82"/>
        <v>3.0255905223535922E-2</v>
      </c>
      <c r="I425">
        <f t="shared" si="82"/>
        <v>2.5626427396932681E-2</v>
      </c>
      <c r="J425">
        <f t="shared" si="82"/>
        <v>2.2901229624219369E-2</v>
      </c>
      <c r="K425">
        <f t="shared" si="82"/>
        <v>2.1000209389533165E-2</v>
      </c>
      <c r="L425">
        <f t="shared" si="82"/>
        <v>1.9550999885657158E-2</v>
      </c>
      <c r="M425">
        <f t="shared" si="82"/>
        <v>1.838427840617041E-2</v>
      </c>
      <c r="N425">
        <f t="shared" si="82"/>
        <v>1.7409745903847168E-2</v>
      </c>
      <c r="O425">
        <f t="shared" si="82"/>
        <v>1.6573922622870933E-2</v>
      </c>
      <c r="P425">
        <f t="shared" si="82"/>
        <v>1.5842681565393146E-2</v>
      </c>
      <c r="Q425">
        <f t="shared" si="82"/>
        <v>1.5192992027761148E-2</v>
      </c>
      <c r="R425">
        <f t="shared" si="82"/>
        <v>1.4608619215258748E-2</v>
      </c>
      <c r="S425">
        <f t="shared" si="82"/>
        <v>1.4077711825459072E-2</v>
      </c>
      <c r="T425">
        <f t="shared" si="82"/>
        <v>1.3591366824955374E-2</v>
      </c>
      <c r="U425">
        <f t="shared" si="82"/>
        <v>1.3142733815674559E-2</v>
      </c>
      <c r="V425">
        <f t="shared" si="82"/>
        <v>1.2726433531210939E-2</v>
      </c>
      <c r="W425">
        <f t="shared" si="82"/>
        <v>1.2338167449761451E-2</v>
      </c>
      <c r="X425">
        <f t="shared" si="81"/>
        <v>1.1974448106563755E-2</v>
      </c>
      <c r="Y425">
        <f t="shared" si="81"/>
        <v>1.1632408117752031E-2</v>
      </c>
      <c r="Z425">
        <f t="shared" si="81"/>
        <v>1.1309661983360766E-2</v>
      </c>
      <c r="AA425">
        <f t="shared" si="81"/>
        <v>1.1004204155525355E-2</v>
      </c>
      <c r="AB425">
        <f t="shared" si="81"/>
        <v>1.0714332568734603E-2</v>
      </c>
      <c r="AC425">
        <f t="shared" si="81"/>
        <v>1.0438590394277409E-2</v>
      </c>
      <c r="AD425">
        <f t="shared" si="81"/>
        <v>1.0175721065315151E-2</v>
      </c>
      <c r="AE425">
        <f t="shared" si="81"/>
        <v>9.9246331168867802E-3</v>
      </c>
      <c r="AF425">
        <f t="shared" si="78"/>
        <v>0.54662944729104979</v>
      </c>
    </row>
    <row r="426" spans="1:32" x14ac:dyDescent="0.2">
      <c r="A426" t="s">
        <v>439</v>
      </c>
      <c r="B426">
        <v>2058</v>
      </c>
      <c r="C426">
        <v>0</v>
      </c>
      <c r="D426">
        <f t="shared" si="75"/>
        <v>9.4073861034035172E-2</v>
      </c>
      <c r="E426">
        <f t="shared" si="76"/>
        <v>-2.3636750495752867</v>
      </c>
      <c r="G426">
        <f t="shared" si="77"/>
        <v>9.4073861034035172E-2</v>
      </c>
      <c r="H426">
        <f t="shared" si="82"/>
        <v>3.7913220842781238E-2</v>
      </c>
      <c r="I426">
        <f t="shared" si="82"/>
        <v>3.19513315160024E-2</v>
      </c>
      <c r="J426">
        <f t="shared" si="82"/>
        <v>2.841057767744384E-2</v>
      </c>
      <c r="K426">
        <f t="shared" si="82"/>
        <v>2.5921805932252448E-2</v>
      </c>
      <c r="L426">
        <f t="shared" si="82"/>
        <v>2.4012145694589353E-2</v>
      </c>
      <c r="M426">
        <f t="shared" si="82"/>
        <v>2.2466165383989972E-2</v>
      </c>
      <c r="N426">
        <f t="shared" si="82"/>
        <v>2.116874750305623E-2</v>
      </c>
      <c r="O426">
        <f t="shared" si="82"/>
        <v>2.0051570976711786E-2</v>
      </c>
      <c r="P426">
        <f t="shared" si="82"/>
        <v>1.9070942500942791E-2</v>
      </c>
      <c r="Q426">
        <f t="shared" si="82"/>
        <v>1.8197307772555796E-2</v>
      </c>
      <c r="R426">
        <f t="shared" si="82"/>
        <v>1.7409783330190051E-2</v>
      </c>
      <c r="S426">
        <f t="shared" si="82"/>
        <v>1.6693086154453099E-2</v>
      </c>
      <c r="T426">
        <f t="shared" si="82"/>
        <v>1.6035705244492094E-2</v>
      </c>
      <c r="U426">
        <f t="shared" si="82"/>
        <v>1.5428759506417894E-2</v>
      </c>
      <c r="V426">
        <f t="shared" si="82"/>
        <v>1.4865255490358E-2</v>
      </c>
      <c r="W426">
        <f t="shared" si="82"/>
        <v>1.4339588581005815E-2</v>
      </c>
      <c r="X426">
        <f t="shared" si="81"/>
        <v>1.3847198059538039E-2</v>
      </c>
      <c r="Y426">
        <f t="shared" si="81"/>
        <v>1.3384322587376761E-2</v>
      </c>
      <c r="Z426">
        <f t="shared" si="81"/>
        <v>1.2947823079796146E-2</v>
      </c>
      <c r="AA426">
        <f t="shared" si="81"/>
        <v>1.2535051920736416E-2</v>
      </c>
      <c r="AB426">
        <f t="shared" si="81"/>
        <v>1.2143754740260557E-2</v>
      </c>
      <c r="AC426">
        <f t="shared" si="81"/>
        <v>1.1771995517317337E-2</v>
      </c>
      <c r="AD426">
        <f t="shared" si="81"/>
        <v>1.14180986816526E-2</v>
      </c>
      <c r="AE426">
        <f t="shared" si="81"/>
        <v>1.1080603798712915E-2</v>
      </c>
      <c r="AF426">
        <f t="shared" si="78"/>
        <v>0.4628612964733313</v>
      </c>
    </row>
    <row r="427" spans="1:32" x14ac:dyDescent="0.2">
      <c r="A427" t="s">
        <v>440</v>
      </c>
      <c r="B427">
        <v>592</v>
      </c>
      <c r="C427">
        <v>9</v>
      </c>
      <c r="D427">
        <f t="shared" si="75"/>
        <v>3.0511749050461962E-2</v>
      </c>
      <c r="E427">
        <f t="shared" si="76"/>
        <v>-3.4896434547756869</v>
      </c>
      <c r="G427">
        <f t="shared" si="77"/>
        <v>0.16771550030295918</v>
      </c>
      <c r="H427">
        <f t="shared" si="82"/>
        <v>8.5898157378081444E-2</v>
      </c>
      <c r="I427">
        <f t="shared" si="82"/>
        <v>6.930983276786909E-2</v>
      </c>
      <c r="J427">
        <f t="shared" si="82"/>
        <v>5.9006339882387925E-2</v>
      </c>
      <c r="K427">
        <f t="shared" si="82"/>
        <v>5.154619228462208E-2</v>
      </c>
      <c r="L427">
        <f t="shared" si="82"/>
        <v>4.5716716106236954E-2</v>
      </c>
      <c r="M427">
        <f t="shared" si="82"/>
        <v>4.0953000924593565E-2</v>
      </c>
      <c r="N427">
        <f t="shared" si="82"/>
        <v>3.6945765112462024E-2</v>
      </c>
      <c r="O427">
        <f t="shared" si="82"/>
        <v>3.3506620624222633E-2</v>
      </c>
      <c r="P427">
        <f t="shared" si="82"/>
        <v>3.0511749050461962E-2</v>
      </c>
      <c r="Q427">
        <f t="shared" si="82"/>
        <v>2.7874995754916043E-2</v>
      </c>
      <c r="R427">
        <f t="shared" si="82"/>
        <v>2.5533700397274192E-2</v>
      </c>
      <c r="S427">
        <f t="shared" si="82"/>
        <v>2.3440655342106799E-2</v>
      </c>
      <c r="T427">
        <f t="shared" si="82"/>
        <v>2.1559262567488486E-2</v>
      </c>
      <c r="U427">
        <f t="shared" si="82"/>
        <v>1.9860472155801757E-2</v>
      </c>
      <c r="V427">
        <f t="shared" si="82"/>
        <v>1.8320767351064818E-2</v>
      </c>
      <c r="W427">
        <f t="shared" si="82"/>
        <v>1.6920792336232643E-2</v>
      </c>
      <c r="X427">
        <f t="shared" si="81"/>
        <v>1.5644389891818048E-2</v>
      </c>
      <c r="Y427">
        <f t="shared" si="81"/>
        <v>1.4477909073955823E-2</v>
      </c>
      <c r="Z427">
        <f t="shared" si="81"/>
        <v>1.3409695875698003E-2</v>
      </c>
      <c r="AA427">
        <f t="shared" si="81"/>
        <v>1.2429711012512447E-2</v>
      </c>
      <c r="AB427">
        <f t="shared" si="81"/>
        <v>1.1529237995367484E-2</v>
      </c>
      <c r="AC427">
        <f t="shared" si="81"/>
        <v>1.0700656606369992E-2</v>
      </c>
      <c r="AD427">
        <f t="shared" si="81"/>
        <v>9.937264599279157E-3</v>
      </c>
      <c r="AE427">
        <f t="shared" si="81"/>
        <v>9.2331355348968316E-3</v>
      </c>
      <c r="AF427">
        <f t="shared" si="78"/>
        <v>0.12801747907132066</v>
      </c>
    </row>
    <row r="428" spans="1:32" x14ac:dyDescent="0.2">
      <c r="A428" t="s">
        <v>441</v>
      </c>
      <c r="B428">
        <v>2837</v>
      </c>
      <c r="C428">
        <v>118</v>
      </c>
      <c r="D428">
        <f t="shared" si="75"/>
        <v>1.8418638461640501E-3</v>
      </c>
      <c r="E428">
        <f t="shared" si="76"/>
        <v>-6.2969772601871288</v>
      </c>
      <c r="G428">
        <f t="shared" si="77"/>
        <v>8.3154263476726303E-2</v>
      </c>
      <c r="H428">
        <f t="shared" si="82"/>
        <v>3.0381597064746833E-2</v>
      </c>
      <c r="I428">
        <f t="shared" si="82"/>
        <v>2.5730881339282564E-2</v>
      </c>
      <c r="J428">
        <f t="shared" si="82"/>
        <v>2.299278332661138E-2</v>
      </c>
      <c r="K428">
        <f t="shared" si="82"/>
        <v>2.1082519898334356E-2</v>
      </c>
      <c r="L428">
        <f t="shared" si="82"/>
        <v>1.9626100367385452E-2</v>
      </c>
      <c r="M428">
        <f t="shared" si="82"/>
        <v>1.845345877582609E-2</v>
      </c>
      <c r="N428">
        <f t="shared" si="82"/>
        <v>1.7473897015139173E-2</v>
      </c>
      <c r="O428">
        <f t="shared" si="82"/>
        <v>1.6633697325690717E-2</v>
      </c>
      <c r="P428">
        <f t="shared" si="82"/>
        <v>1.5898579729345871E-2</v>
      </c>
      <c r="Q428">
        <f t="shared" si="82"/>
        <v>1.5245409508058281E-2</v>
      </c>
      <c r="R428">
        <f t="shared" si="82"/>
        <v>1.4657877976757546E-2</v>
      </c>
      <c r="S428">
        <f t="shared" si="82"/>
        <v>1.412407946214219E-2</v>
      </c>
      <c r="T428">
        <f t="shared" si="82"/>
        <v>1.3635069749531666E-2</v>
      </c>
      <c r="U428">
        <f t="shared" si="82"/>
        <v>1.318396648590755E-2</v>
      </c>
      <c r="V428">
        <f t="shared" si="82"/>
        <v>1.27653650943677E-2</v>
      </c>
      <c r="W428">
        <f t="shared" si="82"/>
        <v>1.2374946647851364E-2</v>
      </c>
      <c r="X428">
        <f t="shared" si="81"/>
        <v>1.2009206975974658E-2</v>
      </c>
      <c r="Y428">
        <f t="shared" si="81"/>
        <v>1.1665264832197304E-2</v>
      </c>
      <c r="Z428">
        <f t="shared" si="81"/>
        <v>1.1340723074729114E-2</v>
      </c>
      <c r="AA428">
        <f t="shared" si="81"/>
        <v>1.1033566274261579E-2</v>
      </c>
      <c r="AB428">
        <f t="shared" si="81"/>
        <v>1.0742083897541454E-2</v>
      </c>
      <c r="AC428">
        <f t="shared" si="81"/>
        <v>1.0464811796806183E-2</v>
      </c>
      <c r="AD428">
        <f t="shared" si="81"/>
        <v>1.0200487029478658E-2</v>
      </c>
      <c r="AE428">
        <f t="shared" si="81"/>
        <v>9.948012537022188E-3</v>
      </c>
      <c r="AF428">
        <f t="shared" si="78"/>
        <v>0.54518135033828374</v>
      </c>
    </row>
    <row r="429" spans="1:32" x14ac:dyDescent="0.2">
      <c r="A429" t="s">
        <v>442</v>
      </c>
      <c r="B429">
        <v>372</v>
      </c>
      <c r="C429">
        <v>0</v>
      </c>
      <c r="D429">
        <f t="shared" si="75"/>
        <v>0.21370690238829523</v>
      </c>
      <c r="E429">
        <f t="shared" si="76"/>
        <v>-1.5431498177481628</v>
      </c>
      <c r="G429">
        <f t="shared" si="77"/>
        <v>0.21370690238829523</v>
      </c>
      <c r="H429">
        <f t="shared" si="82"/>
        <v>0.11288540171374492</v>
      </c>
      <c r="I429">
        <f t="shared" si="82"/>
        <v>8.7977010006990236E-2</v>
      </c>
      <c r="J429">
        <f t="shared" si="82"/>
        <v>7.234248708147975E-2</v>
      </c>
      <c r="K429">
        <f t="shared" si="82"/>
        <v>6.1039611430571301E-2</v>
      </c>
      <c r="L429">
        <f t="shared" si="82"/>
        <v>5.2289032913842813E-2</v>
      </c>
      <c r="M429">
        <f t="shared" si="82"/>
        <v>4.5241992754157384E-2</v>
      </c>
      <c r="N429">
        <f t="shared" si="82"/>
        <v>3.9422219472077497E-2</v>
      </c>
      <c r="O429">
        <f t="shared" si="82"/>
        <v>3.4532454396360067E-2</v>
      </c>
      <c r="P429">
        <f t="shared" si="82"/>
        <v>3.0372765301045938E-2</v>
      </c>
      <c r="Q429">
        <f t="shared" si="82"/>
        <v>2.680108970171706E-2</v>
      </c>
      <c r="R429">
        <f t="shared" si="82"/>
        <v>2.3712197989989758E-2</v>
      </c>
      <c r="S429">
        <f t="shared" si="82"/>
        <v>2.1025591169318115E-2</v>
      </c>
      <c r="T429">
        <f t="shared" si="82"/>
        <v>1.8678103600529416E-2</v>
      </c>
      <c r="U429">
        <f t="shared" si="82"/>
        <v>1.6619151969979592E-2</v>
      </c>
      <c r="V429">
        <f t="shared" si="82"/>
        <v>1.4807555252601952E-2</v>
      </c>
      <c r="W429">
        <f t="shared" si="82"/>
        <v>1.3209330592825991E-2</v>
      </c>
      <c r="X429">
        <f t="shared" si="81"/>
        <v>1.1796119319629468E-2</v>
      </c>
      <c r="Y429">
        <f t="shared" si="81"/>
        <v>1.0544033634479137E-2</v>
      </c>
      <c r="Z429">
        <f t="shared" si="81"/>
        <v>9.4327924372345461E-3</v>
      </c>
      <c r="AA429">
        <f t="shared" si="81"/>
        <v>8.4450610449749199E-3</v>
      </c>
      <c r="AB429">
        <f t="shared" si="81"/>
        <v>7.5659379971093786E-3</v>
      </c>
      <c r="AC429">
        <f t="shared" si="81"/>
        <v>6.7825501393119093E-3</v>
      </c>
      <c r="AD429">
        <f t="shared" si="81"/>
        <v>6.0837288773874804E-3</v>
      </c>
      <c r="AE429">
        <f t="shared" si="81"/>
        <v>5.4597482792481519E-3</v>
      </c>
      <c r="AF429">
        <f t="shared" si="78"/>
        <v>4.9227130535098085E-2</v>
      </c>
    </row>
    <row r="430" spans="1:32" x14ac:dyDescent="0.2">
      <c r="A430" t="s">
        <v>443</v>
      </c>
      <c r="B430">
        <v>1848</v>
      </c>
      <c r="C430">
        <v>178</v>
      </c>
      <c r="D430">
        <f t="shared" si="75"/>
        <v>2.9054850503490887E-4</v>
      </c>
      <c r="E430">
        <f t="shared" si="76"/>
        <v>-8.1437400247501195</v>
      </c>
      <c r="G430">
        <f t="shared" si="77"/>
        <v>9.8308534587874474E-2</v>
      </c>
      <c r="H430">
        <f t="shared" si="82"/>
        <v>4.0808853500973193E-2</v>
      </c>
      <c r="I430">
        <f t="shared" si="82"/>
        <v>3.4321617165251346E-2</v>
      </c>
      <c r="J430">
        <f t="shared" si="82"/>
        <v>3.0456073655407121E-2</v>
      </c>
      <c r="K430">
        <f t="shared" si="82"/>
        <v>2.7731551827122048E-2</v>
      </c>
      <c r="L430">
        <f t="shared" si="82"/>
        <v>2.563627703713613E-2</v>
      </c>
      <c r="M430">
        <f t="shared" si="82"/>
        <v>2.3936905554533931E-2</v>
      </c>
      <c r="N430">
        <f t="shared" si="82"/>
        <v>2.2508641582245883E-2</v>
      </c>
      <c r="O430">
        <f t="shared" si="82"/>
        <v>2.1277352822230946E-2</v>
      </c>
      <c r="P430">
        <f t="shared" si="82"/>
        <v>2.019558400202854E-2</v>
      </c>
      <c r="Q430">
        <f t="shared" si="82"/>
        <v>1.9231203711921489E-2</v>
      </c>
      <c r="R430">
        <f t="shared" si="82"/>
        <v>1.8361483317775772E-2</v>
      </c>
      <c r="S430">
        <f t="shared" si="82"/>
        <v>1.7569770929892686E-2</v>
      </c>
      <c r="T430">
        <f t="shared" si="82"/>
        <v>1.6843509956241693E-2</v>
      </c>
      <c r="U430">
        <f t="shared" si="82"/>
        <v>1.6173000899557883E-2</v>
      </c>
      <c r="V430">
        <f t="shared" si="82"/>
        <v>1.555059630834376E-2</v>
      </c>
      <c r="W430">
        <f t="shared" si="82"/>
        <v>1.4970159543880219E-2</v>
      </c>
      <c r="X430">
        <f t="shared" si="81"/>
        <v>1.4426690342318891E-2</v>
      </c>
      <c r="Y430">
        <f t="shared" si="81"/>
        <v>1.3916059268721706E-2</v>
      </c>
      <c r="Z430">
        <f t="shared" si="81"/>
        <v>1.3434815269201504E-2</v>
      </c>
      <c r="AA430">
        <f t="shared" si="81"/>
        <v>1.2980043506511742E-2</v>
      </c>
      <c r="AB430">
        <f t="shared" si="81"/>
        <v>1.2549258540435258E-2</v>
      </c>
      <c r="AC430">
        <f t="shared" si="81"/>
        <v>1.2140322835162224E-2</v>
      </c>
      <c r="AD430">
        <f t="shared" si="81"/>
        <v>1.1751383731100745E-2</v>
      </c>
      <c r="AE430">
        <f t="shared" si="81"/>
        <v>1.1380824089179913E-2</v>
      </c>
      <c r="AF430">
        <f t="shared" si="78"/>
        <v>0.43353948601495107</v>
      </c>
    </row>
    <row r="431" spans="1:32" x14ac:dyDescent="0.2">
      <c r="A431" t="s">
        <v>444</v>
      </c>
      <c r="B431">
        <v>44</v>
      </c>
      <c r="C431">
        <v>0</v>
      </c>
      <c r="D431">
        <f t="shared" si="75"/>
        <v>0.59126433952960811</v>
      </c>
      <c r="E431">
        <f t="shared" si="76"/>
        <v>-0.52549208656589153</v>
      </c>
      <c r="G431">
        <f t="shared" si="77"/>
        <v>0.59126433952960811</v>
      </c>
      <c r="H431">
        <f t="shared" si="82"/>
        <v>0.21281393079613406</v>
      </c>
      <c r="I431">
        <f t="shared" si="82"/>
        <v>9.8457015184359217E-2</v>
      </c>
      <c r="J431">
        <f t="shared" si="82"/>
        <v>4.806025824373987E-2</v>
      </c>
      <c r="K431">
        <f t="shared" si="82"/>
        <v>2.4072412788428761E-2</v>
      </c>
      <c r="L431">
        <f t="shared" si="82"/>
        <v>1.2241472698057169E-2</v>
      </c>
      <c r="M431">
        <f t="shared" si="82"/>
        <v>6.2875287159882267E-3</v>
      </c>
      <c r="N431">
        <f t="shared" si="82"/>
        <v>3.2523293931711831E-3</v>
      </c>
      <c r="O431">
        <f t="shared" si="82"/>
        <v>1.6912043875311072E-3</v>
      </c>
      <c r="P431">
        <f t="shared" si="82"/>
        <v>8.8301520301157859E-4</v>
      </c>
      <c r="Q431">
        <f t="shared" si="82"/>
        <v>4.6254234306367602E-4</v>
      </c>
      <c r="R431">
        <f t="shared" si="82"/>
        <v>2.4293274265383842E-4</v>
      </c>
      <c r="S431">
        <f t="shared" si="82"/>
        <v>1.2787264641147289E-4</v>
      </c>
      <c r="T431">
        <f t="shared" si="82"/>
        <v>6.7433766018930094E-5</v>
      </c>
      <c r="U431">
        <f t="shared" si="82"/>
        <v>3.5617931217669295E-5</v>
      </c>
      <c r="V431">
        <f t="shared" si="82"/>
        <v>1.8839023618390701E-5</v>
      </c>
      <c r="W431">
        <f t="shared" si="82"/>
        <v>9.9763352566979836E-6</v>
      </c>
      <c r="X431">
        <f t="shared" si="81"/>
        <v>5.2886469926188667E-6</v>
      </c>
      <c r="Y431">
        <f t="shared" si="81"/>
        <v>2.8062567462433188E-6</v>
      </c>
      <c r="Z431">
        <f t="shared" si="81"/>
        <v>1.4903082134159465E-6</v>
      </c>
      <c r="AA431">
        <f t="shared" si="81"/>
        <v>7.9205220438415766E-7</v>
      </c>
      <c r="AB431">
        <f t="shared" si="81"/>
        <v>4.2123940313173611E-7</v>
      </c>
      <c r="AC431">
        <f t="shared" si="81"/>
        <v>2.2416841480286194E-7</v>
      </c>
      <c r="AD431">
        <f t="shared" si="81"/>
        <v>1.1936210144063057E-7</v>
      </c>
      <c r="AE431">
        <f t="shared" si="81"/>
        <v>6.3589355300416042E-8</v>
      </c>
      <c r="AF431">
        <f t="shared" si="78"/>
        <v>7.2648298599098382E-8</v>
      </c>
    </row>
    <row r="432" spans="1:32" x14ac:dyDescent="0.2">
      <c r="A432" t="s">
        <v>445</v>
      </c>
      <c r="B432">
        <v>1824</v>
      </c>
      <c r="C432">
        <v>85</v>
      </c>
      <c r="D432">
        <f t="shared" si="75"/>
        <v>2.3022969422649472E-3</v>
      </c>
      <c r="E432">
        <f t="shared" si="76"/>
        <v>-6.0738479838367327</v>
      </c>
      <c r="G432">
        <f t="shared" si="77"/>
        <v>9.8844375978375559E-2</v>
      </c>
      <c r="H432">
        <f t="shared" si="82"/>
        <v>4.1174215156371263E-2</v>
      </c>
      <c r="I432">
        <f t="shared" si="82"/>
        <v>3.4619811601569649E-2</v>
      </c>
      <c r="J432">
        <f t="shared" si="82"/>
        <v>3.0712621886974684E-2</v>
      </c>
      <c r="K432">
        <f t="shared" si="82"/>
        <v>2.795781156056424E-2</v>
      </c>
      <c r="L432">
        <f t="shared" si="82"/>
        <v>2.5838659453930189E-2</v>
      </c>
      <c r="M432">
        <f t="shared" si="82"/>
        <v>2.4119541606189177E-2</v>
      </c>
      <c r="N432">
        <f t="shared" si="82"/>
        <v>2.2674428556633187E-2</v>
      </c>
      <c r="O432">
        <f t="shared" si="82"/>
        <v>2.142844623285755E-2</v>
      </c>
      <c r="P432">
        <f t="shared" si="82"/>
        <v>2.0333658453170943E-2</v>
      </c>
      <c r="Q432">
        <f t="shared" si="82"/>
        <v>1.9357603850847158E-2</v>
      </c>
      <c r="R432">
        <f t="shared" si="82"/>
        <v>1.8477317162835519E-2</v>
      </c>
      <c r="S432">
        <f t="shared" si="82"/>
        <v>1.7675970657489427E-2</v>
      </c>
      <c r="T432">
        <f t="shared" si="82"/>
        <v>1.6940873197147179E-2</v>
      </c>
      <c r="U432">
        <f t="shared" si="82"/>
        <v>1.6262219788780122E-2</v>
      </c>
      <c r="V432">
        <f t="shared" si="82"/>
        <v>1.5632278528282615E-2</v>
      </c>
      <c r="W432">
        <f t="shared" ref="W432:AE495" si="83">(1-$B$3)*EXP(GAMMALN($B$1+W$4)-GAMMALN($B$1)-GAMMALN(W$4+1)+$B$1*LN($B$2/($B$2+$B432))+W$4*LN($B432/($B$2+$B432)))</f>
        <v>1.5044843954069716E-2</v>
      </c>
      <c r="X432">
        <f t="shared" si="83"/>
        <v>1.4494858842428087E-2</v>
      </c>
      <c r="Y432">
        <f t="shared" si="83"/>
        <v>1.3978145974532986E-2</v>
      </c>
      <c r="Z432">
        <f t="shared" si="83"/>
        <v>1.3491213729566787E-2</v>
      </c>
      <c r="AA432">
        <f t="shared" si="83"/>
        <v>1.3031112464302328E-2</v>
      </c>
      <c r="AB432">
        <f t="shared" si="83"/>
        <v>1.2595326592653994E-2</v>
      </c>
      <c r="AC432">
        <f t="shared" si="83"/>
        <v>1.2181692247880582E-2</v>
      </c>
      <c r="AD432">
        <f t="shared" si="83"/>
        <v>1.17883335964692E-2</v>
      </c>
      <c r="AE432">
        <f t="shared" si="83"/>
        <v>1.1413612963812063E-2</v>
      </c>
      <c r="AF432">
        <f t="shared" si="78"/>
        <v>0.42993102596226573</v>
      </c>
    </row>
    <row r="433" spans="1:32" x14ac:dyDescent="0.2">
      <c r="A433" t="s">
        <v>446</v>
      </c>
      <c r="B433">
        <v>2239</v>
      </c>
      <c r="C433">
        <v>0</v>
      </c>
      <c r="D433">
        <f t="shared" si="75"/>
        <v>9.0968667059837388E-2</v>
      </c>
      <c r="E433">
        <f t="shared" si="76"/>
        <v>-2.3972401497801132</v>
      </c>
      <c r="G433">
        <f t="shared" si="77"/>
        <v>9.0968667059837388E-2</v>
      </c>
      <c r="H433">
        <f t="shared" ref="H433:W464" si="84">(1-$B$3)*EXP(GAMMALN($B$1+H$4)-GAMMALN($B$1)-GAMMALN(H$4+1)+$B$1*LN($B$2/($B$2+$B433))+H$4*LN($B433/($B$2+$B433)))</f>
        <v>3.5780798564974632E-2</v>
      </c>
      <c r="I433">
        <f t="shared" si="84"/>
        <v>3.0198052782955162E-2</v>
      </c>
      <c r="J433">
        <f t="shared" si="84"/>
        <v>2.6890611176022365E-2</v>
      </c>
      <c r="K433">
        <f t="shared" si="84"/>
        <v>2.457064140570921E-2</v>
      </c>
      <c r="L433">
        <f t="shared" si="84"/>
        <v>2.2793595595166437E-2</v>
      </c>
      <c r="M433">
        <f t="shared" si="84"/>
        <v>2.1357059160685476E-2</v>
      </c>
      <c r="N433">
        <f t="shared" si="84"/>
        <v>2.015293443523903E-2</v>
      </c>
      <c r="O433">
        <f t="shared" si="84"/>
        <v>1.9117106660467387E-2</v>
      </c>
      <c r="P433">
        <f t="shared" si="84"/>
        <v>1.8208599607821466E-2</v>
      </c>
      <c r="Q433">
        <f t="shared" si="84"/>
        <v>1.7399716011258438E-2</v>
      </c>
      <c r="R433">
        <f t="shared" si="84"/>
        <v>1.6670898832122579E-2</v>
      </c>
      <c r="S433">
        <f t="shared" si="84"/>
        <v>1.6007846630054782E-2</v>
      </c>
      <c r="T433">
        <f t="shared" si="84"/>
        <v>1.5399796248683892E-2</v>
      </c>
      <c r="U433">
        <f t="shared" si="84"/>
        <v>1.4838450414065358E-2</v>
      </c>
      <c r="V433">
        <f t="shared" si="84"/>
        <v>1.4317280979204287E-2</v>
      </c>
      <c r="W433">
        <f t="shared" si="84"/>
        <v>1.3831060834788906E-2</v>
      </c>
      <c r="X433">
        <f t="shared" si="83"/>
        <v>1.3375540312459326E-2</v>
      </c>
      <c r="Y433">
        <f t="shared" si="83"/>
        <v>1.2947217867357941E-2</v>
      </c>
      <c r="Z433">
        <f t="shared" si="83"/>
        <v>1.2543174013780569E-2</v>
      </c>
      <c r="AA433">
        <f t="shared" si="83"/>
        <v>1.2160948747159723E-2</v>
      </c>
      <c r="AB433">
        <f t="shared" si="83"/>
        <v>1.1798449515391147E-2</v>
      </c>
      <c r="AC433">
        <f t="shared" si="83"/>
        <v>1.1453881068032742E-2</v>
      </c>
      <c r="AD433">
        <f t="shared" si="83"/>
        <v>1.1125691245896069E-2</v>
      </c>
      <c r="AE433">
        <f t="shared" si="83"/>
        <v>1.0812528567010503E-2</v>
      </c>
      <c r="AF433">
        <f t="shared" si="78"/>
        <v>0.48527945226385527</v>
      </c>
    </row>
    <row r="434" spans="1:32" x14ac:dyDescent="0.2">
      <c r="A434" t="s">
        <v>447</v>
      </c>
      <c r="B434">
        <v>3282</v>
      </c>
      <c r="C434">
        <v>300</v>
      </c>
      <c r="D434">
        <f t="shared" si="75"/>
        <v>1.9769784879568339E-4</v>
      </c>
      <c r="E434">
        <f t="shared" si="76"/>
        <v>-8.5287707090017673</v>
      </c>
      <c r="G434">
        <f t="shared" si="77"/>
        <v>7.8944212237804706E-2</v>
      </c>
      <c r="H434">
        <f t="shared" si="84"/>
        <v>2.745408719449768E-2</v>
      </c>
      <c r="I434">
        <f t="shared" si="84"/>
        <v>2.3292831393358433E-2</v>
      </c>
      <c r="J434">
        <f t="shared" si="84"/>
        <v>2.0851167629652553E-2</v>
      </c>
      <c r="K434">
        <f t="shared" si="84"/>
        <v>1.9152812798971863E-2</v>
      </c>
      <c r="L434">
        <f t="shared" si="84"/>
        <v>1.7861390785574738E-2</v>
      </c>
      <c r="M434">
        <f t="shared" si="84"/>
        <v>1.6824038281362159E-2</v>
      </c>
      <c r="N434">
        <f t="shared" si="84"/>
        <v>1.59592858182964E-2</v>
      </c>
      <c r="O434">
        <f t="shared" si="84"/>
        <v>1.5218914859479057E-2</v>
      </c>
      <c r="P434">
        <f t="shared" si="84"/>
        <v>1.4572176873027004E-2</v>
      </c>
      <c r="Q434">
        <f t="shared" si="84"/>
        <v>1.3998335923721869E-2</v>
      </c>
      <c r="R434">
        <f t="shared" si="84"/>
        <v>1.3482785667822713E-2</v>
      </c>
      <c r="S434">
        <f t="shared" si="84"/>
        <v>1.3014871751980357E-2</v>
      </c>
      <c r="T434">
        <f t="shared" si="84"/>
        <v>1.2586596694845763E-2</v>
      </c>
      <c r="U434">
        <f t="shared" si="84"/>
        <v>1.219181193989677E-2</v>
      </c>
      <c r="V434">
        <f t="shared" si="84"/>
        <v>1.1825693451385129E-2</v>
      </c>
      <c r="W434">
        <f t="shared" si="84"/>
        <v>1.1484389774459492E-2</v>
      </c>
      <c r="X434">
        <f t="shared" si="83"/>
        <v>1.1164778987286832E-2</v>
      </c>
      <c r="Y434">
        <f t="shared" si="83"/>
        <v>1.0864296646479799E-2</v>
      </c>
      <c r="Z434">
        <f t="shared" si="83"/>
        <v>1.0580811324131762E-2</v>
      </c>
      <c r="AA434">
        <f t="shared" si="83"/>
        <v>1.0312532837154673E-2</v>
      </c>
      <c r="AB434">
        <f t="shared" si="83"/>
        <v>1.005794342412202E-2</v>
      </c>
      <c r="AC434">
        <f t="shared" si="83"/>
        <v>9.8157453422231724E-3</v>
      </c>
      <c r="AD434">
        <f t="shared" si="83"/>
        <v>9.5848204179617615E-3</v>
      </c>
      <c r="AE434">
        <f t="shared" si="83"/>
        <v>9.3641984364587049E-3</v>
      </c>
      <c r="AF434">
        <f t="shared" si="78"/>
        <v>0.57953946950804469</v>
      </c>
    </row>
    <row r="435" spans="1:32" x14ac:dyDescent="0.2">
      <c r="A435" t="s">
        <v>448</v>
      </c>
      <c r="B435">
        <v>960</v>
      </c>
      <c r="C435">
        <v>50</v>
      </c>
      <c r="D435">
        <f t="shared" si="75"/>
        <v>3.4688316970080697E-3</v>
      </c>
      <c r="E435">
        <f t="shared" si="76"/>
        <v>-5.6639374284562658</v>
      </c>
      <c r="G435">
        <f t="shared" si="77"/>
        <v>0.13189644090649705</v>
      </c>
      <c r="H435">
        <f t="shared" si="84"/>
        <v>6.3221506513638948E-2</v>
      </c>
      <c r="I435">
        <f t="shared" si="84"/>
        <v>5.2208052109194936E-2</v>
      </c>
      <c r="J435">
        <f t="shared" si="84"/>
        <v>4.548864094521949E-2</v>
      </c>
      <c r="K435">
        <f t="shared" si="84"/>
        <v>4.0668908895369373E-2</v>
      </c>
      <c r="L435">
        <f t="shared" si="84"/>
        <v>3.6914977199453969E-2</v>
      </c>
      <c r="M435">
        <f t="shared" si="84"/>
        <v>3.3843475440267064E-2</v>
      </c>
      <c r="N435">
        <f t="shared" si="84"/>
        <v>3.1247518576644991E-2</v>
      </c>
      <c r="O435">
        <f t="shared" si="84"/>
        <v>2.9003014836354774E-2</v>
      </c>
      <c r="P435">
        <f t="shared" si="84"/>
        <v>2.7029702539710553E-2</v>
      </c>
      <c r="Q435">
        <f t="shared" si="84"/>
        <v>2.5272640446438038E-2</v>
      </c>
      <c r="R435">
        <f t="shared" si="84"/>
        <v>2.369251767297886E-2</v>
      </c>
      <c r="S435">
        <f t="shared" si="84"/>
        <v>2.2260189162271682E-2</v>
      </c>
      <c r="T435">
        <f t="shared" si="84"/>
        <v>2.0953407020274969E-2</v>
      </c>
      <c r="U435">
        <f t="shared" si="84"/>
        <v>1.9754769322082609E-2</v>
      </c>
      <c r="V435">
        <f t="shared" si="84"/>
        <v>1.8650380635264412E-2</v>
      </c>
      <c r="W435">
        <f t="shared" si="84"/>
        <v>1.7628947390172858E-2</v>
      </c>
      <c r="X435">
        <f t="shared" si="83"/>
        <v>1.6681149068101874E-2</v>
      </c>
      <c r="Y435">
        <f t="shared" si="83"/>
        <v>1.5799190054775931E-2</v>
      </c>
      <c r="Z435">
        <f t="shared" si="83"/>
        <v>1.497647318627808E-2</v>
      </c>
      <c r="AA435">
        <f t="shared" si="83"/>
        <v>1.4207357299386778E-2</v>
      </c>
      <c r="AB435">
        <f t="shared" si="83"/>
        <v>1.3486974042469861E-2</v>
      </c>
      <c r="AC435">
        <f t="shared" si="83"/>
        <v>1.2811087308333536E-2</v>
      </c>
      <c r="AD435">
        <f t="shared" si="83"/>
        <v>1.2175983859158364E-2</v>
      </c>
      <c r="AE435">
        <f t="shared" si="83"/>
        <v>1.1578387139615228E-2</v>
      </c>
      <c r="AF435">
        <f t="shared" si="78"/>
        <v>0.24854830843004572</v>
      </c>
    </row>
    <row r="436" spans="1:32" x14ac:dyDescent="0.2">
      <c r="A436" t="s">
        <v>449</v>
      </c>
      <c r="B436">
        <v>690</v>
      </c>
      <c r="C436">
        <v>80</v>
      </c>
      <c r="D436">
        <f t="shared" si="75"/>
        <v>3.7253183152157859E-4</v>
      </c>
      <c r="E436">
        <f t="shared" si="76"/>
        <v>-7.8951880700464194</v>
      </c>
      <c r="G436">
        <f t="shared" si="77"/>
        <v>0.15516129854665106</v>
      </c>
      <c r="H436">
        <f t="shared" si="84"/>
        <v>7.8105512930059171E-2</v>
      </c>
      <c r="I436">
        <f t="shared" si="84"/>
        <v>6.3561407764662708E-2</v>
      </c>
      <c r="J436">
        <f t="shared" si="84"/>
        <v>5.4575553430056267E-2</v>
      </c>
      <c r="K436">
        <f t="shared" si="84"/>
        <v>4.8083589055037547E-2</v>
      </c>
      <c r="L436">
        <f t="shared" si="84"/>
        <v>4.3010662254719535E-2</v>
      </c>
      <c r="M436">
        <f t="shared" si="84"/>
        <v>3.8858644702424838E-2</v>
      </c>
      <c r="N436">
        <f t="shared" si="84"/>
        <v>3.5356347884362399E-2</v>
      </c>
      <c r="O436">
        <f t="shared" si="84"/>
        <v>3.2339565264843814E-2</v>
      </c>
      <c r="P436">
        <f t="shared" si="84"/>
        <v>2.9701027114170764E-2</v>
      </c>
      <c r="Q436">
        <f t="shared" si="84"/>
        <v>2.736654614717703E-2</v>
      </c>
      <c r="R436">
        <f t="shared" si="84"/>
        <v>2.5282484726919279E-2</v>
      </c>
      <c r="S436">
        <f t="shared" si="84"/>
        <v>2.3408660339845389E-2</v>
      </c>
      <c r="T436">
        <f t="shared" si="84"/>
        <v>2.1714084720336212E-2</v>
      </c>
      <c r="U436">
        <f t="shared" si="84"/>
        <v>2.0174278445001831E-2</v>
      </c>
      <c r="V436">
        <f t="shared" si="84"/>
        <v>1.8769509214997447E-2</v>
      </c>
      <c r="W436">
        <f t="shared" si="84"/>
        <v>1.7483596220501968E-2</v>
      </c>
      <c r="X436">
        <f t="shared" si="83"/>
        <v>1.6303074714783539E-2</v>
      </c>
      <c r="Y436">
        <f t="shared" si="83"/>
        <v>1.521659732608667E-2</v>
      </c>
      <c r="Z436">
        <f t="shared" si="83"/>
        <v>1.4214495395943522E-2</v>
      </c>
      <c r="AA436">
        <f t="shared" si="83"/>
        <v>1.3288451195607436E-2</v>
      </c>
      <c r="AB436">
        <f t="shared" si="83"/>
        <v>1.2431248667906729E-2</v>
      </c>
      <c r="AC436">
        <f t="shared" si="83"/>
        <v>1.1636580880183092E-2</v>
      </c>
      <c r="AD436">
        <f t="shared" si="83"/>
        <v>1.089889916051519E-2</v>
      </c>
      <c r="AE436">
        <f t="shared" si="83"/>
        <v>1.0213293362776555E-2</v>
      </c>
      <c r="AF436">
        <f t="shared" si="78"/>
        <v>0.16284459053443001</v>
      </c>
    </row>
    <row r="437" spans="1:32" x14ac:dyDescent="0.2">
      <c r="A437" t="s">
        <v>450</v>
      </c>
      <c r="B437">
        <v>607</v>
      </c>
      <c r="C437">
        <v>11</v>
      </c>
      <c r="D437">
        <f t="shared" si="75"/>
        <v>2.5518044548604985E-2</v>
      </c>
      <c r="E437">
        <f t="shared" si="76"/>
        <v>-3.6683694477123021</v>
      </c>
      <c r="G437">
        <f t="shared" si="77"/>
        <v>0.16558258497133516</v>
      </c>
      <c r="H437">
        <f t="shared" si="84"/>
        <v>8.4586495586579574E-2</v>
      </c>
      <c r="I437">
        <f t="shared" si="84"/>
        <v>6.8352386209408089E-2</v>
      </c>
      <c r="J437">
        <f t="shared" si="84"/>
        <v>5.8277263545873842E-2</v>
      </c>
      <c r="K437">
        <f t="shared" si="84"/>
        <v>5.0984563882028454E-2</v>
      </c>
      <c r="L437">
        <f t="shared" si="84"/>
        <v>4.5285460770116352E-2</v>
      </c>
      <c r="M437">
        <f t="shared" si="84"/>
        <v>4.0626661919614997E-2</v>
      </c>
      <c r="N437">
        <f t="shared" si="84"/>
        <v>3.670554852793935E-2</v>
      </c>
      <c r="O437">
        <f t="shared" si="84"/>
        <v>3.3337983475331248E-2</v>
      </c>
      <c r="P437">
        <f t="shared" si="84"/>
        <v>3.0403070542376672E-2</v>
      </c>
      <c r="Q437">
        <f t="shared" si="84"/>
        <v>2.7816776310613443E-2</v>
      </c>
      <c r="R437">
        <f t="shared" si="84"/>
        <v>2.5518044548604985E-2</v>
      </c>
      <c r="S437">
        <f t="shared" si="84"/>
        <v>2.3460919382874462E-2</v>
      </c>
      <c r="T437">
        <f t="shared" si="84"/>
        <v>2.160980383090625E-2</v>
      </c>
      <c r="U437">
        <f t="shared" si="84"/>
        <v>1.9936464171544831E-2</v>
      </c>
      <c r="V437">
        <f t="shared" si="84"/>
        <v>1.8418059522187929E-2</v>
      </c>
      <c r="W437">
        <f t="shared" si="84"/>
        <v>1.7035800780650982E-2</v>
      </c>
      <c r="X437">
        <f t="shared" si="83"/>
        <v>1.5774010768929928E-2</v>
      </c>
      <c r="Y437">
        <f t="shared" si="83"/>
        <v>1.4619448564175429E-2</v>
      </c>
      <c r="Z437">
        <f t="shared" si="83"/>
        <v>1.3560812777712124E-2</v>
      </c>
      <c r="AA437">
        <f t="shared" si="83"/>
        <v>1.258836909350553E-2</v>
      </c>
      <c r="AB437">
        <f t="shared" si="83"/>
        <v>1.1693666013235524E-2</v>
      </c>
      <c r="AC437">
        <f t="shared" si="83"/>
        <v>1.0869314460955197E-2</v>
      </c>
      <c r="AD437">
        <f t="shared" si="83"/>
        <v>1.0108814447272529E-2</v>
      </c>
      <c r="AE437">
        <f t="shared" si="83"/>
        <v>9.4064169734767965E-3</v>
      </c>
      <c r="AF437">
        <f t="shared" si="78"/>
        <v>0.13344125892275038</v>
      </c>
    </row>
    <row r="438" spans="1:32" x14ac:dyDescent="0.2">
      <c r="A438" t="s">
        <v>451</v>
      </c>
      <c r="B438">
        <v>28</v>
      </c>
      <c r="C438">
        <v>0</v>
      </c>
      <c r="D438">
        <f t="shared" si="75"/>
        <v>0.68449792326589043</v>
      </c>
      <c r="E438">
        <f t="shared" si="76"/>
        <v>-0.37906966820142007</v>
      </c>
      <c r="G438">
        <f t="shared" si="77"/>
        <v>0.68449792326589043</v>
      </c>
      <c r="H438">
        <f t="shared" si="84"/>
        <v>0.19694910021927359</v>
      </c>
      <c r="I438">
        <f t="shared" si="84"/>
        <v>7.2122819452625567E-2</v>
      </c>
      <c r="J438">
        <f t="shared" si="84"/>
        <v>2.7866614729495209E-2</v>
      </c>
      <c r="K438">
        <f t="shared" si="84"/>
        <v>1.1048156512765481E-2</v>
      </c>
      <c r="L438">
        <f t="shared" si="84"/>
        <v>4.4470902907151619E-3</v>
      </c>
      <c r="M438">
        <f t="shared" si="84"/>
        <v>1.8079830025657549E-3</v>
      </c>
      <c r="N438">
        <f t="shared" si="84"/>
        <v>7.402543508062279E-4</v>
      </c>
      <c r="O438">
        <f t="shared" si="84"/>
        <v>3.0468749059181787E-4</v>
      </c>
      <c r="P438">
        <f t="shared" si="84"/>
        <v>1.2592118182613675E-4</v>
      </c>
      <c r="Q438">
        <f t="shared" si="84"/>
        <v>5.2210059599452059E-5</v>
      </c>
      <c r="R438">
        <f t="shared" si="84"/>
        <v>2.1705051920057663E-5</v>
      </c>
      <c r="S438">
        <f t="shared" si="84"/>
        <v>9.0432494757091589E-6</v>
      </c>
      <c r="T438">
        <f t="shared" si="84"/>
        <v>3.774820944782063E-6</v>
      </c>
      <c r="U438">
        <f t="shared" si="84"/>
        <v>1.5781915550152618E-6</v>
      </c>
      <c r="V438">
        <f t="shared" si="84"/>
        <v>6.6072615322257059E-7</v>
      </c>
      <c r="W438">
        <f t="shared" si="84"/>
        <v>2.7695309646228169E-7</v>
      </c>
      <c r="X438">
        <f t="shared" si="83"/>
        <v>1.1621223464304851E-7</v>
      </c>
      <c r="Y438">
        <f t="shared" si="83"/>
        <v>4.8809769628365391E-8</v>
      </c>
      <c r="Z438">
        <f t="shared" si="83"/>
        <v>2.0517646037405741E-8</v>
      </c>
      <c r="AA438">
        <f t="shared" si="83"/>
        <v>8.6313221875513386E-9</v>
      </c>
      <c r="AB438">
        <f t="shared" si="83"/>
        <v>3.6334952156418597E-9</v>
      </c>
      <c r="AC438">
        <f t="shared" si="83"/>
        <v>1.5305309192982721E-9</v>
      </c>
      <c r="AD438">
        <f t="shared" si="83"/>
        <v>6.4506908055493072E-10</v>
      </c>
      <c r="AE438">
        <f t="shared" si="83"/>
        <v>2.720171426385133E-10</v>
      </c>
      <c r="AF438">
        <f t="shared" si="78"/>
        <v>1.9861490230255185E-10</v>
      </c>
    </row>
    <row r="439" spans="1:32" x14ac:dyDescent="0.2">
      <c r="A439" t="s">
        <v>452</v>
      </c>
      <c r="B439">
        <v>478</v>
      </c>
      <c r="C439">
        <v>4</v>
      </c>
      <c r="D439">
        <f t="shared" si="75"/>
        <v>5.6202867566471665E-2</v>
      </c>
      <c r="E439">
        <f t="shared" si="76"/>
        <v>-2.8787874990697451</v>
      </c>
      <c r="G439">
        <f t="shared" si="77"/>
        <v>0.18733373478474258</v>
      </c>
      <c r="H439">
        <f t="shared" si="84"/>
        <v>9.7718915359785288E-2</v>
      </c>
      <c r="I439">
        <f t="shared" si="84"/>
        <v>7.7740143754503097E-2</v>
      </c>
      <c r="J439">
        <f t="shared" si="84"/>
        <v>6.5253658124951208E-2</v>
      </c>
      <c r="K439">
        <f t="shared" si="84"/>
        <v>5.6202867566471665E-2</v>
      </c>
      <c r="L439">
        <f t="shared" si="84"/>
        <v>4.9146501767292849E-2</v>
      </c>
      <c r="M439">
        <f t="shared" si="84"/>
        <v>4.3406924199894531E-2</v>
      </c>
      <c r="N439">
        <f t="shared" si="84"/>
        <v>3.8609452658618273E-2</v>
      </c>
      <c r="O439">
        <f t="shared" si="84"/>
        <v>3.4523538852819564E-2</v>
      </c>
      <c r="P439">
        <f t="shared" si="84"/>
        <v>3.0996130493571663E-2</v>
      </c>
      <c r="Q439">
        <f t="shared" si="84"/>
        <v>2.7919708848927798E-2</v>
      </c>
      <c r="R439">
        <f t="shared" si="84"/>
        <v>2.5215380830673408E-2</v>
      </c>
      <c r="S439">
        <f t="shared" si="84"/>
        <v>2.2823236006685767E-2</v>
      </c>
      <c r="T439">
        <f t="shared" si="84"/>
        <v>2.0696507822925331E-2</v>
      </c>
      <c r="U439">
        <f t="shared" si="84"/>
        <v>1.8797861159609984E-2</v>
      </c>
      <c r="V439">
        <f t="shared" si="84"/>
        <v>1.709693366615931E-2</v>
      </c>
      <c r="W439">
        <f t="shared" si="84"/>
        <v>1.5568650194599451E-2</v>
      </c>
      <c r="X439">
        <f t="shared" si="83"/>
        <v>1.4192032418940757E-2</v>
      </c>
      <c r="Y439">
        <f t="shared" si="83"/>
        <v>1.2949336207015601E-2</v>
      </c>
      <c r="Z439">
        <f t="shared" si="83"/>
        <v>1.1825412220392311E-2</v>
      </c>
      <c r="AA439">
        <f t="shared" si="83"/>
        <v>1.0807222432697957E-2</v>
      </c>
      <c r="AB439">
        <f t="shared" si="83"/>
        <v>9.8834680182766019E-3</v>
      </c>
      <c r="AC439">
        <f t="shared" si="83"/>
        <v>9.0442984007375587E-3</v>
      </c>
      <c r="AD439">
        <f t="shared" si="83"/>
        <v>8.281080522063243E-3</v>
      </c>
      <c r="AE439">
        <f t="shared" si="83"/>
        <v>7.5862135303824563E-3</v>
      </c>
      <c r="AF439">
        <f t="shared" si="78"/>
        <v>8.6380790157261966E-2</v>
      </c>
    </row>
    <row r="440" spans="1:32" x14ac:dyDescent="0.2">
      <c r="A440" t="s">
        <v>453</v>
      </c>
      <c r="B440">
        <v>52</v>
      </c>
      <c r="C440">
        <v>0</v>
      </c>
      <c r="D440">
        <f t="shared" si="75"/>
        <v>0.55556089002233411</v>
      </c>
      <c r="E440">
        <f t="shared" si="76"/>
        <v>-0.5877770629080169</v>
      </c>
      <c r="G440">
        <f t="shared" si="77"/>
        <v>0.55556089002233411</v>
      </c>
      <c r="H440">
        <f t="shared" si="84"/>
        <v>0.21421526549909309</v>
      </c>
      <c r="I440">
        <f t="shared" si="84"/>
        <v>0.10666870360293577</v>
      </c>
      <c r="J440">
        <f t="shared" si="84"/>
        <v>5.6042363117492111E-2</v>
      </c>
      <c r="K440">
        <f t="shared" si="84"/>
        <v>3.021272863483283E-2</v>
      </c>
      <c r="L440">
        <f t="shared" si="84"/>
        <v>1.6536514826825631E-2</v>
      </c>
      <c r="M440">
        <f t="shared" si="84"/>
        <v>9.1417699070891392E-3</v>
      </c>
      <c r="N440">
        <f t="shared" si="84"/>
        <v>5.0896136563317526E-3</v>
      </c>
      <c r="O440">
        <f t="shared" si="84"/>
        <v>2.8485666007569991E-3</v>
      </c>
      <c r="P440">
        <f t="shared" si="84"/>
        <v>1.6008050678364776E-3</v>
      </c>
      <c r="Q440">
        <f t="shared" si="84"/>
        <v>9.0253022276544836E-4</v>
      </c>
      <c r="R440">
        <f t="shared" si="84"/>
        <v>5.1019511906057603E-4</v>
      </c>
      <c r="S440">
        <f t="shared" si="84"/>
        <v>2.8904661503593104E-4</v>
      </c>
      <c r="T440">
        <f t="shared" si="84"/>
        <v>1.640618624963646E-4</v>
      </c>
      <c r="U440">
        <f t="shared" si="84"/>
        <v>9.3269339672887681E-5</v>
      </c>
      <c r="V440">
        <f t="shared" si="84"/>
        <v>5.3096829580745456E-5</v>
      </c>
      <c r="W440">
        <f t="shared" si="84"/>
        <v>3.0263644242400036E-5</v>
      </c>
      <c r="X440">
        <f t="shared" si="83"/>
        <v>1.726771037364882E-5</v>
      </c>
      <c r="Y440">
        <f t="shared" si="83"/>
        <v>9.861831249198107E-6</v>
      </c>
      <c r="Z440">
        <f t="shared" si="83"/>
        <v>5.6369768038474872E-6</v>
      </c>
      <c r="AA440">
        <f t="shared" si="83"/>
        <v>3.2245116330271596E-6</v>
      </c>
      <c r="AB440">
        <f t="shared" si="83"/>
        <v>1.845776524519808E-6</v>
      </c>
      <c r="AC440">
        <f t="shared" si="83"/>
        <v>1.057217974926863E-6</v>
      </c>
      <c r="AD440">
        <f t="shared" si="83"/>
        <v>6.0589387501650752E-7</v>
      </c>
      <c r="AE440">
        <f t="shared" si="83"/>
        <v>3.4741976026001699E-7</v>
      </c>
      <c r="AF440">
        <f t="shared" si="78"/>
        <v>4.6809342302278623E-7</v>
      </c>
    </row>
    <row r="441" spans="1:32" x14ac:dyDescent="0.2">
      <c r="A441" t="s">
        <v>454</v>
      </c>
      <c r="B441">
        <v>1235</v>
      </c>
      <c r="C441">
        <v>22</v>
      </c>
      <c r="D441">
        <f t="shared" si="75"/>
        <v>1.2954027977969415E-2</v>
      </c>
      <c r="E441">
        <f t="shared" si="76"/>
        <v>-4.3463484984299035</v>
      </c>
      <c r="G441">
        <f t="shared" si="77"/>
        <v>0.1172183862296641</v>
      </c>
      <c r="H441">
        <f t="shared" si="84"/>
        <v>5.3553602436465703E-2</v>
      </c>
      <c r="I441">
        <f t="shared" si="84"/>
        <v>4.4598782781743333E-2</v>
      </c>
      <c r="J441">
        <f t="shared" si="84"/>
        <v>3.9187733308820569E-2</v>
      </c>
      <c r="K441">
        <f t="shared" si="84"/>
        <v>3.533225605966725E-2</v>
      </c>
      <c r="L441">
        <f t="shared" si="84"/>
        <v>3.2342465161511624E-2</v>
      </c>
      <c r="M441">
        <f t="shared" si="84"/>
        <v>2.9902474984256078E-2</v>
      </c>
      <c r="N441">
        <f t="shared" si="84"/>
        <v>2.7842573948402588E-2</v>
      </c>
      <c r="O441">
        <f t="shared" si="84"/>
        <v>2.6061454957474691E-2</v>
      </c>
      <c r="P441">
        <f t="shared" si="84"/>
        <v>2.4493928490869784E-2</v>
      </c>
      <c r="Q441">
        <f t="shared" si="84"/>
        <v>2.3095611428653018E-2</v>
      </c>
      <c r="R441">
        <f t="shared" si="84"/>
        <v>2.183492602460374E-2</v>
      </c>
      <c r="S441">
        <f t="shared" si="84"/>
        <v>2.0688596450631921E-2</v>
      </c>
      <c r="T441">
        <f t="shared" si="84"/>
        <v>1.9638960348285387E-2</v>
      </c>
      <c r="U441">
        <f t="shared" si="84"/>
        <v>1.8672285235497667E-2</v>
      </c>
      <c r="V441">
        <f t="shared" si="84"/>
        <v>1.7777671467875043E-2</v>
      </c>
      <c r="W441">
        <f t="shared" si="84"/>
        <v>1.6946313027766335E-2</v>
      </c>
      <c r="X441">
        <f t="shared" si="83"/>
        <v>1.6170984921913753E-2</v>
      </c>
      <c r="Y441">
        <f t="shared" si="83"/>
        <v>1.544567877060315E-2</v>
      </c>
      <c r="Z441">
        <f t="shared" si="83"/>
        <v>1.4765338048136029E-2</v>
      </c>
      <c r="AA441">
        <f t="shared" si="83"/>
        <v>1.4125661993351466E-2</v>
      </c>
      <c r="AB441">
        <f t="shared" si="83"/>
        <v>1.3522957876099471E-2</v>
      </c>
      <c r="AC441">
        <f t="shared" si="83"/>
        <v>1.2954027977969415E-2</v>
      </c>
      <c r="AD441">
        <f t="shared" si="83"/>
        <v>1.2416081928906531E-2</v>
      </c>
      <c r="AE441">
        <f t="shared" si="83"/>
        <v>1.1906667855564903E-2</v>
      </c>
      <c r="AF441">
        <f t="shared" si="78"/>
        <v>0.31950457828526657</v>
      </c>
    </row>
    <row r="442" spans="1:32" x14ac:dyDescent="0.2">
      <c r="A442" t="s">
        <v>455</v>
      </c>
      <c r="B442">
        <v>735</v>
      </c>
      <c r="C442">
        <v>14</v>
      </c>
      <c r="D442">
        <f t="shared" si="75"/>
        <v>2.0202479587221357E-2</v>
      </c>
      <c r="E442">
        <f t="shared" si="76"/>
        <v>-3.9019499302657277</v>
      </c>
      <c r="G442">
        <f t="shared" si="77"/>
        <v>0.15032349024489447</v>
      </c>
      <c r="H442">
        <f t="shared" si="84"/>
        <v>7.5056874974214857E-2</v>
      </c>
      <c r="I442">
        <f t="shared" si="84"/>
        <v>6.1274398509287224E-2</v>
      </c>
      <c r="J442">
        <f t="shared" si="84"/>
        <v>5.2778914935727152E-2</v>
      </c>
      <c r="K442">
        <f t="shared" si="84"/>
        <v>4.6648313335905758E-2</v>
      </c>
      <c r="L442">
        <f t="shared" si="84"/>
        <v>4.1859299674525043E-2</v>
      </c>
      <c r="M442">
        <f t="shared" si="84"/>
        <v>3.7938507134072215E-2</v>
      </c>
      <c r="N442">
        <f t="shared" si="84"/>
        <v>3.4628744524287505E-2</v>
      </c>
      <c r="O442">
        <f t="shared" si="84"/>
        <v>3.1774614123269464E-2</v>
      </c>
      <c r="P442">
        <f t="shared" si="84"/>
        <v>2.9274826887420051E-2</v>
      </c>
      <c r="Q442">
        <f t="shared" si="84"/>
        <v>2.7059490614642856E-2</v>
      </c>
      <c r="R442">
        <f t="shared" si="84"/>
        <v>2.5078187225753935E-2</v>
      </c>
      <c r="S442">
        <f t="shared" si="84"/>
        <v>2.3293229549623422E-2</v>
      </c>
      <c r="T442">
        <f t="shared" si="84"/>
        <v>2.1675615283517292E-2</v>
      </c>
      <c r="U442">
        <f t="shared" si="84"/>
        <v>2.0202479587221357E-2</v>
      </c>
      <c r="V442">
        <f t="shared" si="84"/>
        <v>1.8855425725318009E-2</v>
      </c>
      <c r="W442">
        <f t="shared" si="84"/>
        <v>1.7619393438830757E-2</v>
      </c>
      <c r="X442">
        <f t="shared" si="83"/>
        <v>1.6481869227823982E-2</v>
      </c>
      <c r="Y442">
        <f t="shared" si="83"/>
        <v>1.5432321166713305E-2</v>
      </c>
      <c r="Z442">
        <f t="shared" si="83"/>
        <v>1.4461785367789255E-2</v>
      </c>
      <c r="AA442">
        <f t="shared" si="83"/>
        <v>1.356255742394084E-2</v>
      </c>
      <c r="AB442">
        <f t="shared" si="83"/>
        <v>1.2727958128760382E-2</v>
      </c>
      <c r="AC442">
        <f t="shared" si="83"/>
        <v>1.195215278611754E-2</v>
      </c>
      <c r="AD442">
        <f t="shared" si="83"/>
        <v>1.1230009866976311E-2</v>
      </c>
      <c r="AE442">
        <f t="shared" si="83"/>
        <v>1.0556989017788532E-2</v>
      </c>
      <c r="AF442">
        <f t="shared" si="78"/>
        <v>0.17825255124557837</v>
      </c>
    </row>
    <row r="443" spans="1:32" x14ac:dyDescent="0.2">
      <c r="A443" t="s">
        <v>456</v>
      </c>
      <c r="B443">
        <v>1088</v>
      </c>
      <c r="C443">
        <v>32</v>
      </c>
      <c r="D443">
        <f t="shared" si="75"/>
        <v>8.305338892717137E-3</v>
      </c>
      <c r="E443">
        <f t="shared" si="76"/>
        <v>-4.7908567308834149</v>
      </c>
      <c r="G443">
        <f t="shared" si="77"/>
        <v>0.12429869203861613</v>
      </c>
      <c r="H443">
        <f t="shared" si="84"/>
        <v>5.8242762667134233E-2</v>
      </c>
      <c r="I443">
        <f t="shared" si="84"/>
        <v>4.831092824166814E-2</v>
      </c>
      <c r="J443">
        <f t="shared" si="84"/>
        <v>4.2280646515430356E-2</v>
      </c>
      <c r="K443">
        <f t="shared" si="84"/>
        <v>3.7969243502422603E-2</v>
      </c>
      <c r="L443">
        <f t="shared" si="84"/>
        <v>3.4618065367841476E-2</v>
      </c>
      <c r="M443">
        <f t="shared" si="84"/>
        <v>3.1879089562139751E-2</v>
      </c>
      <c r="N443">
        <f t="shared" si="84"/>
        <v>2.9564957251447463E-2</v>
      </c>
      <c r="O443">
        <f t="shared" si="84"/>
        <v>2.7563580453443762E-2</v>
      </c>
      <c r="P443">
        <f t="shared" si="84"/>
        <v>2.5802662279928532E-2</v>
      </c>
      <c r="Q443">
        <f t="shared" si="84"/>
        <v>2.4232857928891908E-2</v>
      </c>
      <c r="R443">
        <f t="shared" si="84"/>
        <v>2.2818967844372026E-2</v>
      </c>
      <c r="S443">
        <f t="shared" si="84"/>
        <v>2.1534976359003578E-2</v>
      </c>
      <c r="T443">
        <f t="shared" si="84"/>
        <v>2.0361087192116205E-2</v>
      </c>
      <c r="U443">
        <f t="shared" si="84"/>
        <v>1.9281865221753621E-2</v>
      </c>
      <c r="V443">
        <f t="shared" si="84"/>
        <v>1.8285024454838098E-2</v>
      </c>
      <c r="W443">
        <f t="shared" si="84"/>
        <v>1.7360610488527196E-2</v>
      </c>
      <c r="X443">
        <f t="shared" si="83"/>
        <v>1.6500432979585495E-2</v>
      </c>
      <c r="Y443">
        <f t="shared" si="83"/>
        <v>1.5697661729158176E-2</v>
      </c>
      <c r="Z443">
        <f t="shared" si="83"/>
        <v>1.4946532875041706E-2</v>
      </c>
      <c r="AA443">
        <f t="shared" si="83"/>
        <v>1.4242131019376783E-2</v>
      </c>
      <c r="AB443">
        <f t="shared" si="83"/>
        <v>1.3580224872038953E-2</v>
      </c>
      <c r="AC443">
        <f t="shared" si="83"/>
        <v>1.2957141344795885E-2</v>
      </c>
      <c r="AD443">
        <f t="shared" si="83"/>
        <v>1.2369667755039801E-2</v>
      </c>
      <c r="AE443">
        <f t="shared" si="83"/>
        <v>1.1814974903044027E-2</v>
      </c>
      <c r="AF443">
        <f t="shared" si="78"/>
        <v>0.28348521515234426</v>
      </c>
    </row>
    <row r="444" spans="1:32" x14ac:dyDescent="0.2">
      <c r="A444" t="s">
        <v>457</v>
      </c>
      <c r="B444">
        <v>2</v>
      </c>
      <c r="C444">
        <v>0</v>
      </c>
      <c r="D444">
        <f t="shared" si="75"/>
        <v>0.96503562381982677</v>
      </c>
      <c r="E444">
        <f t="shared" si="76"/>
        <v>-3.5590262449057129E-2</v>
      </c>
      <c r="G444">
        <f t="shared" si="77"/>
        <v>0.96503562381982677</v>
      </c>
      <c r="H444">
        <f t="shared" si="84"/>
        <v>3.3445851282486498E-2</v>
      </c>
      <c r="I444">
        <f t="shared" si="84"/>
        <v>1.4490253120493549E-3</v>
      </c>
      <c r="J444">
        <f t="shared" si="84"/>
        <v>6.6237283328880373E-5</v>
      </c>
      <c r="K444">
        <f t="shared" si="84"/>
        <v>3.1068704127550368E-6</v>
      </c>
      <c r="L444">
        <f t="shared" si="84"/>
        <v>1.4795317558495759E-7</v>
      </c>
      <c r="M444">
        <f t="shared" si="84"/>
        <v>7.1163567202848346E-9</v>
      </c>
      <c r="N444">
        <f t="shared" si="84"/>
        <v>3.4471434596340698E-10</v>
      </c>
      <c r="O444">
        <f t="shared" si="84"/>
        <v>1.6786031579128085E-11</v>
      </c>
      <c r="P444">
        <f t="shared" si="84"/>
        <v>8.2074307215998477E-13</v>
      </c>
      <c r="Q444">
        <f t="shared" si="84"/>
        <v>4.0260359273285887E-14</v>
      </c>
      <c r="R444">
        <f t="shared" si="84"/>
        <v>1.9801555566608609E-15</v>
      </c>
      <c r="S444">
        <f t="shared" si="84"/>
        <v>9.7606336899324604E-17</v>
      </c>
      <c r="T444">
        <f t="shared" si="84"/>
        <v>4.8201980330588773E-18</v>
      </c>
      <c r="U444">
        <f t="shared" si="84"/>
        <v>2.3842031797247473E-19</v>
      </c>
      <c r="V444">
        <f t="shared" si="84"/>
        <v>1.1809188855399826E-20</v>
      </c>
      <c r="W444">
        <f t="shared" si="84"/>
        <v>5.8562528305166389E-22</v>
      </c>
      <c r="X444">
        <f t="shared" si="83"/>
        <v>2.9072372059860059E-23</v>
      </c>
      <c r="Y444">
        <f t="shared" si="83"/>
        <v>1.4446092660636377E-24</v>
      </c>
      <c r="Z444">
        <f t="shared" si="83"/>
        <v>7.184328701881915E-26</v>
      </c>
      <c r="AA444">
        <f t="shared" si="83"/>
        <v>3.5756171507875936E-27</v>
      </c>
      <c r="AB444">
        <f t="shared" si="83"/>
        <v>1.7807924221775452E-28</v>
      </c>
      <c r="AC444">
        <f t="shared" si="83"/>
        <v>8.8745396970684546E-30</v>
      </c>
      <c r="AD444">
        <f t="shared" si="83"/>
        <v>4.425119235782254E-31</v>
      </c>
      <c r="AE444">
        <f t="shared" si="83"/>
        <v>2.207649120058887E-32</v>
      </c>
      <c r="AF444">
        <f t="shared" si="78"/>
        <v>0</v>
      </c>
    </row>
    <row r="445" spans="1:32" x14ac:dyDescent="0.2">
      <c r="A445" t="s">
        <v>458</v>
      </c>
      <c r="B445">
        <v>267</v>
      </c>
      <c r="C445">
        <v>13</v>
      </c>
      <c r="D445">
        <f t="shared" si="75"/>
        <v>1.4560431538572149E-2</v>
      </c>
      <c r="E445">
        <f t="shared" si="76"/>
        <v>-4.229447598014616</v>
      </c>
      <c r="G445">
        <f t="shared" si="77"/>
        <v>0.2547170745216209</v>
      </c>
      <c r="H445">
        <f t="shared" si="84"/>
        <v>0.13469919780319869</v>
      </c>
      <c r="I445">
        <f t="shared" si="84"/>
        <v>0.10131862277362966</v>
      </c>
      <c r="J445">
        <f t="shared" si="84"/>
        <v>8.0409316148125395E-2</v>
      </c>
      <c r="K445">
        <f t="shared" si="84"/>
        <v>6.5481338295493199E-2</v>
      </c>
      <c r="L445">
        <f t="shared" si="84"/>
        <v>5.4138877817640936E-2</v>
      </c>
      <c r="M445">
        <f t="shared" si="84"/>
        <v>4.5209865928568842E-2</v>
      </c>
      <c r="N445">
        <f t="shared" si="84"/>
        <v>3.8021164839655161E-2</v>
      </c>
      <c r="O445">
        <f t="shared" si="84"/>
        <v>3.2144349906262915E-2</v>
      </c>
      <c r="P445">
        <f t="shared" si="84"/>
        <v>2.7286911828531414E-2</v>
      </c>
      <c r="Q445">
        <f t="shared" si="84"/>
        <v>2.323888886260405E-2</v>
      </c>
      <c r="R445">
        <f t="shared" si="84"/>
        <v>1.9843924800201626E-2</v>
      </c>
      <c r="S445">
        <f t="shared" si="84"/>
        <v>1.6982312525384638E-2</v>
      </c>
      <c r="T445">
        <f t="shared" si="84"/>
        <v>1.4560431538572149E-2</v>
      </c>
      <c r="U445">
        <f t="shared" si="84"/>
        <v>1.2503833420019492E-2</v>
      </c>
      <c r="V445">
        <f t="shared" si="84"/>
        <v>1.0752526839611105E-2</v>
      </c>
      <c r="W445">
        <f t="shared" si="84"/>
        <v>9.2576516781582591E-3</v>
      </c>
      <c r="X445">
        <f t="shared" si="83"/>
        <v>7.9790656250973511E-3</v>
      </c>
      <c r="Y445">
        <f t="shared" si="83"/>
        <v>6.883550709633938E-3</v>
      </c>
      <c r="Z445">
        <f t="shared" si="83"/>
        <v>5.9434534421059356E-3</v>
      </c>
      <c r="AA445">
        <f t="shared" si="83"/>
        <v>5.1356359868407926E-3</v>
      </c>
      <c r="AB445">
        <f t="shared" si="83"/>
        <v>4.4406553873625595E-3</v>
      </c>
      <c r="AC445">
        <f t="shared" si="83"/>
        <v>3.8421132312177696E-3</v>
      </c>
      <c r="AD445">
        <f t="shared" si="83"/>
        <v>3.3261348424431995E-3</v>
      </c>
      <c r="AE445">
        <f t="shared" si="83"/>
        <v>2.8809483596389496E-3</v>
      </c>
      <c r="AF445">
        <f t="shared" si="78"/>
        <v>1.9002152888381363E-2</v>
      </c>
    </row>
    <row r="446" spans="1:32" x14ac:dyDescent="0.2">
      <c r="A446" t="s">
        <v>459</v>
      </c>
      <c r="B446">
        <v>1215</v>
      </c>
      <c r="C446">
        <v>40</v>
      </c>
      <c r="D446">
        <f t="shared" si="75"/>
        <v>6.3325787421686444E-3</v>
      </c>
      <c r="E446">
        <f t="shared" si="76"/>
        <v>-5.0620477415556238</v>
      </c>
      <c r="G446">
        <f t="shared" si="77"/>
        <v>0.11809751626174592</v>
      </c>
      <c r="H446">
        <f t="shared" si="84"/>
        <v>5.4138374034366436E-2</v>
      </c>
      <c r="I446">
        <f t="shared" si="84"/>
        <v>4.5063848012907221E-2</v>
      </c>
      <c r="J446">
        <f t="shared" si="84"/>
        <v>3.9577117573084943E-2</v>
      </c>
      <c r="K446">
        <f t="shared" si="84"/>
        <v>3.5665977896058666E-2</v>
      </c>
      <c r="L446">
        <f t="shared" si="84"/>
        <v>3.2632070871118926E-2</v>
      </c>
      <c r="M446">
        <f t="shared" si="84"/>
        <v>3.0155560275853636E-2</v>
      </c>
      <c r="N446">
        <f t="shared" si="84"/>
        <v>2.8064570330933642E-2</v>
      </c>
      <c r="O446">
        <f t="shared" si="84"/>
        <v>2.6256475162714028E-2</v>
      </c>
      <c r="P446">
        <f t="shared" si="84"/>
        <v>2.4665218132407608E-2</v>
      </c>
      <c r="Q446">
        <f t="shared" si="84"/>
        <v>2.3245812409020954E-2</v>
      </c>
      <c r="R446">
        <f t="shared" si="84"/>
        <v>2.1966240748682652E-2</v>
      </c>
      <c r="S446">
        <f t="shared" si="84"/>
        <v>2.0802895728953961E-2</v>
      </c>
      <c r="T446">
        <f t="shared" si="84"/>
        <v>1.9737857388846421E-2</v>
      </c>
      <c r="U446">
        <f t="shared" si="84"/>
        <v>1.8757188206764631E-2</v>
      </c>
      <c r="V446">
        <f t="shared" si="84"/>
        <v>1.7849821968343702E-2</v>
      </c>
      <c r="W446">
        <f t="shared" si="84"/>
        <v>1.7006814967590697E-2</v>
      </c>
      <c r="X446">
        <f t="shared" si="83"/>
        <v>1.6220826689762147E-2</v>
      </c>
      <c r="Y446">
        <f t="shared" si="83"/>
        <v>1.5485750577975636E-2</v>
      </c>
      <c r="Z446">
        <f t="shared" si="83"/>
        <v>1.4796445732779783E-2</v>
      </c>
      <c r="AA446">
        <f t="shared" si="83"/>
        <v>1.4148538171476139E-2</v>
      </c>
      <c r="AB446">
        <f t="shared" si="83"/>
        <v>1.3538271074628469E-2</v>
      </c>
      <c r="AC446">
        <f t="shared" si="83"/>
        <v>1.2962390203481557E-2</v>
      </c>
      <c r="AD446">
        <f t="shared" si="83"/>
        <v>1.241805500944977E-2</v>
      </c>
      <c r="AE446">
        <f t="shared" si="83"/>
        <v>1.1902768806774275E-2</v>
      </c>
      <c r="AF446">
        <f t="shared" si="78"/>
        <v>0.31484359376427817</v>
      </c>
    </row>
    <row r="447" spans="1:32" x14ac:dyDescent="0.2">
      <c r="A447" t="s">
        <v>460</v>
      </c>
      <c r="B447">
        <v>120</v>
      </c>
      <c r="C447">
        <v>5</v>
      </c>
      <c r="D447">
        <f t="shared" si="75"/>
        <v>4.2914143289825256E-2</v>
      </c>
      <c r="E447">
        <f t="shared" si="76"/>
        <v>-3.1485538269653057</v>
      </c>
      <c r="G447">
        <f t="shared" si="77"/>
        <v>0.38411583311885344</v>
      </c>
      <c r="H447">
        <f t="shared" si="84"/>
        <v>0.18756932685420788</v>
      </c>
      <c r="I447">
        <f t="shared" si="84"/>
        <v>0.12254897552808275</v>
      </c>
      <c r="J447">
        <f t="shared" si="84"/>
        <v>8.4479312833954601E-2</v>
      </c>
      <c r="K447">
        <f t="shared" si="84"/>
        <v>5.9756499324781692E-2</v>
      </c>
      <c r="L447">
        <f t="shared" si="84"/>
        <v>4.2914143289825256E-2</v>
      </c>
      <c r="M447">
        <f t="shared" si="84"/>
        <v>3.1127770317912178E-2</v>
      </c>
      <c r="N447">
        <f t="shared" si="84"/>
        <v>2.2738604553781509E-2</v>
      </c>
      <c r="O447">
        <f t="shared" si="84"/>
        <v>1.6698083734665786E-2</v>
      </c>
      <c r="P447">
        <f t="shared" si="84"/>
        <v>1.231232219807072E-2</v>
      </c>
      <c r="Q447">
        <f t="shared" si="84"/>
        <v>9.1080318379707509E-3</v>
      </c>
      <c r="R447">
        <f t="shared" si="84"/>
        <v>6.7555443643805982E-3</v>
      </c>
      <c r="S447">
        <f t="shared" si="84"/>
        <v>5.0217282064238707E-3</v>
      </c>
      <c r="T447">
        <f t="shared" si="84"/>
        <v>3.7398502955489606E-3</v>
      </c>
      <c r="U447">
        <f t="shared" si="84"/>
        <v>2.7896309145990072E-3</v>
      </c>
      <c r="V447">
        <f t="shared" si="84"/>
        <v>2.0837120344495601E-3</v>
      </c>
      <c r="W447">
        <f t="shared" si="84"/>
        <v>1.5583018912100825E-3</v>
      </c>
      <c r="X447">
        <f t="shared" si="83"/>
        <v>1.1666118813510133E-3</v>
      </c>
      <c r="Y447">
        <f t="shared" si="83"/>
        <v>8.7419933345070681E-4</v>
      </c>
      <c r="Z447">
        <f t="shared" si="83"/>
        <v>6.5563241401715407E-4</v>
      </c>
      <c r="AA447">
        <f t="shared" si="83"/>
        <v>4.9208415579804553E-4</v>
      </c>
      <c r="AB447">
        <f t="shared" si="83"/>
        <v>3.6958625946202108E-4</v>
      </c>
      <c r="AC447">
        <f t="shared" si="83"/>
        <v>2.7775539398543816E-4</v>
      </c>
      <c r="AD447">
        <f t="shared" si="83"/>
        <v>2.0886024841165244E-4</v>
      </c>
      <c r="AE447">
        <f t="shared" si="83"/>
        <v>1.5713575225931726E-4</v>
      </c>
      <c r="AF447">
        <f t="shared" si="78"/>
        <v>4.8046326254613803E-4</v>
      </c>
    </row>
    <row r="448" spans="1:32" x14ac:dyDescent="0.2">
      <c r="A448" t="s">
        <v>461</v>
      </c>
      <c r="B448">
        <v>1142</v>
      </c>
      <c r="C448">
        <v>9</v>
      </c>
      <c r="D448">
        <f t="shared" si="75"/>
        <v>2.5308626734015231E-2</v>
      </c>
      <c r="E448">
        <f t="shared" si="76"/>
        <v>-3.6766099637392626</v>
      </c>
      <c r="G448">
        <f t="shared" si="77"/>
        <v>0.12152202547991127</v>
      </c>
      <c r="H448">
        <f t="shared" si="84"/>
        <v>5.6409423816732522E-2</v>
      </c>
      <c r="I448">
        <f t="shared" si="84"/>
        <v>4.6864271951748769E-2</v>
      </c>
      <c r="J448">
        <f t="shared" si="84"/>
        <v>4.1079477182312384E-2</v>
      </c>
      <c r="K448">
        <f t="shared" si="84"/>
        <v>3.6948943787074903E-2</v>
      </c>
      <c r="L448">
        <f t="shared" si="84"/>
        <v>3.3741133895841387E-2</v>
      </c>
      <c r="M448">
        <f t="shared" si="84"/>
        <v>3.1120716349295984E-2</v>
      </c>
      <c r="N448">
        <f t="shared" si="84"/>
        <v>2.8907313103807109E-2</v>
      </c>
      <c r="O448">
        <f t="shared" si="84"/>
        <v>2.6993108332386544E-2</v>
      </c>
      <c r="P448">
        <f t="shared" si="84"/>
        <v>2.5308626734015231E-2</v>
      </c>
      <c r="Q448">
        <f t="shared" si="84"/>
        <v>2.3806496913091665E-2</v>
      </c>
      <c r="R448">
        <f t="shared" si="84"/>
        <v>2.2452962463428511E-2</v>
      </c>
      <c r="S448">
        <f t="shared" si="84"/>
        <v>2.122310139742719E-2</v>
      </c>
      <c r="T448">
        <f t="shared" si="84"/>
        <v>2.0097970715070319E-2</v>
      </c>
      <c r="U448">
        <f t="shared" si="84"/>
        <v>1.9062817229596397E-2</v>
      </c>
      <c r="V448">
        <f t="shared" si="84"/>
        <v>1.8105911044874651E-2</v>
      </c>
      <c r="W448">
        <f t="shared" ref="W448:AE511" si="85">(1-$B$3)*EXP(GAMMALN($B$1+W$4)-GAMMALN($B$1)-GAMMALN(W$4+1)+$B$1*LN($B$2/($B$2+$B448))+W$4*LN($B448/($B$2+$B448)))</f>
        <v>1.7217759041746682E-2</v>
      </c>
      <c r="X448">
        <f t="shared" si="85"/>
        <v>1.6390559124160601E-2</v>
      </c>
      <c r="Y448">
        <f t="shared" si="85"/>
        <v>1.5617811981015414E-2</v>
      </c>
      <c r="Z448">
        <f t="shared" si="85"/>
        <v>1.4894038817809612E-2</v>
      </c>
      <c r="AA448">
        <f t="shared" si="85"/>
        <v>1.4214572146798646E-2</v>
      </c>
      <c r="AB448">
        <f t="shared" si="85"/>
        <v>1.3575398048320808E-2</v>
      </c>
      <c r="AC448">
        <f t="shared" si="85"/>
        <v>1.2973035401256942E-2</v>
      </c>
      <c r="AD448">
        <f t="shared" si="85"/>
        <v>1.2404442130337822E-2</v>
      </c>
      <c r="AE448">
        <f t="shared" si="85"/>
        <v>1.1866941508174312E-2</v>
      </c>
      <c r="AF448">
        <f t="shared" si="78"/>
        <v>0.29720114140376408</v>
      </c>
    </row>
    <row r="449" spans="1:32" x14ac:dyDescent="0.2">
      <c r="A449" t="s">
        <v>462</v>
      </c>
      <c r="B449">
        <v>562</v>
      </c>
      <c r="C449">
        <v>3</v>
      </c>
      <c r="D449">
        <f t="shared" si="75"/>
        <v>6.0525408870204557E-2</v>
      </c>
      <c r="E449">
        <f t="shared" si="76"/>
        <v>-2.804692020787118</v>
      </c>
      <c r="G449">
        <f t="shared" si="77"/>
        <v>0.17225447159790894</v>
      </c>
      <c r="H449">
        <f t="shared" ref="H449:W480" si="86">(1-$B$3)*EXP(GAMMALN($B$1+H$4)-GAMMALN($B$1)-GAMMALN(H$4+1)+$B$1*LN($B$2/($B$2+$B449))+H$4*LN($B449/($B$2+$B449)))</f>
        <v>8.8672415085591053E-2</v>
      </c>
      <c r="I449">
        <f t="shared" si="86"/>
        <v>7.1320884961460246E-2</v>
      </c>
      <c r="J449">
        <f t="shared" si="86"/>
        <v>6.0525408870204557E-2</v>
      </c>
      <c r="K449">
        <f t="shared" si="86"/>
        <v>5.2705122605202714E-2</v>
      </c>
      <c r="L449">
        <f t="shared" si="86"/>
        <v>4.6595979807413014E-2</v>
      </c>
      <c r="M449">
        <f t="shared" si="86"/>
        <v>4.1607951615393074E-2</v>
      </c>
      <c r="N449">
        <f t="shared" si="86"/>
        <v>3.741730055565879E-2</v>
      </c>
      <c r="O449">
        <f t="shared" si="86"/>
        <v>3.3826385898278917E-2</v>
      </c>
      <c r="P449">
        <f t="shared" si="86"/>
        <v>3.0705011012938949E-2</v>
      </c>
      <c r="Q449">
        <f t="shared" si="86"/>
        <v>2.7962380858212416E-2</v>
      </c>
      <c r="R449">
        <f t="shared" si="86"/>
        <v>2.5532319951230762E-2</v>
      </c>
      <c r="S449">
        <f t="shared" si="86"/>
        <v>2.3364874474175172E-2</v>
      </c>
      <c r="T449">
        <f t="shared" si="86"/>
        <v>2.142124891143761E-2</v>
      </c>
      <c r="U449">
        <f t="shared" si="86"/>
        <v>1.9670601397807401E-2</v>
      </c>
      <c r="V449">
        <f t="shared" si="86"/>
        <v>1.8087931798020446E-2</v>
      </c>
      <c r="W449">
        <f t="shared" si="86"/>
        <v>1.665264142231019E-2</v>
      </c>
      <c r="X449">
        <f t="shared" si="85"/>
        <v>1.5347521451188973E-2</v>
      </c>
      <c r="Y449">
        <f t="shared" si="85"/>
        <v>1.4158024056957661E-2</v>
      </c>
      <c r="Z449">
        <f t="shared" si="85"/>
        <v>1.3071725298334351E-2</v>
      </c>
      <c r="AA449">
        <f t="shared" si="85"/>
        <v>1.207792139354855E-2</v>
      </c>
      <c r="AB449">
        <f t="shared" si="85"/>
        <v>1.1167319834627711E-2</v>
      </c>
      <c r="AC449">
        <f t="shared" si="85"/>
        <v>1.0331799288493924E-2</v>
      </c>
      <c r="AD449">
        <f t="shared" si="85"/>
        <v>9.5642202849966444E-3</v>
      </c>
      <c r="AE449">
        <f t="shared" si="85"/>
        <v>8.8582740119790872E-3</v>
      </c>
      <c r="AF449">
        <f t="shared" si="78"/>
        <v>0.11710026355662873</v>
      </c>
    </row>
    <row r="450" spans="1:32" x14ac:dyDescent="0.2">
      <c r="A450" t="s">
        <v>463</v>
      </c>
      <c r="B450">
        <v>974</v>
      </c>
      <c r="C450">
        <v>88</v>
      </c>
      <c r="D450">
        <f t="shared" si="75"/>
        <v>7.128662471468241E-4</v>
      </c>
      <c r="E450">
        <f t="shared" si="76"/>
        <v>-7.2462167468069278</v>
      </c>
      <c r="G450">
        <f t="shared" si="77"/>
        <v>0.13098542461100121</v>
      </c>
      <c r="H450">
        <f t="shared" si="86"/>
        <v>6.2627487803732562E-2</v>
      </c>
      <c r="I450">
        <f t="shared" si="86"/>
        <v>5.1745558063618677E-2</v>
      </c>
      <c r="J450">
        <f t="shared" si="86"/>
        <v>4.5110119900747439E-2</v>
      </c>
      <c r="K450">
        <f t="shared" si="86"/>
        <v>4.0352363324740646E-2</v>
      </c>
      <c r="L450">
        <f t="shared" si="86"/>
        <v>3.6647511806051872E-2</v>
      </c>
      <c r="M450">
        <f t="shared" si="86"/>
        <v>3.3616483271555468E-2</v>
      </c>
      <c r="N450">
        <f t="shared" si="86"/>
        <v>3.1054768276815897E-2</v>
      </c>
      <c r="O450">
        <f t="shared" si="86"/>
        <v>2.8839739777901611E-2</v>
      </c>
      <c r="P450">
        <f t="shared" si="86"/>
        <v>2.6892110900812748E-2</v>
      </c>
      <c r="Q450">
        <f t="shared" si="86"/>
        <v>2.5157627392245956E-2</v>
      </c>
      <c r="R450">
        <f t="shared" si="86"/>
        <v>2.3597484508857538E-2</v>
      </c>
      <c r="S450">
        <f t="shared" si="86"/>
        <v>2.2182923502399331E-2</v>
      </c>
      <c r="T450">
        <f t="shared" si="86"/>
        <v>2.0891999887459128E-2</v>
      </c>
      <c r="U450">
        <f t="shared" si="86"/>
        <v>1.9707555710085967E-2</v>
      </c>
      <c r="V450">
        <f t="shared" si="86"/>
        <v>1.8615895590222913E-2</v>
      </c>
      <c r="W450">
        <f t="shared" si="86"/>
        <v>1.7605892713706304E-2</v>
      </c>
      <c r="X450">
        <f t="shared" si="85"/>
        <v>1.6668367506768138E-2</v>
      </c>
      <c r="Y450">
        <f t="shared" si="85"/>
        <v>1.5795644902455268E-2</v>
      </c>
      <c r="Z450">
        <f t="shared" si="85"/>
        <v>1.4981231889083223E-2</v>
      </c>
      <c r="AA450">
        <f t="shared" si="85"/>
        <v>1.4219578079585979E-2</v>
      </c>
      <c r="AB450">
        <f t="shared" si="85"/>
        <v>1.350589484032599E-2</v>
      </c>
      <c r="AC450">
        <f t="shared" si="85"/>
        <v>1.283601653214936E-2</v>
      </c>
      <c r="AD450">
        <f t="shared" si="85"/>
        <v>1.2206292566338034E-2</v>
      </c>
      <c r="AE450">
        <f t="shared" si="85"/>
        <v>1.1613502365105187E-2</v>
      </c>
      <c r="AF450">
        <f t="shared" si="78"/>
        <v>0.25254252427623369</v>
      </c>
    </row>
    <row r="451" spans="1:32" x14ac:dyDescent="0.2">
      <c r="A451" t="s">
        <v>464</v>
      </c>
      <c r="B451">
        <v>367</v>
      </c>
      <c r="C451">
        <v>30</v>
      </c>
      <c r="D451">
        <f t="shared" si="75"/>
        <v>2.7962621448852812E-3</v>
      </c>
      <c r="E451">
        <f t="shared" si="76"/>
        <v>-5.8794717018934506</v>
      </c>
      <c r="G451">
        <f t="shared" si="77"/>
        <v>0.21524025060746141</v>
      </c>
      <c r="H451">
        <f t="shared" si="86"/>
        <v>0.1137405848371453</v>
      </c>
      <c r="I451">
        <f t="shared" si="86"/>
        <v>8.853273242351517E-2</v>
      </c>
      <c r="J451">
        <f t="shared" si="86"/>
        <v>7.2708486060414718E-2</v>
      </c>
      <c r="K451">
        <f t="shared" si="86"/>
        <v>6.1271769515712449E-2</v>
      </c>
      <c r="L451">
        <f t="shared" si="86"/>
        <v>5.2422323757801467E-2</v>
      </c>
      <c r="M451">
        <f t="shared" si="86"/>
        <v>4.53006444783942E-2</v>
      </c>
      <c r="N451">
        <f t="shared" si="86"/>
        <v>3.9424003283386647E-2</v>
      </c>
      <c r="O451">
        <f t="shared" si="86"/>
        <v>3.4490865615022515E-2</v>
      </c>
      <c r="P451">
        <f t="shared" si="86"/>
        <v>3.0298280180294752E-2</v>
      </c>
      <c r="Q451">
        <f t="shared" si="86"/>
        <v>2.6701956960291425E-2</v>
      </c>
      <c r="R451">
        <f t="shared" si="86"/>
        <v>2.3594971000425596E-2</v>
      </c>
      <c r="S451">
        <f t="shared" si="86"/>
        <v>2.0895503818469299E-2</v>
      </c>
      <c r="T451">
        <f t="shared" si="86"/>
        <v>1.8539345904774653E-2</v>
      </c>
      <c r="U451">
        <f t="shared" si="86"/>
        <v>1.6475078130950865E-2</v>
      </c>
      <c r="V451">
        <f t="shared" si="86"/>
        <v>1.4660844304921129E-2</v>
      </c>
      <c r="W451">
        <f t="shared" si="86"/>
        <v>1.306211266695185E-2</v>
      </c>
      <c r="X451">
        <f t="shared" si="85"/>
        <v>1.1650076278891674E-2</v>
      </c>
      <c r="Y451">
        <f t="shared" si="85"/>
        <v>1.0400480181647697E-2</v>
      </c>
      <c r="Z451">
        <f t="shared" si="85"/>
        <v>9.2927420580250029E-3</v>
      </c>
      <c r="AA451">
        <f t="shared" si="85"/>
        <v>8.3092799973314493E-3</v>
      </c>
      <c r="AB451">
        <f t="shared" si="85"/>
        <v>7.4349897553566231E-3</v>
      </c>
      <c r="AC451">
        <f t="shared" si="85"/>
        <v>6.6568321357808082E-3</v>
      </c>
      <c r="AD451">
        <f t="shared" si="85"/>
        <v>5.9635029735780323E-3</v>
      </c>
      <c r="AE451">
        <f t="shared" si="85"/>
        <v>5.3451660949584943E-3</v>
      </c>
      <c r="AF451">
        <f t="shared" si="78"/>
        <v>4.7587176978496681E-2</v>
      </c>
    </row>
    <row r="452" spans="1:32" x14ac:dyDescent="0.2">
      <c r="A452" t="s">
        <v>465</v>
      </c>
      <c r="B452">
        <v>2932</v>
      </c>
      <c r="C452">
        <v>16</v>
      </c>
      <c r="D452">
        <f t="shared" si="75"/>
        <v>1.2172379912626773E-2</v>
      </c>
      <c r="E452">
        <f t="shared" si="76"/>
        <v>-4.4085858354211247</v>
      </c>
      <c r="G452">
        <f t="shared" si="77"/>
        <v>8.2164917828409512E-2</v>
      </c>
      <c r="H452">
        <f t="shared" si="86"/>
        <v>2.9694787075334343E-2</v>
      </c>
      <c r="I452">
        <f t="shared" si="86"/>
        <v>2.5159873184416613E-2</v>
      </c>
      <c r="J452">
        <f t="shared" si="86"/>
        <v>2.24920739301155E-2</v>
      </c>
      <c r="K452">
        <f t="shared" si="86"/>
        <v>2.0632157495507904E-2</v>
      </c>
      <c r="L452">
        <f t="shared" si="86"/>
        <v>1.9214996546652721E-2</v>
      </c>
      <c r="M452">
        <f t="shared" si="86"/>
        <v>1.8074581236662213E-2</v>
      </c>
      <c r="N452">
        <f t="shared" si="86"/>
        <v>1.7122390863561446E-2</v>
      </c>
      <c r="O452">
        <f t="shared" si="86"/>
        <v>1.630600605912565E-2</v>
      </c>
      <c r="P452">
        <f t="shared" si="86"/>
        <v>1.5591981246270462E-2</v>
      </c>
      <c r="Q452">
        <f t="shared" si="86"/>
        <v>1.4957748920232867E-2</v>
      </c>
      <c r="R452">
        <f t="shared" si="86"/>
        <v>1.4387403252373811E-2</v>
      </c>
      <c r="S452">
        <f t="shared" si="86"/>
        <v>1.3869334939682074E-2</v>
      </c>
      <c r="T452">
        <f t="shared" si="86"/>
        <v>1.3394824192007122E-2</v>
      </c>
      <c r="U452">
        <f t="shared" si="86"/>
        <v>1.2957162759828786E-2</v>
      </c>
      <c r="V452">
        <f t="shared" si="86"/>
        <v>1.2551083935020387E-2</v>
      </c>
      <c r="W452">
        <f t="shared" si="86"/>
        <v>1.2172379912626773E-2</v>
      </c>
      <c r="X452">
        <f t="shared" si="85"/>
        <v>1.1817637474164236E-2</v>
      </c>
      <c r="Y452">
        <f t="shared" si="85"/>
        <v>1.1484050827553613E-2</v>
      </c>
      <c r="Z452">
        <f t="shared" si="85"/>
        <v>1.1169286180926363E-2</v>
      </c>
      <c r="AA452">
        <f t="shared" si="85"/>
        <v>1.087138186151522E-2</v>
      </c>
      <c r="AB452">
        <f t="shared" si="85"/>
        <v>1.0588673389662099E-2</v>
      </c>
      <c r="AC452">
        <f t="shared" si="85"/>
        <v>1.0319736413220763E-2</v>
      </c>
      <c r="AD452">
        <f t="shared" si="85"/>
        <v>1.0063342646961466E-2</v>
      </c>
      <c r="AE452">
        <f t="shared" si="85"/>
        <v>9.818425429924062E-3</v>
      </c>
      <c r="AF452">
        <f t="shared" si="78"/>
        <v>0.55312376239824401</v>
      </c>
    </row>
    <row r="453" spans="1:32" x14ac:dyDescent="0.2">
      <c r="A453" t="s">
        <v>466</v>
      </c>
      <c r="B453">
        <v>1462</v>
      </c>
      <c r="C453">
        <v>14</v>
      </c>
      <c r="D453">
        <f t="shared" si="75"/>
        <v>1.7705363800819083E-2</v>
      </c>
      <c r="E453">
        <f t="shared" si="76"/>
        <v>-4.0338876457152786</v>
      </c>
      <c r="G453">
        <f t="shared" si="77"/>
        <v>0.10867285915613061</v>
      </c>
      <c r="H453">
        <f t="shared" si="86"/>
        <v>4.7832844315047737E-2</v>
      </c>
      <c r="I453">
        <f t="shared" si="86"/>
        <v>4.0018260225586785E-2</v>
      </c>
      <c r="J453">
        <f t="shared" si="86"/>
        <v>3.5325069414523673E-2</v>
      </c>
      <c r="K453">
        <f t="shared" si="86"/>
        <v>3.1996459959314903E-2</v>
      </c>
      <c r="L453">
        <f t="shared" si="86"/>
        <v>2.9423976367331971E-2</v>
      </c>
      <c r="M453">
        <f t="shared" si="86"/>
        <v>2.7329586560787444E-2</v>
      </c>
      <c r="N453">
        <f t="shared" si="86"/>
        <v>2.5564246105347428E-2</v>
      </c>
      <c r="O453">
        <f t="shared" si="86"/>
        <v>2.4039196519932041E-2</v>
      </c>
      <c r="P453">
        <f t="shared" si="86"/>
        <v>2.269746826653363E-2</v>
      </c>
      <c r="Q453">
        <f t="shared" si="86"/>
        <v>2.1500379127098734E-2</v>
      </c>
      <c r="R453">
        <f t="shared" si="86"/>
        <v>2.0420485384502342E-2</v>
      </c>
      <c r="S453">
        <f t="shared" si="86"/>
        <v>1.9437618154588717E-2</v>
      </c>
      <c r="T453">
        <f t="shared" si="86"/>
        <v>1.8536519533551437E-2</v>
      </c>
      <c r="U453">
        <f t="shared" si="86"/>
        <v>1.7705363800819083E-2</v>
      </c>
      <c r="V453">
        <f t="shared" si="86"/>
        <v>1.693479485321317E-2</v>
      </c>
      <c r="W453">
        <f t="shared" si="86"/>
        <v>1.6217278321105793E-2</v>
      </c>
      <c r="X453">
        <f t="shared" si="85"/>
        <v>1.5546652810924742E-2</v>
      </c>
      <c r="Y453">
        <f t="shared" si="85"/>
        <v>1.4917811261152334E-2</v>
      </c>
      <c r="Z453">
        <f t="shared" si="85"/>
        <v>1.4326469720261244E-2</v>
      </c>
      <c r="AA453">
        <f t="shared" si="85"/>
        <v>1.3768996316010692E-2</v>
      </c>
      <c r="AB453">
        <f t="shared" si="85"/>
        <v>1.3242282573117574E-2</v>
      </c>
      <c r="AC453">
        <f t="shared" si="85"/>
        <v>1.2743645105116164E-2</v>
      </c>
      <c r="AD453">
        <f t="shared" si="85"/>
        <v>1.2270749471594164E-2</v>
      </c>
      <c r="AE453">
        <f t="shared" si="85"/>
        <v>1.1821550464515659E-2</v>
      </c>
      <c r="AF453">
        <f t="shared" si="78"/>
        <v>0.36770943621189223</v>
      </c>
    </row>
    <row r="454" spans="1:32" x14ac:dyDescent="0.2">
      <c r="A454" t="s">
        <v>467</v>
      </c>
      <c r="B454">
        <v>78</v>
      </c>
      <c r="C454">
        <v>0</v>
      </c>
      <c r="D454">
        <f t="shared" si="75"/>
        <v>0.46959843265519219</v>
      </c>
      <c r="E454">
        <f t="shared" si="76"/>
        <v>-0.75587734809053186</v>
      </c>
      <c r="G454">
        <f t="shared" si="77"/>
        <v>0.46959843265519219</v>
      </c>
      <c r="H454">
        <f t="shared" si="86"/>
        <v>0.20752053951644678</v>
      </c>
      <c r="I454">
        <f t="shared" si="86"/>
        <v>0.12014496547576248</v>
      </c>
      <c r="J454">
        <f t="shared" si="86"/>
        <v>7.3391014051153253E-2</v>
      </c>
      <c r="K454">
        <f t="shared" si="86"/>
        <v>4.6001742996677024E-2</v>
      </c>
      <c r="L454">
        <f t="shared" si="86"/>
        <v>2.927427920654881E-2</v>
      </c>
      <c r="M454">
        <f t="shared" si="86"/>
        <v>1.8816134156714046E-2</v>
      </c>
      <c r="N454">
        <f t="shared" si="86"/>
        <v>1.217987469748542E-2</v>
      </c>
      <c r="O454">
        <f t="shared" si="86"/>
        <v>7.9257846855141229E-3</v>
      </c>
      <c r="P454">
        <f t="shared" si="86"/>
        <v>5.1785983814351564E-3</v>
      </c>
      <c r="Q454">
        <f t="shared" si="86"/>
        <v>3.3946376471689316E-3</v>
      </c>
      <c r="R454">
        <f t="shared" si="86"/>
        <v>2.2311350435929365E-3</v>
      </c>
      <c r="S454">
        <f t="shared" si="86"/>
        <v>1.4696547902965814E-3</v>
      </c>
      <c r="T454">
        <f t="shared" si="86"/>
        <v>9.6986876504073999E-4</v>
      </c>
      <c r="U454">
        <f t="shared" si="86"/>
        <v>6.4106508804811764E-4</v>
      </c>
      <c r="V454">
        <f t="shared" si="86"/>
        <v>4.2431628773090941E-4</v>
      </c>
      <c r="W454">
        <f t="shared" si="86"/>
        <v>2.8119022839726866E-4</v>
      </c>
      <c r="X454">
        <f t="shared" si="85"/>
        <v>1.8653985973254443E-4</v>
      </c>
      <c r="Y454">
        <f t="shared" si="85"/>
        <v>1.2386606629625972E-4</v>
      </c>
      <c r="Z454">
        <f t="shared" si="85"/>
        <v>8.2318778064998044E-5</v>
      </c>
      <c r="AA454">
        <f t="shared" si="85"/>
        <v>5.4748787340769579E-5</v>
      </c>
      <c r="AB454">
        <f t="shared" si="85"/>
        <v>3.6437415329334201E-5</v>
      </c>
      <c r="AC454">
        <f t="shared" si="85"/>
        <v>2.4265590926713916E-5</v>
      </c>
      <c r="AD454">
        <f t="shared" si="85"/>
        <v>1.6168911516194262E-5</v>
      </c>
      <c r="AE454">
        <f t="shared" si="85"/>
        <v>1.0779450612592849E-5</v>
      </c>
      <c r="AF454">
        <f t="shared" si="78"/>
        <v>2.1641466976030088E-5</v>
      </c>
    </row>
    <row r="455" spans="1:32" x14ac:dyDescent="0.2">
      <c r="A455" t="s">
        <v>468</v>
      </c>
      <c r="B455">
        <v>2476</v>
      </c>
      <c r="C455">
        <v>31</v>
      </c>
      <c r="D455">
        <f t="shared" ref="D455:D518" si="87">IF(C455=0,$B$3+(1-$B$3)*EXP(GAMMALN($B$1+C455)-GAMMALN($B$1)-GAMMALN(C455+1)+$B$1*LN($B$2/($B$2+B455))+C455*LN(B455/($B$2+B455))),(1-$B$3)*EXP(GAMMALN($B$1+C455)-GAMMALN($B$1)-GAMMALN(C455+1)+$B$1*LN($B$2/($B$2+B455))+C455*LN(B455/($B$2+B455))))</f>
        <v>8.763142505411714E-3</v>
      </c>
      <c r="E455">
        <f t="shared" ref="E455:E518" si="88">LN(D455)</f>
        <v>-4.7372007048688252</v>
      </c>
      <c r="G455">
        <f t="shared" ref="G455:G518" si="89">$B$3+(1-$B$3)*EXP(GAMMALN($B$1+G$4)-GAMMALN($B$1)-GAMMALN(G$4+1)+$B$1*LN($B$2/($B$2+$B455))+G$4*LN($B455/($B$2+$B455)))</f>
        <v>8.7490507815362606E-2</v>
      </c>
      <c r="H455">
        <f t="shared" si="86"/>
        <v>3.338333640312674E-2</v>
      </c>
      <c r="I455">
        <f t="shared" si="86"/>
        <v>2.8219286694538635E-2</v>
      </c>
      <c r="J455">
        <f t="shared" si="86"/>
        <v>2.5168373315429718E-2</v>
      </c>
      <c r="K455">
        <f t="shared" si="86"/>
        <v>2.3033415919065083E-2</v>
      </c>
      <c r="L455">
        <f t="shared" si="86"/>
        <v>2.1401394714722813E-2</v>
      </c>
      <c r="M455">
        <f t="shared" si="86"/>
        <v>2.0084363411497063E-2</v>
      </c>
      <c r="N455">
        <f t="shared" si="86"/>
        <v>1.8982014219769736E-2</v>
      </c>
      <c r="O455">
        <f t="shared" si="86"/>
        <v>1.8034892075352995E-2</v>
      </c>
      <c r="P455">
        <f t="shared" si="86"/>
        <v>1.7205025191901233E-2</v>
      </c>
      <c r="Q455">
        <f t="shared" si="86"/>
        <v>1.6466765799700373E-2</v>
      </c>
      <c r="R455">
        <f t="shared" si="86"/>
        <v>1.5802017805220475E-2</v>
      </c>
      <c r="S455">
        <f t="shared" si="86"/>
        <v>1.5197558634517347E-2</v>
      </c>
      <c r="T455">
        <f t="shared" si="86"/>
        <v>1.464344531990182E-2</v>
      </c>
      <c r="U455">
        <f t="shared" si="86"/>
        <v>1.413201946275635E-2</v>
      </c>
      <c r="V455">
        <f t="shared" si="86"/>
        <v>1.3657260943948165E-2</v>
      </c>
      <c r="W455">
        <f t="shared" si="86"/>
        <v>1.3214353875407736E-2</v>
      </c>
      <c r="X455">
        <f t="shared" si="85"/>
        <v>1.2799386632710222E-2</v>
      </c>
      <c r="Y455">
        <f t="shared" si="85"/>
        <v>1.2409139352036885E-2</v>
      </c>
      <c r="Z455">
        <f t="shared" si="85"/>
        <v>1.2040930093446518E-2</v>
      </c>
      <c r="AA455">
        <f t="shared" si="85"/>
        <v>1.1692501326936174E-2</v>
      </c>
      <c r="AB455">
        <f t="shared" si="85"/>
        <v>1.136193473824503E-2</v>
      </c>
      <c r="AC455">
        <f t="shared" si="85"/>
        <v>1.1047586310594557E-2</v>
      </c>
      <c r="AD455">
        <f t="shared" si="85"/>
        <v>1.0748036175798892E-2</v>
      </c>
      <c r="AE455">
        <f t="shared" si="85"/>
        <v>1.0462049392282713E-2</v>
      </c>
      <c r="AF455">
        <f t="shared" ref="AF455:AF518" si="90">1-SUM(G455:AE455)</f>
        <v>0.51132240437573007</v>
      </c>
    </row>
    <row r="456" spans="1:32" x14ac:dyDescent="0.2">
      <c r="A456" t="s">
        <v>469</v>
      </c>
      <c r="B456">
        <v>2418</v>
      </c>
      <c r="C456">
        <v>34</v>
      </c>
      <c r="D456">
        <f t="shared" si="87"/>
        <v>8.1982725748386866E-3</v>
      </c>
      <c r="E456">
        <f t="shared" si="88"/>
        <v>-4.8038318085092406</v>
      </c>
      <c r="G456">
        <f t="shared" si="89"/>
        <v>8.8288323651721304E-2</v>
      </c>
      <c r="H456">
        <f t="shared" si="86"/>
        <v>3.3934083141728265E-2</v>
      </c>
      <c r="I456">
        <f t="shared" si="86"/>
        <v>2.8674545971901479E-2</v>
      </c>
      <c r="J456">
        <f t="shared" si="86"/>
        <v>2.556523580951418E-2</v>
      </c>
      <c r="K456">
        <f t="shared" si="86"/>
        <v>2.3388218538707522E-2</v>
      </c>
      <c r="L456">
        <f t="shared" si="86"/>
        <v>2.1723260386963157E-2</v>
      </c>
      <c r="M456">
        <f t="shared" si="86"/>
        <v>2.0379106529247903E-2</v>
      </c>
      <c r="N456">
        <f t="shared" si="86"/>
        <v>1.9253668961573475E-2</v>
      </c>
      <c r="O456">
        <f t="shared" si="86"/>
        <v>1.8286428465059824E-2</v>
      </c>
      <c r="P456">
        <f t="shared" si="86"/>
        <v>1.7438727608048845E-2</v>
      </c>
      <c r="Q456">
        <f t="shared" si="86"/>
        <v>1.6684451257698622E-2</v>
      </c>
      <c r="R456">
        <f t="shared" si="86"/>
        <v>1.6005170433184831E-2</v>
      </c>
      <c r="S456">
        <f t="shared" si="86"/>
        <v>1.5387416935499236E-2</v>
      </c>
      <c r="T456">
        <f t="shared" si="86"/>
        <v>1.4821061224432611E-2</v>
      </c>
      <c r="U456">
        <f t="shared" si="86"/>
        <v>1.4298299700962526E-2</v>
      </c>
      <c r="V456">
        <f t="shared" si="86"/>
        <v>1.3812996887940252E-2</v>
      </c>
      <c r="W456">
        <f t="shared" si="86"/>
        <v>1.3360243606895873E-2</v>
      </c>
      <c r="X456">
        <f t="shared" si="85"/>
        <v>1.2936051615492496E-2</v>
      </c>
      <c r="Y456">
        <f t="shared" si="85"/>
        <v>1.2537137266601363E-2</v>
      </c>
      <c r="Z456">
        <f t="shared" si="85"/>
        <v>1.2160764881544278E-2</v>
      </c>
      <c r="AA456">
        <f t="shared" si="85"/>
        <v>1.1804631168666336E-2</v>
      </c>
      <c r="AB456">
        <f t="shared" si="85"/>
        <v>1.1466778470759683E-2</v>
      </c>
      <c r="AC456">
        <f t="shared" si="85"/>
        <v>1.1145528654119803E-2</v>
      </c>
      <c r="AD456">
        <f t="shared" si="85"/>
        <v>1.0839432034230257E-2</v>
      </c>
      <c r="AE456">
        <f t="shared" si="85"/>
        <v>1.0547227426739173E-2</v>
      </c>
      <c r="AF456">
        <f t="shared" si="90"/>
        <v>0.50526120937076668</v>
      </c>
    </row>
    <row r="457" spans="1:32" x14ac:dyDescent="0.2">
      <c r="A457" t="s">
        <v>470</v>
      </c>
      <c r="B457">
        <v>2916</v>
      </c>
      <c r="C457">
        <v>26</v>
      </c>
      <c r="D457">
        <f t="shared" si="87"/>
        <v>9.3787310961955962E-3</v>
      </c>
      <c r="E457">
        <f t="shared" si="88"/>
        <v>-4.6693108027059305</v>
      </c>
      <c r="G457">
        <f t="shared" si="89"/>
        <v>8.2327715963852202E-2</v>
      </c>
      <c r="H457">
        <f t="shared" si="86"/>
        <v>2.9807851375932556E-2</v>
      </c>
      <c r="I457">
        <f t="shared" si="86"/>
        <v>2.5253915400574891E-2</v>
      </c>
      <c r="J457">
        <f t="shared" si="86"/>
        <v>2.2574575516251302E-2</v>
      </c>
      <c r="K457">
        <f t="shared" si="86"/>
        <v>2.0706397727004538E-2</v>
      </c>
      <c r="L457">
        <f t="shared" si="86"/>
        <v>1.9282797255327663E-2</v>
      </c>
      <c r="M457">
        <f t="shared" si="86"/>
        <v>1.8137097398380018E-2</v>
      </c>
      <c r="N457">
        <f t="shared" si="86"/>
        <v>1.7180419534017225E-2</v>
      </c>
      <c r="O457">
        <f t="shared" si="86"/>
        <v>1.6360130904748315E-2</v>
      </c>
      <c r="P457">
        <f t="shared" si="86"/>
        <v>1.564264882704583E-2</v>
      </c>
      <c r="Q457">
        <f t="shared" si="86"/>
        <v>1.5005312612149524E-2</v>
      </c>
      <c r="R457">
        <f t="shared" si="86"/>
        <v>1.4432150262643894E-2</v>
      </c>
      <c r="S457">
        <f t="shared" si="86"/>
        <v>1.3911503807749623E-2</v>
      </c>
      <c r="T457">
        <f t="shared" si="86"/>
        <v>1.3434616612417679E-2</v>
      </c>
      <c r="U457">
        <f t="shared" si="86"/>
        <v>1.2994751850473324E-2</v>
      </c>
      <c r="V457">
        <f t="shared" si="86"/>
        <v>1.2586620190095895E-2</v>
      </c>
      <c r="W457">
        <f t="shared" si="86"/>
        <v>1.2205995596234014E-2</v>
      </c>
      <c r="X457">
        <f t="shared" si="85"/>
        <v>1.1849449933155991E-2</v>
      </c>
      <c r="Y457">
        <f t="shared" si="85"/>
        <v>1.1514165036547029E-2</v>
      </c>
      <c r="Z457">
        <f t="shared" si="85"/>
        <v>1.1197796729838821E-2</v>
      </c>
      <c r="AA457">
        <f t="shared" si="85"/>
        <v>1.08983745305375E-2</v>
      </c>
      <c r="AB457">
        <f t="shared" si="85"/>
        <v>1.0614226413677543E-2</v>
      </c>
      <c r="AC457">
        <f t="shared" si="85"/>
        <v>1.034392150887292E-2</v>
      </c>
      <c r="AD457">
        <f t="shared" si="85"/>
        <v>1.0086225855814991E-2</v>
      </c>
      <c r="AE457">
        <f t="shared" si="85"/>
        <v>9.8400678173510073E-3</v>
      </c>
      <c r="AF457">
        <f t="shared" si="90"/>
        <v>0.55181127133930563</v>
      </c>
    </row>
    <row r="458" spans="1:32" x14ac:dyDescent="0.2">
      <c r="A458" t="s">
        <v>471</v>
      </c>
      <c r="B458">
        <v>19</v>
      </c>
      <c r="C458">
        <v>2</v>
      </c>
      <c r="D458">
        <f t="shared" si="87"/>
        <v>4.9579440021630269E-2</v>
      </c>
      <c r="E458">
        <f t="shared" si="88"/>
        <v>-3.0041790468795719</v>
      </c>
      <c r="G458">
        <f t="shared" si="89"/>
        <v>0.75631535861965959</v>
      </c>
      <c r="H458">
        <f t="shared" si="86"/>
        <v>0.17215349008630332</v>
      </c>
      <c r="I458">
        <f t="shared" si="86"/>
        <v>4.9579440021630269E-2</v>
      </c>
      <c r="J458">
        <f t="shared" si="86"/>
        <v>1.5065384675317083E-2</v>
      </c>
      <c r="K458">
        <f t="shared" si="86"/>
        <v>4.6973500002092678E-3</v>
      </c>
      <c r="L458">
        <f t="shared" si="86"/>
        <v>1.4869834695265577E-3</v>
      </c>
      <c r="M458">
        <f t="shared" si="86"/>
        <v>4.7543552264530764E-4</v>
      </c>
      <c r="N458">
        <f t="shared" si="86"/>
        <v>1.5308947844100927E-4</v>
      </c>
      <c r="O458">
        <f t="shared" si="86"/>
        <v>4.9554841286813868E-5</v>
      </c>
      <c r="P458">
        <f t="shared" si="86"/>
        <v>1.6106357974521826E-5</v>
      </c>
      <c r="Q458">
        <f t="shared" si="86"/>
        <v>5.2519409678593409E-6</v>
      </c>
      <c r="R458">
        <f t="shared" si="86"/>
        <v>1.7170920074917589E-6</v>
      </c>
      <c r="S458">
        <f t="shared" si="86"/>
        <v>5.6263188469565202E-7</v>
      </c>
      <c r="T458">
        <f t="shared" si="86"/>
        <v>1.8469846035973101E-7</v>
      </c>
      <c r="U458">
        <f t="shared" si="86"/>
        <v>6.0728663715329736E-8</v>
      </c>
      <c r="V458">
        <f t="shared" si="86"/>
        <v>1.9995054773210352E-8</v>
      </c>
      <c r="W458">
        <f t="shared" si="86"/>
        <v>6.5913506542353734E-9</v>
      </c>
      <c r="X458">
        <f t="shared" si="85"/>
        <v>2.1751395956615604E-9</v>
      </c>
      <c r="Y458">
        <f t="shared" si="85"/>
        <v>7.1847081364118018E-10</v>
      </c>
      <c r="Z458">
        <f t="shared" si="85"/>
        <v>2.37518256474375E-10</v>
      </c>
      <c r="AA458">
        <f t="shared" si="85"/>
        <v>7.8580336132066973E-11</v>
      </c>
      <c r="AB458">
        <f t="shared" si="85"/>
        <v>2.6015264001605009E-11</v>
      </c>
      <c r="AC458">
        <f t="shared" si="85"/>
        <v>8.6181260724284957E-12</v>
      </c>
      <c r="AD458">
        <f t="shared" si="85"/>
        <v>2.8565646137705457E-12</v>
      </c>
      <c r="AE458">
        <f t="shared" si="85"/>
        <v>9.4732978293055821E-13</v>
      </c>
      <c r="AF458">
        <f t="shared" si="90"/>
        <v>4.7006842862629128E-13</v>
      </c>
    </row>
    <row r="459" spans="1:32" x14ac:dyDescent="0.2">
      <c r="A459" t="s">
        <v>472</v>
      </c>
      <c r="B459">
        <v>1728</v>
      </c>
      <c r="C459">
        <v>62</v>
      </c>
      <c r="D459">
        <f t="shared" si="87"/>
        <v>3.8994319506175127E-3</v>
      </c>
      <c r="E459">
        <f t="shared" si="88"/>
        <v>-5.5469243901428822</v>
      </c>
      <c r="G459">
        <f t="shared" si="89"/>
        <v>0.10111204290538331</v>
      </c>
      <c r="H459">
        <f t="shared" si="86"/>
        <v>4.2717782911296728E-2</v>
      </c>
      <c r="I459">
        <f t="shared" si="86"/>
        <v>3.5877389680577132E-2</v>
      </c>
      <c r="J459">
        <f t="shared" si="86"/>
        <v>3.1792581509096925E-2</v>
      </c>
      <c r="K459">
        <f t="shared" si="86"/>
        <v>2.8908451997643442E-2</v>
      </c>
      <c r="L459">
        <f t="shared" si="86"/>
        <v>2.6687285642423422E-2</v>
      </c>
      <c r="M459">
        <f t="shared" si="86"/>
        <v>2.4883773436187168E-2</v>
      </c>
      <c r="N459">
        <f t="shared" si="86"/>
        <v>2.3366641864674673E-2</v>
      </c>
      <c r="O459">
        <f t="shared" si="86"/>
        <v>2.2057861019326584E-2</v>
      </c>
      <c r="P459">
        <f t="shared" si="86"/>
        <v>2.090744685528045E-2</v>
      </c>
      <c r="Q459">
        <f t="shared" si="86"/>
        <v>1.9881531600311586E-2</v>
      </c>
      <c r="R459">
        <f t="shared" si="86"/>
        <v>1.8956140382118861E-2</v>
      </c>
      <c r="S459">
        <f t="shared" si="86"/>
        <v>1.8113694445346249E-2</v>
      </c>
      <c r="T459">
        <f t="shared" si="86"/>
        <v>1.7340927403177549E-2</v>
      </c>
      <c r="U459">
        <f t="shared" si="86"/>
        <v>1.6627582736989752E-2</v>
      </c>
      <c r="V459">
        <f t="shared" si="86"/>
        <v>1.5965566697045519E-2</v>
      </c>
      <c r="W459">
        <f t="shared" si="86"/>
        <v>1.5348378629990868E-2</v>
      </c>
      <c r="X459">
        <f t="shared" si="85"/>
        <v>1.4770716745854411E-2</v>
      </c>
      <c r="Y459">
        <f t="shared" si="85"/>
        <v>1.4228198446422461E-2</v>
      </c>
      <c r="Z459">
        <f t="shared" si="85"/>
        <v>1.3717157575224065E-2</v>
      </c>
      <c r="AA459">
        <f t="shared" si="85"/>
        <v>1.3234494593472867E-2</v>
      </c>
      <c r="AB459">
        <f t="shared" si="85"/>
        <v>1.2777563967083065E-2</v>
      </c>
      <c r="AC459">
        <f t="shared" si="85"/>
        <v>1.2344088224421552E-2</v>
      </c>
      <c r="AD459">
        <f t="shared" si="85"/>
        <v>1.1932091462911475E-2</v>
      </c>
      <c r="AE459">
        <f t="shared" si="85"/>
        <v>1.1539847260664138E-2</v>
      </c>
      <c r="AF459">
        <f t="shared" si="90"/>
        <v>0.41491076200707555</v>
      </c>
    </row>
    <row r="460" spans="1:32" x14ac:dyDescent="0.2">
      <c r="A460" t="s">
        <v>473</v>
      </c>
      <c r="B460">
        <v>1230</v>
      </c>
      <c r="C460">
        <v>102</v>
      </c>
      <c r="D460">
        <f t="shared" si="87"/>
        <v>7.559162720299226E-4</v>
      </c>
      <c r="E460">
        <f t="shared" si="88"/>
        <v>-7.1875799392012887</v>
      </c>
      <c r="G460">
        <f t="shared" si="89"/>
        <v>0.11743593606363389</v>
      </c>
      <c r="H460">
        <f t="shared" si="86"/>
        <v>5.3698376503897222E-2</v>
      </c>
      <c r="I460">
        <f t="shared" si="86"/>
        <v>4.4713976386965386E-2</v>
      </c>
      <c r="J460">
        <f t="shared" si="86"/>
        <v>3.9284230718171047E-2</v>
      </c>
      <c r="K460">
        <f t="shared" si="86"/>
        <v>3.5415004417155595E-2</v>
      </c>
      <c r="L460">
        <f t="shared" si="86"/>
        <v>3.2414316774727357E-2</v>
      </c>
      <c r="M460">
        <f t="shared" si="86"/>
        <v>2.9965305563038645E-2</v>
      </c>
      <c r="N460">
        <f t="shared" si="86"/>
        <v>2.7897724338136087E-2</v>
      </c>
      <c r="O460">
        <f t="shared" si="86"/>
        <v>2.6109940164065822E-2</v>
      </c>
      <c r="P460">
        <f t="shared" si="86"/>
        <v>2.4536549334011282E-2</v>
      </c>
      <c r="Q460">
        <f t="shared" si="86"/>
        <v>2.3133019647662064E-2</v>
      </c>
      <c r="R460">
        <f t="shared" si="86"/>
        <v>2.1867664859890671E-2</v>
      </c>
      <c r="S460">
        <f t="shared" si="86"/>
        <v>2.0717127304657919E-2</v>
      </c>
      <c r="T460">
        <f t="shared" si="86"/>
        <v>1.9663681064117651E-2</v>
      </c>
      <c r="U460">
        <f t="shared" si="86"/>
        <v>1.8693543079097694E-2</v>
      </c>
      <c r="V460">
        <f t="shared" si="86"/>
        <v>1.779577262752079E-2</v>
      </c>
      <c r="W460">
        <f t="shared" si="86"/>
        <v>1.6961529744344138E-2</v>
      </c>
      <c r="X460">
        <f t="shared" si="85"/>
        <v>1.6183560960245046E-2</v>
      </c>
      <c r="Y460">
        <f t="shared" si="85"/>
        <v>1.5455833699473566E-2</v>
      </c>
      <c r="Z460">
        <f t="shared" si="85"/>
        <v>1.4773270645755439E-2</v>
      </c>
      <c r="AA460">
        <f t="shared" si="85"/>
        <v>1.4131552998094642E-2</v>
      </c>
      <c r="AB460">
        <f t="shared" si="85"/>
        <v>1.3526972238493369E-2</v>
      </c>
      <c r="AC460">
        <f t="shared" si="85"/>
        <v>1.2956316726745782E-2</v>
      </c>
      <c r="AD460">
        <f t="shared" si="85"/>
        <v>1.2416783734166232E-2</v>
      </c>
      <c r="AE460">
        <f t="shared" si="85"/>
        <v>1.1905910351157884E-2</v>
      </c>
      <c r="AF460">
        <f t="shared" si="90"/>
        <v>0.31834610005477482</v>
      </c>
    </row>
    <row r="461" spans="1:32" x14ac:dyDescent="0.2">
      <c r="A461" t="s">
        <v>474</v>
      </c>
      <c r="B461">
        <v>421</v>
      </c>
      <c r="C461">
        <v>19</v>
      </c>
      <c r="D461">
        <f t="shared" si="87"/>
        <v>1.0669842166949214E-2</v>
      </c>
      <c r="E461">
        <f t="shared" si="88"/>
        <v>-4.540334006003822</v>
      </c>
      <c r="G461">
        <f t="shared" si="89"/>
        <v>0.2002151967819765</v>
      </c>
      <c r="H461">
        <f t="shared" si="86"/>
        <v>0.10523343696665587</v>
      </c>
      <c r="I461">
        <f t="shared" si="86"/>
        <v>8.2899504284448894E-2</v>
      </c>
      <c r="J461">
        <f t="shared" si="86"/>
        <v>6.8903762090637852E-2</v>
      </c>
      <c r="K461">
        <f t="shared" si="86"/>
        <v>5.8766256068905953E-2</v>
      </c>
      <c r="L461">
        <f t="shared" si="86"/>
        <v>5.0885451946961154E-2</v>
      </c>
      <c r="M461">
        <f t="shared" si="86"/>
        <v>4.4503228276187842E-2</v>
      </c>
      <c r="N461">
        <f t="shared" si="86"/>
        <v>3.9197432882181887E-2</v>
      </c>
      <c r="O461">
        <f t="shared" si="86"/>
        <v>3.4706495614119932E-2</v>
      </c>
      <c r="P461">
        <f t="shared" si="86"/>
        <v>3.0855629790893794E-2</v>
      </c>
      <c r="Q461">
        <f t="shared" si="86"/>
        <v>2.7521322332278643E-2</v>
      </c>
      <c r="R461">
        <f t="shared" si="86"/>
        <v>2.4612482519889033E-2</v>
      </c>
      <c r="S461">
        <f t="shared" si="86"/>
        <v>2.2059648461213284E-2</v>
      </c>
      <c r="T461">
        <f t="shared" si="86"/>
        <v>1.9808423625610885E-2</v>
      </c>
      <c r="U461">
        <f t="shared" si="86"/>
        <v>1.7815284334113203E-2</v>
      </c>
      <c r="V461">
        <f t="shared" si="86"/>
        <v>1.6044789525716373E-2</v>
      </c>
      <c r="W461">
        <f t="shared" si="86"/>
        <v>1.4467658058309938E-2</v>
      </c>
      <c r="X461">
        <f t="shared" si="85"/>
        <v>1.3059403682605778E-2</v>
      </c>
      <c r="Y461">
        <f t="shared" si="85"/>
        <v>1.1799340555727076E-2</v>
      </c>
      <c r="Z461">
        <f t="shared" si="85"/>
        <v>1.0669842166949214E-2</v>
      </c>
      <c r="AA461">
        <f t="shared" si="85"/>
        <v>9.6557780375965078E-3</v>
      </c>
      <c r="AB461">
        <f t="shared" si="85"/>
        <v>8.7440779833258663E-3</v>
      </c>
      <c r="AC461">
        <f t="shared" si="85"/>
        <v>7.9233897768388028E-3</v>
      </c>
      <c r="AD461">
        <f t="shared" si="85"/>
        <v>7.183806450675013E-3</v>
      </c>
      <c r="AE461">
        <f t="shared" si="85"/>
        <v>6.5166463821224084E-3</v>
      </c>
      <c r="AF461">
        <f t="shared" si="90"/>
        <v>6.5951711404057978E-2</v>
      </c>
    </row>
    <row r="462" spans="1:32" x14ac:dyDescent="0.2">
      <c r="A462" t="s">
        <v>475</v>
      </c>
      <c r="B462">
        <v>706</v>
      </c>
      <c r="C462">
        <v>39</v>
      </c>
      <c r="D462">
        <f t="shared" si="87"/>
        <v>4.1433448530905524E-3</v>
      </c>
      <c r="E462">
        <f t="shared" si="88"/>
        <v>-5.4862518818200154</v>
      </c>
      <c r="G462">
        <f t="shared" si="89"/>
        <v>0.15338366647107837</v>
      </c>
      <c r="H462">
        <f t="shared" si="86"/>
        <v>7.6988211548466204E-2</v>
      </c>
      <c r="I462">
        <f t="shared" si="86"/>
        <v>6.2725648942214607E-2</v>
      </c>
      <c r="J462">
        <f t="shared" si="86"/>
        <v>5.3921121634809437E-2</v>
      </c>
      <c r="K462">
        <f t="shared" si="86"/>
        <v>4.7562728376472262E-2</v>
      </c>
      <c r="L462">
        <f t="shared" si="86"/>
        <v>4.2594657034234776E-2</v>
      </c>
      <c r="M462">
        <f t="shared" si="86"/>
        <v>3.8527937339866716E-2</v>
      </c>
      <c r="N462">
        <f t="shared" si="86"/>
        <v>3.5096565691197103E-2</v>
      </c>
      <c r="O462">
        <f t="shared" si="86"/>
        <v>3.2139603449804911E-2</v>
      </c>
      <c r="P462">
        <f t="shared" si="86"/>
        <v>2.9552002731427825E-2</v>
      </c>
      <c r="Q462">
        <f t="shared" si="86"/>
        <v>2.72611739073239E-2</v>
      </c>
      <c r="R462">
        <f t="shared" si="86"/>
        <v>2.5214678235250917E-2</v>
      </c>
      <c r="S462">
        <f t="shared" si="86"/>
        <v>2.3373263248606318E-2</v>
      </c>
      <c r="T462">
        <f t="shared" si="86"/>
        <v>2.1706681395151414E-2</v>
      </c>
      <c r="U462">
        <f t="shared" si="86"/>
        <v>2.0191055754315831E-2</v>
      </c>
      <c r="V462">
        <f t="shared" si="86"/>
        <v>1.8807152568397049E-2</v>
      </c>
      <c r="W462">
        <f t="shared" si="86"/>
        <v>1.7539209366545391E-2</v>
      </c>
      <c r="X462">
        <f t="shared" si="85"/>
        <v>1.6374116523961302E-2</v>
      </c>
      <c r="Y462">
        <f t="shared" si="85"/>
        <v>1.5300831037134881E-2</v>
      </c>
      <c r="Z462">
        <f t="shared" si="85"/>
        <v>1.4309947219117604E-2</v>
      </c>
      <c r="AA462">
        <f t="shared" si="85"/>
        <v>1.3393376083972081E-2</v>
      </c>
      <c r="AB462">
        <f t="shared" si="85"/>
        <v>1.2544101678935658E-2</v>
      </c>
      <c r="AC462">
        <f t="shared" si="85"/>
        <v>1.1755992967263248E-2</v>
      </c>
      <c r="AD462">
        <f t="shared" si="85"/>
        <v>1.1023656525158271E-2</v>
      </c>
      <c r="AE462">
        <f t="shared" si="85"/>
        <v>1.0342319705615215E-2</v>
      </c>
      <c r="AF462">
        <f t="shared" si="90"/>
        <v>0.16837030056367908</v>
      </c>
    </row>
    <row r="463" spans="1:32" x14ac:dyDescent="0.2">
      <c r="A463" t="s">
        <v>476</v>
      </c>
      <c r="B463">
        <v>992</v>
      </c>
      <c r="C463">
        <v>59</v>
      </c>
      <c r="D463">
        <f t="shared" si="87"/>
        <v>2.4607157802658975E-3</v>
      </c>
      <c r="E463">
        <f t="shared" si="88"/>
        <v>-6.0073030037729618</v>
      </c>
      <c r="G463">
        <f t="shared" si="89"/>
        <v>0.12984543027278422</v>
      </c>
      <c r="H463">
        <f t="shared" si="86"/>
        <v>6.1883019732565769E-2</v>
      </c>
      <c r="I463">
        <f t="shared" si="86"/>
        <v>5.116496688296375E-2</v>
      </c>
      <c r="J463">
        <f t="shared" si="86"/>
        <v>4.4634093522280267E-2</v>
      </c>
      <c r="K463">
        <f t="shared" si="86"/>
        <v>3.9953499805876896E-2</v>
      </c>
      <c r="L463">
        <f t="shared" si="86"/>
        <v>3.63097669755644E-2</v>
      </c>
      <c r="M463">
        <f t="shared" si="86"/>
        <v>3.3329159540727148E-2</v>
      </c>
      <c r="N463">
        <f t="shared" si="86"/>
        <v>3.0810127250822664E-2</v>
      </c>
      <c r="O463">
        <f t="shared" si="86"/>
        <v>2.8631865930568465E-2</v>
      </c>
      <c r="P463">
        <f t="shared" si="86"/>
        <v>2.6716300723178158E-2</v>
      </c>
      <c r="Q463">
        <f t="shared" si="86"/>
        <v>2.5010030744984459E-2</v>
      </c>
      <c r="R463">
        <f t="shared" si="86"/>
        <v>2.347487941573349E-2</v>
      </c>
      <c r="S463">
        <f t="shared" si="86"/>
        <v>2.2082567027182132E-2</v>
      </c>
      <c r="T463">
        <f t="shared" si="86"/>
        <v>2.0811525043368119E-2</v>
      </c>
      <c r="U463">
        <f t="shared" si="86"/>
        <v>1.9644897600898485E-2</v>
      </c>
      <c r="V463">
        <f t="shared" si="86"/>
        <v>1.8569236877318686E-2</v>
      </c>
      <c r="W463">
        <f t="shared" si="86"/>
        <v>1.7573622303685189E-2</v>
      </c>
      <c r="X463">
        <f t="shared" si="85"/>
        <v>1.6649048552204192E-2</v>
      </c>
      <c r="Y463">
        <f t="shared" si="85"/>
        <v>1.5787989532665716E-2</v>
      </c>
      <c r="Z463">
        <f t="shared" si="85"/>
        <v>1.498408091441465E-2</v>
      </c>
      <c r="AA463">
        <f t="shared" si="85"/>
        <v>1.4231884444825198E-2</v>
      </c>
      <c r="AB463">
        <f t="shared" si="85"/>
        <v>1.3526709954773179E-2</v>
      </c>
      <c r="AC463">
        <f t="shared" si="85"/>
        <v>1.2864478842322108E-2</v>
      </c>
      <c r="AD463">
        <f t="shared" si="85"/>
        <v>1.2241617902321917E-2</v>
      </c>
      <c r="AE463">
        <f t="shared" si="85"/>
        <v>1.1654975708049495E-2</v>
      </c>
      <c r="AF463">
        <f t="shared" si="90"/>
        <v>0.25761422449792126</v>
      </c>
    </row>
    <row r="464" spans="1:32" x14ac:dyDescent="0.2">
      <c r="A464" t="s">
        <v>477</v>
      </c>
      <c r="B464">
        <v>1564</v>
      </c>
      <c r="C464">
        <v>32</v>
      </c>
      <c r="D464">
        <f t="shared" si="87"/>
        <v>8.947664294233772E-3</v>
      </c>
      <c r="E464">
        <f t="shared" si="88"/>
        <v>-4.7163627534659875</v>
      </c>
      <c r="G464">
        <f t="shared" si="89"/>
        <v>0.10551918895209596</v>
      </c>
      <c r="H464">
        <f t="shared" si="86"/>
        <v>4.5705285113389796E-2</v>
      </c>
      <c r="I464">
        <f t="shared" si="86"/>
        <v>3.8300941183679459E-2</v>
      </c>
      <c r="J464">
        <f t="shared" si="86"/>
        <v>3.3864548697286258E-2</v>
      </c>
      <c r="K464">
        <f t="shared" si="86"/>
        <v>3.072382096898026E-2</v>
      </c>
      <c r="L464">
        <f t="shared" si="86"/>
        <v>2.8299951008461541E-2</v>
      </c>
      <c r="M464">
        <f t="shared" si="86"/>
        <v>2.6328638922593451E-2</v>
      </c>
      <c r="N464">
        <f t="shared" si="86"/>
        <v>2.4668308026447028E-2</v>
      </c>
      <c r="O464">
        <f t="shared" si="86"/>
        <v>2.3234714845124262E-2</v>
      </c>
      <c r="P464">
        <f t="shared" si="86"/>
        <v>2.1973834171582111E-2</v>
      </c>
      <c r="Q464">
        <f t="shared" si="86"/>
        <v>2.0849016325322142E-2</v>
      </c>
      <c r="R464">
        <f t="shared" si="86"/>
        <v>1.9834284493275504E-2</v>
      </c>
      <c r="S464">
        <f t="shared" si="86"/>
        <v>1.891056696791326E-2</v>
      </c>
      <c r="T464">
        <f t="shared" si="86"/>
        <v>1.8063450897156927E-2</v>
      </c>
      <c r="U464">
        <f t="shared" si="86"/>
        <v>1.7281777551774596E-2</v>
      </c>
      <c r="V464">
        <f t="shared" si="86"/>
        <v>1.6556728299701819E-2</v>
      </c>
      <c r="W464">
        <f t="shared" ref="W464:AE527" si="91">(1-$B$3)*EXP(GAMMALN($B$1+W$4)-GAMMALN($B$1)-GAMMALN(W$4+1)+$B$1*LN($B$2/($B$2+$B464))+W$4*LN($B464/($B$2+$B464)))</f>
        <v>1.5881209622915581E-2</v>
      </c>
      <c r="X464">
        <f t="shared" si="91"/>
        <v>1.5249427312425207E-2</v>
      </c>
      <c r="Y464">
        <f t="shared" si="91"/>
        <v>1.4656584241882643E-2</v>
      </c>
      <c r="Z464">
        <f t="shared" si="91"/>
        <v>1.4098661148798245E-2</v>
      </c>
      <c r="AA464">
        <f t="shared" si="91"/>
        <v>1.3572254551196266E-2</v>
      </c>
      <c r="AB464">
        <f t="shared" si="91"/>
        <v>1.3074454850705452E-2</v>
      </c>
      <c r="AC464">
        <f t="shared" si="91"/>
        <v>1.2602753250471683E-2</v>
      </c>
      <c r="AD464">
        <f t="shared" si="91"/>
        <v>1.2154969694002487E-2</v>
      </c>
      <c r="AE464">
        <f t="shared" si="91"/>
        <v>1.1729196379897807E-2</v>
      </c>
      <c r="AF464">
        <f t="shared" si="90"/>
        <v>0.38686543252292027</v>
      </c>
    </row>
    <row r="465" spans="1:32" x14ac:dyDescent="0.2">
      <c r="A465" t="s">
        <v>478</v>
      </c>
      <c r="B465">
        <v>1396</v>
      </c>
      <c r="C465">
        <v>11</v>
      </c>
      <c r="D465">
        <f t="shared" si="87"/>
        <v>2.0816416274044937E-2</v>
      </c>
      <c r="E465">
        <f t="shared" si="88"/>
        <v>-3.8720133596196207</v>
      </c>
      <c r="G465">
        <f t="shared" si="89"/>
        <v>0.11091715151097763</v>
      </c>
      <c r="H465">
        <f t="shared" ref="H465:W496" si="92">(1-$B$3)*EXP(GAMMALN($B$1+H$4)-GAMMALN($B$1)-GAMMALN(H$4+1)+$B$1*LN($B$2/($B$2+$B465))+H$4*LN($B465/($B$2+$B465)))</f>
        <v>4.9341604888087677E-2</v>
      </c>
      <c r="I465">
        <f t="shared" si="92"/>
        <v>4.1231634624017577E-2</v>
      </c>
      <c r="J465">
        <f t="shared" si="92"/>
        <v>3.6353033485309369E-2</v>
      </c>
      <c r="K465">
        <f t="shared" si="92"/>
        <v>3.2888559169277722E-2</v>
      </c>
      <c r="L465">
        <f t="shared" si="92"/>
        <v>3.0208527986642458E-2</v>
      </c>
      <c r="M465">
        <f t="shared" si="92"/>
        <v>2.8025059663063796E-2</v>
      </c>
      <c r="N465">
        <f t="shared" si="92"/>
        <v>2.6183744694682713E-2</v>
      </c>
      <c r="O465">
        <f t="shared" si="92"/>
        <v>2.4592574718215045E-2</v>
      </c>
      <c r="P465">
        <f t="shared" si="92"/>
        <v>2.3192456630422069E-2</v>
      </c>
      <c r="Q465">
        <f t="shared" si="92"/>
        <v>2.1943239210091319E-2</v>
      </c>
      <c r="R465">
        <f t="shared" si="92"/>
        <v>2.0816416274044937E-2</v>
      </c>
      <c r="S465">
        <f t="shared" si="92"/>
        <v>1.9791022537719152E-2</v>
      </c>
      <c r="T465">
        <f t="shared" si="92"/>
        <v>1.885118537245855E-2</v>
      </c>
      <c r="U465">
        <f t="shared" si="92"/>
        <v>1.7984592817963406E-2</v>
      </c>
      <c r="V465">
        <f t="shared" si="92"/>
        <v>1.7181496127451887E-2</v>
      </c>
      <c r="W465">
        <f t="shared" si="92"/>
        <v>1.6434038215214011E-2</v>
      </c>
      <c r="X465">
        <f t="shared" si="91"/>
        <v>1.5735788372110121E-2</v>
      </c>
      <c r="Y465">
        <f t="shared" si="91"/>
        <v>1.5081411788712003E-2</v>
      </c>
      <c r="Z465">
        <f t="shared" si="91"/>
        <v>1.4466429673327038E-2</v>
      </c>
      <c r="AA465">
        <f t="shared" si="91"/>
        <v>1.3887041759375314E-2</v>
      </c>
      <c r="AB465">
        <f t="shared" si="91"/>
        <v>1.3339992717190953E-2</v>
      </c>
      <c r="AC465">
        <f t="shared" si="91"/>
        <v>1.2822470063149479E-2</v>
      </c>
      <c r="AD465">
        <f t="shared" si="91"/>
        <v>1.233202505905937E-2</v>
      </c>
      <c r="AE465">
        <f t="shared" si="91"/>
        <v>1.1866510656068341E-2</v>
      </c>
      <c r="AF465">
        <f t="shared" si="90"/>
        <v>0.35453199198536789</v>
      </c>
    </row>
    <row r="466" spans="1:32" x14ac:dyDescent="0.2">
      <c r="A466" t="s">
        <v>479</v>
      </c>
      <c r="B466">
        <v>1981</v>
      </c>
      <c r="C466">
        <v>3</v>
      </c>
      <c r="D466">
        <f t="shared" si="87"/>
        <v>2.9121723178876013E-2</v>
      </c>
      <c r="E466">
        <f t="shared" si="88"/>
        <v>-3.5362708823056646</v>
      </c>
      <c r="G466">
        <f t="shared" si="89"/>
        <v>9.5538651589730406E-2</v>
      </c>
      <c r="H466">
        <f t="shared" si="92"/>
        <v>3.8916472908118872E-2</v>
      </c>
      <c r="I466">
        <f t="shared" si="92"/>
        <v>3.2773955492432567E-2</v>
      </c>
      <c r="J466">
        <f t="shared" si="92"/>
        <v>2.9121723178876013E-2</v>
      </c>
      <c r="K466">
        <f t="shared" si="92"/>
        <v>2.6552130042292513E-2</v>
      </c>
      <c r="L466">
        <f t="shared" si="92"/>
        <v>2.4578885586505502E-2</v>
      </c>
      <c r="M466">
        <f t="shared" si="92"/>
        <v>2.2980383734705196E-2</v>
      </c>
      <c r="N466">
        <f t="shared" si="92"/>
        <v>2.1638173274083128E-2</v>
      </c>
      <c r="O466">
        <f t="shared" si="92"/>
        <v>2.0481933038464163E-2</v>
      </c>
      <c r="P466">
        <f t="shared" si="92"/>
        <v>1.9466676038648576E-2</v>
      </c>
      <c r="Q466">
        <f t="shared" si="92"/>
        <v>1.856196253502573E-2</v>
      </c>
      <c r="R466">
        <f t="shared" si="92"/>
        <v>1.7746275697967929E-2</v>
      </c>
      <c r="S466">
        <f t="shared" si="92"/>
        <v>1.7003863088472574E-2</v>
      </c>
      <c r="T466">
        <f t="shared" si="92"/>
        <v>1.6322855502988221E-2</v>
      </c>
      <c r="U466">
        <f t="shared" si="92"/>
        <v>1.5694091760074157E-2</v>
      </c>
      <c r="V466">
        <f t="shared" si="92"/>
        <v>1.5110354816327033E-2</v>
      </c>
      <c r="W466">
        <f t="shared" si="92"/>
        <v>1.4565858353138655E-2</v>
      </c>
      <c r="X466">
        <f t="shared" si="91"/>
        <v>1.4055891687425617E-2</v>
      </c>
      <c r="Y466">
        <f t="shared" si="91"/>
        <v>1.3576568021625558E-2</v>
      </c>
      <c r="Z466">
        <f t="shared" si="91"/>
        <v>1.3124642049140744E-2</v>
      </c>
      <c r="AA466">
        <f t="shared" si="91"/>
        <v>1.2697375258098656E-2</v>
      </c>
      <c r="AB466">
        <f t="shared" si="91"/>
        <v>1.2292434755236312E-2</v>
      </c>
      <c r="AC466">
        <f t="shared" si="91"/>
        <v>1.1907816103772487E-2</v>
      </c>
      <c r="AD466">
        <f t="shared" si="91"/>
        <v>1.1541783664412254E-2</v>
      </c>
      <c r="AE466">
        <f t="shared" si="91"/>
        <v>1.1192823893963928E-2</v>
      </c>
      <c r="AF466">
        <f t="shared" si="90"/>
        <v>0.45255641792847312</v>
      </c>
    </row>
    <row r="467" spans="1:32" x14ac:dyDescent="0.2">
      <c r="A467" t="s">
        <v>480</v>
      </c>
      <c r="B467">
        <v>1768</v>
      </c>
      <c r="C467">
        <v>51</v>
      </c>
      <c r="D467">
        <f t="shared" si="87"/>
        <v>5.2661863975894596E-3</v>
      </c>
      <c r="E467">
        <f t="shared" si="88"/>
        <v>-5.2464488221065322</v>
      </c>
      <c r="G467">
        <f t="shared" si="89"/>
        <v>0.10014204354555316</v>
      </c>
      <c r="H467">
        <f t="shared" si="92"/>
        <v>4.2058042028390773E-2</v>
      </c>
      <c r="I467">
        <f t="shared" si="92"/>
        <v>3.5340326935811808E-2</v>
      </c>
      <c r="J467">
        <f t="shared" si="92"/>
        <v>3.1331767664731565E-2</v>
      </c>
      <c r="K467">
        <f t="shared" si="92"/>
        <v>2.85031802627779E-2</v>
      </c>
      <c r="L467">
        <f t="shared" si="92"/>
        <v>2.632584172027912E-2</v>
      </c>
      <c r="M467">
        <f t="shared" si="92"/>
        <v>2.4558592852416065E-2</v>
      </c>
      <c r="N467">
        <f t="shared" si="92"/>
        <v>2.3072407941063272E-2</v>
      </c>
      <c r="O467">
        <f t="shared" si="92"/>
        <v>2.1790610327056485E-2</v>
      </c>
      <c r="P467">
        <f t="shared" si="92"/>
        <v>2.0664094479137418E-2</v>
      </c>
      <c r="Q467">
        <f t="shared" si="92"/>
        <v>1.9659596228218619E-2</v>
      </c>
      <c r="R467">
        <f t="shared" si="92"/>
        <v>1.8753574208147737E-2</v>
      </c>
      <c r="S467">
        <f t="shared" si="92"/>
        <v>1.7928772291891746E-2</v>
      </c>
      <c r="T467">
        <f t="shared" si="92"/>
        <v>1.7172171330971542E-2</v>
      </c>
      <c r="U467">
        <f t="shared" si="92"/>
        <v>1.6473708964826434E-2</v>
      </c>
      <c r="V467">
        <f t="shared" si="92"/>
        <v>1.5825447115565945E-2</v>
      </c>
      <c r="W467">
        <f t="shared" si="92"/>
        <v>1.52210121882464E-2</v>
      </c>
      <c r="X467">
        <f t="shared" si="91"/>
        <v>1.4655207711545984E-2</v>
      </c>
      <c r="Y467">
        <f t="shared" si="91"/>
        <v>1.4123739572492317E-2</v>
      </c>
      <c r="Z467">
        <f t="shared" si="91"/>
        <v>1.3623016845769022E-2</v>
      </c>
      <c r="AA467">
        <f t="shared" si="91"/>
        <v>1.3150004631661395E-2</v>
      </c>
      <c r="AB467">
        <f t="shared" si="91"/>
        <v>1.270211345709038E-2</v>
      </c>
      <c r="AC467">
        <f t="shared" si="91"/>
        <v>1.2277114880727996E-2</v>
      </c>
      <c r="AD467">
        <f t="shared" si="91"/>
        <v>1.1873076205024976E-2</v>
      </c>
      <c r="AE467">
        <f t="shared" si="91"/>
        <v>1.1488309338765204E-2</v>
      </c>
      <c r="AF467">
        <f t="shared" si="90"/>
        <v>0.42128622727183673</v>
      </c>
    </row>
    <row r="468" spans="1:32" x14ac:dyDescent="0.2">
      <c r="A468" t="s">
        <v>481</v>
      </c>
      <c r="B468">
        <v>340</v>
      </c>
      <c r="C468">
        <v>4</v>
      </c>
      <c r="D468">
        <f t="shared" si="87"/>
        <v>6.2512477513551989E-2</v>
      </c>
      <c r="E468">
        <f t="shared" si="88"/>
        <v>-2.7723891019484057</v>
      </c>
      <c r="G468">
        <f t="shared" si="89"/>
        <v>0.22411813477032624</v>
      </c>
      <c r="H468">
        <f t="shared" si="92"/>
        <v>0.11863285559682418</v>
      </c>
      <c r="I468">
        <f t="shared" si="92"/>
        <v>9.1664037516972455E-2</v>
      </c>
      <c r="J468">
        <f t="shared" si="92"/>
        <v>7.4728420571845589E-2</v>
      </c>
      <c r="K468">
        <f t="shared" si="92"/>
        <v>6.2512477513551989E-2</v>
      </c>
      <c r="L468">
        <f t="shared" si="92"/>
        <v>5.3091884852855875E-2</v>
      </c>
      <c r="M468">
        <f t="shared" si="92"/>
        <v>4.5543021834211141E-2</v>
      </c>
      <c r="N468">
        <f t="shared" si="92"/>
        <v>3.9344476569169971E-2</v>
      </c>
      <c r="O468">
        <f t="shared" si="92"/>
        <v>3.4169036333799439E-2</v>
      </c>
      <c r="P468">
        <f t="shared" si="92"/>
        <v>2.9795604508794937E-2</v>
      </c>
      <c r="Q468">
        <f t="shared" si="92"/>
        <v>2.606651084870153E-2</v>
      </c>
      <c r="R468">
        <f t="shared" si="92"/>
        <v>2.2864665154221839E-2</v>
      </c>
      <c r="S468">
        <f t="shared" si="92"/>
        <v>2.0100359817408292E-2</v>
      </c>
      <c r="T468">
        <f t="shared" si="92"/>
        <v>1.7703167535445936E-2</v>
      </c>
      <c r="U468">
        <f t="shared" si="92"/>
        <v>1.5616713456811577E-2</v>
      </c>
      <c r="V468">
        <f t="shared" si="92"/>
        <v>1.3795159544134256E-2</v>
      </c>
      <c r="W468">
        <f t="shared" si="92"/>
        <v>1.2200756464025644E-2</v>
      </c>
      <c r="X468">
        <f t="shared" si="91"/>
        <v>1.0802087450816889E-2</v>
      </c>
      <c r="Y468">
        <f t="shared" si="91"/>
        <v>9.5727760247002157E-3</v>
      </c>
      <c r="Z468">
        <f t="shared" si="91"/>
        <v>8.4905138842085361E-3</v>
      </c>
      <c r="AA468">
        <f t="shared" si="91"/>
        <v>7.5363155563792153E-3</v>
      </c>
      <c r="AB468">
        <f t="shared" si="91"/>
        <v>6.6939373374658943E-3</v>
      </c>
      <c r="AC468">
        <f t="shared" si="91"/>
        <v>5.94941769370568E-3</v>
      </c>
      <c r="AD468">
        <f t="shared" si="91"/>
        <v>5.2907090883716158E-3</v>
      </c>
      <c r="AE468">
        <f t="shared" si="91"/>
        <v>4.7073797437254409E-3</v>
      </c>
      <c r="AF468">
        <f t="shared" si="90"/>
        <v>3.9009580331525684E-2</v>
      </c>
    </row>
    <row r="469" spans="1:32" x14ac:dyDescent="0.2">
      <c r="A469" t="s">
        <v>482</v>
      </c>
      <c r="B469">
        <v>7</v>
      </c>
      <c r="C469">
        <v>1</v>
      </c>
      <c r="D469">
        <f t="shared" si="87"/>
        <v>9.5458085852720753E-2</v>
      </c>
      <c r="E469">
        <f t="shared" si="88"/>
        <v>-2.3490680194311055</v>
      </c>
      <c r="G469">
        <f t="shared" si="89"/>
        <v>0.88955090965442374</v>
      </c>
      <c r="H469">
        <f t="shared" si="92"/>
        <v>9.5458085852720753E-2</v>
      </c>
      <c r="I469">
        <f t="shared" si="92"/>
        <v>1.2852670200544238E-2</v>
      </c>
      <c r="J469">
        <f t="shared" si="92"/>
        <v>1.8258572830831628E-3</v>
      </c>
      <c r="K469">
        <f t="shared" si="92"/>
        <v>2.6615484730029384E-4</v>
      </c>
      <c r="L469">
        <f t="shared" si="92"/>
        <v>3.9389680344923463E-5</v>
      </c>
      <c r="M469">
        <f t="shared" si="92"/>
        <v>5.887932189980282E-6</v>
      </c>
      <c r="N469">
        <f t="shared" si="92"/>
        <v>8.8636249697967852E-7</v>
      </c>
      <c r="O469">
        <f t="shared" si="92"/>
        <v>1.3413650143216711E-7</v>
      </c>
      <c r="P469">
        <f t="shared" si="92"/>
        <v>2.0382295287710028E-8</v>
      </c>
      <c r="Q469">
        <f t="shared" si="92"/>
        <v>3.1072087713908775E-9</v>
      </c>
      <c r="R469">
        <f t="shared" si="92"/>
        <v>4.7494029915863066E-10</v>
      </c>
      <c r="S469">
        <f t="shared" si="92"/>
        <v>7.2755302623010651E-11</v>
      </c>
      <c r="T469">
        <f t="shared" si="92"/>
        <v>1.116602106688465E-11</v>
      </c>
      <c r="U469">
        <f t="shared" si="92"/>
        <v>1.7164207223113937E-12</v>
      </c>
      <c r="V469">
        <f t="shared" si="92"/>
        <v>2.6420892183061243E-13</v>
      </c>
      <c r="W469">
        <f t="shared" si="92"/>
        <v>4.0718723383072482E-14</v>
      </c>
      <c r="X469">
        <f t="shared" si="91"/>
        <v>6.2820549061686606E-15</v>
      </c>
      <c r="Y469">
        <f t="shared" si="91"/>
        <v>9.7010463739660329E-16</v>
      </c>
      <c r="Z469">
        <f t="shared" si="91"/>
        <v>1.4993440592467475E-16</v>
      </c>
      <c r="AA469">
        <f t="shared" si="91"/>
        <v>2.3190656612620197E-17</v>
      </c>
      <c r="AB469">
        <f t="shared" si="91"/>
        <v>3.5894032939136971E-18</v>
      </c>
      <c r="AC469">
        <f t="shared" si="91"/>
        <v>5.5590645766567771E-19</v>
      </c>
      <c r="AD469">
        <f t="shared" si="91"/>
        <v>8.6144545602959946E-20</v>
      </c>
      <c r="AE469">
        <f t="shared" si="91"/>
        <v>1.3356103634687056E-20</v>
      </c>
      <c r="AF469">
        <f t="shared" si="90"/>
        <v>0</v>
      </c>
    </row>
    <row r="470" spans="1:32" x14ac:dyDescent="0.2">
      <c r="A470" t="s">
        <v>483</v>
      </c>
      <c r="B470">
        <v>2578</v>
      </c>
      <c r="C470">
        <v>31</v>
      </c>
      <c r="D470">
        <f t="shared" si="87"/>
        <v>8.6747962036331956E-3</v>
      </c>
      <c r="E470">
        <f t="shared" si="88"/>
        <v>-4.7473334458017415</v>
      </c>
      <c r="G470">
        <f t="shared" si="89"/>
        <v>8.6161459724773931E-2</v>
      </c>
      <c r="H470">
        <f t="shared" si="92"/>
        <v>3.2464800906392692E-2</v>
      </c>
      <c r="I470">
        <f t="shared" si="92"/>
        <v>2.7459096933865633E-2</v>
      </c>
      <c r="J470">
        <f t="shared" si="92"/>
        <v>2.4504879929975229E-2</v>
      </c>
      <c r="K470">
        <f t="shared" si="92"/>
        <v>2.2439490663142662E-2</v>
      </c>
      <c r="L470">
        <f t="shared" si="92"/>
        <v>2.0861903660083208E-2</v>
      </c>
      <c r="M470">
        <f t="shared" si="92"/>
        <v>1.9589671030340192E-2</v>
      </c>
      <c r="N470">
        <f t="shared" si="92"/>
        <v>1.8525442045904568E-2</v>
      </c>
      <c r="O470">
        <f t="shared" si="92"/>
        <v>1.7611528359897564E-2</v>
      </c>
      <c r="P470">
        <f t="shared" si="92"/>
        <v>1.6811095873757773E-2</v>
      </c>
      <c r="Q470">
        <f t="shared" si="92"/>
        <v>1.6099271862546796E-2</v>
      </c>
      <c r="R470">
        <f t="shared" si="92"/>
        <v>1.5458511937164666E-2</v>
      </c>
      <c r="S470">
        <f t="shared" si="92"/>
        <v>1.4876000348863022E-2</v>
      </c>
      <c r="T470">
        <f t="shared" si="92"/>
        <v>1.434210294523283E-2</v>
      </c>
      <c r="U470">
        <f t="shared" si="92"/>
        <v>1.3849401501696989E-2</v>
      </c>
      <c r="V470">
        <f t="shared" si="92"/>
        <v>1.3392066579322634E-2</v>
      </c>
      <c r="W470">
        <f t="shared" si="92"/>
        <v>1.296543638489501E-2</v>
      </c>
      <c r="X470">
        <f t="shared" si="91"/>
        <v>1.2565725758887399E-2</v>
      </c>
      <c r="Y470">
        <f t="shared" si="91"/>
        <v>1.2189820041365353E-2</v>
      </c>
      <c r="Z470">
        <f t="shared" si="91"/>
        <v>1.183512586411703E-2</v>
      </c>
      <c r="AA470">
        <f t="shared" si="91"/>
        <v>1.14994610659356E-2</v>
      </c>
      <c r="AB470">
        <f t="shared" si="91"/>
        <v>1.1180972082530456E-2</v>
      </c>
      <c r="AC470">
        <f t="shared" si="91"/>
        <v>1.0878071005438233E-2</v>
      </c>
      <c r="AD470">
        <f t="shared" si="91"/>
        <v>1.0589386966828245E-2</v>
      </c>
      <c r="AE470">
        <f t="shared" si="91"/>
        <v>1.0313728122090599E-2</v>
      </c>
      <c r="AF470">
        <f t="shared" si="90"/>
        <v>0.52153554840495175</v>
      </c>
    </row>
    <row r="471" spans="1:32" x14ac:dyDescent="0.2">
      <c r="A471" t="s">
        <v>484</v>
      </c>
      <c r="B471">
        <v>1691</v>
      </c>
      <c r="C471">
        <v>8</v>
      </c>
      <c r="D471">
        <f t="shared" si="87"/>
        <v>2.231169618658093E-2</v>
      </c>
      <c r="E471">
        <f t="shared" si="88"/>
        <v>-3.8026442453424791</v>
      </c>
      <c r="G471">
        <f t="shared" si="89"/>
        <v>0.10204348485670275</v>
      </c>
      <c r="H471">
        <f t="shared" si="92"/>
        <v>4.3350557367955893E-2</v>
      </c>
      <c r="I471">
        <f t="shared" si="92"/>
        <v>3.6391874026759204E-2</v>
      </c>
      <c r="J471">
        <f t="shared" si="92"/>
        <v>3.223346383312576E-2</v>
      </c>
      <c r="K471">
        <f t="shared" si="92"/>
        <v>2.9295682636343065E-2</v>
      </c>
      <c r="L471">
        <f t="shared" si="92"/>
        <v>2.7032162609053632E-2</v>
      </c>
      <c r="M471">
        <f t="shared" si="92"/>
        <v>2.5193599847835035E-2</v>
      </c>
      <c r="N471">
        <f t="shared" si="92"/>
        <v>2.3646555754131375E-2</v>
      </c>
      <c r="O471">
        <f t="shared" si="92"/>
        <v>2.231169618658093E-2</v>
      </c>
      <c r="P471">
        <f t="shared" si="92"/>
        <v>2.11381898710335E-2</v>
      </c>
      <c r="Q471">
        <f t="shared" si="92"/>
        <v>2.0091586539475646E-2</v>
      </c>
      <c r="R471">
        <f t="shared" si="92"/>
        <v>1.9147492683652702E-2</v>
      </c>
      <c r="S471">
        <f t="shared" si="92"/>
        <v>1.8288017765437911E-2</v>
      </c>
      <c r="T471">
        <f t="shared" si="92"/>
        <v>1.7499656298133204E-2</v>
      </c>
      <c r="U471">
        <f t="shared" si="92"/>
        <v>1.6771963859285449E-2</v>
      </c>
      <c r="V471">
        <f t="shared" si="92"/>
        <v>1.6096695931944426E-2</v>
      </c>
      <c r="W471">
        <f t="shared" si="92"/>
        <v>1.5467228718483002E-2</v>
      </c>
      <c r="X471">
        <f t="shared" si="91"/>
        <v>1.4878158282081196E-2</v>
      </c>
      <c r="Y471">
        <f t="shared" si="91"/>
        <v>1.4325016144508221E-2</v>
      </c>
      <c r="Z471">
        <f t="shared" si="91"/>
        <v>1.3804063083966398E-2</v>
      </c>
      <c r="AA471">
        <f t="shared" si="91"/>
        <v>1.3312136742810924E-2</v>
      </c>
      <c r="AB471">
        <f t="shared" si="91"/>
        <v>1.2846537070868611E-2</v>
      </c>
      <c r="AC471">
        <f t="shared" si="91"/>
        <v>1.2404938889349635E-2</v>
      </c>
      <c r="AD471">
        <f t="shared" si="91"/>
        <v>1.198532423331429E-2</v>
      </c>
      <c r="AE471">
        <f t="shared" si="91"/>
        <v>1.1585929344618943E-2</v>
      </c>
      <c r="AF471">
        <f t="shared" si="90"/>
        <v>0.4088579874225482</v>
      </c>
    </row>
    <row r="472" spans="1:32" x14ac:dyDescent="0.2">
      <c r="A472" t="s">
        <v>485</v>
      </c>
      <c r="B472">
        <v>1476</v>
      </c>
      <c r="C472">
        <v>0</v>
      </c>
      <c r="D472">
        <f t="shared" si="87"/>
        <v>0.10821845435799859</v>
      </c>
      <c r="E472">
        <f t="shared" si="88"/>
        <v>-2.2236033692757649</v>
      </c>
      <c r="G472">
        <f t="shared" si="89"/>
        <v>0.10821845435799859</v>
      </c>
      <c r="H472">
        <f t="shared" si="92"/>
        <v>4.7526823745308366E-2</v>
      </c>
      <c r="I472">
        <f t="shared" si="92"/>
        <v>3.9771697414558355E-2</v>
      </c>
      <c r="J472">
        <f t="shared" si="92"/>
        <v>3.5115777173979568E-2</v>
      </c>
      <c r="K472">
        <f t="shared" si="92"/>
        <v>3.1814458076448414E-2</v>
      </c>
      <c r="L472">
        <f t="shared" si="92"/>
        <v>2.9263569532739328E-2</v>
      </c>
      <c r="M472">
        <f t="shared" si="92"/>
        <v>2.7187065680310717E-2</v>
      </c>
      <c r="N472">
        <f t="shared" si="92"/>
        <v>2.5436983157917443E-2</v>
      </c>
      <c r="O472">
        <f t="shared" si="92"/>
        <v>2.3925217712985117E-2</v>
      </c>
      <c r="P472">
        <f t="shared" si="92"/>
        <v>2.2595226865099346E-2</v>
      </c>
      <c r="Q472">
        <f t="shared" si="92"/>
        <v>2.1408623506952829E-2</v>
      </c>
      <c r="R472">
        <f t="shared" si="92"/>
        <v>2.0338177131268845E-2</v>
      </c>
      <c r="S472">
        <f t="shared" si="92"/>
        <v>1.9363878496241362E-2</v>
      </c>
      <c r="T472">
        <f t="shared" si="92"/>
        <v>1.8470592787928092E-2</v>
      </c>
      <c r="U472">
        <f t="shared" si="92"/>
        <v>1.7646591543198992E-2</v>
      </c>
      <c r="V472">
        <f t="shared" si="92"/>
        <v>1.6882597112468291E-2</v>
      </c>
      <c r="W472">
        <f t="shared" si="92"/>
        <v>1.6171139541894489E-2</v>
      </c>
      <c r="X472">
        <f t="shared" si="91"/>
        <v>1.5506111142305457E-2</v>
      </c>
      <c r="Y472">
        <f t="shared" si="91"/>
        <v>1.4882450225656096E-2</v>
      </c>
      <c r="Z472">
        <f t="shared" si="91"/>
        <v>1.4295911624221853E-2</v>
      </c>
      <c r="AA472">
        <f t="shared" si="91"/>
        <v>1.3742896958507391E-2</v>
      </c>
      <c r="AB472">
        <f t="shared" si="91"/>
        <v>1.3220326940272194E-2</v>
      </c>
      <c r="AC472">
        <f t="shared" si="91"/>
        <v>1.2725543823719541E-2</v>
      </c>
      <c r="AD472">
        <f t="shared" si="91"/>
        <v>1.2256235856119523E-2</v>
      </c>
      <c r="AE472">
        <f t="shared" si="91"/>
        <v>1.1810378033760723E-2</v>
      </c>
      <c r="AF472">
        <f t="shared" si="90"/>
        <v>0.37042327155813914</v>
      </c>
    </row>
    <row r="473" spans="1:32" x14ac:dyDescent="0.2">
      <c r="A473" t="s">
        <v>486</v>
      </c>
      <c r="B473">
        <v>422</v>
      </c>
      <c r="C473">
        <v>7</v>
      </c>
      <c r="D473">
        <f t="shared" si="87"/>
        <v>3.9189611759062139E-2</v>
      </c>
      <c r="E473">
        <f t="shared" si="88"/>
        <v>-3.2393435734524281</v>
      </c>
      <c r="G473">
        <f t="shared" si="89"/>
        <v>0.19996570292449042</v>
      </c>
      <c r="H473">
        <f t="shared" si="92"/>
        <v>0.10508980620060109</v>
      </c>
      <c r="I473">
        <f t="shared" si="92"/>
        <v>8.280244988357896E-2</v>
      </c>
      <c r="J473">
        <f t="shared" si="92"/>
        <v>6.883647205892128E-2</v>
      </c>
      <c r="K473">
        <f t="shared" si="92"/>
        <v>5.8720278850559852E-2</v>
      </c>
      <c r="L473">
        <f t="shared" si="92"/>
        <v>5.085552462271016E-2</v>
      </c>
      <c r="M473">
        <f t="shared" si="92"/>
        <v>4.4485700668004904E-2</v>
      </c>
      <c r="N473">
        <f t="shared" si="92"/>
        <v>3.9189611759062139E-2</v>
      </c>
      <c r="O473">
        <f t="shared" si="92"/>
        <v>3.4706316008371804E-2</v>
      </c>
      <c r="P473">
        <f t="shared" si="92"/>
        <v>3.0861468272085926E-2</v>
      </c>
      <c r="Q473">
        <f t="shared" si="92"/>
        <v>2.7531880926468442E-2</v>
      </c>
      <c r="R473">
        <f t="shared" si="92"/>
        <v>2.4626711520402668E-2</v>
      </c>
      <c r="S473">
        <f t="shared" si="92"/>
        <v>2.2076692385375494E-2</v>
      </c>
      <c r="T473">
        <f t="shared" si="92"/>
        <v>1.9827581828009432E-2</v>
      </c>
      <c r="U473">
        <f t="shared" si="92"/>
        <v>1.7835981380284634E-2</v>
      </c>
      <c r="V473">
        <f t="shared" si="92"/>
        <v>1.6066552341102106E-2</v>
      </c>
      <c r="W473">
        <f t="shared" si="92"/>
        <v>1.4490097945359734E-2</v>
      </c>
      <c r="X473">
        <f t="shared" si="91"/>
        <v>1.3082201938098836E-2</v>
      </c>
      <c r="Y473">
        <f t="shared" si="91"/>
        <v>1.1822236815916142E-2</v>
      </c>
      <c r="Z473">
        <f t="shared" si="91"/>
        <v>1.0692624862150385E-2</v>
      </c>
      <c r="AA473">
        <f t="shared" si="91"/>
        <v>9.6782765063889997E-3</v>
      </c>
      <c r="AB473">
        <f t="shared" si="91"/>
        <v>8.7661559116305587E-3</v>
      </c>
      <c r="AC473">
        <f t="shared" si="91"/>
        <v>7.9449397078049759E-3</v>
      </c>
      <c r="AD473">
        <f t="shared" si="91"/>
        <v>7.2047451691459336E-3</v>
      </c>
      <c r="AE473">
        <f t="shared" si="91"/>
        <v>6.5369110197960332E-3</v>
      </c>
      <c r="AF473">
        <f t="shared" si="90"/>
        <v>6.6303078493679224E-2</v>
      </c>
    </row>
    <row r="474" spans="1:32" x14ac:dyDescent="0.2">
      <c r="A474" t="s">
        <v>487</v>
      </c>
      <c r="B474">
        <v>2346</v>
      </c>
      <c r="C474">
        <v>0</v>
      </c>
      <c r="D474">
        <f t="shared" si="87"/>
        <v>8.9324885981881763E-2</v>
      </c>
      <c r="E474">
        <f t="shared" si="88"/>
        <v>-2.4154751515147681</v>
      </c>
      <c r="G474">
        <f t="shared" si="89"/>
        <v>8.9324885981881763E-2</v>
      </c>
      <c r="H474">
        <f t="shared" si="92"/>
        <v>3.4648915156550032E-2</v>
      </c>
      <c r="I474">
        <f t="shared" si="92"/>
        <v>2.9264826295324547E-2</v>
      </c>
      <c r="J474">
        <f t="shared" si="92"/>
        <v>2.6079249069200283E-2</v>
      </c>
      <c r="K474">
        <f t="shared" si="92"/>
        <v>2.384724979792005E-2</v>
      </c>
      <c r="L474">
        <f t="shared" si="92"/>
        <v>2.2139206148099395E-2</v>
      </c>
      <c r="M474">
        <f t="shared" si="92"/>
        <v>2.0759555697937061E-2</v>
      </c>
      <c r="N474">
        <f t="shared" si="92"/>
        <v>1.9603891667249091E-2</v>
      </c>
      <c r="O474">
        <f t="shared" si="92"/>
        <v>1.8610308112702638E-2</v>
      </c>
      <c r="P474">
        <f t="shared" si="92"/>
        <v>1.7739253689376042E-2</v>
      </c>
      <c r="Q474">
        <f t="shared" si="92"/>
        <v>1.6964003626590299E-2</v>
      </c>
      <c r="R474">
        <f t="shared" si="92"/>
        <v>1.6265694486562642E-2</v>
      </c>
      <c r="S474">
        <f t="shared" si="92"/>
        <v>1.5630537322314307E-2</v>
      </c>
      <c r="T474">
        <f t="shared" si="92"/>
        <v>1.5048158818591119E-2</v>
      </c>
      <c r="U474">
        <f t="shared" si="92"/>
        <v>1.4510565545320252E-2</v>
      </c>
      <c r="V474">
        <f t="shared" si="92"/>
        <v>1.4011471117656507E-2</v>
      </c>
      <c r="W474">
        <f t="shared" si="92"/>
        <v>1.3545844241897257E-2</v>
      </c>
      <c r="X474">
        <f t="shared" si="91"/>
        <v>1.310959632133866E-2</v>
      </c>
      <c r="Y474">
        <f t="shared" si="91"/>
        <v>1.2699360112251375E-2</v>
      </c>
      <c r="Z474">
        <f t="shared" si="91"/>
        <v>1.2312329459206567E-2</v>
      </c>
      <c r="AA474">
        <f t="shared" si="91"/>
        <v>1.1946141017235771E-2</v>
      </c>
      <c r="AB474">
        <f t="shared" si="91"/>
        <v>1.1598785466341716E-2</v>
      </c>
      <c r="AC474">
        <f t="shared" si="91"/>
        <v>1.1268539844318847E-2</v>
      </c>
      <c r="AD474">
        <f t="shared" si="91"/>
        <v>1.0953915264627101E-2</v>
      </c>
      <c r="AE474">
        <f t="shared" si="91"/>
        <v>1.065361601823556E-2</v>
      </c>
      <c r="AF474">
        <f t="shared" si="90"/>
        <v>0.49746409972127115</v>
      </c>
    </row>
    <row r="475" spans="1:32" x14ac:dyDescent="0.2">
      <c r="A475" t="s">
        <v>488</v>
      </c>
      <c r="B475">
        <v>1077</v>
      </c>
      <c r="C475">
        <v>10</v>
      </c>
      <c r="D475">
        <f t="shared" si="87"/>
        <v>2.4320787291998044E-2</v>
      </c>
      <c r="E475">
        <f t="shared" si="88"/>
        <v>-3.7164238502042721</v>
      </c>
      <c r="G475">
        <f t="shared" si="89"/>
        <v>0.12489252584368521</v>
      </c>
      <c r="H475">
        <f t="shared" si="92"/>
        <v>5.8633901727615796E-2</v>
      </c>
      <c r="I475">
        <f t="shared" si="92"/>
        <v>4.8618774316416903E-2</v>
      </c>
      <c r="J475">
        <f t="shared" si="92"/>
        <v>4.2535548715824968E-2</v>
      </c>
      <c r="K475">
        <f t="shared" si="92"/>
        <v>3.8185120081017175E-2</v>
      </c>
      <c r="L475">
        <f t="shared" si="92"/>
        <v>3.4803009985800749E-2</v>
      </c>
      <c r="M475">
        <f t="shared" si="92"/>
        <v>3.203846633675396E-2</v>
      </c>
      <c r="N475">
        <f t="shared" si="92"/>
        <v>2.9702626911090761E-2</v>
      </c>
      <c r="O475">
        <f t="shared" si="92"/>
        <v>2.7682482359476405E-2</v>
      </c>
      <c r="P475">
        <f t="shared" si="92"/>
        <v>2.5905126373108062E-2</v>
      </c>
      <c r="Q475">
        <f t="shared" si="92"/>
        <v>2.4320787291998044E-2</v>
      </c>
      <c r="R475">
        <f t="shared" si="92"/>
        <v>2.2893952942556743E-2</v>
      </c>
      <c r="S475">
        <f t="shared" si="92"/>
        <v>2.159837040664693E-2</v>
      </c>
      <c r="T475">
        <f t="shared" si="92"/>
        <v>2.0414058052578062E-2</v>
      </c>
      <c r="U475">
        <f t="shared" si="92"/>
        <v>1.932543244035579E-2</v>
      </c>
      <c r="V475">
        <f t="shared" si="92"/>
        <v>1.8320086487778324E-2</v>
      </c>
      <c r="W475">
        <f t="shared" si="92"/>
        <v>1.7387965242944784E-2</v>
      </c>
      <c r="X475">
        <f t="shared" si="91"/>
        <v>1.6520793655068592E-2</v>
      </c>
      <c r="Y475">
        <f t="shared" si="91"/>
        <v>1.5711669274041083E-2</v>
      </c>
      <c r="Z475">
        <f t="shared" si="91"/>
        <v>1.4954765948852986E-2</v>
      </c>
      <c r="AA475">
        <f t="shared" si="91"/>
        <v>1.4245114081530411E-2</v>
      </c>
      <c r="AB475">
        <f t="shared" si="91"/>
        <v>1.357843483769655E-2</v>
      </c>
      <c r="AC475">
        <f t="shared" si="91"/>
        <v>1.2951013127620781E-2</v>
      </c>
      <c r="AD475">
        <f t="shared" si="91"/>
        <v>1.2359598932788523E-2</v>
      </c>
      <c r="AE475">
        <f t="shared" si="91"/>
        <v>1.1801329682907317E-2</v>
      </c>
      <c r="AF475">
        <f t="shared" si="90"/>
        <v>0.28061904494384515</v>
      </c>
    </row>
    <row r="476" spans="1:32" x14ac:dyDescent="0.2">
      <c r="A476" t="s">
        <v>489</v>
      </c>
      <c r="B476">
        <v>752</v>
      </c>
      <c r="C476">
        <v>6</v>
      </c>
      <c r="D476">
        <f t="shared" si="87"/>
        <v>3.7599237099341064E-2</v>
      </c>
      <c r="E476">
        <f t="shared" si="88"/>
        <v>-3.2807715187032733</v>
      </c>
      <c r="G476">
        <f t="shared" si="89"/>
        <v>0.14861962041443227</v>
      </c>
      <c r="H476">
        <f t="shared" si="92"/>
        <v>7.397722431036223E-2</v>
      </c>
      <c r="I476">
        <f t="shared" si="92"/>
        <v>6.0459542825697953E-2</v>
      </c>
      <c r="J476">
        <f t="shared" si="92"/>
        <v>5.2134415386715094E-2</v>
      </c>
      <c r="K476">
        <f t="shared" si="92"/>
        <v>4.6129446580274569E-2</v>
      </c>
      <c r="L476">
        <f t="shared" si="92"/>
        <v>4.1439309029409122E-2</v>
      </c>
      <c r="M476">
        <f t="shared" si="92"/>
        <v>3.7599237099341064E-2</v>
      </c>
      <c r="N476">
        <f t="shared" si="92"/>
        <v>3.4356885708596491E-2</v>
      </c>
      <c r="O476">
        <f t="shared" si="92"/>
        <v>3.1559897007742699E-2</v>
      </c>
      <c r="P476">
        <f t="shared" si="92"/>
        <v>2.9109039546356585E-2</v>
      </c>
      <c r="Q476">
        <f t="shared" si="92"/>
        <v>2.6935894708654151E-2</v>
      </c>
      <c r="R476">
        <f t="shared" si="92"/>
        <v>2.4991146336759817E-2</v>
      </c>
      <c r="S476">
        <f t="shared" si="92"/>
        <v>2.3237959588118039E-2</v>
      </c>
      <c r="T476">
        <f t="shared" si="92"/>
        <v>2.1648009411706661E-2</v>
      </c>
      <c r="U476">
        <f t="shared" si="92"/>
        <v>2.0198980914605081E-2</v>
      </c>
      <c r="V476">
        <f t="shared" si="92"/>
        <v>1.8872931911192173E-2</v>
      </c>
      <c r="W476">
        <f t="shared" si="92"/>
        <v>1.7655183358786637E-2</v>
      </c>
      <c r="X476">
        <f t="shared" si="91"/>
        <v>1.6533545360818053E-2</v>
      </c>
      <c r="Y476">
        <f t="shared" si="91"/>
        <v>1.5497763478153924E-2</v>
      </c>
      <c r="Z476">
        <f t="shared" si="91"/>
        <v>1.4539113793421852E-2</v>
      </c>
      <c r="AA476">
        <f t="shared" si="91"/>
        <v>1.365010091959477E-2</v>
      </c>
      <c r="AB476">
        <f t="shared" si="91"/>
        <v>1.2824228823193064E-2</v>
      </c>
      <c r="AC476">
        <f t="shared" si="91"/>
        <v>1.2055824164115835E-2</v>
      </c>
      <c r="AD476">
        <f t="shared" si="91"/>
        <v>1.1339898181456943E-2</v>
      </c>
      <c r="AE476">
        <f t="shared" si="91"/>
        <v>1.0672037322552673E-2</v>
      </c>
      <c r="AF476">
        <f t="shared" si="90"/>
        <v>0.1839627638179423</v>
      </c>
    </row>
    <row r="477" spans="1:32" x14ac:dyDescent="0.2">
      <c r="A477" t="s">
        <v>490</v>
      </c>
      <c r="B477">
        <v>302</v>
      </c>
      <c r="C477">
        <v>22</v>
      </c>
      <c r="D477">
        <f t="shared" si="87"/>
        <v>4.8804253411636094E-3</v>
      </c>
      <c r="E477">
        <f t="shared" si="88"/>
        <v>-5.3225229028407899</v>
      </c>
      <c r="G477">
        <f t="shared" si="89"/>
        <v>0.23863721445429631</v>
      </c>
      <c r="H477">
        <f t="shared" si="92"/>
        <v>0.12641251260119982</v>
      </c>
      <c r="I477">
        <f t="shared" si="92"/>
        <v>9.6466039632349163E-2</v>
      </c>
      <c r="J477">
        <f t="shared" si="92"/>
        <v>7.7669705256445176E-2</v>
      </c>
      <c r="K477">
        <f t="shared" si="92"/>
        <v>6.4168657369637574E-2</v>
      </c>
      <c r="L477">
        <f t="shared" si="92"/>
        <v>5.3823851583058628E-2</v>
      </c>
      <c r="M477">
        <f t="shared" si="92"/>
        <v>4.5599371725176432E-2</v>
      </c>
      <c r="N477">
        <f t="shared" si="92"/>
        <v>3.890551557692061E-2</v>
      </c>
      <c r="O477">
        <f t="shared" si="92"/>
        <v>3.3369563130397364E-2</v>
      </c>
      <c r="P477">
        <f t="shared" si="92"/>
        <v>2.8738253986584097E-2</v>
      </c>
      <c r="Q477">
        <f t="shared" si="92"/>
        <v>2.4830271442822165E-2</v>
      </c>
      <c r="R477">
        <f t="shared" si="92"/>
        <v>2.1510663078409563E-2</v>
      </c>
      <c r="S477">
        <f t="shared" si="92"/>
        <v>1.8675970163623486E-2</v>
      </c>
      <c r="T477">
        <f t="shared" si="92"/>
        <v>1.6245037054641524E-2</v>
      </c>
      <c r="U477">
        <f t="shared" si="92"/>
        <v>1.4153040713019698E-2</v>
      </c>
      <c r="V477">
        <f t="shared" si="92"/>
        <v>1.2347448661729404E-2</v>
      </c>
      <c r="W477">
        <f t="shared" si="92"/>
        <v>1.0785186197848533E-2</v>
      </c>
      <c r="X477">
        <f t="shared" si="91"/>
        <v>9.4305921934552429E-3</v>
      </c>
      <c r="Y477">
        <f t="shared" si="91"/>
        <v>8.2539068119364609E-3</v>
      </c>
      <c r="Z477">
        <f t="shared" si="91"/>
        <v>7.2301286883367918E-3</v>
      </c>
      <c r="AA477">
        <f t="shared" si="91"/>
        <v>6.3381354023906936E-3</v>
      </c>
      <c r="AB477">
        <f t="shared" si="91"/>
        <v>5.5599958577364494E-3</v>
      </c>
      <c r="AC477">
        <f t="shared" si="91"/>
        <v>4.8804253411636094E-3</v>
      </c>
      <c r="AD477">
        <f t="shared" si="91"/>
        <v>4.2863485407835357E-3</v>
      </c>
      <c r="AE477">
        <f t="shared" si="91"/>
        <v>3.7665455304154013E-3</v>
      </c>
      <c r="AF477">
        <f t="shared" si="90"/>
        <v>2.7915619005622117E-2</v>
      </c>
    </row>
    <row r="478" spans="1:32" x14ac:dyDescent="0.2">
      <c r="A478" t="s">
        <v>491</v>
      </c>
      <c r="B478">
        <v>156</v>
      </c>
      <c r="C478">
        <v>0</v>
      </c>
      <c r="D478">
        <f t="shared" si="87"/>
        <v>0.33699186411579851</v>
      </c>
      <c r="E478">
        <f t="shared" si="88"/>
        <v>-1.0876964910108189</v>
      </c>
      <c r="G478">
        <f t="shared" si="89"/>
        <v>0.33699186411579851</v>
      </c>
      <c r="H478">
        <f t="shared" si="92"/>
        <v>0.17130422992078112</v>
      </c>
      <c r="I478">
        <f t="shared" si="92"/>
        <v>0.11844531822947663</v>
      </c>
      <c r="J478">
        <f t="shared" si="92"/>
        <v>8.64093092977158E-2</v>
      </c>
      <c r="K478">
        <f t="shared" si="92"/>
        <v>6.4684057670431006E-2</v>
      </c>
      <c r="L478">
        <f t="shared" si="92"/>
        <v>4.9160297459745324E-2</v>
      </c>
      <c r="M478">
        <f t="shared" si="92"/>
        <v>3.7736708348457819E-2</v>
      </c>
      <c r="N478">
        <f t="shared" si="92"/>
        <v>2.9173044738685799E-2</v>
      </c>
      <c r="O478">
        <f t="shared" si="92"/>
        <v>2.2671827608842596E-2</v>
      </c>
      <c r="P478">
        <f t="shared" si="92"/>
        <v>1.7691384238136629E-2</v>
      </c>
      <c r="Q478">
        <f t="shared" si="92"/>
        <v>1.3849953974221594E-2</v>
      </c>
      <c r="R478">
        <f t="shared" si="92"/>
        <v>1.0871415322766196E-2</v>
      </c>
      <c r="S478">
        <f t="shared" si="92"/>
        <v>8.5522598435691551E-3</v>
      </c>
      <c r="T478">
        <f t="shared" si="92"/>
        <v>6.7403717396667126E-3</v>
      </c>
      <c r="U478">
        <f t="shared" si="92"/>
        <v>5.3208170362195164E-3</v>
      </c>
      <c r="V478">
        <f t="shared" si="92"/>
        <v>4.2060189507530229E-3</v>
      </c>
      <c r="W478">
        <f t="shared" si="92"/>
        <v>3.3287951488463283E-3</v>
      </c>
      <c r="X478">
        <f t="shared" si="91"/>
        <v>2.6373259881417198E-3</v>
      </c>
      <c r="Y478">
        <f t="shared" si="91"/>
        <v>2.0914613205600149E-3</v>
      </c>
      <c r="Z478">
        <f t="shared" si="91"/>
        <v>1.6599756971149872E-3</v>
      </c>
      <c r="AA478">
        <f t="shared" si="91"/>
        <v>1.3185076135916426E-3</v>
      </c>
      <c r="AB478">
        <f t="shared" si="91"/>
        <v>1.0479993752055552E-3</v>
      </c>
      <c r="AC478">
        <f t="shared" si="91"/>
        <v>8.3350777598077306E-4</v>
      </c>
      <c r="AD478">
        <f t="shared" si="91"/>
        <v>6.6329220173183925E-4</v>
      </c>
      <c r="AE478">
        <f t="shared" si="91"/>
        <v>5.2811202592468955E-4</v>
      </c>
      <c r="AF478">
        <f t="shared" si="90"/>
        <v>2.0821443576349852E-3</v>
      </c>
    </row>
    <row r="479" spans="1:32" x14ac:dyDescent="0.2">
      <c r="A479" t="s">
        <v>492</v>
      </c>
      <c r="B479">
        <v>1001</v>
      </c>
      <c r="C479">
        <v>1</v>
      </c>
      <c r="D479">
        <f t="shared" si="87"/>
        <v>6.1518641413094495E-2</v>
      </c>
      <c r="E479">
        <f t="shared" si="88"/>
        <v>-2.7884150376909091</v>
      </c>
      <c r="G479">
        <f t="shared" si="89"/>
        <v>0.12928816999874454</v>
      </c>
      <c r="H479">
        <f t="shared" si="92"/>
        <v>6.1518641413094495E-2</v>
      </c>
      <c r="I479">
        <f t="shared" si="92"/>
        <v>5.0880411069224037E-2</v>
      </c>
      <c r="J479">
        <f t="shared" si="92"/>
        <v>4.4400443610248572E-2</v>
      </c>
      <c r="K479">
        <f t="shared" si="92"/>
        <v>3.9757410915050563E-2</v>
      </c>
      <c r="L479">
        <f t="shared" si="92"/>
        <v>3.6143433295461519E-2</v>
      </c>
      <c r="M479">
        <f t="shared" si="92"/>
        <v>3.3187380970177829E-2</v>
      </c>
      <c r="N479">
        <f t="shared" si="92"/>
        <v>3.0689144829071348E-2</v>
      </c>
      <c r="O479">
        <f t="shared" si="92"/>
        <v>2.8528807765638618E-2</v>
      </c>
      <c r="P479">
        <f t="shared" si="92"/>
        <v>2.6628884274965455E-2</v>
      </c>
      <c r="Q479">
        <f t="shared" si="92"/>
        <v>2.4936388112810973E-2</v>
      </c>
      <c r="R479">
        <f t="shared" si="92"/>
        <v>2.3413447688226226E-2</v>
      </c>
      <c r="S479">
        <f t="shared" si="92"/>
        <v>2.2032015716687711E-2</v>
      </c>
      <c r="T479">
        <f t="shared" si="92"/>
        <v>2.0770705949914266E-2</v>
      </c>
      <c r="U479">
        <f t="shared" si="92"/>
        <v>1.9612808914265475E-2</v>
      </c>
      <c r="V479">
        <f t="shared" si="92"/>
        <v>1.8544996688734348E-2</v>
      </c>
      <c r="W479">
        <f t="shared" si="92"/>
        <v>1.7556448551866312E-2</v>
      </c>
      <c r="X479">
        <f t="shared" si="91"/>
        <v>1.6638243500065566E-2</v>
      </c>
      <c r="Y479">
        <f t="shared" si="91"/>
        <v>1.5782927516563523E-2</v>
      </c>
      <c r="Z479">
        <f t="shared" si="91"/>
        <v>1.4984198510655496E-2</v>
      </c>
      <c r="AA479">
        <f t="shared" si="91"/>
        <v>1.4236672457444954E-2</v>
      </c>
      <c r="AB479">
        <f t="shared" si="91"/>
        <v>1.3535706800035767E-2</v>
      </c>
      <c r="AC479">
        <f t="shared" si="91"/>
        <v>1.2877265021515837E-2</v>
      </c>
      <c r="AD479">
        <f t="shared" si="91"/>
        <v>1.2257811334799003E-2</v>
      </c>
      <c r="AE479">
        <f t="shared" si="91"/>
        <v>1.1674227753160488E-2</v>
      </c>
      <c r="AF479">
        <f t="shared" si="90"/>
        <v>0.26012340734157713</v>
      </c>
    </row>
    <row r="480" spans="1:32" x14ac:dyDescent="0.2">
      <c r="A480" t="s">
        <v>493</v>
      </c>
      <c r="B480">
        <v>38</v>
      </c>
      <c r="C480">
        <v>2</v>
      </c>
      <c r="D480">
        <f t="shared" si="87"/>
        <v>9.0362153916272711E-2</v>
      </c>
      <c r="E480">
        <f t="shared" si="88"/>
        <v>-2.4039297506116215</v>
      </c>
      <c r="G480">
        <f t="shared" si="89"/>
        <v>0.62224604341006406</v>
      </c>
      <c r="H480">
        <f t="shared" si="92"/>
        <v>0.20953040574967763</v>
      </c>
      <c r="I480">
        <f t="shared" si="92"/>
        <v>9.0362153916272711E-2</v>
      </c>
      <c r="J480">
        <f t="shared" si="92"/>
        <v>4.1116763055787584E-2</v>
      </c>
      <c r="K480">
        <f t="shared" si="92"/>
        <v>1.9197529667647675E-2</v>
      </c>
      <c r="L480">
        <f t="shared" si="92"/>
        <v>9.1002286001127166E-3</v>
      </c>
      <c r="M480">
        <f t="shared" si="92"/>
        <v>4.3570397649704022E-3</v>
      </c>
      <c r="N480">
        <f t="shared" si="92"/>
        <v>2.100869008289652E-3</v>
      </c>
      <c r="O480">
        <f t="shared" si="92"/>
        <v>1.0183415294881314E-3</v>
      </c>
      <c r="P480">
        <f t="shared" si="92"/>
        <v>4.9563098371936795E-4</v>
      </c>
      <c r="Q480">
        <f t="shared" si="92"/>
        <v>2.420107576438101E-4</v>
      </c>
      <c r="R480">
        <f t="shared" si="92"/>
        <v>1.184846627778373E-4</v>
      </c>
      <c r="S480">
        <f t="shared" si="92"/>
        <v>5.8136200520989435E-5</v>
      </c>
      <c r="T480">
        <f t="shared" si="92"/>
        <v>2.8578492406580987E-5</v>
      </c>
      <c r="U480">
        <f t="shared" si="92"/>
        <v>1.4070952577237197E-5</v>
      </c>
      <c r="V480">
        <f t="shared" si="92"/>
        <v>6.9375496993435558E-6</v>
      </c>
      <c r="W480">
        <f t="shared" ref="W480:AE543" si="93">(1-$B$3)*EXP(GAMMALN($B$1+W$4)-GAMMALN($B$1)-GAMMALN(W$4+1)+$B$1*LN($B$2/($B$2+$B480))+W$4*LN($B480/($B$2+$B480)))</f>
        <v>3.4246142567347408E-6</v>
      </c>
      <c r="X480">
        <f t="shared" si="93"/>
        <v>1.6923029558100855E-6</v>
      </c>
      <c r="Y480">
        <f t="shared" si="93"/>
        <v>8.3705470921104898E-7</v>
      </c>
      <c r="Z480">
        <f t="shared" si="93"/>
        <v>4.1437681206089475E-7</v>
      </c>
      <c r="AA480">
        <f t="shared" si="93"/>
        <v>2.0528918249579973E-7</v>
      </c>
      <c r="AB480">
        <f t="shared" si="93"/>
        <v>1.0177336996226994E-7</v>
      </c>
      <c r="AC480">
        <f t="shared" si="93"/>
        <v>5.0486178167700066E-8</v>
      </c>
      <c r="AD480">
        <f t="shared" si="93"/>
        <v>2.5058636677255396E-8</v>
      </c>
      <c r="AE480">
        <f t="shared" si="93"/>
        <v>1.2444238139098666E-8</v>
      </c>
      <c r="AF480">
        <f t="shared" si="90"/>
        <v>1.2298005058752892E-8</v>
      </c>
    </row>
    <row r="481" spans="1:32" x14ac:dyDescent="0.2">
      <c r="A481" t="s">
        <v>494</v>
      </c>
      <c r="B481">
        <v>1725</v>
      </c>
      <c r="C481">
        <v>67</v>
      </c>
      <c r="D481">
        <f t="shared" si="87"/>
        <v>3.4212757325579176E-3</v>
      </c>
      <c r="E481">
        <f t="shared" si="88"/>
        <v>-5.6777417762469753</v>
      </c>
      <c r="G481">
        <f t="shared" si="89"/>
        <v>0.10118631402695122</v>
      </c>
      <c r="H481">
        <f t="shared" ref="H481:W512" si="94">(1-$B$3)*EXP(GAMMALN($B$1+H$4)-GAMMALN($B$1)-GAMMALN(H$4+1)+$B$1*LN($B$2/($B$2+$B481))+H$4*LN($B481/($B$2+$B481)))</f>
        <v>4.2768265671173283E-2</v>
      </c>
      <c r="I481">
        <f t="shared" si="94"/>
        <v>3.5918457832689724E-2</v>
      </c>
      <c r="J481">
        <f t="shared" si="94"/>
        <v>3.1827794613367467E-2</v>
      </c>
      <c r="K481">
        <f t="shared" si="94"/>
        <v>2.8939398443042264E-2</v>
      </c>
      <c r="L481">
        <f t="shared" si="94"/>
        <v>2.6714864524571259E-2</v>
      </c>
      <c r="M481">
        <f t="shared" si="94"/>
        <v>2.4908565668750039E-2</v>
      </c>
      <c r="N481">
        <f t="shared" si="94"/>
        <v>2.3389055962162796E-2</v>
      </c>
      <c r="O481">
        <f t="shared" si="94"/>
        <v>2.2078201672247166E-2</v>
      </c>
      <c r="P481">
        <f t="shared" si="94"/>
        <v>2.0925951329480458E-2</v>
      </c>
      <c r="Q481">
        <f t="shared" si="94"/>
        <v>1.9898390819124485E-2</v>
      </c>
      <c r="R481">
        <f t="shared" si="94"/>
        <v>1.8971511973243052E-2</v>
      </c>
      <c r="S481">
        <f t="shared" si="94"/>
        <v>1.8127711247245014E-2</v>
      </c>
      <c r="T481">
        <f t="shared" si="94"/>
        <v>1.7353703250176551E-2</v>
      </c>
      <c r="U481">
        <f t="shared" si="94"/>
        <v>1.6639216533370728E-2</v>
      </c>
      <c r="V481">
        <f t="shared" si="94"/>
        <v>1.5976145371715045E-2</v>
      </c>
      <c r="W481">
        <f t="shared" si="94"/>
        <v>1.5357979333754273E-2</v>
      </c>
      <c r="X481">
        <f t="shared" si="93"/>
        <v>1.4779408521292009E-2</v>
      </c>
      <c r="Y481">
        <f t="shared" si="93"/>
        <v>1.4236043521255291E-2</v>
      </c>
      <c r="Z481">
        <f t="shared" si="93"/>
        <v>1.3724212380959614E-2</v>
      </c>
      <c r="AA481">
        <f t="shared" si="93"/>
        <v>1.3240810579701907E-2</v>
      </c>
      <c r="AB481">
        <f t="shared" si="93"/>
        <v>1.278318826114264E-2</v>
      </c>
      <c r="AC481">
        <f t="shared" si="93"/>
        <v>1.2349064172231521E-2</v>
      </c>
      <c r="AD481">
        <f t="shared" si="93"/>
        <v>1.1936459077225466E-2</v>
      </c>
      <c r="AE481">
        <f t="shared" si="93"/>
        <v>1.1543643596268026E-2</v>
      </c>
      <c r="AF481">
        <f t="shared" si="90"/>
        <v>0.41442564161685869</v>
      </c>
    </row>
    <row r="482" spans="1:32" x14ac:dyDescent="0.2">
      <c r="A482" t="s">
        <v>495</v>
      </c>
      <c r="B482">
        <v>786</v>
      </c>
      <c r="C482">
        <v>3</v>
      </c>
      <c r="D482">
        <f t="shared" si="87"/>
        <v>5.0897603717941838E-2</v>
      </c>
      <c r="E482">
        <f t="shared" si="88"/>
        <v>-2.9779394347668444</v>
      </c>
      <c r="G482">
        <f t="shared" si="89"/>
        <v>0.14539386332012633</v>
      </c>
      <c r="H482">
        <f t="shared" si="94"/>
        <v>7.1924882401251014E-2</v>
      </c>
      <c r="I482">
        <f t="shared" si="94"/>
        <v>5.8903599836394163E-2</v>
      </c>
      <c r="J482">
        <f t="shared" si="94"/>
        <v>5.0897603717941838E-2</v>
      </c>
      <c r="K482">
        <f t="shared" si="94"/>
        <v>4.5128086837392216E-2</v>
      </c>
      <c r="L482">
        <f t="shared" si="94"/>
        <v>4.062347147091698E-2</v>
      </c>
      <c r="M482">
        <f t="shared" si="94"/>
        <v>3.6935111202335211E-2</v>
      </c>
      <c r="N482">
        <f t="shared" si="94"/>
        <v>3.3819720801145668E-2</v>
      </c>
      <c r="O482">
        <f t="shared" si="94"/>
        <v>3.1130611738704694E-2</v>
      </c>
      <c r="P482">
        <f t="shared" si="94"/>
        <v>2.8772381078699564E-2</v>
      </c>
      <c r="Q482">
        <f t="shared" si="94"/>
        <v>2.6679346239591097E-2</v>
      </c>
      <c r="R482">
        <f t="shared" si="94"/>
        <v>2.4804233155215696E-2</v>
      </c>
      <c r="S482">
        <f t="shared" si="94"/>
        <v>2.3111783971789052E-2</v>
      </c>
      <c r="T482">
        <f t="shared" si="94"/>
        <v>2.1574925032715485E-2</v>
      </c>
      <c r="U482">
        <f t="shared" si="94"/>
        <v>2.0172356560367324E-2</v>
      </c>
      <c r="V482">
        <f t="shared" si="94"/>
        <v>1.8886974769924101E-2</v>
      </c>
      <c r="W482">
        <f t="shared" si="94"/>
        <v>1.7704803430126665E-2</v>
      </c>
      <c r="X482">
        <f t="shared" si="93"/>
        <v>1.6614249120062645E-2</v>
      </c>
      <c r="Y482">
        <f t="shared" si="93"/>
        <v>1.5605568896615556E-2</v>
      </c>
      <c r="Z482">
        <f t="shared" si="93"/>
        <v>1.4670481308789512E-2</v>
      </c>
      <c r="AA482">
        <f t="shared" si="93"/>
        <v>1.3801876561215813E-2</v>
      </c>
      <c r="AB482">
        <f t="shared" si="93"/>
        <v>1.2993596767816525E-2</v>
      </c>
      <c r="AC482">
        <f t="shared" si="93"/>
        <v>1.2240266726610015E-2</v>
      </c>
      <c r="AD482">
        <f t="shared" si="93"/>
        <v>1.1537161752277137E-2</v>
      </c>
      <c r="AE482">
        <f t="shared" si="93"/>
        <v>1.0880103123711607E-2</v>
      </c>
      <c r="AF482">
        <f t="shared" si="90"/>
        <v>0.19519294017826394</v>
      </c>
    </row>
    <row r="483" spans="1:32" x14ac:dyDescent="0.2">
      <c r="A483" t="s">
        <v>496</v>
      </c>
      <c r="B483">
        <v>73</v>
      </c>
      <c r="C483">
        <v>1</v>
      </c>
      <c r="D483">
        <f t="shared" si="87"/>
        <v>0.20952827834368123</v>
      </c>
      <c r="E483">
        <f t="shared" si="88"/>
        <v>-1.5628965685681773</v>
      </c>
      <c r="G483">
        <f t="shared" si="89"/>
        <v>0.48341486511803322</v>
      </c>
      <c r="H483">
        <f t="shared" si="94"/>
        <v>0.20952827834368123</v>
      </c>
      <c r="I483">
        <f t="shared" si="94"/>
        <v>0.11866305761022844</v>
      </c>
      <c r="J483">
        <f t="shared" si="94"/>
        <v>7.0905716062083998E-2</v>
      </c>
      <c r="K483">
        <f t="shared" si="94"/>
        <v>4.347514580474908E-2</v>
      </c>
      <c r="L483">
        <f t="shared" si="94"/>
        <v>2.7063338623942963E-2</v>
      </c>
      <c r="M483">
        <f t="shared" si="94"/>
        <v>1.7015862318885123E-2</v>
      </c>
      <c r="N483">
        <f t="shared" si="94"/>
        <v>1.0774441897900111E-2</v>
      </c>
      <c r="O483">
        <f t="shared" si="94"/>
        <v>6.8583972112287138E-3</v>
      </c>
      <c r="P483">
        <f t="shared" si="94"/>
        <v>4.3834998545601127E-3</v>
      </c>
      <c r="Q483">
        <f t="shared" si="94"/>
        <v>2.810804172899921E-3</v>
      </c>
      <c r="R483">
        <f t="shared" si="94"/>
        <v>1.8071384440103745E-3</v>
      </c>
      <c r="S483">
        <f t="shared" si="94"/>
        <v>1.1644190528911776E-3</v>
      </c>
      <c r="T483">
        <f t="shared" si="94"/>
        <v>7.5168406284766909E-4</v>
      </c>
      <c r="U483">
        <f t="shared" si="94"/>
        <v>4.8601860743938997E-4</v>
      </c>
      <c r="V483">
        <f t="shared" si="94"/>
        <v>3.1467980653396163E-4</v>
      </c>
      <c r="W483">
        <f t="shared" si="94"/>
        <v>2.0398949237606832E-4</v>
      </c>
      <c r="X483">
        <f t="shared" si="93"/>
        <v>1.3237550187467391E-4</v>
      </c>
      <c r="Y483">
        <f t="shared" si="93"/>
        <v>8.5983817007137894E-5</v>
      </c>
      <c r="Z483">
        <f t="shared" si="93"/>
        <v>5.5897410737594243E-5</v>
      </c>
      <c r="AA483">
        <f t="shared" si="93"/>
        <v>3.6366012294174478E-5</v>
      </c>
      <c r="AB483">
        <f t="shared" si="93"/>
        <v>2.3675389957542161E-5</v>
      </c>
      <c r="AC483">
        <f t="shared" si="93"/>
        <v>1.5422999733014098E-5</v>
      </c>
      <c r="AD483">
        <f t="shared" si="93"/>
        <v>1.0052802829393054E-5</v>
      </c>
      <c r="AE483">
        <f t="shared" si="93"/>
        <v>6.5558862315856529E-6</v>
      </c>
      <c r="AF483">
        <f t="shared" si="90"/>
        <v>1.2333695043387216E-5</v>
      </c>
    </row>
    <row r="484" spans="1:32" x14ac:dyDescent="0.2">
      <c r="A484" t="s">
        <v>497</v>
      </c>
      <c r="B484">
        <v>1402</v>
      </c>
      <c r="C484">
        <v>9</v>
      </c>
      <c r="D484">
        <f t="shared" si="87"/>
        <v>2.314655802616214E-2</v>
      </c>
      <c r="E484">
        <f t="shared" si="88"/>
        <v>-3.7659091908793507</v>
      </c>
      <c r="G484">
        <f t="shared" si="89"/>
        <v>0.11070584036270338</v>
      </c>
      <c r="H484">
        <f t="shared" si="94"/>
        <v>4.9199737683350675E-2</v>
      </c>
      <c r="I484">
        <f t="shared" si="94"/>
        <v>4.1117702261493236E-2</v>
      </c>
      <c r="J484">
        <f t="shared" si="94"/>
        <v>3.6256652987054251E-2</v>
      </c>
      <c r="K484">
        <f t="shared" si="94"/>
        <v>3.2805047421503766E-2</v>
      </c>
      <c r="L484">
        <f t="shared" si="94"/>
        <v>3.0135205283158429E-2</v>
      </c>
      <c r="M484">
        <f t="shared" si="94"/>
        <v>2.7960176303297418E-2</v>
      </c>
      <c r="N484">
        <f t="shared" si="94"/>
        <v>2.6126057969728066E-2</v>
      </c>
      <c r="O484">
        <f t="shared" si="94"/>
        <v>2.4541149253219915E-2</v>
      </c>
      <c r="P484">
        <f t="shared" si="94"/>
        <v>2.314655802616214E-2</v>
      </c>
      <c r="Q484">
        <f t="shared" si="94"/>
        <v>2.1902272206035796E-2</v>
      </c>
      <c r="R484">
        <f t="shared" si="94"/>
        <v>2.0779886325001391E-2</v>
      </c>
      <c r="S484">
        <f t="shared" si="94"/>
        <v>1.9758510654781739E-2</v>
      </c>
      <c r="T484">
        <f t="shared" si="94"/>
        <v>1.8822330935032147E-2</v>
      </c>
      <c r="U484">
        <f t="shared" si="94"/>
        <v>1.7959081411458161E-2</v>
      </c>
      <c r="V484">
        <f t="shared" si="94"/>
        <v>1.7159050678516526E-2</v>
      </c>
      <c r="W484">
        <f t="shared" si="94"/>
        <v>1.6414412364771386E-2</v>
      </c>
      <c r="X484">
        <f t="shared" si="93"/>
        <v>1.5718761411532167E-2</v>
      </c>
      <c r="Y484">
        <f t="shared" si="93"/>
        <v>1.5066784715574285E-2</v>
      </c>
      <c r="Z484">
        <f t="shared" si="93"/>
        <v>1.445402206684992E-2</v>
      </c>
      <c r="AA484">
        <f t="shared" si="93"/>
        <v>1.3876689267754472E-2</v>
      </c>
      <c r="AB484">
        <f t="shared" si="93"/>
        <v>1.3331545009669881E-2</v>
      </c>
      <c r="AC484">
        <f t="shared" si="93"/>
        <v>1.2815789140595883E-2</v>
      </c>
      <c r="AD484">
        <f t="shared" si="93"/>
        <v>1.2326983844996996E-2</v>
      </c>
      <c r="AE484">
        <f t="shared" si="93"/>
        <v>1.1862991809916951E-2</v>
      </c>
      <c r="AF484">
        <f t="shared" si="90"/>
        <v>0.35575676060584105</v>
      </c>
    </row>
    <row r="485" spans="1:32" x14ac:dyDescent="0.2">
      <c r="A485" t="s">
        <v>498</v>
      </c>
      <c r="B485">
        <v>2417</v>
      </c>
      <c r="C485">
        <v>40</v>
      </c>
      <c r="D485">
        <f t="shared" si="87"/>
        <v>7.1397888819605864E-3</v>
      </c>
      <c r="E485">
        <f t="shared" si="88"/>
        <v>-4.9420720714206556</v>
      </c>
      <c r="G485">
        <f t="shared" si="89"/>
        <v>8.8302362504617316E-2</v>
      </c>
      <c r="H485">
        <f t="shared" si="94"/>
        <v>3.3943770078356875E-2</v>
      </c>
      <c r="I485">
        <f t="shared" si="94"/>
        <v>2.868254972480215E-2</v>
      </c>
      <c r="J485">
        <f t="shared" si="94"/>
        <v>2.5572209612856799E-2</v>
      </c>
      <c r="K485">
        <f t="shared" si="94"/>
        <v>2.3394450220399932E-2</v>
      </c>
      <c r="L485">
        <f t="shared" si="94"/>
        <v>2.172891073905435E-2</v>
      </c>
      <c r="M485">
        <f t="shared" si="94"/>
        <v>2.0384278071229923E-2</v>
      </c>
      <c r="N485">
        <f t="shared" si="94"/>
        <v>1.9258432852435888E-2</v>
      </c>
      <c r="O485">
        <f t="shared" si="94"/>
        <v>1.8290837113723604E-2</v>
      </c>
      <c r="P485">
        <f t="shared" si="94"/>
        <v>1.7442821340009802E-2</v>
      </c>
      <c r="Q485">
        <f t="shared" si="94"/>
        <v>1.6688262160063312E-2</v>
      </c>
      <c r="R485">
        <f t="shared" si="94"/>
        <v>1.6008724723750579E-2</v>
      </c>
      <c r="S485">
        <f t="shared" si="94"/>
        <v>1.5390736500261367E-2</v>
      </c>
      <c r="T485">
        <f t="shared" si="94"/>
        <v>1.4824164658192005E-2</v>
      </c>
      <c r="U485">
        <f t="shared" si="94"/>
        <v>1.4301203036473793E-2</v>
      </c>
      <c r="V485">
        <f t="shared" si="94"/>
        <v>1.3815714121933383E-2</v>
      </c>
      <c r="W485">
        <f t="shared" si="94"/>
        <v>1.3362787089112286E-2</v>
      </c>
      <c r="X485">
        <f t="shared" si="93"/>
        <v>1.2938432342654143E-2</v>
      </c>
      <c r="Y485">
        <f t="shared" si="93"/>
        <v>1.2539365108746326E-2</v>
      </c>
      <c r="Z485">
        <f t="shared" si="93"/>
        <v>1.2162848759190032E-2</v>
      </c>
      <c r="AA485">
        <f t="shared" si="93"/>
        <v>1.1806579193531293E-2</v>
      </c>
      <c r="AB485">
        <f t="shared" si="93"/>
        <v>1.1468598059013848E-2</v>
      </c>
      <c r="AC485">
        <f t="shared" si="93"/>
        <v>1.1147226618608555E-2</v>
      </c>
      <c r="AD485">
        <f t="shared" si="93"/>
        <v>1.0841014660381464E-2</v>
      </c>
      <c r="AE485">
        <f t="shared" si="93"/>
        <v>1.0548700535649812E-2</v>
      </c>
      <c r="AF485">
        <f t="shared" si="90"/>
        <v>0.50515502017495129</v>
      </c>
    </row>
    <row r="486" spans="1:32" x14ac:dyDescent="0.2">
      <c r="A486" t="s">
        <v>499</v>
      </c>
      <c r="B486">
        <v>63</v>
      </c>
      <c r="C486">
        <v>0</v>
      </c>
      <c r="D486">
        <f t="shared" si="87"/>
        <v>0.51454311719059154</v>
      </c>
      <c r="E486">
        <f t="shared" si="88"/>
        <v>-0.66447592315605108</v>
      </c>
      <c r="G486">
        <f t="shared" si="89"/>
        <v>0.51454311719059154</v>
      </c>
      <c r="H486">
        <f t="shared" si="94"/>
        <v>0.21275924047634884</v>
      </c>
      <c r="I486">
        <f t="shared" si="94"/>
        <v>0.11432211901315174</v>
      </c>
      <c r="J486">
        <f t="shared" si="94"/>
        <v>6.4813417624032379E-2</v>
      </c>
      <c r="K486">
        <f t="shared" si="94"/>
        <v>3.7704541734126268E-2</v>
      </c>
      <c r="L486">
        <f t="shared" si="94"/>
        <v>2.2269113835709141E-2</v>
      </c>
      <c r="M486">
        <f t="shared" si="94"/>
        <v>1.3284477294121981E-2</v>
      </c>
      <c r="N486">
        <f t="shared" si="94"/>
        <v>7.9809434895382007E-3</v>
      </c>
      <c r="O486">
        <f t="shared" si="94"/>
        <v>4.8200443087784437E-3</v>
      </c>
      <c r="P486">
        <f t="shared" si="94"/>
        <v>2.9229294777095242E-3</v>
      </c>
      <c r="Q486">
        <f t="shared" si="94"/>
        <v>1.7782666123544509E-3</v>
      </c>
      <c r="R486">
        <f t="shared" si="94"/>
        <v>1.0847424950010645E-3</v>
      </c>
      <c r="S486">
        <f t="shared" si="94"/>
        <v>6.6315259951157013E-4</v>
      </c>
      <c r="T486">
        <f t="shared" si="94"/>
        <v>4.0617057714389867E-4</v>
      </c>
      <c r="U486">
        <f t="shared" si="94"/>
        <v>2.4916954467218391E-4</v>
      </c>
      <c r="V486">
        <f t="shared" si="94"/>
        <v>1.5306640440737989E-4</v>
      </c>
      <c r="W486">
        <f t="shared" si="94"/>
        <v>9.4142937988821754E-5</v>
      </c>
      <c r="X486">
        <f t="shared" si="93"/>
        <v>5.7963755278004744E-5</v>
      </c>
      <c r="Y486">
        <f t="shared" si="93"/>
        <v>3.5721900730508489E-5</v>
      </c>
      <c r="Z486">
        <f t="shared" si="93"/>
        <v>2.2033245531019751E-5</v>
      </c>
      <c r="AA486">
        <f t="shared" si="93"/>
        <v>1.360039144789231E-5</v>
      </c>
      <c r="AB486">
        <f t="shared" si="93"/>
        <v>8.4008225741513487E-6</v>
      </c>
      <c r="AC486">
        <f t="shared" si="93"/>
        <v>5.1923321568771293E-6</v>
      </c>
      <c r="AD486">
        <f t="shared" si="93"/>
        <v>3.2110696409858028E-6</v>
      </c>
      <c r="AE486">
        <f t="shared" si="93"/>
        <v>1.9868400811075882E-6</v>
      </c>
      <c r="AF486">
        <f t="shared" si="90"/>
        <v>3.2340273720121715E-6</v>
      </c>
    </row>
    <row r="487" spans="1:32" x14ac:dyDescent="0.2">
      <c r="A487" t="s">
        <v>500</v>
      </c>
      <c r="B487">
        <v>1394</v>
      </c>
      <c r="C487">
        <v>0</v>
      </c>
      <c r="D487">
        <f t="shared" si="87"/>
        <v>0.1109879262254624</v>
      </c>
      <c r="E487">
        <f t="shared" si="88"/>
        <v>-2.1983338563295689</v>
      </c>
      <c r="G487">
        <f t="shared" si="89"/>
        <v>0.1109879262254624</v>
      </c>
      <c r="H487">
        <f t="shared" si="94"/>
        <v>4.9389111784218467E-2</v>
      </c>
      <c r="I487">
        <f t="shared" si="94"/>
        <v>4.1269779546087945E-2</v>
      </c>
      <c r="J487">
        <f t="shared" si="94"/>
        <v>3.6385295340219483E-2</v>
      </c>
      <c r="K487">
        <f t="shared" si="94"/>
        <v>3.2916507330565552E-2</v>
      </c>
      <c r="L487">
        <f t="shared" si="94"/>
        <v>3.0233060605022063E-2</v>
      </c>
      <c r="M487">
        <f t="shared" si="94"/>
        <v>2.8046763272166503E-2</v>
      </c>
      <c r="N487">
        <f t="shared" si="94"/>
        <v>2.6203035934088979E-2</v>
      </c>
      <c r="O487">
        <f t="shared" si="94"/>
        <v>2.4609767228591366E-2</v>
      </c>
      <c r="P487">
        <f t="shared" si="94"/>
        <v>2.3207796690842518E-2</v>
      </c>
      <c r="Q487">
        <f t="shared" si="94"/>
        <v>2.1956926458872487E-2</v>
      </c>
      <c r="R487">
        <f t="shared" si="94"/>
        <v>2.0828616584790065E-2</v>
      </c>
      <c r="S487">
        <f t="shared" si="94"/>
        <v>1.9801876450939344E-2</v>
      </c>
      <c r="T487">
        <f t="shared" si="94"/>
        <v>1.8860813856242064E-2</v>
      </c>
      <c r="U487">
        <f t="shared" si="94"/>
        <v>1.7993101344567566E-2</v>
      </c>
      <c r="V487">
        <f t="shared" si="94"/>
        <v>1.7188977644855202E-2</v>
      </c>
      <c r="W487">
        <f t="shared" si="94"/>
        <v>1.6440575368721708E-2</v>
      </c>
      <c r="X487">
        <f t="shared" si="93"/>
        <v>1.5741455202083768E-2</v>
      </c>
      <c r="Y487">
        <f t="shared" si="93"/>
        <v>1.5086275053060044E-2</v>
      </c>
      <c r="Z487">
        <f t="shared" si="93"/>
        <v>1.4470549895253076E-2</v>
      </c>
      <c r="AA487">
        <f t="shared" si="93"/>
        <v>1.3890474070022026E-2</v>
      </c>
      <c r="AB487">
        <f t="shared" si="93"/>
        <v>1.3342787542493703E-2</v>
      </c>
      <c r="AC487">
        <f t="shared" si="93"/>
        <v>1.2824673690505151E-2</v>
      </c>
      <c r="AD487">
        <f t="shared" si="93"/>
        <v>1.2333680109969311E-2</v>
      </c>
      <c r="AE487">
        <f t="shared" si="93"/>
        <v>1.1867656484278281E-2</v>
      </c>
      <c r="AF487">
        <f t="shared" si="90"/>
        <v>0.35412251628608116</v>
      </c>
    </row>
    <row r="488" spans="1:32" x14ac:dyDescent="0.2">
      <c r="A488" t="s">
        <v>501</v>
      </c>
      <c r="B488">
        <v>1372</v>
      </c>
      <c r="C488">
        <v>0</v>
      </c>
      <c r="D488">
        <f t="shared" si="87"/>
        <v>0.11177780548213304</v>
      </c>
      <c r="E488">
        <f t="shared" si="88"/>
        <v>-2.1912422578066177</v>
      </c>
      <c r="G488">
        <f t="shared" si="89"/>
        <v>0.11177780548213304</v>
      </c>
      <c r="H488">
        <f t="shared" si="94"/>
        <v>4.9919008588589393E-2</v>
      </c>
      <c r="I488">
        <f t="shared" si="94"/>
        <v>4.1694997237993262E-2</v>
      </c>
      <c r="J488">
        <f t="shared" si="94"/>
        <v>3.674470538978352E-2</v>
      </c>
      <c r="K488">
        <f t="shared" si="94"/>
        <v>3.3227653833867173E-2</v>
      </c>
      <c r="L488">
        <f t="shared" si="94"/>
        <v>3.050598900766887E-2</v>
      </c>
      <c r="M488">
        <f t="shared" si="94"/>
        <v>2.8288036808647877E-2</v>
      </c>
      <c r="N488">
        <f t="shared" si="94"/>
        <v>2.6417318773824007E-2</v>
      </c>
      <c r="O488">
        <f t="shared" si="94"/>
        <v>2.4800571862723757E-2</v>
      </c>
      <c r="P488">
        <f t="shared" si="94"/>
        <v>2.3377882159569336E-2</v>
      </c>
      <c r="Q488">
        <f t="shared" si="94"/>
        <v>2.2108529938092886E-2</v>
      </c>
      <c r="R488">
        <f t="shared" si="94"/>
        <v>2.0963597323734196E-2</v>
      </c>
      <c r="S488">
        <f t="shared" si="94"/>
        <v>1.9921810046624907E-2</v>
      </c>
      <c r="T488">
        <f t="shared" si="94"/>
        <v>1.8967056678171123E-2</v>
      </c>
      <c r="U488">
        <f t="shared" si="94"/>
        <v>1.808683613615155E-2</v>
      </c>
      <c r="V488">
        <f t="shared" si="94"/>
        <v>1.7271246771854577E-2</v>
      </c>
      <c r="W488">
        <f t="shared" si="94"/>
        <v>1.6512305682968662E-2</v>
      </c>
      <c r="X488">
        <f t="shared" si="93"/>
        <v>1.5803477047152271E-2</v>
      </c>
      <c r="Y488">
        <f t="shared" si="93"/>
        <v>1.513933707327856E-2</v>
      </c>
      <c r="Z488">
        <f t="shared" si="93"/>
        <v>1.4515330771495319E-2</v>
      </c>
      <c r="AA488">
        <f t="shared" si="93"/>
        <v>1.3927591960824805E-2</v>
      </c>
      <c r="AB488">
        <f t="shared" si="93"/>
        <v>1.3372807781898187E-2</v>
      </c>
      <c r="AC488">
        <f t="shared" si="93"/>
        <v>1.2848115140783578E-2</v>
      </c>
      <c r="AD488">
        <f t="shared" si="93"/>
        <v>1.2351020461797523E-2</v>
      </c>
      <c r="AE488">
        <f t="shared" si="93"/>
        <v>1.1879336722726461E-2</v>
      </c>
      <c r="AF488">
        <f t="shared" si="90"/>
        <v>0.34957763131764519</v>
      </c>
    </row>
    <row r="489" spans="1:32" x14ac:dyDescent="0.2">
      <c r="A489" t="s">
        <v>502</v>
      </c>
      <c r="B489">
        <v>142</v>
      </c>
      <c r="C489">
        <v>2</v>
      </c>
      <c r="D489">
        <f t="shared" si="87"/>
        <v>0.12033365241961347</v>
      </c>
      <c r="E489">
        <f t="shared" si="88"/>
        <v>-2.1174869576343429</v>
      </c>
      <c r="G489">
        <f t="shared" si="89"/>
        <v>0.35338622745090853</v>
      </c>
      <c r="H489">
        <f t="shared" si="94"/>
        <v>0.17736877205021714</v>
      </c>
      <c r="I489">
        <f t="shared" si="94"/>
        <v>0.12033365241961347</v>
      </c>
      <c r="J489">
        <f t="shared" si="94"/>
        <v>8.6137023526354231E-2</v>
      </c>
      <c r="K489">
        <f t="shared" si="94"/>
        <v>6.3268379330747276E-2</v>
      </c>
      <c r="L489">
        <f t="shared" si="94"/>
        <v>4.7180667779281552E-2</v>
      </c>
      <c r="M489">
        <f t="shared" si="94"/>
        <v>3.5536424083013621E-2</v>
      </c>
      <c r="N489">
        <f t="shared" si="94"/>
        <v>2.6955760800925387E-2</v>
      </c>
      <c r="O489">
        <f t="shared" si="94"/>
        <v>2.0554953267877183E-2</v>
      </c>
      <c r="P489">
        <f t="shared" si="94"/>
        <v>1.5738085680518221E-2</v>
      </c>
      <c r="Q489">
        <f t="shared" si="94"/>
        <v>1.2089227425997761E-2</v>
      </c>
      <c r="R489">
        <f t="shared" si="94"/>
        <v>9.3110022649268657E-3</v>
      </c>
      <c r="S489">
        <f t="shared" si="94"/>
        <v>7.1870614745840802E-3</v>
      </c>
      <c r="T489">
        <f t="shared" si="94"/>
        <v>5.5579476047156453E-3</v>
      </c>
      <c r="U489">
        <f t="shared" si="94"/>
        <v>4.3049593193843529E-3</v>
      </c>
      <c r="V489">
        <f t="shared" si="94"/>
        <v>3.3390435147085326E-3</v>
      </c>
      <c r="W489">
        <f t="shared" si="94"/>
        <v>2.5929733358454467E-3</v>
      </c>
      <c r="X489">
        <f t="shared" si="93"/>
        <v>2.0157418962974947E-3</v>
      </c>
      <c r="Y489">
        <f t="shared" si="93"/>
        <v>1.5684875384136614E-3</v>
      </c>
      <c r="Z489">
        <f t="shared" si="93"/>
        <v>1.2214989344505114E-3</v>
      </c>
      <c r="AA489">
        <f t="shared" si="93"/>
        <v>9.5199382595476838E-4</v>
      </c>
      <c r="AB489">
        <f t="shared" si="93"/>
        <v>7.4245928170670094E-4</v>
      </c>
      <c r="AC489">
        <f t="shared" si="93"/>
        <v>5.7940388137961191E-4</v>
      </c>
      <c r="AD489">
        <f t="shared" si="93"/>
        <v>4.5241475755806098E-4</v>
      </c>
      <c r="AE489">
        <f t="shared" si="93"/>
        <v>3.534419185694543E-4</v>
      </c>
      <c r="AF489">
        <f t="shared" si="90"/>
        <v>1.27239663605061E-3</v>
      </c>
    </row>
    <row r="490" spans="1:32" x14ac:dyDescent="0.2">
      <c r="A490" t="s">
        <v>503</v>
      </c>
      <c r="B490">
        <v>1902</v>
      </c>
      <c r="C490">
        <v>2</v>
      </c>
      <c r="D490">
        <f t="shared" si="87"/>
        <v>3.3672558912571648E-2</v>
      </c>
      <c r="E490">
        <f t="shared" si="88"/>
        <v>-3.3910720489176129</v>
      </c>
      <c r="G490">
        <f t="shared" si="89"/>
        <v>9.7144633536463965E-2</v>
      </c>
      <c r="H490">
        <f t="shared" si="94"/>
        <v>4.0014439305850351E-2</v>
      </c>
      <c r="I490">
        <f t="shared" si="94"/>
        <v>3.3672558912571648E-2</v>
      </c>
      <c r="J490">
        <f t="shared" si="94"/>
        <v>2.9897049423195227E-2</v>
      </c>
      <c r="K490">
        <f t="shared" si="94"/>
        <v>2.7237962946907873E-2</v>
      </c>
      <c r="L490">
        <f t="shared" si="94"/>
        <v>2.5194250583371307E-2</v>
      </c>
      <c r="M490">
        <f t="shared" si="94"/>
        <v>2.3537510744346183E-2</v>
      </c>
      <c r="N490">
        <f t="shared" si="94"/>
        <v>2.2145620193949236E-2</v>
      </c>
      <c r="O490">
        <f t="shared" si="94"/>
        <v>2.0946052770254658E-2</v>
      </c>
      <c r="P490">
        <f t="shared" si="94"/>
        <v>1.989239393475975E-2</v>
      </c>
      <c r="Q490">
        <f t="shared" si="94"/>
        <v>1.895322593219052E-2</v>
      </c>
      <c r="R490">
        <f t="shared" si="94"/>
        <v>1.8106331624273539E-2</v>
      </c>
      <c r="S490">
        <f t="shared" si="94"/>
        <v>1.7335438988821474E-2</v>
      </c>
      <c r="T490">
        <f t="shared" si="94"/>
        <v>1.6628281908556215E-2</v>
      </c>
      <c r="U490">
        <f t="shared" si="94"/>
        <v>1.5975388500153506E-2</v>
      </c>
      <c r="V490">
        <f t="shared" si="94"/>
        <v>1.5369293407953802E-2</v>
      </c>
      <c r="W490">
        <f t="shared" si="94"/>
        <v>1.4804008293861351E-2</v>
      </c>
      <c r="X490">
        <f t="shared" si="93"/>
        <v>1.427465555448636E-2</v>
      </c>
      <c r="Y490">
        <f t="shared" si="93"/>
        <v>1.3777208591205584E-2</v>
      </c>
      <c r="Z490">
        <f t="shared" si="93"/>
        <v>1.3308303601504866E-2</v>
      </c>
      <c r="AA490">
        <f t="shared" si="93"/>
        <v>1.2865100564450744E-2</v>
      </c>
      <c r="AB490">
        <f t="shared" si="93"/>
        <v>1.2445178801953446E-2</v>
      </c>
      <c r="AC490">
        <f t="shared" si="93"/>
        <v>1.2046457313562362E-2</v>
      </c>
      <c r="AD490">
        <f t="shared" si="93"/>
        <v>1.1667133170416229E-2</v>
      </c>
      <c r="AE490">
        <f t="shared" si="93"/>
        <v>1.1305633280243484E-2</v>
      </c>
      <c r="AF490">
        <f t="shared" si="90"/>
        <v>0.44145588811469649</v>
      </c>
    </row>
    <row r="491" spans="1:32" x14ac:dyDescent="0.2">
      <c r="A491" t="s">
        <v>504</v>
      </c>
      <c r="B491">
        <v>2337</v>
      </c>
      <c r="C491">
        <v>10</v>
      </c>
      <c r="D491">
        <f t="shared" si="87"/>
        <v>1.6999699739145484E-2</v>
      </c>
      <c r="E491">
        <f t="shared" si="88"/>
        <v>-4.0745595974851101</v>
      </c>
      <c r="G491">
        <f t="shared" si="89"/>
        <v>8.945824238653366E-2</v>
      </c>
      <c r="H491">
        <f t="shared" si="94"/>
        <v>3.4740820260986321E-2</v>
      </c>
      <c r="I491">
        <f t="shared" si="94"/>
        <v>2.9340667164742436E-2</v>
      </c>
      <c r="J491">
        <f t="shared" si="94"/>
        <v>2.6145245476598414E-2</v>
      </c>
      <c r="K491">
        <f t="shared" si="94"/>
        <v>2.390614504038454E-2</v>
      </c>
      <c r="L491">
        <f t="shared" si="94"/>
        <v>2.2192534353101895E-2</v>
      </c>
      <c r="M491">
        <f t="shared" si="94"/>
        <v>2.0808296065339169E-2</v>
      </c>
      <c r="N491">
        <f t="shared" si="94"/>
        <v>1.9648724596739067E-2</v>
      </c>
      <c r="O491">
        <f t="shared" si="94"/>
        <v>1.8651735256219708E-2</v>
      </c>
      <c r="P491">
        <f t="shared" si="94"/>
        <v>1.7777661438038248E-2</v>
      </c>
      <c r="Q491">
        <f t="shared" si="94"/>
        <v>1.6999699739145484E-2</v>
      </c>
      <c r="R491">
        <f t="shared" si="94"/>
        <v>1.6298930665246177E-2</v>
      </c>
      <c r="S491">
        <f t="shared" si="94"/>
        <v>1.5661523869465278E-2</v>
      </c>
      <c r="T491">
        <f t="shared" si="94"/>
        <v>1.5077074560074712E-2</v>
      </c>
      <c r="U491">
        <f t="shared" si="94"/>
        <v>1.4537564786446654E-2</v>
      </c>
      <c r="V491">
        <f t="shared" si="94"/>
        <v>1.4036688663289014E-2</v>
      </c>
      <c r="W491">
        <f t="shared" si="94"/>
        <v>1.3569399110749216E-2</v>
      </c>
      <c r="X491">
        <f t="shared" si="93"/>
        <v>1.3131594553814994E-2</v>
      </c>
      <c r="Y491">
        <f t="shared" si="93"/>
        <v>1.2719896933241295E-2</v>
      </c>
      <c r="Z491">
        <f t="shared" si="93"/>
        <v>1.2331490971772515E-2</v>
      </c>
      <c r="AA491">
        <f t="shared" si="93"/>
        <v>1.196400554855266E-2</v>
      </c>
      <c r="AB491">
        <f t="shared" si="93"/>
        <v>1.1615424651416633E-2</v>
      </c>
      <c r="AC491">
        <f t="shared" si="93"/>
        <v>1.1284019508945088E-2</v>
      </c>
      <c r="AD491">
        <f t="shared" si="93"/>
        <v>1.0968296152496832E-2</v>
      </c>
      <c r="AE491">
        <f t="shared" si="93"/>
        <v>1.0666954395567781E-2</v>
      </c>
      <c r="AF491">
        <f t="shared" si="90"/>
        <v>0.49646736385109225</v>
      </c>
    </row>
    <row r="492" spans="1:32" x14ac:dyDescent="0.2">
      <c r="A492" t="s">
        <v>505</v>
      </c>
      <c r="B492">
        <v>374</v>
      </c>
      <c r="C492">
        <v>12</v>
      </c>
      <c r="D492">
        <f t="shared" si="87"/>
        <v>2.107622618291944E-2</v>
      </c>
      <c r="E492">
        <f t="shared" si="88"/>
        <v>-3.8596095949162814</v>
      </c>
      <c r="G492">
        <f t="shared" si="89"/>
        <v>0.21310252341700997</v>
      </c>
      <c r="H492">
        <f t="shared" si="94"/>
        <v>0.11254750614980698</v>
      </c>
      <c r="I492">
        <f t="shared" si="94"/>
        <v>8.7756766616096993E-2</v>
      </c>
      <c r="J492">
        <f t="shared" si="94"/>
        <v>7.2196837264450087E-2</v>
      </c>
      <c r="K492">
        <f t="shared" si="94"/>
        <v>6.0946647266138833E-2</v>
      </c>
      <c r="L492">
        <f t="shared" si="94"/>
        <v>5.2235047136133118E-2</v>
      </c>
      <c r="M492">
        <f t="shared" si="94"/>
        <v>4.5217487701724415E-2</v>
      </c>
      <c r="N492">
        <f t="shared" si="94"/>
        <v>3.942022480823467E-2</v>
      </c>
      <c r="O492">
        <f t="shared" si="94"/>
        <v>3.454767251477834E-2</v>
      </c>
      <c r="P492">
        <f t="shared" si="94"/>
        <v>3.0401079384212194E-2</v>
      </c>
      <c r="Q492">
        <f t="shared" si="94"/>
        <v>2.6839254188469518E-2</v>
      </c>
      <c r="R492">
        <f t="shared" si="94"/>
        <v>2.3757630617519124E-2</v>
      </c>
      <c r="S492">
        <f t="shared" si="94"/>
        <v>2.107622618291944E-2</v>
      </c>
      <c r="T492">
        <f t="shared" si="94"/>
        <v>1.8732284150567803E-2</v>
      </c>
      <c r="U492">
        <f t="shared" si="94"/>
        <v>1.6675548896068947E-2</v>
      </c>
      <c r="V492">
        <f t="shared" si="94"/>
        <v>1.4865104370394365E-2</v>
      </c>
      <c r="W492">
        <f t="shared" si="94"/>
        <v>1.326718339240719E-2</v>
      </c>
      <c r="X492">
        <f t="shared" si="93"/>
        <v>1.1853603654392655E-2</v>
      </c>
      <c r="Y492">
        <f t="shared" si="93"/>
        <v>1.0600622021727717E-2</v>
      </c>
      <c r="Z492">
        <f t="shared" si="93"/>
        <v>9.488076267412552E-3</v>
      </c>
      <c r="AA492">
        <f t="shared" si="93"/>
        <v>8.4987294490653856E-3</v>
      </c>
      <c r="AB492">
        <f t="shared" si="93"/>
        <v>7.6177604339416659E-3</v>
      </c>
      <c r="AC492">
        <f t="shared" si="93"/>
        <v>6.8323619854816792E-3</v>
      </c>
      <c r="AD492">
        <f t="shared" si="93"/>
        <v>6.1314194625042779E-3</v>
      </c>
      <c r="AE492">
        <f t="shared" si="93"/>
        <v>5.5052509274832271E-3</v>
      </c>
      <c r="AF492">
        <f t="shared" si="90"/>
        <v>4.9887151741058733E-2</v>
      </c>
    </row>
    <row r="493" spans="1:32" x14ac:dyDescent="0.2">
      <c r="A493" t="s">
        <v>506</v>
      </c>
      <c r="B493">
        <v>1074</v>
      </c>
      <c r="C493">
        <v>62</v>
      </c>
      <c r="D493">
        <f t="shared" si="87"/>
        <v>2.4426964811036338E-3</v>
      </c>
      <c r="E493">
        <f t="shared" si="88"/>
        <v>-6.0146527346609169</v>
      </c>
      <c r="G493">
        <f t="shared" si="89"/>
        <v>0.12505622963458524</v>
      </c>
      <c r="H493">
        <f t="shared" si="94"/>
        <v>5.8741668958725381E-2</v>
      </c>
      <c r="I493">
        <f t="shared" si="94"/>
        <v>4.8703542985397058E-2</v>
      </c>
      <c r="J493">
        <f t="shared" si="94"/>
        <v>4.2605694790764002E-2</v>
      </c>
      <c r="K493">
        <f t="shared" si="94"/>
        <v>3.8244486644686847E-2</v>
      </c>
      <c r="L493">
        <f t="shared" si="94"/>
        <v>3.4853832844042067E-2</v>
      </c>
      <c r="M493">
        <f t="shared" si="94"/>
        <v>3.208222787277961E-2</v>
      </c>
      <c r="N493">
        <f t="shared" si="94"/>
        <v>2.9740394407358598E-2</v>
      </c>
      <c r="O493">
        <f t="shared" si="94"/>
        <v>2.771506861722501E-2</v>
      </c>
      <c r="P493">
        <f t="shared" si="94"/>
        <v>2.5933175815659362E-2</v>
      </c>
      <c r="Q493">
        <f t="shared" si="94"/>
        <v>2.4344826365750007E-2</v>
      </c>
      <c r="R493">
        <f t="shared" si="94"/>
        <v>2.2914421662720889E-2</v>
      </c>
      <c r="S493">
        <f t="shared" si="94"/>
        <v>2.1615643173460163E-2</v>
      </c>
      <c r="T493">
        <f t="shared" si="94"/>
        <v>2.0428457989427527E-2</v>
      </c>
      <c r="U493">
        <f t="shared" si="94"/>
        <v>1.9337241627330706E-2</v>
      </c>
      <c r="V493">
        <f t="shared" si="94"/>
        <v>1.8329553487988391E-2</v>
      </c>
      <c r="W493">
        <f t="shared" si="94"/>
        <v>1.7395310781515537E-2</v>
      </c>
      <c r="X493">
        <f t="shared" si="93"/>
        <v>1.6526215000263321E-2</v>
      </c>
      <c r="Y493">
        <f t="shared" si="93"/>
        <v>1.5715343683119672E-2</v>
      </c>
      <c r="Z493">
        <f t="shared" si="93"/>
        <v>1.495685342479826E-2</v>
      </c>
      <c r="AA493">
        <f t="shared" si="93"/>
        <v>1.424575961188862E-2</v>
      </c>
      <c r="AB493">
        <f t="shared" si="93"/>
        <v>1.3577770237315533E-2</v>
      </c>
      <c r="AC493">
        <f t="shared" si="93"/>
        <v>1.2949158573604787E-2</v>
      </c>
      <c r="AD493">
        <f t="shared" si="93"/>
        <v>1.2356664256855363E-2</v>
      </c>
      <c r="AE493">
        <f t="shared" si="93"/>
        <v>1.1797415470031963E-2</v>
      </c>
      <c r="AF493">
        <f t="shared" si="90"/>
        <v>0.2798330420827061</v>
      </c>
    </row>
    <row r="494" spans="1:32" x14ac:dyDescent="0.2">
      <c r="A494" t="s">
        <v>507</v>
      </c>
      <c r="B494">
        <v>970</v>
      </c>
      <c r="C494">
        <v>0</v>
      </c>
      <c r="D494">
        <f t="shared" si="87"/>
        <v>0.13124349754259945</v>
      </c>
      <c r="E494">
        <f t="shared" si="88"/>
        <v>-2.0307009212702511</v>
      </c>
      <c r="G494">
        <f t="shared" si="89"/>
        <v>0.13124349754259945</v>
      </c>
      <c r="H494">
        <f t="shared" si="94"/>
        <v>6.2795844380026694E-2</v>
      </c>
      <c r="I494">
        <f t="shared" si="94"/>
        <v>5.1876707197633709E-2</v>
      </c>
      <c r="J494">
        <f t="shared" si="94"/>
        <v>4.5217518184956645E-2</v>
      </c>
      <c r="K494">
        <f t="shared" si="94"/>
        <v>4.0442233208737084E-2</v>
      </c>
      <c r="L494">
        <f t="shared" si="94"/>
        <v>3.6723499593202667E-2</v>
      </c>
      <c r="M494">
        <f t="shared" si="94"/>
        <v>3.3681021883494838E-2</v>
      </c>
      <c r="N494">
        <f t="shared" si="94"/>
        <v>3.1109618654159198E-2</v>
      </c>
      <c r="O494">
        <f t="shared" si="94"/>
        <v>2.8886248658825751E-2</v>
      </c>
      <c r="P494">
        <f t="shared" si="94"/>
        <v>2.6931349446214857E-2</v>
      </c>
      <c r="Q494">
        <f t="shared" si="94"/>
        <v>2.519047260937023E-2</v>
      </c>
      <c r="R494">
        <f t="shared" si="94"/>
        <v>2.3624670402135447E-2</v>
      </c>
      <c r="S494">
        <f t="shared" si="94"/>
        <v>2.2205074959249439E-2</v>
      </c>
      <c r="T494">
        <f t="shared" si="94"/>
        <v>2.0909656115336614E-2</v>
      </c>
      <c r="U494">
        <f t="shared" si="94"/>
        <v>1.9721187036353924E-2</v>
      </c>
      <c r="V494">
        <f t="shared" si="94"/>
        <v>1.8625915872579304E-2</v>
      </c>
      <c r="W494">
        <f t="shared" si="94"/>
        <v>1.7612668746838537E-2</v>
      </c>
      <c r="X494">
        <f t="shared" si="93"/>
        <v>1.6672226312260233E-2</v>
      </c>
      <c r="Y494">
        <f t="shared" si="93"/>
        <v>1.5796879488475406E-2</v>
      </c>
      <c r="Z494">
        <f t="shared" si="93"/>
        <v>1.4980105878781663E-2</v>
      </c>
      <c r="AA494">
        <f t="shared" si="93"/>
        <v>1.4216329486353929E-2</v>
      </c>
      <c r="AB494">
        <f t="shared" si="93"/>
        <v>1.3500739188170333E-2</v>
      </c>
      <c r="AC494">
        <f t="shared" si="93"/>
        <v>1.2829149465298206E-2</v>
      </c>
      <c r="AD494">
        <f t="shared" si="93"/>
        <v>1.2197892054708876E-2</v>
      </c>
      <c r="AE494">
        <f t="shared" si="93"/>
        <v>1.1603730585807841E-2</v>
      </c>
      <c r="AF494">
        <f t="shared" si="90"/>
        <v>0.25140576304842921</v>
      </c>
    </row>
    <row r="495" spans="1:32" x14ac:dyDescent="0.2">
      <c r="A495" t="s">
        <v>508</v>
      </c>
      <c r="B495">
        <v>11</v>
      </c>
      <c r="C495">
        <v>0</v>
      </c>
      <c r="D495">
        <f t="shared" si="87"/>
        <v>0.83888570444455735</v>
      </c>
      <c r="E495">
        <f t="shared" si="88"/>
        <v>-0.17568081010884645</v>
      </c>
      <c r="G495">
        <f t="shared" si="89"/>
        <v>0.83888570444455735</v>
      </c>
      <c r="H495">
        <f t="shared" si="94"/>
        <v>0.12945163291880141</v>
      </c>
      <c r="I495">
        <f t="shared" si="94"/>
        <v>2.5135845832167915E-2</v>
      </c>
      <c r="J495">
        <f t="shared" si="94"/>
        <v>5.149585785364218E-3</v>
      </c>
      <c r="K495">
        <f t="shared" si="94"/>
        <v>1.0825430546906208E-3</v>
      </c>
      <c r="L495">
        <f t="shared" si="94"/>
        <v>2.3104606864664598E-4</v>
      </c>
      <c r="M495">
        <f t="shared" si="94"/>
        <v>4.9806297145432578E-5</v>
      </c>
      <c r="N495">
        <f t="shared" si="94"/>
        <v>1.0812799665633428E-5</v>
      </c>
      <c r="O495">
        <f t="shared" si="94"/>
        <v>2.3598211436627486E-6</v>
      </c>
      <c r="P495">
        <f t="shared" si="94"/>
        <v>5.1711904312930989E-7</v>
      </c>
      <c r="Q495">
        <f t="shared" si="94"/>
        <v>1.136876279129318E-7</v>
      </c>
      <c r="R495">
        <f t="shared" si="94"/>
        <v>2.506034936161778E-8</v>
      </c>
      <c r="S495">
        <f t="shared" si="94"/>
        <v>5.5362804244787558E-9</v>
      </c>
      <c r="T495">
        <f t="shared" si="94"/>
        <v>1.225341662754997E-9</v>
      </c>
      <c r="U495">
        <f t="shared" si="94"/>
        <v>2.7163631812241788E-10</v>
      </c>
      <c r="V495">
        <f t="shared" si="94"/>
        <v>6.0299941905868804E-11</v>
      </c>
      <c r="W495">
        <f t="shared" si="94"/>
        <v>1.3401977893394783E-11</v>
      </c>
      <c r="X495">
        <f t="shared" si="93"/>
        <v>2.9818225888319205E-12</v>
      </c>
      <c r="Y495">
        <f t="shared" si="93"/>
        <v>6.6405489440584051E-13</v>
      </c>
      <c r="Z495">
        <f t="shared" si="93"/>
        <v>1.4801033220578017E-13</v>
      </c>
      <c r="AA495">
        <f t="shared" si="93"/>
        <v>3.3014832958949922E-14</v>
      </c>
      <c r="AB495">
        <f t="shared" si="93"/>
        <v>7.3692560188775544E-15</v>
      </c>
      <c r="AC495">
        <f t="shared" si="93"/>
        <v>1.6459189129044091E-15</v>
      </c>
      <c r="AD495">
        <f t="shared" si="93"/>
        <v>3.6782380267447275E-16</v>
      </c>
      <c r="AE495">
        <f t="shared" si="93"/>
        <v>8.2242661151973539E-17</v>
      </c>
      <c r="AF495">
        <f t="shared" si="90"/>
        <v>0</v>
      </c>
    </row>
    <row r="496" spans="1:32" x14ac:dyDescent="0.2">
      <c r="A496" t="s">
        <v>509</v>
      </c>
      <c r="B496">
        <v>3880</v>
      </c>
      <c r="C496">
        <v>24</v>
      </c>
      <c r="D496">
        <f t="shared" si="87"/>
        <v>8.6728668386788603E-3</v>
      </c>
      <c r="E496">
        <f t="shared" si="88"/>
        <v>-4.7475558809456091</v>
      </c>
      <c r="G496">
        <f t="shared" si="89"/>
        <v>7.4607130460781212E-2</v>
      </c>
      <c r="H496">
        <f t="shared" si="94"/>
        <v>2.4425273102837038E-2</v>
      </c>
      <c r="I496">
        <f t="shared" si="94"/>
        <v>2.0759353193833395E-2</v>
      </c>
      <c r="J496">
        <f t="shared" si="94"/>
        <v>1.8615771085368351E-2</v>
      </c>
      <c r="K496">
        <f t="shared" si="94"/>
        <v>1.7129407030526886E-2</v>
      </c>
      <c r="L496">
        <f t="shared" si="94"/>
        <v>1.6002364298444205E-2</v>
      </c>
      <c r="M496">
        <f t="shared" si="94"/>
        <v>1.5099349708890517E-2</v>
      </c>
      <c r="N496">
        <f t="shared" si="94"/>
        <v>1.4348303807934363E-2</v>
      </c>
      <c r="O496">
        <f t="shared" si="94"/>
        <v>1.3706605517527075E-2</v>
      </c>
      <c r="P496">
        <f t="shared" si="94"/>
        <v>1.314709422458484E-2</v>
      </c>
      <c r="Q496">
        <f t="shared" si="94"/>
        <v>1.2651466447267123E-2</v>
      </c>
      <c r="R496">
        <f t="shared" si="94"/>
        <v>1.2206838612003335E-2</v>
      </c>
      <c r="S496">
        <f t="shared" si="94"/>
        <v>1.1803820055260265E-2</v>
      </c>
      <c r="T496">
        <f t="shared" si="94"/>
        <v>1.1435367313997061E-2</v>
      </c>
      <c r="U496">
        <f t="shared" si="94"/>
        <v>1.1096069614741882E-2</v>
      </c>
      <c r="V496">
        <f t="shared" si="94"/>
        <v>1.0781685264936947E-2</v>
      </c>
      <c r="W496">
        <f t="shared" ref="W496:AE559" si="95">(1-$B$3)*EXP(GAMMALN($B$1+W$4)-GAMMALN($B$1)-GAMMALN(W$4+1)+$B$1*LN($B$2/($B$2+$B496))+W$4*LN($B496/($B$2+$B496)))</f>
        <v>1.0488830615786754E-2</v>
      </c>
      <c r="X496">
        <f t="shared" si="95"/>
        <v>1.0214765332328733E-2</v>
      </c>
      <c r="Y496">
        <f t="shared" si="95"/>
        <v>9.9572404357907689E-3</v>
      </c>
      <c r="Z496">
        <f t="shared" si="95"/>
        <v>9.714388415499358E-3</v>
      </c>
      <c r="AA496">
        <f t="shared" si="95"/>
        <v>9.4846422322307795E-3</v>
      </c>
      <c r="AB496">
        <f t="shared" si="95"/>
        <v>9.2666745958063911E-3</v>
      </c>
      <c r="AC496">
        <f t="shared" si="95"/>
        <v>9.0593517460950471E-3</v>
      </c>
      <c r="AD496">
        <f t="shared" si="95"/>
        <v>8.8616977895891891E-3</v>
      </c>
      <c r="AE496">
        <f t="shared" si="95"/>
        <v>8.6728668386788603E-3</v>
      </c>
      <c r="AF496">
        <f t="shared" si="90"/>
        <v>0.61646364225925954</v>
      </c>
    </row>
    <row r="497" spans="1:32" x14ac:dyDescent="0.2">
      <c r="A497" t="s">
        <v>510</v>
      </c>
      <c r="B497">
        <v>1804</v>
      </c>
      <c r="C497">
        <v>157</v>
      </c>
      <c r="D497">
        <f t="shared" si="87"/>
        <v>4.331154335192444E-4</v>
      </c>
      <c r="E497">
        <f t="shared" si="88"/>
        <v>-7.7445062753768861</v>
      </c>
      <c r="G497">
        <f t="shared" si="89"/>
        <v>9.9300050848387389E-2</v>
      </c>
      <c r="H497">
        <f t="shared" ref="H497:W528" si="96">(1-$B$3)*EXP(GAMMALN($B$1+H$4)-GAMMALN($B$1)-GAMMALN(H$4+1)+$B$1*LN($B$2/($B$2+$B497))+H$4*LN($B497/($B$2+$B497)))</f>
        <v>4.1484729148730762E-2</v>
      </c>
      <c r="I497">
        <f t="shared" si="96"/>
        <v>3.4873083885093269E-2</v>
      </c>
      <c r="J497">
        <f t="shared" si="96"/>
        <v>3.0930381188753426E-2</v>
      </c>
      <c r="K497">
        <f t="shared" si="96"/>
        <v>2.8149732848618724E-2</v>
      </c>
      <c r="L497">
        <f t="shared" si="96"/>
        <v>2.6010206927567038E-2</v>
      </c>
      <c r="M497">
        <f t="shared" si="96"/>
        <v>2.4274237898330442E-2</v>
      </c>
      <c r="N497">
        <f t="shared" si="96"/>
        <v>2.2814745568454874E-2</v>
      </c>
      <c r="O497">
        <f t="shared" si="96"/>
        <v>2.1556223894624613E-2</v>
      </c>
      <c r="P497">
        <f t="shared" si="96"/>
        <v>2.0450326843614121E-2</v>
      </c>
      <c r="Q497">
        <f t="shared" si="96"/>
        <v>1.9464311751063886E-2</v>
      </c>
      <c r="R497">
        <f t="shared" si="96"/>
        <v>1.857501155084168E-2</v>
      </c>
      <c r="S497">
        <f t="shared" si="96"/>
        <v>1.7765448494984234E-2</v>
      </c>
      <c r="T497">
        <f t="shared" si="96"/>
        <v>1.7022816618534543E-2</v>
      </c>
      <c r="U497">
        <f t="shared" si="96"/>
        <v>1.6337220860103127E-2</v>
      </c>
      <c r="V497">
        <f t="shared" si="96"/>
        <v>1.570085718608976E-2</v>
      </c>
      <c r="W497">
        <f t="shared" si="96"/>
        <v>1.5107461332545426E-2</v>
      </c>
      <c r="X497">
        <f t="shared" si="95"/>
        <v>1.4551927391153602E-2</v>
      </c>
      <c r="Y497">
        <f t="shared" si="95"/>
        <v>1.4030037286497134E-2</v>
      </c>
      <c r="Z497">
        <f t="shared" si="95"/>
        <v>1.3538264699542942E-2</v>
      </c>
      <c r="AA497">
        <f t="shared" si="95"/>
        <v>1.3073630206108904E-2</v>
      </c>
      <c r="AB497">
        <f t="shared" si="95"/>
        <v>1.2633592417896918E-2</v>
      </c>
      <c r="AC497">
        <f t="shared" si="95"/>
        <v>1.2215964924022604E-2</v>
      </c>
      <c r="AD497">
        <f t="shared" si="95"/>
        <v>1.1818852043793994E-2</v>
      </c>
      <c r="AE497">
        <f t="shared" si="95"/>
        <v>1.1440598510004682E-2</v>
      </c>
      <c r="AF497">
        <f t="shared" si="90"/>
        <v>0.42688028567464187</v>
      </c>
    </row>
    <row r="498" spans="1:32" x14ac:dyDescent="0.2">
      <c r="A498" t="s">
        <v>511</v>
      </c>
      <c r="B498">
        <v>42</v>
      </c>
      <c r="C498">
        <v>1</v>
      </c>
      <c r="D498">
        <f t="shared" si="87"/>
        <v>0.21197760292552645</v>
      </c>
      <c r="E498">
        <f t="shared" si="88"/>
        <v>-1.5512746564688229</v>
      </c>
      <c r="G498">
        <f t="shared" si="89"/>
        <v>0.60114574234658946</v>
      </c>
      <c r="H498">
        <f t="shared" si="96"/>
        <v>0.21197760292552645</v>
      </c>
      <c r="I498">
        <f t="shared" si="96"/>
        <v>9.5963985311192671E-2</v>
      </c>
      <c r="J498">
        <f t="shared" si="96"/>
        <v>4.5837338916055216E-2</v>
      </c>
      <c r="K498">
        <f t="shared" si="96"/>
        <v>2.2465940550993761E-2</v>
      </c>
      <c r="L498">
        <f t="shared" si="96"/>
        <v>1.1179190023372237E-2</v>
      </c>
      <c r="M498">
        <f t="shared" si="96"/>
        <v>5.6186028900911695E-3</v>
      </c>
      <c r="N498">
        <f t="shared" si="96"/>
        <v>2.8439016126026776E-3</v>
      </c>
      <c r="O498">
        <f t="shared" si="96"/>
        <v>1.4470642912732872E-3</v>
      </c>
      <c r="P498">
        <f t="shared" si="96"/>
        <v>7.3931854081991054E-4</v>
      </c>
      <c r="Q498">
        <f t="shared" si="96"/>
        <v>3.7895409063056005E-4</v>
      </c>
      <c r="R498">
        <f t="shared" si="96"/>
        <v>1.9475689561143465E-4</v>
      </c>
      <c r="S498">
        <f t="shared" si="96"/>
        <v>1.0031274852272279E-4</v>
      </c>
      <c r="T498">
        <f t="shared" si="96"/>
        <v>5.1763970152684796E-5</v>
      </c>
      <c r="U498">
        <f t="shared" si="96"/>
        <v>2.675411201204154E-5</v>
      </c>
      <c r="V498">
        <f t="shared" si="96"/>
        <v>1.3846879963074019E-5</v>
      </c>
      <c r="W498">
        <f t="shared" si="96"/>
        <v>7.1752371357488297E-6</v>
      </c>
      <c r="X498">
        <f t="shared" si="95"/>
        <v>3.7220438881229609E-6</v>
      </c>
      <c r="Y498">
        <f t="shared" si="95"/>
        <v>1.9325734071140785E-6</v>
      </c>
      <c r="Z498">
        <f t="shared" si="95"/>
        <v>1.0042836178857794E-6</v>
      </c>
      <c r="AA498">
        <f t="shared" si="95"/>
        <v>5.2228286425437263E-7</v>
      </c>
      <c r="AB498">
        <f t="shared" si="95"/>
        <v>2.7180199842841072E-7</v>
      </c>
      <c r="AC498">
        <f t="shared" si="95"/>
        <v>1.4153692769174632E-7</v>
      </c>
      <c r="AD498">
        <f t="shared" si="95"/>
        <v>7.3745153916895764E-8</v>
      </c>
      <c r="AE498">
        <f t="shared" si="95"/>
        <v>3.8443519354222937E-8</v>
      </c>
      <c r="AF498">
        <f t="shared" si="90"/>
        <v>4.1946077944388094E-8</v>
      </c>
    </row>
    <row r="499" spans="1:32" x14ac:dyDescent="0.2">
      <c r="A499" t="s">
        <v>512</v>
      </c>
      <c r="B499">
        <v>612</v>
      </c>
      <c r="C499">
        <v>7</v>
      </c>
      <c r="D499">
        <f t="shared" si="87"/>
        <v>3.6625007288655892E-2</v>
      </c>
      <c r="E499">
        <f t="shared" si="88"/>
        <v>-3.3070240126372559</v>
      </c>
      <c r="G499">
        <f t="shared" si="89"/>
        <v>0.16489043186554042</v>
      </c>
      <c r="H499">
        <f t="shared" si="96"/>
        <v>8.4159756062953048E-2</v>
      </c>
      <c r="I499">
        <f t="shared" si="96"/>
        <v>6.8039985177425336E-2</v>
      </c>
      <c r="J499">
        <f t="shared" si="96"/>
        <v>5.8038579567619764E-2</v>
      </c>
      <c r="K499">
        <f t="shared" si="96"/>
        <v>5.0799966640079915E-2</v>
      </c>
      <c r="L499">
        <f t="shared" si="96"/>
        <v>4.5143019401679106E-2</v>
      </c>
      <c r="M499">
        <f t="shared" si="96"/>
        <v>4.0518190970421128E-2</v>
      </c>
      <c r="N499">
        <f t="shared" si="96"/>
        <v>3.6625007288655892E-2</v>
      </c>
      <c r="O499">
        <f t="shared" si="96"/>
        <v>3.3280697715714444E-2</v>
      </c>
      <c r="P499">
        <f t="shared" si="96"/>
        <v>3.0365304252090133E-2</v>
      </c>
      <c r="Q499">
        <f t="shared" si="96"/>
        <v>2.7795473854790167E-2</v>
      </c>
      <c r="R499">
        <f t="shared" si="96"/>
        <v>2.5510664409389087E-2</v>
      </c>
      <c r="S499">
        <f t="shared" si="96"/>
        <v>2.3465321013420304E-2</v>
      </c>
      <c r="T499">
        <f t="shared" si="96"/>
        <v>2.1624167237918216E-2</v>
      </c>
      <c r="U499">
        <f t="shared" si="96"/>
        <v>1.9959230693301334E-2</v>
      </c>
      <c r="V499">
        <f t="shared" si="96"/>
        <v>1.8447886914939048E-2</v>
      </c>
      <c r="W499">
        <f t="shared" si="96"/>
        <v>1.707152831029397E-2</v>
      </c>
      <c r="X499">
        <f t="shared" si="95"/>
        <v>1.5814631513613505E-2</v>
      </c>
      <c r="Y499">
        <f t="shared" si="95"/>
        <v>1.4664087051695527E-2</v>
      </c>
      <c r="Z499">
        <f t="shared" si="95"/>
        <v>1.3608706660780377E-2</v>
      </c>
      <c r="AA499">
        <f t="shared" si="95"/>
        <v>1.263885394299552E-2</v>
      </c>
      <c r="AB499">
        <f t="shared" si="95"/>
        <v>1.1746162561823755E-2</v>
      </c>
      <c r="AC499">
        <f t="shared" si="95"/>
        <v>1.0923317802651038E-2</v>
      </c>
      <c r="AD499">
        <f t="shared" si="95"/>
        <v>1.0163884819722052E-2</v>
      </c>
      <c r="AE499">
        <f t="shared" si="95"/>
        <v>9.4621718367900193E-3</v>
      </c>
      <c r="AF499">
        <f t="shared" si="90"/>
        <v>0.13524297243369676</v>
      </c>
    </row>
    <row r="500" spans="1:32" x14ac:dyDescent="0.2">
      <c r="A500" t="s">
        <v>513</v>
      </c>
      <c r="B500">
        <v>1418</v>
      </c>
      <c r="C500">
        <v>2</v>
      </c>
      <c r="D500">
        <f t="shared" si="87"/>
        <v>4.0817516514287465E-2</v>
      </c>
      <c r="E500">
        <f t="shared" si="88"/>
        <v>-3.1986439633756256</v>
      </c>
      <c r="G500">
        <f t="shared" si="89"/>
        <v>0.11014966158671408</v>
      </c>
      <c r="H500">
        <f t="shared" si="96"/>
        <v>4.882614860863204E-2</v>
      </c>
      <c r="I500">
        <f t="shared" si="96"/>
        <v>4.0817516514287465E-2</v>
      </c>
      <c r="J500">
        <f t="shared" si="96"/>
        <v>3.6002570375905409E-2</v>
      </c>
      <c r="K500">
        <f t="shared" si="96"/>
        <v>3.2584759976265934E-2</v>
      </c>
      <c r="L500">
        <f t="shared" si="96"/>
        <v>2.9941673410892575E-2</v>
      </c>
      <c r="M500">
        <f t="shared" si="96"/>
        <v>2.7788805470226975E-2</v>
      </c>
      <c r="N500">
        <f t="shared" si="96"/>
        <v>2.5973586217264092E-2</v>
      </c>
      <c r="O500">
        <f t="shared" si="96"/>
        <v>2.4405122193736327E-2</v>
      </c>
      <c r="P500">
        <f t="shared" si="96"/>
        <v>2.3025049213809483E-2</v>
      </c>
      <c r="Q500">
        <f t="shared" si="96"/>
        <v>2.1793720586450575E-2</v>
      </c>
      <c r="R500">
        <f t="shared" si="96"/>
        <v>2.0682995249668008E-2</v>
      </c>
      <c r="S500">
        <f t="shared" si="96"/>
        <v>1.9672181769326114E-2</v>
      </c>
      <c r="T500">
        <f t="shared" si="96"/>
        <v>1.8745619022350557E-2</v>
      </c>
      <c r="U500">
        <f t="shared" si="96"/>
        <v>1.7891162445061091E-2</v>
      </c>
      <c r="V500">
        <f t="shared" si="96"/>
        <v>1.7099198542538524E-2</v>
      </c>
      <c r="W500">
        <f t="shared" si="96"/>
        <v>1.6361981454660432E-2</v>
      </c>
      <c r="X500">
        <f t="shared" si="95"/>
        <v>1.567317334192737E-2</v>
      </c>
      <c r="Y500">
        <f t="shared" si="95"/>
        <v>1.5027517969487973E-2</v>
      </c>
      <c r="Z500">
        <f t="shared" si="95"/>
        <v>1.4420603797970628E-2</v>
      </c>
      <c r="AA500">
        <f t="shared" si="95"/>
        <v>1.3848688709786091E-2</v>
      </c>
      <c r="AB500">
        <f t="shared" si="95"/>
        <v>1.3308568106048323E-2</v>
      </c>
      <c r="AC500">
        <f t="shared" si="95"/>
        <v>1.2797474115450656E-2</v>
      </c>
      <c r="AD500">
        <f t="shared" si="95"/>
        <v>1.2312997510312821E-2</v>
      </c>
      <c r="AE500">
        <f t="shared" si="95"/>
        <v>1.1853026455889181E-2</v>
      </c>
      <c r="AF500">
        <f t="shared" si="90"/>
        <v>0.35899619735533739</v>
      </c>
    </row>
    <row r="501" spans="1:32" x14ac:dyDescent="0.2">
      <c r="A501" t="s">
        <v>514</v>
      </c>
      <c r="B501">
        <v>754</v>
      </c>
      <c r="C501">
        <v>1</v>
      </c>
      <c r="D501">
        <f t="shared" si="87"/>
        <v>7.3852629398097308E-2</v>
      </c>
      <c r="E501">
        <f t="shared" si="88"/>
        <v>-2.6056836660604135</v>
      </c>
      <c r="G501">
        <f t="shared" si="89"/>
        <v>0.14842329914966512</v>
      </c>
      <c r="H501">
        <f t="shared" si="96"/>
        <v>7.3852629398097308E-2</v>
      </c>
      <c r="I501">
        <f t="shared" si="96"/>
        <v>6.0365342534306886E-2</v>
      </c>
      <c r="J501">
        <f t="shared" si="96"/>
        <v>5.2059764446818105E-2</v>
      </c>
      <c r="K501">
        <f t="shared" si="96"/>
        <v>4.6069215366456716E-2</v>
      </c>
      <c r="L501">
        <f t="shared" si="96"/>
        <v>4.1390431771602121E-2</v>
      </c>
      <c r="M501">
        <f t="shared" si="96"/>
        <v>3.7559635157786257E-2</v>
      </c>
      <c r="N501">
        <f t="shared" si="96"/>
        <v>3.4325036089846654E-2</v>
      </c>
      <c r="O501">
        <f t="shared" si="96"/>
        <v>3.1534624937770706E-2</v>
      </c>
      <c r="P501">
        <f t="shared" si="96"/>
        <v>2.9089405739370501E-2</v>
      </c>
      <c r="Q501">
        <f t="shared" si="96"/>
        <v>2.6921128390488411E-2</v>
      </c>
      <c r="R501">
        <f t="shared" si="96"/>
        <v>2.4980602652154304E-2</v>
      </c>
      <c r="S501">
        <f t="shared" si="96"/>
        <v>2.3231091019377714E-2</v>
      </c>
      <c r="T501">
        <f t="shared" si="96"/>
        <v>2.1644345745910263E-2</v>
      </c>
      <c r="U501">
        <f t="shared" si="96"/>
        <v>2.0198114688336554E-2</v>
      </c>
      <c r="V501">
        <f t="shared" si="96"/>
        <v>1.887450751154891E-2</v>
      </c>
      <c r="W501">
        <f t="shared" si="96"/>
        <v>1.7658888651192299E-2</v>
      </c>
      <c r="X501">
        <f t="shared" si="95"/>
        <v>1.6539105116026579E-2</v>
      </c>
      <c r="Y501">
        <f t="shared" si="95"/>
        <v>1.5504934114080654E-2</v>
      </c>
      <c r="Z501">
        <f t="shared" si="95"/>
        <v>1.454767910000344E-2</v>
      </c>
      <c r="AA501">
        <f t="shared" si="95"/>
        <v>1.3659868533582498E-2</v>
      </c>
      <c r="AB501">
        <f t="shared" si="95"/>
        <v>1.2835027285410149E-2</v>
      </c>
      <c r="AC501">
        <f t="shared" si="95"/>
        <v>1.2067500436416863E-2</v>
      </c>
      <c r="AD501">
        <f t="shared" si="95"/>
        <v>1.1352315531755194E-2</v>
      </c>
      <c r="AE501">
        <f t="shared" si="95"/>
        <v>1.0685073508383366E-2</v>
      </c>
      <c r="AF501">
        <f t="shared" si="90"/>
        <v>0.18463043312361249</v>
      </c>
    </row>
    <row r="502" spans="1:32" x14ac:dyDescent="0.2">
      <c r="A502" t="s">
        <v>515</v>
      </c>
      <c r="B502">
        <v>1542</v>
      </c>
      <c r="C502">
        <v>16</v>
      </c>
      <c r="D502">
        <f t="shared" si="87"/>
        <v>1.5953588388486685E-2</v>
      </c>
      <c r="E502">
        <f t="shared" si="88"/>
        <v>-4.1380714977203006</v>
      </c>
      <c r="G502">
        <f t="shared" si="89"/>
        <v>0.10616977610924919</v>
      </c>
      <c r="H502">
        <f t="shared" si="96"/>
        <v>4.614489703442709E-2</v>
      </c>
      <c r="I502">
        <f t="shared" si="96"/>
        <v>3.8656382333455218E-2</v>
      </c>
      <c r="J502">
        <f t="shared" si="96"/>
        <v>3.4167370510549556E-2</v>
      </c>
      <c r="K502">
        <f t="shared" si="96"/>
        <v>3.0988174559779105E-2</v>
      </c>
      <c r="L502">
        <f t="shared" si="96"/>
        <v>2.8533888162689539E-2</v>
      </c>
      <c r="M502">
        <f t="shared" si="96"/>
        <v>2.6537388509811997E-2</v>
      </c>
      <c r="N502">
        <f t="shared" si="96"/>
        <v>2.485556500852909E-2</v>
      </c>
      <c r="O502">
        <f t="shared" si="96"/>
        <v>2.3403247581226101E-2</v>
      </c>
      <c r="P502">
        <f t="shared" si="96"/>
        <v>2.2125807314334219E-2</v>
      </c>
      <c r="Q502">
        <f t="shared" si="96"/>
        <v>2.0986178171630454E-2</v>
      </c>
      <c r="R502">
        <f t="shared" si="96"/>
        <v>1.9958083146111295E-2</v>
      </c>
      <c r="S502">
        <f t="shared" si="96"/>
        <v>1.9022226222887104E-2</v>
      </c>
      <c r="T502">
        <f t="shared" si="96"/>
        <v>1.8164021960308138E-2</v>
      </c>
      <c r="U502">
        <f t="shared" si="96"/>
        <v>1.7372175541717202E-2</v>
      </c>
      <c r="V502">
        <f t="shared" si="96"/>
        <v>1.663775878156893E-2</v>
      </c>
      <c r="W502">
        <f t="shared" si="96"/>
        <v>1.5953588388486685E-2</v>
      </c>
      <c r="X502">
        <f t="shared" si="95"/>
        <v>1.5313795450539746E-2</v>
      </c>
      <c r="Y502">
        <f t="shared" si="95"/>
        <v>1.4713519841507719E-2</v>
      </c>
      <c r="Z502">
        <f t="shared" si="95"/>
        <v>1.4148688541261703E-2</v>
      </c>
      <c r="AA502">
        <f t="shared" si="95"/>
        <v>1.3615851718950567E-2</v>
      </c>
      <c r="AB502">
        <f t="shared" si="95"/>
        <v>1.3112059446321505E-2</v>
      </c>
      <c r="AC502">
        <f t="shared" si="95"/>
        <v>1.2634767545792885E-2</v>
      </c>
      <c r="AD502">
        <f t="shared" si="95"/>
        <v>1.218176469418422E-2</v>
      </c>
      <c r="AE502">
        <f t="shared" si="95"/>
        <v>1.175111527726443E-2</v>
      </c>
      <c r="AF502">
        <f t="shared" si="90"/>
        <v>0.38285190814741621</v>
      </c>
    </row>
    <row r="503" spans="1:32" x14ac:dyDescent="0.2">
      <c r="A503" t="s">
        <v>516</v>
      </c>
      <c r="B503">
        <v>2406</v>
      </c>
      <c r="C503">
        <v>10</v>
      </c>
      <c r="D503">
        <f t="shared" si="87"/>
        <v>1.6730313487992306E-2</v>
      </c>
      <c r="E503">
        <f t="shared" si="88"/>
        <v>-4.0905330260841062</v>
      </c>
      <c r="G503">
        <f t="shared" si="89"/>
        <v>8.8457440381763355E-2</v>
      </c>
      <c r="H503">
        <f t="shared" si="96"/>
        <v>3.4050765220188836E-2</v>
      </c>
      <c r="I503">
        <f t="shared" si="96"/>
        <v>2.8770945102560314E-2</v>
      </c>
      <c r="J503">
        <f t="shared" si="96"/>
        <v>2.5649222374139666E-2</v>
      </c>
      <c r="K503">
        <f t="shared" si="96"/>
        <v>2.3463260626917556E-2</v>
      </c>
      <c r="L503">
        <f t="shared" si="96"/>
        <v>2.1791295554027625E-2</v>
      </c>
      <c r="M503">
        <f t="shared" si="96"/>
        <v>2.0441370235802458E-2</v>
      </c>
      <c r="N503">
        <f t="shared" si="96"/>
        <v>1.9311018808703673E-2</v>
      </c>
      <c r="O503">
        <f t="shared" si="96"/>
        <v>1.8339496127411245E-2</v>
      </c>
      <c r="P503">
        <f t="shared" si="96"/>
        <v>1.7487999156692548E-2</v>
      </c>
      <c r="Q503">
        <f t="shared" si="96"/>
        <v>1.6730313487992306E-2</v>
      </c>
      <c r="R503">
        <f t="shared" si="96"/>
        <v>1.6047939409891368E-2</v>
      </c>
      <c r="S503">
        <f t="shared" si="96"/>
        <v>1.5427356518713431E-2</v>
      </c>
      <c r="T503">
        <f t="shared" si="96"/>
        <v>1.485839560852038E-2</v>
      </c>
      <c r="U503">
        <f t="shared" si="96"/>
        <v>1.4333222200761412E-2</v>
      </c>
      <c r="V503">
        <f t="shared" si="96"/>
        <v>1.3845676277469703E-2</v>
      </c>
      <c r="W503">
        <f t="shared" si="96"/>
        <v>1.3390828807485648E-2</v>
      </c>
      <c r="X503">
        <f t="shared" si="95"/>
        <v>1.2964675238399529E-2</v>
      </c>
      <c r="Y503">
        <f t="shared" si="95"/>
        <v>1.2563918340660559E-2</v>
      </c>
      <c r="Z503">
        <f t="shared" si="95"/>
        <v>1.2185810988293914E-2</v>
      </c>
      <c r="AA503">
        <f t="shared" si="95"/>
        <v>1.1828040138343415E-2</v>
      </c>
      <c r="AB503">
        <f t="shared" si="95"/>
        <v>1.1488639747257929E-2</v>
      </c>
      <c r="AC503">
        <f t="shared" si="95"/>
        <v>1.1165924406560959E-2</v>
      </c>
      <c r="AD503">
        <f t="shared" si="95"/>
        <v>1.0858438071902538E-2</v>
      </c>
      <c r="AE503">
        <f t="shared" si="95"/>
        <v>1.0564913959534716E-2</v>
      </c>
      <c r="AF503">
        <f t="shared" si="90"/>
        <v>0.50398309321000501</v>
      </c>
    </row>
    <row r="504" spans="1:32" x14ac:dyDescent="0.2">
      <c r="A504" t="s">
        <v>517</v>
      </c>
      <c r="B504">
        <v>1038</v>
      </c>
      <c r="C504">
        <v>14</v>
      </c>
      <c r="D504">
        <f t="shared" si="87"/>
        <v>1.9476216626419646E-2</v>
      </c>
      <c r="E504">
        <f t="shared" si="88"/>
        <v>-3.9385612179868565</v>
      </c>
      <c r="G504">
        <f t="shared" si="89"/>
        <v>0.12708159988355211</v>
      </c>
      <c r="H504">
        <f t="shared" si="96"/>
        <v>6.007285918867656E-2</v>
      </c>
      <c r="I504">
        <f t="shared" si="96"/>
        <v>4.9748867206962533E-2</v>
      </c>
      <c r="J504">
        <f t="shared" si="96"/>
        <v>4.3469126368256325E-2</v>
      </c>
      <c r="K504">
        <f t="shared" si="96"/>
        <v>3.8973796670423229E-2</v>
      </c>
      <c r="L504">
        <f t="shared" si="96"/>
        <v>3.5476849257359389E-2</v>
      </c>
      <c r="M504">
        <f t="shared" si="96"/>
        <v>3.2617422346758296E-2</v>
      </c>
      <c r="N504">
        <f t="shared" si="96"/>
        <v>3.0201079109714594E-2</v>
      </c>
      <c r="O504">
        <f t="shared" si="96"/>
        <v>2.8111389636657994E-2</v>
      </c>
      <c r="P504">
        <f t="shared" si="96"/>
        <v>2.6273182360770898E-2</v>
      </c>
      <c r="Q504">
        <f t="shared" si="96"/>
        <v>2.463509699564705E-2</v>
      </c>
      <c r="R504">
        <f t="shared" si="96"/>
        <v>2.3160456490690064E-2</v>
      </c>
      <c r="S504">
        <f t="shared" si="96"/>
        <v>2.1822122847207515E-2</v>
      </c>
      <c r="T504">
        <f t="shared" si="96"/>
        <v>2.0599422203165404E-2</v>
      </c>
      <c r="U504">
        <f t="shared" si="96"/>
        <v>1.9476216626419646E-2</v>
      </c>
      <c r="V504">
        <f t="shared" si="96"/>
        <v>1.8439645915338563E-2</v>
      </c>
      <c r="W504">
        <f t="shared" si="96"/>
        <v>1.747927854553491E-2</v>
      </c>
      <c r="X504">
        <f t="shared" si="95"/>
        <v>1.6586521990487976E-2</v>
      </c>
      <c r="Y504">
        <f t="shared" si="95"/>
        <v>1.5754202839944467E-2</v>
      </c>
      <c r="Z504">
        <f t="shared" si="95"/>
        <v>1.4976261223211143E-2</v>
      </c>
      <c r="AA504">
        <f t="shared" si="95"/>
        <v>1.4247524088928312E-2</v>
      </c>
      <c r="AB504">
        <f t="shared" si="95"/>
        <v>1.3563534078405109E-2</v>
      </c>
      <c r="AC504">
        <f t="shared" si="95"/>
        <v>1.2920418357003676E-2</v>
      </c>
      <c r="AD504">
        <f t="shared" si="95"/>
        <v>1.2314786667896777E-2</v>
      </c>
      <c r="AE504">
        <f t="shared" si="95"/>
        <v>1.174365109409576E-2</v>
      </c>
      <c r="AF504">
        <f t="shared" si="90"/>
        <v>0.2702546880068919</v>
      </c>
    </row>
    <row r="505" spans="1:32" x14ac:dyDescent="0.2">
      <c r="A505" t="s">
        <v>518</v>
      </c>
      <c r="B505">
        <v>2120</v>
      </c>
      <c r="C505">
        <v>233</v>
      </c>
      <c r="D505">
        <f t="shared" si="87"/>
        <v>1.4662108122140172E-4</v>
      </c>
      <c r="E505">
        <f t="shared" si="88"/>
        <v>-8.8276589778855499</v>
      </c>
      <c r="G505">
        <f t="shared" si="89"/>
        <v>9.2959917455166324E-2</v>
      </c>
      <c r="H505">
        <f t="shared" si="96"/>
        <v>3.7149120861274726E-2</v>
      </c>
      <c r="I505">
        <f t="shared" si="96"/>
        <v>3.1323829979602591E-2</v>
      </c>
      <c r="J505">
        <f t="shared" si="96"/>
        <v>2.7867242563263908E-2</v>
      </c>
      <c r="K505">
        <f t="shared" si="96"/>
        <v>2.543942114407944E-2</v>
      </c>
      <c r="L505">
        <f t="shared" si="96"/>
        <v>2.3577674982386557E-2</v>
      </c>
      <c r="M505">
        <f t="shared" si="96"/>
        <v>2.2071253312915699E-2</v>
      </c>
      <c r="N505">
        <f t="shared" si="96"/>
        <v>2.0807564190919108E-2</v>
      </c>
      <c r="O505">
        <f t="shared" si="96"/>
        <v>1.9719800679693037E-2</v>
      </c>
      <c r="P505">
        <f t="shared" si="96"/>
        <v>1.8765248093159693E-2</v>
      </c>
      <c r="Q505">
        <f t="shared" si="96"/>
        <v>1.7915021385363328E-2</v>
      </c>
      <c r="R505">
        <f t="shared" si="96"/>
        <v>1.7148715424640502E-2</v>
      </c>
      <c r="S505">
        <f t="shared" si="96"/>
        <v>1.6451401396049455E-2</v>
      </c>
      <c r="T505">
        <f t="shared" si="96"/>
        <v>1.5811838341267599E-2</v>
      </c>
      <c r="U505">
        <f t="shared" si="96"/>
        <v>1.522135612585193E-2</v>
      </c>
      <c r="V505">
        <f t="shared" si="96"/>
        <v>1.4673129551910588E-2</v>
      </c>
      <c r="W505">
        <f t="shared" si="96"/>
        <v>1.4161690605831292E-2</v>
      </c>
      <c r="X505">
        <f t="shared" si="95"/>
        <v>1.3682591203552377E-2</v>
      </c>
      <c r="Y505">
        <f t="shared" si="95"/>
        <v>1.3232164147625446E-2</v>
      </c>
      <c r="Z505">
        <f t="shared" si="95"/>
        <v>1.280734998547387E-2</v>
      </c>
      <c r="AA505">
        <f t="shared" si="95"/>
        <v>1.2405569181309346E-2</v>
      </c>
      <c r="AB505">
        <f t="shared" si="95"/>
        <v>1.2024626125909677E-2</v>
      </c>
      <c r="AC505">
        <f t="shared" si="95"/>
        <v>1.1662635950529415E-2</v>
      </c>
      <c r="AD505">
        <f t="shared" si="95"/>
        <v>1.1317967958660045E-2</v>
      </c>
      <c r="AE505">
        <f t="shared" si="95"/>
        <v>1.0989201357432817E-2</v>
      </c>
      <c r="AF505">
        <f t="shared" si="90"/>
        <v>0.47081366799613122</v>
      </c>
    </row>
    <row r="506" spans="1:32" x14ac:dyDescent="0.2">
      <c r="A506" t="s">
        <v>519</v>
      </c>
      <c r="B506">
        <v>943</v>
      </c>
      <c r="C506">
        <v>22</v>
      </c>
      <c r="D506">
        <f t="shared" si="87"/>
        <v>1.2777342753955595E-2</v>
      </c>
      <c r="E506">
        <f t="shared" si="88"/>
        <v>-4.3600817738772681</v>
      </c>
      <c r="G506">
        <f t="shared" si="89"/>
        <v>0.13303261674942596</v>
      </c>
      <c r="H506">
        <f t="shared" si="96"/>
        <v>6.3961192256422925E-2</v>
      </c>
      <c r="I506">
        <f t="shared" si="96"/>
        <v>5.2783003273960002E-2</v>
      </c>
      <c r="J506">
        <f t="shared" si="96"/>
        <v>4.5958354040514446E-2</v>
      </c>
      <c r="K506">
        <f t="shared" si="96"/>
        <v>4.1060943362575715E-2</v>
      </c>
      <c r="L506">
        <f t="shared" si="96"/>
        <v>3.7245508154114031E-2</v>
      </c>
      <c r="M506">
        <f t="shared" si="96"/>
        <v>3.4123310012038284E-2</v>
      </c>
      <c r="N506">
        <f t="shared" si="96"/>
        <v>3.1484487546717545E-2</v>
      </c>
      <c r="O506">
        <f t="shared" si="96"/>
        <v>2.9203112138188148E-2</v>
      </c>
      <c r="P506">
        <f t="shared" si="96"/>
        <v>2.719769849630474E-2</v>
      </c>
      <c r="Q506">
        <f t="shared" si="96"/>
        <v>2.541244225174831E-2</v>
      </c>
      <c r="R506">
        <f t="shared" si="96"/>
        <v>2.3807396042534828E-2</v>
      </c>
      <c r="S506">
        <f t="shared" si="96"/>
        <v>2.2352928618520097E-2</v>
      </c>
      <c r="T506">
        <f t="shared" si="96"/>
        <v>2.1026409936302469E-2</v>
      </c>
      <c r="U506">
        <f t="shared" si="96"/>
        <v>1.9810130574693972E-2</v>
      </c>
      <c r="V506">
        <f t="shared" si="96"/>
        <v>1.8689942808527201E-2</v>
      </c>
      <c r="W506">
        <f t="shared" si="96"/>
        <v>1.7654342660381947E-2</v>
      </c>
      <c r="X506">
        <f t="shared" si="95"/>
        <v>1.6693831696525583E-2</v>
      </c>
      <c r="Y506">
        <f t="shared" si="95"/>
        <v>1.5800462085590675E-2</v>
      </c>
      <c r="Z506">
        <f t="shared" si="95"/>
        <v>1.4967505117175204E-2</v>
      </c>
      <c r="AA506">
        <f t="shared" si="95"/>
        <v>1.4189204957837327E-2</v>
      </c>
      <c r="AB506">
        <f t="shared" si="95"/>
        <v>1.3460592546935895E-2</v>
      </c>
      <c r="AC506">
        <f t="shared" si="95"/>
        <v>1.2777342753955595E-2</v>
      </c>
      <c r="AD506">
        <f t="shared" si="95"/>
        <v>1.2135663201388177E-2</v>
      </c>
      <c r="AE506">
        <f t="shared" si="95"/>
        <v>1.1532206631996318E-2</v>
      </c>
      <c r="AF506">
        <f t="shared" si="90"/>
        <v>0.24363937208562469</v>
      </c>
    </row>
    <row r="507" spans="1:32" x14ac:dyDescent="0.2">
      <c r="A507" t="s">
        <v>520</v>
      </c>
      <c r="B507">
        <v>2678</v>
      </c>
      <c r="C507">
        <v>17</v>
      </c>
      <c r="D507">
        <f t="shared" si="87"/>
        <v>1.234473028969128E-2</v>
      </c>
      <c r="E507">
        <f t="shared" si="88"/>
        <v>-4.3945260041602916</v>
      </c>
      <c r="G507">
        <f t="shared" si="89"/>
        <v>8.4942092921442655E-2</v>
      </c>
      <c r="H507">
        <f t="shared" si="96"/>
        <v>3.1620904034456894E-2</v>
      </c>
      <c r="I507">
        <f t="shared" si="96"/>
        <v>2.6759689453408644E-2</v>
      </c>
      <c r="J507">
        <f t="shared" si="96"/>
        <v>2.3893549907917269E-2</v>
      </c>
      <c r="K507">
        <f t="shared" si="96"/>
        <v>2.1891442277334985E-2</v>
      </c>
      <c r="L507">
        <f t="shared" si="96"/>
        <v>2.0363320484257479E-2</v>
      </c>
      <c r="M507">
        <f t="shared" si="96"/>
        <v>1.9131767060119056E-2</v>
      </c>
      <c r="N507">
        <f t="shared" si="96"/>
        <v>1.8102135103153266E-2</v>
      </c>
      <c r="O507">
        <f t="shared" si="96"/>
        <v>1.7218350702377809E-2</v>
      </c>
      <c r="P507">
        <f t="shared" si="96"/>
        <v>1.6444618715429814E-2</v>
      </c>
      <c r="Q507">
        <f t="shared" si="96"/>
        <v>1.5756773722493952E-2</v>
      </c>
      <c r="R507">
        <f t="shared" si="96"/>
        <v>1.5137774462459149E-2</v>
      </c>
      <c r="S507">
        <f t="shared" si="96"/>
        <v>1.4575175917544354E-2</v>
      </c>
      <c r="T507">
        <f t="shared" si="96"/>
        <v>1.4059625136378377E-2</v>
      </c>
      <c r="U507">
        <f t="shared" si="96"/>
        <v>1.3583922419144787E-2</v>
      </c>
      <c r="V507">
        <f t="shared" si="96"/>
        <v>1.3142411678299841E-2</v>
      </c>
      <c r="W507">
        <f t="shared" si="96"/>
        <v>1.2730571095196081E-2</v>
      </c>
      <c r="X507">
        <f t="shared" si="95"/>
        <v>1.234473028969128E-2</v>
      </c>
      <c r="Y507">
        <f t="shared" si="95"/>
        <v>1.1981870003026033E-2</v>
      </c>
      <c r="Z507">
        <f t="shared" si="95"/>
        <v>1.1639477116394436E-2</v>
      </c>
      <c r="AA507">
        <f t="shared" si="95"/>
        <v>1.131543769637164E-2</v>
      </c>
      <c r="AB507">
        <f t="shared" si="95"/>
        <v>1.1007956742828834E-2</v>
      </c>
      <c r="AC507">
        <f t="shared" si="95"/>
        <v>1.0715497051442894E-2</v>
      </c>
      <c r="AD507">
        <f t="shared" si="95"/>
        <v>1.0436731997100782E-2</v>
      </c>
      <c r="AE507">
        <f t="shared" si="95"/>
        <v>1.0170508614585632E-2</v>
      </c>
      <c r="AF507">
        <f t="shared" si="90"/>
        <v>0.53103366539714403</v>
      </c>
    </row>
    <row r="508" spans="1:32" x14ac:dyDescent="0.2">
      <c r="A508" t="s">
        <v>521</v>
      </c>
      <c r="B508">
        <v>76</v>
      </c>
      <c r="C508">
        <v>0</v>
      </c>
      <c r="D508">
        <f t="shared" si="87"/>
        <v>0.4749997203433407</v>
      </c>
      <c r="E508">
        <f t="shared" si="88"/>
        <v>-0.7444410636985308</v>
      </c>
      <c r="G508">
        <f t="shared" si="89"/>
        <v>0.4749997203433407</v>
      </c>
      <c r="H508">
        <f t="shared" si="96"/>
        <v>0.20834692789354123</v>
      </c>
      <c r="I508">
        <f t="shared" si="96"/>
        <v>0.11959942294094765</v>
      </c>
      <c r="J508">
        <f t="shared" si="96"/>
        <v>7.2437572784217891E-2</v>
      </c>
      <c r="K508">
        <f t="shared" si="96"/>
        <v>4.5018682666723181E-2</v>
      </c>
      <c r="L508">
        <f t="shared" si="96"/>
        <v>2.8405484409699529E-2</v>
      </c>
      <c r="M508">
        <f t="shared" si="96"/>
        <v>1.8102722083063832E-2</v>
      </c>
      <c r="N508">
        <f t="shared" si="96"/>
        <v>1.161859992973149E-2</v>
      </c>
      <c r="O508">
        <f t="shared" si="96"/>
        <v>7.4963652907965566E-3</v>
      </c>
      <c r="P508">
        <f t="shared" si="96"/>
        <v>4.8564418888393688E-3</v>
      </c>
      <c r="Q508">
        <f t="shared" si="96"/>
        <v>3.1564352331886138E-3</v>
      </c>
      <c r="R508">
        <f t="shared" si="96"/>
        <v>2.0569645672148746E-3</v>
      </c>
      <c r="S508">
        <f t="shared" si="96"/>
        <v>1.3434261006249873E-3</v>
      </c>
      <c r="T508">
        <f t="shared" si="96"/>
        <v>8.7904055931328968E-4</v>
      </c>
      <c r="U508">
        <f t="shared" si="96"/>
        <v>5.7609693049225476E-4</v>
      </c>
      <c r="V508">
        <f t="shared" si="96"/>
        <v>3.7807732533547882E-4</v>
      </c>
      <c r="W508">
        <f t="shared" si="96"/>
        <v>2.484211955785395E-4</v>
      </c>
      <c r="X508">
        <f t="shared" si="95"/>
        <v>1.6340207338497653E-4</v>
      </c>
      <c r="Y508">
        <f t="shared" si="95"/>
        <v>1.0758104453789331E-4</v>
      </c>
      <c r="Z508">
        <f t="shared" si="95"/>
        <v>7.0889158365583713E-5</v>
      </c>
      <c r="AA508">
        <f t="shared" si="95"/>
        <v>4.6746909377311432E-5</v>
      </c>
      <c r="AB508">
        <f t="shared" si="95"/>
        <v>3.0847747397669827E-5</v>
      </c>
      <c r="AC508">
        <f t="shared" si="95"/>
        <v>2.0368744424058531E-5</v>
      </c>
      <c r="AD508">
        <f t="shared" si="95"/>
        <v>1.3457105754150207E-5</v>
      </c>
      <c r="AE508">
        <f t="shared" si="95"/>
        <v>8.8953901737159379E-6</v>
      </c>
      <c r="AF508">
        <f t="shared" si="90"/>
        <v>1.7409683935265541E-5</v>
      </c>
    </row>
    <row r="509" spans="1:32" x14ac:dyDescent="0.2">
      <c r="A509" t="s">
        <v>522</v>
      </c>
      <c r="B509">
        <v>604</v>
      </c>
      <c r="C509">
        <v>7</v>
      </c>
      <c r="D509">
        <f t="shared" si="87"/>
        <v>3.6753770619236084E-2</v>
      </c>
      <c r="E509">
        <f t="shared" si="88"/>
        <v>-3.3035144567025294</v>
      </c>
      <c r="G509">
        <f t="shared" si="89"/>
        <v>0.16600231682955993</v>
      </c>
      <c r="H509">
        <f t="shared" si="96"/>
        <v>8.4845016643563378E-2</v>
      </c>
      <c r="I509">
        <f t="shared" si="96"/>
        <v>6.8541425598774769E-2</v>
      </c>
      <c r="J509">
        <f t="shared" si="96"/>
        <v>5.8421506172512842E-2</v>
      </c>
      <c r="K509">
        <f t="shared" si="96"/>
        <v>5.1095947046620113E-2</v>
      </c>
      <c r="L509">
        <f t="shared" si="96"/>
        <v>4.5371243389988693E-2</v>
      </c>
      <c r="M509">
        <f t="shared" si="96"/>
        <v>4.0691825759830748E-2</v>
      </c>
      <c r="N509">
        <f t="shared" si="96"/>
        <v>3.6753770619236084E-2</v>
      </c>
      <c r="O509">
        <f t="shared" si="96"/>
        <v>3.3372109113830775E-2</v>
      </c>
      <c r="P509">
        <f t="shared" si="96"/>
        <v>3.0425373686262268E-2</v>
      </c>
      <c r="Q509">
        <f t="shared" si="96"/>
        <v>2.7829116433212758E-2</v>
      </c>
      <c r="R509">
        <f t="shared" si="96"/>
        <v>2.5521967826649346E-2</v>
      </c>
      <c r="S509">
        <f t="shared" si="96"/>
        <v>2.3457727592626283E-2</v>
      </c>
      <c r="T509">
        <f t="shared" si="96"/>
        <v>2.1600603338138444E-2</v>
      </c>
      <c r="U509">
        <f t="shared" si="96"/>
        <v>1.992220202494668E-2</v>
      </c>
      <c r="V509">
        <f t="shared" si="96"/>
        <v>1.839955083714525E-2</v>
      </c>
      <c r="W509">
        <f t="shared" si="96"/>
        <v>1.7013750030160209E-2</v>
      </c>
      <c r="X509">
        <f t="shared" si="95"/>
        <v>1.574902868143507E-2</v>
      </c>
      <c r="Y509">
        <f t="shared" si="95"/>
        <v>1.4592065769942016E-2</v>
      </c>
      <c r="Z509">
        <f t="shared" si="95"/>
        <v>1.3531490993172005E-2</v>
      </c>
      <c r="AA509">
        <f t="shared" si="95"/>
        <v>1.2557510403713085E-2</v>
      </c>
      <c r="AB509">
        <f t="shared" si="95"/>
        <v>1.1661620659089206E-2</v>
      </c>
      <c r="AC509">
        <f t="shared" si="95"/>
        <v>1.0836387432524379E-2</v>
      </c>
      <c r="AD509">
        <f t="shared" si="95"/>
        <v>1.0075271110684975E-2</v>
      </c>
      <c r="AE509">
        <f t="shared" si="95"/>
        <v>9.3724879059359015E-3</v>
      </c>
      <c r="AF509">
        <f t="shared" si="90"/>
        <v>0.13235868410044471</v>
      </c>
    </row>
    <row r="510" spans="1:32" x14ac:dyDescent="0.2">
      <c r="A510" t="s">
        <v>523</v>
      </c>
      <c r="B510">
        <v>2704</v>
      </c>
      <c r="C510">
        <v>23</v>
      </c>
      <c r="D510">
        <f t="shared" si="87"/>
        <v>1.0397543100392679E-2</v>
      </c>
      <c r="E510">
        <f t="shared" si="88"/>
        <v>-4.5661857410908144</v>
      </c>
      <c r="G510">
        <f t="shared" si="89"/>
        <v>8.4637594537306862E-2</v>
      </c>
      <c r="H510">
        <f t="shared" si="96"/>
        <v>3.1409994944628768E-2</v>
      </c>
      <c r="I510">
        <f t="shared" si="96"/>
        <v>2.6584745037559407E-2</v>
      </c>
      <c r="J510">
        <f t="shared" si="96"/>
        <v>2.3740505112644791E-2</v>
      </c>
      <c r="K510">
        <f t="shared" si="96"/>
        <v>2.1754118892828623E-2</v>
      </c>
      <c r="L510">
        <f t="shared" si="96"/>
        <v>2.0238278361770588E-2</v>
      </c>
      <c r="M510">
        <f t="shared" si="96"/>
        <v>1.9016820147266428E-2</v>
      </c>
      <c r="N510">
        <f t="shared" si="96"/>
        <v>1.7995771190381451E-2</v>
      </c>
      <c r="O510">
        <f t="shared" si="96"/>
        <v>1.7119459783150458E-2</v>
      </c>
      <c r="P510">
        <f t="shared" si="96"/>
        <v>1.6352349519775131E-2</v>
      </c>
      <c r="Q510">
        <f t="shared" si="96"/>
        <v>1.5670451054336381E-2</v>
      </c>
      <c r="R510">
        <f t="shared" si="96"/>
        <v>1.5056848320478888E-2</v>
      </c>
      <c r="S510">
        <f t="shared" si="96"/>
        <v>1.4499188510494263E-2</v>
      </c>
      <c r="T510">
        <f t="shared" si="96"/>
        <v>1.3988188583314009E-2</v>
      </c>
      <c r="U510">
        <f t="shared" si="96"/>
        <v>1.3516703142052168E-2</v>
      </c>
      <c r="V510">
        <f t="shared" si="96"/>
        <v>1.3079119156050206E-2</v>
      </c>
      <c r="W510">
        <f t="shared" si="96"/>
        <v>1.2670949556451549E-2</v>
      </c>
      <c r="X510">
        <f t="shared" si="95"/>
        <v>1.2288552443814296E-2</v>
      </c>
      <c r="Y510">
        <f t="shared" si="95"/>
        <v>1.192893221971965E-2</v>
      </c>
      <c r="Z510">
        <f t="shared" si="95"/>
        <v>1.1589595657763897E-2</v>
      </c>
      <c r="AA510">
        <f t="shared" si="95"/>
        <v>1.1268445728281321E-2</v>
      </c>
      <c r="AB510">
        <f t="shared" si="95"/>
        <v>1.0963701933211743E-2</v>
      </c>
      <c r="AC510">
        <f t="shared" si="95"/>
        <v>1.0673839617477079E-2</v>
      </c>
      <c r="AD510">
        <f t="shared" si="95"/>
        <v>1.0397543100392679E-2</v>
      </c>
      <c r="AE510">
        <f t="shared" si="95"/>
        <v>1.0133669029534944E-2</v>
      </c>
      <c r="AF510">
        <f t="shared" si="90"/>
        <v>0.53342463441931431</v>
      </c>
    </row>
    <row r="511" spans="1:32" x14ac:dyDescent="0.2">
      <c r="A511" t="s">
        <v>524</v>
      </c>
      <c r="B511">
        <v>1</v>
      </c>
      <c r="C511">
        <v>0</v>
      </c>
      <c r="D511">
        <f t="shared" si="87"/>
        <v>0.98212928436638924</v>
      </c>
      <c r="E511">
        <f t="shared" si="88"/>
        <v>-1.8032325152391095E-2</v>
      </c>
      <c r="G511">
        <f t="shared" si="89"/>
        <v>0.98212928436638924</v>
      </c>
      <c r="H511">
        <f t="shared" si="96"/>
        <v>1.7473077800352538E-2</v>
      </c>
      <c r="I511">
        <f t="shared" si="96"/>
        <v>3.8830834737913113E-4</v>
      </c>
      <c r="J511">
        <f t="shared" si="96"/>
        <v>9.1049353174537191E-6</v>
      </c>
      <c r="K511">
        <f t="shared" si="96"/>
        <v>2.1906403891569959E-7</v>
      </c>
      <c r="L511">
        <f t="shared" si="96"/>
        <v>5.3511341752682667E-9</v>
      </c>
      <c r="M511">
        <f t="shared" si="96"/>
        <v>1.3202399120170162E-10</v>
      </c>
      <c r="N511">
        <f t="shared" si="96"/>
        <v>3.2804098260028394E-12</v>
      </c>
      <c r="O511">
        <f t="shared" si="96"/>
        <v>8.1938947359840488E-14</v>
      </c>
      <c r="P511">
        <f t="shared" si="96"/>
        <v>2.055053670364101E-15</v>
      </c>
      <c r="Q511">
        <f t="shared" si="96"/>
        <v>5.1709124821547063E-17</v>
      </c>
      <c r="R511">
        <f t="shared" si="96"/>
        <v>1.3045551645161984E-18</v>
      </c>
      <c r="S511">
        <f t="shared" si="96"/>
        <v>3.2984868136293886E-20</v>
      </c>
      <c r="T511">
        <f t="shared" si="96"/>
        <v>8.3555533677396065E-22</v>
      </c>
      <c r="U511">
        <f t="shared" si="96"/>
        <v>2.1199577098050899E-23</v>
      </c>
      <c r="V511">
        <f t="shared" si="96"/>
        <v>5.3861395442448891E-25</v>
      </c>
      <c r="W511">
        <f t="shared" si="96"/>
        <v>1.3700958454139127E-26</v>
      </c>
      <c r="X511">
        <f t="shared" si="95"/>
        <v>3.4888732954443787E-28</v>
      </c>
      <c r="Y511">
        <f t="shared" si="95"/>
        <v>8.8925993133135658E-30</v>
      </c>
      <c r="Z511">
        <f t="shared" si="95"/>
        <v>2.2684965362325271E-31</v>
      </c>
      <c r="AA511">
        <f t="shared" si="95"/>
        <v>5.791306314887574E-33</v>
      </c>
      <c r="AB511">
        <f t="shared" si="95"/>
        <v>1.4794913210220814E-34</v>
      </c>
      <c r="AC511">
        <f t="shared" si="95"/>
        <v>3.7819741635677312E-36</v>
      </c>
      <c r="AD511">
        <f t="shared" si="95"/>
        <v>9.6732251627266526E-38</v>
      </c>
      <c r="AE511">
        <f t="shared" si="95"/>
        <v>2.4754261043041852E-39</v>
      </c>
      <c r="AF511">
        <f t="shared" si="90"/>
        <v>0</v>
      </c>
    </row>
    <row r="512" spans="1:32" x14ac:dyDescent="0.2">
      <c r="A512" t="s">
        <v>525</v>
      </c>
      <c r="B512">
        <v>158</v>
      </c>
      <c r="C512">
        <v>0</v>
      </c>
      <c r="D512">
        <f t="shared" si="87"/>
        <v>0.33481494401422029</v>
      </c>
      <c r="E512">
        <f t="shared" si="88"/>
        <v>-1.0941773057171382</v>
      </c>
      <c r="G512">
        <f t="shared" si="89"/>
        <v>0.33481494401422029</v>
      </c>
      <c r="H512">
        <f t="shared" si="96"/>
        <v>0.17046705072937579</v>
      </c>
      <c r="I512">
        <f t="shared" si="96"/>
        <v>0.11815703843262582</v>
      </c>
      <c r="J512">
        <f t="shared" si="96"/>
        <v>8.6411504947388224E-2</v>
      </c>
      <c r="K512">
        <f t="shared" si="96"/>
        <v>6.4845169263227004E-2</v>
      </c>
      <c r="L512">
        <f t="shared" si="96"/>
        <v>4.9404238767357223E-2</v>
      </c>
      <c r="M512">
        <f t="shared" si="96"/>
        <v>3.8017456931662218E-2</v>
      </c>
      <c r="N512">
        <f t="shared" si="96"/>
        <v>2.9462537114326851E-2</v>
      </c>
      <c r="O512">
        <f t="shared" si="96"/>
        <v>2.2953253470229324E-2</v>
      </c>
      <c r="P512">
        <f t="shared" si="96"/>
        <v>1.7955143246587462E-2</v>
      </c>
      <c r="Q512">
        <f t="shared" si="96"/>
        <v>1.4091094478294743E-2</v>
      </c>
      <c r="R512">
        <f t="shared" si="96"/>
        <v>1.1087964363309418E-2</v>
      </c>
      <c r="S512">
        <f t="shared" si="96"/>
        <v>8.7441169768943238E-3</v>
      </c>
      <c r="T512">
        <f t="shared" si="96"/>
        <v>6.9085715164268037E-3</v>
      </c>
      <c r="U512">
        <f t="shared" si="96"/>
        <v>5.4670377325834836E-3</v>
      </c>
      <c r="V512">
        <f t="shared" si="96"/>
        <v>4.3322579608254521E-3</v>
      </c>
      <c r="W512">
        <f t="shared" ref="W512:AE575" si="97">(1-$B$3)*EXP(GAMMALN($B$1+W$4)-GAMMALN($B$1)-GAMMALN(W$4+1)+$B$1*LN($B$2/($B$2+$B512))+W$4*LN($B512/($B$2+$B512)))</f>
        <v>3.4371579540629555E-3</v>
      </c>
      <c r="X512">
        <f t="shared" si="97"/>
        <v>2.7298926694314858E-3</v>
      </c>
      <c r="Y512">
        <f t="shared" si="97"/>
        <v>2.1702058633258454E-3</v>
      </c>
      <c r="Z512">
        <f t="shared" si="97"/>
        <v>1.7267209667628527E-3</v>
      </c>
      <c r="AA512">
        <f t="shared" si="97"/>
        <v>1.3749041155213949E-3</v>
      </c>
      <c r="AB512">
        <f t="shared" si="97"/>
        <v>1.095519547377325E-3</v>
      </c>
      <c r="AC512">
        <f t="shared" si="97"/>
        <v>8.7345010327596288E-4</v>
      </c>
      <c r="AD512">
        <f t="shared" si="97"/>
        <v>6.9679122602081946E-4</v>
      </c>
      <c r="AE512">
        <f t="shared" si="97"/>
        <v>5.5615158149665395E-4</v>
      </c>
      <c r="AF512">
        <f t="shared" si="90"/>
        <v>2.219826027390126E-3</v>
      </c>
    </row>
    <row r="513" spans="1:32" x14ac:dyDescent="0.2">
      <c r="A513" t="s">
        <v>526</v>
      </c>
      <c r="B513">
        <v>58</v>
      </c>
      <c r="C513">
        <v>0</v>
      </c>
      <c r="D513">
        <f t="shared" si="87"/>
        <v>0.53218283532447652</v>
      </c>
      <c r="E513">
        <f t="shared" si="88"/>
        <v>-0.63076817326141477</v>
      </c>
      <c r="G513">
        <f t="shared" si="89"/>
        <v>0.53218283532447652</v>
      </c>
      <c r="H513">
        <f t="shared" ref="H513:W544" si="98">(1-$B$3)*EXP(GAMMALN($B$1+H$4)-GAMMALN($B$1)-GAMMALN(H$4+1)+$B$1*LN($B$2/($B$2+$B513))+H$4*LN($B513/($B$2+$B513)))</f>
        <v>0.21378103099701393</v>
      </c>
      <c r="I513">
        <f t="shared" si="98"/>
        <v>0.11128461466860021</v>
      </c>
      <c r="J513">
        <f t="shared" si="98"/>
        <v>6.1121486493626649E-2</v>
      </c>
      <c r="K513">
        <f t="shared" si="98"/>
        <v>3.4446632902354266E-2</v>
      </c>
      <c r="L513">
        <f t="shared" si="98"/>
        <v>1.9709707088511476E-2</v>
      </c>
      <c r="M513">
        <f t="shared" si="98"/>
        <v>1.139057978540154E-2</v>
      </c>
      <c r="N513">
        <f t="shared" si="98"/>
        <v>6.6294838965922972E-3</v>
      </c>
      <c r="O513">
        <f t="shared" si="98"/>
        <v>3.8788290503574538E-3</v>
      </c>
      <c r="P513">
        <f t="shared" si="98"/>
        <v>2.2787258073964723E-3</v>
      </c>
      <c r="Q513">
        <f t="shared" si="98"/>
        <v>1.3430578914753754E-3</v>
      </c>
      <c r="R513">
        <f t="shared" si="98"/>
        <v>7.9368584926056045E-4</v>
      </c>
      <c r="S513">
        <f t="shared" si="98"/>
        <v>4.7006680595641147E-4</v>
      </c>
      <c r="T513">
        <f t="shared" si="98"/>
        <v>2.7891938101541017E-4</v>
      </c>
      <c r="U513">
        <f t="shared" si="98"/>
        <v>1.6576365570395392E-4</v>
      </c>
      <c r="V513">
        <f t="shared" si="98"/>
        <v>9.8650289186055621E-5</v>
      </c>
      <c r="W513">
        <f t="shared" si="98"/>
        <v>5.8780104575681559E-5</v>
      </c>
      <c r="X513">
        <f t="shared" si="97"/>
        <v>3.5060914992420413E-5</v>
      </c>
      <c r="Y513">
        <f t="shared" si="97"/>
        <v>2.0932708012269867E-5</v>
      </c>
      <c r="Z513">
        <f t="shared" si="97"/>
        <v>1.2508160783473921E-5</v>
      </c>
      <c r="AA513">
        <f t="shared" si="97"/>
        <v>7.4798091052868192E-6</v>
      </c>
      <c r="AB513">
        <f t="shared" si="97"/>
        <v>4.4759481090156325E-6</v>
      </c>
      <c r="AC513">
        <f t="shared" si="97"/>
        <v>2.680092738203349E-6</v>
      </c>
      <c r="AD513">
        <f t="shared" si="97"/>
        <v>1.6056881582328951E-6</v>
      </c>
      <c r="AE513">
        <f t="shared" si="97"/>
        <v>9.6249507789639795E-7</v>
      </c>
      <c r="AF513">
        <f t="shared" si="90"/>
        <v>1.4441915187068943E-6</v>
      </c>
    </row>
    <row r="514" spans="1:32" x14ac:dyDescent="0.2">
      <c r="A514" t="s">
        <v>527</v>
      </c>
      <c r="B514">
        <v>407</v>
      </c>
      <c r="C514">
        <v>8</v>
      </c>
      <c r="D514">
        <f t="shared" si="87"/>
        <v>3.4694995574814751E-2</v>
      </c>
      <c r="E514">
        <f t="shared" si="88"/>
        <v>-3.3611598221759635</v>
      </c>
      <c r="G514">
        <f t="shared" si="89"/>
        <v>0.20380892733691969</v>
      </c>
      <c r="H514">
        <f t="shared" si="98"/>
        <v>0.10729380324235728</v>
      </c>
      <c r="I514">
        <f t="shared" si="98"/>
        <v>8.4284802602443365E-2</v>
      </c>
      <c r="J514">
        <f t="shared" si="98"/>
        <v>6.9858093706272079E-2</v>
      </c>
      <c r="K514">
        <f t="shared" si="98"/>
        <v>5.9412561134935087E-2</v>
      </c>
      <c r="L514">
        <f t="shared" si="98"/>
        <v>5.1300351687440106E-2</v>
      </c>
      <c r="M514">
        <f t="shared" si="98"/>
        <v>4.4739865848187954E-2</v>
      </c>
      <c r="N514">
        <f t="shared" si="98"/>
        <v>3.9294995376130321E-2</v>
      </c>
      <c r="O514">
        <f t="shared" si="98"/>
        <v>3.4694995574814751E-2</v>
      </c>
      <c r="P514">
        <f t="shared" si="98"/>
        <v>3.0758626790523852E-2</v>
      </c>
      <c r="Q514">
        <f t="shared" si="98"/>
        <v>2.7357617903405226E-2</v>
      </c>
      <c r="R514">
        <f t="shared" si="98"/>
        <v>2.4397249003706878E-2</v>
      </c>
      <c r="S514">
        <f t="shared" si="98"/>
        <v>2.1805220394191045E-2</v>
      </c>
      <c r="T514">
        <f t="shared" si="98"/>
        <v>1.9524875078541431E-2</v>
      </c>
      <c r="U514">
        <f t="shared" si="98"/>
        <v>1.7510863474583357E-2</v>
      </c>
      <c r="V514">
        <f t="shared" si="98"/>
        <v>1.572625391946077E-2</v>
      </c>
      <c r="W514">
        <f t="shared" si="98"/>
        <v>1.4140538551548466E-2</v>
      </c>
      <c r="X514">
        <f t="shared" si="97"/>
        <v>1.2728215404120341E-2</v>
      </c>
      <c r="Y514">
        <f t="shared" si="97"/>
        <v>1.1467753813667072E-2</v>
      </c>
      <c r="Z514">
        <f t="shared" si="97"/>
        <v>1.0340822309108447E-2</v>
      </c>
      <c r="AA514">
        <f t="shared" si="97"/>
        <v>9.3317008815168717E-3</v>
      </c>
      <c r="AB514">
        <f t="shared" si="97"/>
        <v>8.426825738569732E-3</v>
      </c>
      <c r="AC514">
        <f t="shared" si="97"/>
        <v>7.6144312000177737E-3</v>
      </c>
      <c r="AD514">
        <f t="shared" si="97"/>
        <v>6.8842641251845417E-3</v>
      </c>
      <c r="AE514">
        <f t="shared" si="97"/>
        <v>6.2273533923757228E-3</v>
      </c>
      <c r="AF514">
        <f t="shared" si="90"/>
        <v>6.1068991509977799E-2</v>
      </c>
    </row>
    <row r="515" spans="1:32" x14ac:dyDescent="0.2">
      <c r="A515" t="s">
        <v>528</v>
      </c>
      <c r="B515">
        <v>360</v>
      </c>
      <c r="C515">
        <v>10</v>
      </c>
      <c r="D515">
        <f t="shared" si="87"/>
        <v>2.6553921146410902E-2</v>
      </c>
      <c r="E515">
        <f t="shared" si="88"/>
        <v>-3.6285778530688009</v>
      </c>
      <c r="G515">
        <f t="shared" si="89"/>
        <v>0.2174424106235868</v>
      </c>
      <c r="H515">
        <f t="shared" si="98"/>
        <v>0.114963543368927</v>
      </c>
      <c r="I515">
        <f t="shared" si="98"/>
        <v>8.9323186212455913E-2</v>
      </c>
      <c r="J515">
        <f t="shared" si="98"/>
        <v>7.3225288896750146E-2</v>
      </c>
      <c r="K515">
        <f t="shared" si="98"/>
        <v>6.159593737505497E-2</v>
      </c>
      <c r="L515">
        <f t="shared" si="98"/>
        <v>5.2604581291520985E-2</v>
      </c>
      <c r="M515">
        <f t="shared" si="98"/>
        <v>4.5376117574806155E-2</v>
      </c>
      <c r="N515">
        <f t="shared" si="98"/>
        <v>3.9418430670961638E-2</v>
      </c>
      <c r="O515">
        <f t="shared" si="98"/>
        <v>3.4423764004857388E-2</v>
      </c>
      <c r="P515">
        <f t="shared" si="98"/>
        <v>3.0184771537127598E-2</v>
      </c>
      <c r="Q515">
        <f t="shared" si="98"/>
        <v>2.6553921146410902E-2</v>
      </c>
      <c r="R515">
        <f t="shared" si="98"/>
        <v>2.3421821754935804E-2</v>
      </c>
      <c r="S515">
        <f t="shared" si="98"/>
        <v>2.0704737303961586E-2</v>
      </c>
      <c r="T515">
        <f t="shared" si="98"/>
        <v>1.8336943175048564E-2</v>
      </c>
      <c r="U515">
        <f t="shared" si="98"/>
        <v>1.626580900382885E-2</v>
      </c>
      <c r="V515">
        <f t="shared" si="98"/>
        <v>1.4448501959932214E-2</v>
      </c>
      <c r="W515">
        <f t="shared" si="98"/>
        <v>1.2849697945478045E-2</v>
      </c>
      <c r="X515">
        <f t="shared" si="97"/>
        <v>1.143994447012823E-2</v>
      </c>
      <c r="Y515">
        <f t="shared" si="97"/>
        <v>1.0194459202997051E-2</v>
      </c>
      <c r="Z515">
        <f t="shared" si="97"/>
        <v>9.0922284214955233E-3</v>
      </c>
      <c r="AA515">
        <f t="shared" si="97"/>
        <v>8.1153172634497346E-3</v>
      </c>
      <c r="AB515">
        <f t="shared" si="97"/>
        <v>7.2483330077777438E-3</v>
      </c>
      <c r="AC515">
        <f t="shared" si="97"/>
        <v>6.4780011810608744E-3</v>
      </c>
      <c r="AD515">
        <f t="shared" si="97"/>
        <v>5.7928263691803851E-3</v>
      </c>
      <c r="AE515">
        <f t="shared" si="97"/>
        <v>5.182817663225316E-3</v>
      </c>
      <c r="AF515">
        <f t="shared" si="90"/>
        <v>4.5316608575040496E-2</v>
      </c>
    </row>
    <row r="516" spans="1:32" x14ac:dyDescent="0.2">
      <c r="A516" t="s">
        <v>529</v>
      </c>
      <c r="B516">
        <v>2617</v>
      </c>
      <c r="C516">
        <v>62</v>
      </c>
      <c r="D516">
        <f t="shared" si="87"/>
        <v>4.5678959468409405E-3</v>
      </c>
      <c r="E516">
        <f t="shared" si="88"/>
        <v>-5.3887025856004458</v>
      </c>
      <c r="G516">
        <f t="shared" si="89"/>
        <v>8.5676532529525673E-2</v>
      </c>
      <c r="H516">
        <f t="shared" si="98"/>
        <v>3.2129326272268492E-2</v>
      </c>
      <c r="I516">
        <f t="shared" si="98"/>
        <v>2.7181173970566103E-2</v>
      </c>
      <c r="J516">
        <f t="shared" si="98"/>
        <v>2.4262057295617794E-2</v>
      </c>
      <c r="K516">
        <f t="shared" si="98"/>
        <v>2.2221896738603111E-2</v>
      </c>
      <c r="L516">
        <f t="shared" si="98"/>
        <v>2.0664036047722444E-2</v>
      </c>
      <c r="M516">
        <f t="shared" si="98"/>
        <v>1.9408029484163907E-2</v>
      </c>
      <c r="N516">
        <f t="shared" si="98"/>
        <v>1.8357602642401674E-2</v>
      </c>
      <c r="O516">
        <f t="shared" si="98"/>
        <v>1.7455709951663442E-2</v>
      </c>
      <c r="P516">
        <f t="shared" si="98"/>
        <v>1.6665931042077173E-2</v>
      </c>
      <c r="Q516">
        <f t="shared" si="98"/>
        <v>1.5963674902928462E-2</v>
      </c>
      <c r="R516">
        <f t="shared" si="98"/>
        <v>1.533159757752387E-2</v>
      </c>
      <c r="S516">
        <f t="shared" si="98"/>
        <v>1.4757031037183692E-2</v>
      </c>
      <c r="T516">
        <f t="shared" si="98"/>
        <v>1.4230453200207986E-2</v>
      </c>
      <c r="U516">
        <f t="shared" si="98"/>
        <v>1.3744532953115207E-2</v>
      </c>
      <c r="V516">
        <f t="shared" si="98"/>
        <v>1.329350997645209E-2</v>
      </c>
      <c r="W516">
        <f t="shared" si="98"/>
        <v>1.2872778301508136E-2</v>
      </c>
      <c r="X516">
        <f t="shared" si="97"/>
        <v>1.247859855596079E-2</v>
      </c>
      <c r="Y516">
        <f t="shared" si="97"/>
        <v>1.2107894146109936E-2</v>
      </c>
      <c r="Z516">
        <f t="shared" si="97"/>
        <v>1.1758103732126971E-2</v>
      </c>
      <c r="AA516">
        <f t="shared" si="97"/>
        <v>1.14270723899801E-2</v>
      </c>
      <c r="AB516">
        <f t="shared" si="97"/>
        <v>1.1112969940550372E-2</v>
      </c>
      <c r="AC516">
        <f t="shared" si="97"/>
        <v>1.081422872699009E-2</v>
      </c>
      <c r="AD516">
        <f t="shared" si="97"/>
        <v>1.0529495556699244E-2</v>
      </c>
      <c r="AE516">
        <f t="shared" si="97"/>
        <v>1.0257594121412979E-2</v>
      </c>
      <c r="AF516">
        <f t="shared" si="90"/>
        <v>0.52529816890664027</v>
      </c>
    </row>
    <row r="517" spans="1:32" x14ac:dyDescent="0.2">
      <c r="A517" t="s">
        <v>530</v>
      </c>
      <c r="B517">
        <v>7</v>
      </c>
      <c r="C517">
        <v>0</v>
      </c>
      <c r="D517">
        <f t="shared" si="87"/>
        <v>0.88955090965442374</v>
      </c>
      <c r="E517">
        <f t="shared" si="88"/>
        <v>-0.11703853950120796</v>
      </c>
      <c r="G517">
        <f t="shared" si="89"/>
        <v>0.88955090965442374</v>
      </c>
      <c r="H517">
        <f t="shared" si="98"/>
        <v>9.5458085852720753E-2</v>
      </c>
      <c r="I517">
        <f t="shared" si="98"/>
        <v>1.2852670200544238E-2</v>
      </c>
      <c r="J517">
        <f t="shared" si="98"/>
        <v>1.8258572830831628E-3</v>
      </c>
      <c r="K517">
        <f t="shared" si="98"/>
        <v>2.6615484730029384E-4</v>
      </c>
      <c r="L517">
        <f t="shared" si="98"/>
        <v>3.9389680344923463E-5</v>
      </c>
      <c r="M517">
        <f t="shared" si="98"/>
        <v>5.887932189980282E-6</v>
      </c>
      <c r="N517">
        <f t="shared" si="98"/>
        <v>8.8636249697967852E-7</v>
      </c>
      <c r="O517">
        <f t="shared" si="98"/>
        <v>1.3413650143216711E-7</v>
      </c>
      <c r="P517">
        <f t="shared" si="98"/>
        <v>2.0382295287710028E-8</v>
      </c>
      <c r="Q517">
        <f t="shared" si="98"/>
        <v>3.1072087713908775E-9</v>
      </c>
      <c r="R517">
        <f t="shared" si="98"/>
        <v>4.7494029915863066E-10</v>
      </c>
      <c r="S517">
        <f t="shared" si="98"/>
        <v>7.2755302623010651E-11</v>
      </c>
      <c r="T517">
        <f t="shared" si="98"/>
        <v>1.116602106688465E-11</v>
      </c>
      <c r="U517">
        <f t="shared" si="98"/>
        <v>1.7164207223113937E-12</v>
      </c>
      <c r="V517">
        <f t="shared" si="98"/>
        <v>2.6420892183061243E-13</v>
      </c>
      <c r="W517">
        <f t="shared" si="98"/>
        <v>4.0718723383072482E-14</v>
      </c>
      <c r="X517">
        <f t="shared" si="97"/>
        <v>6.2820549061686606E-15</v>
      </c>
      <c r="Y517">
        <f t="shared" si="97"/>
        <v>9.7010463739660329E-16</v>
      </c>
      <c r="Z517">
        <f t="shared" si="97"/>
        <v>1.4993440592467475E-16</v>
      </c>
      <c r="AA517">
        <f t="shared" si="97"/>
        <v>2.3190656612620197E-17</v>
      </c>
      <c r="AB517">
        <f t="shared" si="97"/>
        <v>3.5894032939136971E-18</v>
      </c>
      <c r="AC517">
        <f t="shared" si="97"/>
        <v>5.5590645766567771E-19</v>
      </c>
      <c r="AD517">
        <f t="shared" si="97"/>
        <v>8.6144545602959946E-20</v>
      </c>
      <c r="AE517">
        <f t="shared" si="97"/>
        <v>1.3356103634687056E-20</v>
      </c>
      <c r="AF517">
        <f t="shared" si="90"/>
        <v>0</v>
      </c>
    </row>
    <row r="518" spans="1:32" x14ac:dyDescent="0.2">
      <c r="A518" t="s">
        <v>531</v>
      </c>
      <c r="B518">
        <v>18</v>
      </c>
      <c r="C518">
        <v>0</v>
      </c>
      <c r="D518">
        <f t="shared" si="87"/>
        <v>0.76551564088890689</v>
      </c>
      <c r="E518">
        <f t="shared" si="88"/>
        <v>-0.26720563184113305</v>
      </c>
      <c r="G518">
        <f t="shared" si="89"/>
        <v>0.76551564088890689</v>
      </c>
      <c r="H518">
        <f t="shared" si="98"/>
        <v>0.16815824831103762</v>
      </c>
      <c r="I518">
        <f t="shared" si="98"/>
        <v>4.670489730032782E-2</v>
      </c>
      <c r="J518">
        <f t="shared" si="98"/>
        <v>1.3686723400294188E-2</v>
      </c>
      <c r="K518">
        <f t="shared" si="98"/>
        <v>4.1155761997364376E-3</v>
      </c>
      <c r="L518">
        <f t="shared" si="98"/>
        <v>1.2564416601730942E-3</v>
      </c>
      <c r="M518">
        <f t="shared" si="98"/>
        <v>3.874237815270305E-4</v>
      </c>
      <c r="N518">
        <f t="shared" si="98"/>
        <v>1.2030909308763506E-4</v>
      </c>
      <c r="O518">
        <f t="shared" si="98"/>
        <v>3.7557585116659801E-5</v>
      </c>
      <c r="P518">
        <f t="shared" si="98"/>
        <v>1.1772464217083002E-5</v>
      </c>
      <c r="Q518">
        <f t="shared" si="98"/>
        <v>3.7021015611114222E-6</v>
      </c>
      <c r="R518">
        <f t="shared" si="98"/>
        <v>1.1672947186678674E-6</v>
      </c>
      <c r="S518">
        <f t="shared" si="98"/>
        <v>3.6886695888969273E-7</v>
      </c>
      <c r="T518">
        <f t="shared" si="98"/>
        <v>1.1677964514063661E-7</v>
      </c>
      <c r="U518">
        <f t="shared" si="98"/>
        <v>3.7030200372173531E-8</v>
      </c>
      <c r="V518">
        <f t="shared" si="98"/>
        <v>1.1758269129847173E-8</v>
      </c>
      <c r="W518">
        <f t="shared" si="98"/>
        <v>3.7381237593903064E-9</v>
      </c>
      <c r="X518">
        <f t="shared" si="97"/>
        <v>1.189665465103384E-9</v>
      </c>
      <c r="Y518">
        <f t="shared" si="97"/>
        <v>3.7897041905278689E-10</v>
      </c>
      <c r="Z518">
        <f t="shared" si="97"/>
        <v>1.2082356314357242E-10</v>
      </c>
      <c r="AA518">
        <f t="shared" si="97"/>
        <v>3.8550231090977598E-11</v>
      </c>
      <c r="AB518">
        <f t="shared" si="97"/>
        <v>1.2308349001933788E-11</v>
      </c>
      <c r="AC518">
        <f t="shared" si="97"/>
        <v>3.9322658236721107E-12</v>
      </c>
      <c r="AD518">
        <f t="shared" si="97"/>
        <v>1.2569920727835373E-12</v>
      </c>
      <c r="AE518">
        <f t="shared" si="97"/>
        <v>4.0202044423544687E-13</v>
      </c>
      <c r="AF518">
        <f t="shared" si="90"/>
        <v>1.8884893648873913E-13</v>
      </c>
    </row>
    <row r="519" spans="1:32" x14ac:dyDescent="0.2">
      <c r="A519" t="s">
        <v>532</v>
      </c>
      <c r="B519">
        <v>16</v>
      </c>
      <c r="C519">
        <v>0</v>
      </c>
      <c r="D519">
        <f t="shared" ref="D519:D582" si="99">IF(C519=0,$B$3+(1-$B$3)*EXP(GAMMALN($B$1+C519)-GAMMALN($B$1)-GAMMALN(C519+1)+$B$1*LN($B$2/($B$2+B519))+C519*LN(B519/($B$2+B519))),(1-$B$3)*EXP(GAMMALN($B$1+C519)-GAMMALN($B$1)-GAMMALN(C519+1)+$B$1*LN($B$2/($B$2+B519))+C519*LN(B519/($B$2+B519))))</f>
        <v>0.78479591833830142</v>
      </c>
      <c r="E519">
        <f t="shared" ref="E519:E582" si="100">LN(D519)</f>
        <v>-0.24233157163861976</v>
      </c>
      <c r="G519">
        <f t="shared" ref="G519:G582" si="101">$B$3+(1-$B$3)*EXP(GAMMALN($B$1+G$4)-GAMMALN($B$1)-GAMMALN(G$4+1)+$B$1*LN($B$2/($B$2+$B519))+G$4*LN($B519/($B$2+$B519)))</f>
        <v>0.78479591833830142</v>
      </c>
      <c r="H519">
        <f t="shared" si="98"/>
        <v>0.15917120944014862</v>
      </c>
      <c r="I519">
        <f t="shared" si="98"/>
        <v>4.0762596874845396E-2</v>
      </c>
      <c r="J519">
        <f t="shared" si="98"/>
        <v>1.1014175544858673E-2</v>
      </c>
      <c r="K519">
        <f t="shared" si="98"/>
        <v>3.0537693475225958E-3</v>
      </c>
      <c r="L519">
        <f t="shared" si="98"/>
        <v>8.5960907835556997E-4</v>
      </c>
      <c r="M519">
        <f t="shared" si="98"/>
        <v>2.4439821084927928E-4</v>
      </c>
      <c r="N519">
        <f t="shared" si="98"/>
        <v>6.9978282692615098E-5</v>
      </c>
      <c r="O519">
        <f t="shared" si="98"/>
        <v>2.0142601862203692E-5</v>
      </c>
      <c r="P519">
        <f t="shared" si="98"/>
        <v>5.8215464690621959E-6</v>
      </c>
      <c r="Q519">
        <f t="shared" si="98"/>
        <v>1.687999832227329E-6</v>
      </c>
      <c r="R519">
        <f t="shared" si="98"/>
        <v>4.9074702100095494E-7</v>
      </c>
      <c r="S519">
        <f t="shared" si="98"/>
        <v>1.4298813035564881E-7</v>
      </c>
      <c r="T519">
        <f t="shared" si="98"/>
        <v>4.1739809686912424E-8</v>
      </c>
      <c r="U519">
        <f t="shared" si="98"/>
        <v>1.2203726228726469E-8</v>
      </c>
      <c r="V519">
        <f t="shared" si="98"/>
        <v>3.5729988107845128E-9</v>
      </c>
      <c r="W519">
        <f t="shared" si="98"/>
        <v>1.0473605987913212E-9</v>
      </c>
      <c r="X519">
        <f t="shared" si="97"/>
        <v>3.0734099424864681E-10</v>
      </c>
      <c r="Y519">
        <f t="shared" si="97"/>
        <v>9.0272200741704517E-11</v>
      </c>
      <c r="Z519">
        <f t="shared" si="97"/>
        <v>2.6537098618173502E-11</v>
      </c>
      <c r="AA519">
        <f t="shared" si="97"/>
        <v>7.8069584149883257E-12</v>
      </c>
      <c r="AB519">
        <f t="shared" si="97"/>
        <v>2.2983055370114933E-12</v>
      </c>
      <c r="AC519">
        <f t="shared" si="97"/>
        <v>6.7702376081962371E-13</v>
      </c>
      <c r="AD519">
        <f t="shared" si="97"/>
        <v>1.9954767039756994E-13</v>
      </c>
      <c r="AE519">
        <f t="shared" si="97"/>
        <v>5.8845782646109859E-14</v>
      </c>
      <c r="AF519">
        <f t="shared" ref="AF519:AF582" si="102">1-SUM(G519:AE519)</f>
        <v>2.453592884421596E-14</v>
      </c>
    </row>
    <row r="520" spans="1:32" x14ac:dyDescent="0.2">
      <c r="A520" t="s">
        <v>533</v>
      </c>
      <c r="B520">
        <v>812</v>
      </c>
      <c r="C520">
        <v>10</v>
      </c>
      <c r="D520">
        <f t="shared" si="99"/>
        <v>2.6476597083514922E-2</v>
      </c>
      <c r="E520">
        <f t="shared" si="100"/>
        <v>-3.6314940651020149</v>
      </c>
      <c r="G520">
        <f t="shared" si="101"/>
        <v>0.14307733199699579</v>
      </c>
      <c r="H520">
        <f t="shared" si="98"/>
        <v>7.0444338396487421E-2</v>
      </c>
      <c r="I520">
        <f t="shared" si="98"/>
        <v>5.7775582430224216E-2</v>
      </c>
      <c r="J520">
        <f t="shared" si="98"/>
        <v>4.9996015290829192E-2</v>
      </c>
      <c r="K520">
        <f t="shared" si="98"/>
        <v>4.4393617887226892E-2</v>
      </c>
      <c r="L520">
        <f t="shared" si="98"/>
        <v>4.0020841064855726E-2</v>
      </c>
      <c r="M520">
        <f t="shared" si="98"/>
        <v>3.6440485131544666E-2</v>
      </c>
      <c r="N520">
        <f t="shared" si="98"/>
        <v>3.341568114024026E-2</v>
      </c>
      <c r="O520">
        <f t="shared" si="98"/>
        <v>3.0803744758957925E-2</v>
      </c>
      <c r="P520">
        <f t="shared" si="98"/>
        <v>2.8511970034180788E-2</v>
      </c>
      <c r="Q520">
        <f t="shared" si="98"/>
        <v>2.6476597083514922E-2</v>
      </c>
      <c r="R520">
        <f t="shared" si="98"/>
        <v>2.4651783739688914E-2</v>
      </c>
      <c r="S520">
        <f t="shared" si="98"/>
        <v>2.300337581180719E-2</v>
      </c>
      <c r="T520">
        <f t="shared" si="98"/>
        <v>2.1505174035728911E-2</v>
      </c>
      <c r="U520">
        <f t="shared" si="98"/>
        <v>2.0136587019140242E-2</v>
      </c>
      <c r="V520">
        <f t="shared" si="98"/>
        <v>1.8881095477840275E-2</v>
      </c>
      <c r="W520">
        <f t="shared" si="98"/>
        <v>1.7725212829341402E-2</v>
      </c>
      <c r="X520">
        <f t="shared" si="97"/>
        <v>1.6657761064642614E-2</v>
      </c>
      <c r="Y520">
        <f t="shared" si="97"/>
        <v>1.566935343730284E-2</v>
      </c>
      <c r="Z520">
        <f t="shared" si="97"/>
        <v>1.4752016675329532E-2</v>
      </c>
      <c r="AA520">
        <f t="shared" si="97"/>
        <v>1.3898909661338889E-2</v>
      </c>
      <c r="AB520">
        <f t="shared" si="97"/>
        <v>1.3104110280971143E-2</v>
      </c>
      <c r="AC520">
        <f t="shared" si="97"/>
        <v>1.2362451386860644E-2</v>
      </c>
      <c r="AD520">
        <f t="shared" si="97"/>
        <v>1.1669392773707803E-2</v>
      </c>
      <c r="AE520">
        <f t="shared" si="97"/>
        <v>1.1020919976121115E-2</v>
      </c>
      <c r="AF520">
        <f t="shared" si="102"/>
        <v>0.20360565061512081</v>
      </c>
    </row>
    <row r="521" spans="1:32" x14ac:dyDescent="0.2">
      <c r="A521" t="s">
        <v>534</v>
      </c>
      <c r="B521">
        <v>1754</v>
      </c>
      <c r="C521">
        <v>42</v>
      </c>
      <c r="D521">
        <f t="shared" si="99"/>
        <v>6.7128632682107343E-3</v>
      </c>
      <c r="E521">
        <f t="shared" si="100"/>
        <v>-5.0037297024422926</v>
      </c>
      <c r="G521">
        <f t="shared" si="101"/>
        <v>0.10047731397065879</v>
      </c>
      <c r="H521">
        <f t="shared" si="98"/>
        <v>4.22861635878179E-2</v>
      </c>
      <c r="I521">
        <f t="shared" si="98"/>
        <v>3.5526104591514562E-2</v>
      </c>
      <c r="J521">
        <f t="shared" si="98"/>
        <v>3.1491236747510282E-2</v>
      </c>
      <c r="K521">
        <f t="shared" si="98"/>
        <v>2.8643489914379851E-2</v>
      </c>
      <c r="L521">
        <f t="shared" si="98"/>
        <v>2.6451034981349576E-2</v>
      </c>
      <c r="M521">
        <f t="shared" si="98"/>
        <v>2.4671279615979789E-2</v>
      </c>
      <c r="N521">
        <f t="shared" si="98"/>
        <v>2.3174421963457183E-2</v>
      </c>
      <c r="O521">
        <f t="shared" si="98"/>
        <v>2.1883318196469666E-2</v>
      </c>
      <c r="P521">
        <f t="shared" si="98"/>
        <v>2.0748559567349244E-2</v>
      </c>
      <c r="Q521">
        <f t="shared" si="98"/>
        <v>1.9736673621069664E-2</v>
      </c>
      <c r="R521">
        <f t="shared" si="98"/>
        <v>1.8823969435351331E-2</v>
      </c>
      <c r="S521">
        <f t="shared" si="98"/>
        <v>1.7993079605232033E-2</v>
      </c>
      <c r="T521">
        <f t="shared" si="98"/>
        <v>1.7230899727601154E-2</v>
      </c>
      <c r="U521">
        <f t="shared" si="98"/>
        <v>1.6527300507067032E-2</v>
      </c>
      <c r="V521">
        <f t="shared" si="98"/>
        <v>1.5874290211845176E-2</v>
      </c>
      <c r="W521">
        <f t="shared" si="98"/>
        <v>1.5265451465583514E-2</v>
      </c>
      <c r="X521">
        <f t="shared" si="97"/>
        <v>1.4695551515208093E-2</v>
      </c>
      <c r="Y521">
        <f t="shared" si="97"/>
        <v>1.4160265772114464E-2</v>
      </c>
      <c r="Z521">
        <f t="shared" si="97"/>
        <v>1.3655977406115304E-2</v>
      </c>
      <c r="AA521">
        <f t="shared" si="97"/>
        <v>1.3179629264723231E-2</v>
      </c>
      <c r="AB521">
        <f t="shared" si="97"/>
        <v>1.2728612579217775E-2</v>
      </c>
      <c r="AC521">
        <f t="shared" si="97"/>
        <v>1.2300682035879491E-2</v>
      </c>
      <c r="AD521">
        <f t="shared" si="97"/>
        <v>1.1893890072162542E-2</v>
      </c>
      <c r="AE521">
        <f t="shared" si="97"/>
        <v>1.1506535411232957E-2</v>
      </c>
      <c r="AF521">
        <f t="shared" si="102"/>
        <v>0.41907426823310934</v>
      </c>
    </row>
    <row r="522" spans="1:32" x14ac:dyDescent="0.2">
      <c r="A522" t="s">
        <v>535</v>
      </c>
      <c r="B522">
        <v>4270</v>
      </c>
      <c r="C522">
        <v>0</v>
      </c>
      <c r="D522">
        <f t="shared" si="99"/>
        <v>7.2344445418180303E-2</v>
      </c>
      <c r="E522">
        <f t="shared" si="100"/>
        <v>-2.6263166026158218</v>
      </c>
      <c r="G522">
        <f t="shared" si="101"/>
        <v>7.2344445418180303E-2</v>
      </c>
      <c r="H522">
        <f t="shared" si="98"/>
        <v>2.2840092500091093E-2</v>
      </c>
      <c r="I522">
        <f t="shared" si="98"/>
        <v>1.9429126310904151E-2</v>
      </c>
      <c r="J522">
        <f t="shared" si="98"/>
        <v>1.7438194096582243E-2</v>
      </c>
      <c r="K522">
        <f t="shared" si="98"/>
        <v>1.6059936741683298E-2</v>
      </c>
      <c r="L522">
        <f t="shared" si="98"/>
        <v>1.5016429371236383E-2</v>
      </c>
      <c r="M522">
        <f t="shared" si="98"/>
        <v>1.4181487683423378E-2</v>
      </c>
      <c r="N522">
        <f t="shared" si="98"/>
        <v>1.3487924796124933E-2</v>
      </c>
      <c r="O522">
        <f t="shared" si="98"/>
        <v>1.2896014402052711E-2</v>
      </c>
      <c r="P522">
        <f t="shared" si="98"/>
        <v>1.2380448983506919E-2</v>
      </c>
      <c r="Q522">
        <f t="shared" si="98"/>
        <v>1.1924179665913691E-2</v>
      </c>
      <c r="R522">
        <f t="shared" si="98"/>
        <v>1.1515210184514844E-2</v>
      </c>
      <c r="S522">
        <f t="shared" si="98"/>
        <v>1.114479977842592E-2</v>
      </c>
      <c r="T522">
        <f t="shared" si="98"/>
        <v>1.0806394877841994E-2</v>
      </c>
      <c r="U522">
        <f t="shared" si="98"/>
        <v>1.0494962966682128E-2</v>
      </c>
      <c r="V522">
        <f t="shared" si="98"/>
        <v>1.0206560430179311E-2</v>
      </c>
      <c r="W522">
        <f t="shared" si="98"/>
        <v>9.9380426686304681E-3</v>
      </c>
      <c r="X522">
        <f t="shared" si="97"/>
        <v>9.6868640018973849E-3</v>
      </c>
      <c r="Y522">
        <f t="shared" si="97"/>
        <v>9.4509360912989251E-3</v>
      </c>
      <c r="Z522">
        <f t="shared" si="97"/>
        <v>9.2285255743921185E-3</v>
      </c>
      <c r="AA522">
        <f t="shared" si="97"/>
        <v>9.0181786258776171E-3</v>
      </c>
      <c r="AB522">
        <f t="shared" si="97"/>
        <v>8.818664411144081E-3</v>
      </c>
      <c r="AC522">
        <f t="shared" si="97"/>
        <v>8.628932053099796E-3</v>
      </c>
      <c r="AD522">
        <f t="shared" si="97"/>
        <v>8.448077432671678E-3</v>
      </c>
      <c r="AE522">
        <f t="shared" si="97"/>
        <v>8.2753172574031881E-3</v>
      </c>
      <c r="AF522">
        <f t="shared" si="102"/>
        <v>0.63634025367624147</v>
      </c>
    </row>
    <row r="523" spans="1:32" x14ac:dyDescent="0.2">
      <c r="A523" t="s">
        <v>536</v>
      </c>
      <c r="B523">
        <v>1942</v>
      </c>
      <c r="C523">
        <v>23</v>
      </c>
      <c r="D523">
        <f t="shared" si="99"/>
        <v>1.1603920228617191E-2</v>
      </c>
      <c r="E523">
        <f t="shared" si="100"/>
        <v>-4.4564122872194467</v>
      </c>
      <c r="G523">
        <f t="shared" si="101"/>
        <v>9.6317730000187285E-2</v>
      </c>
      <c r="H523">
        <f t="shared" si="98"/>
        <v>3.9449368985438674E-2</v>
      </c>
      <c r="I523">
        <f t="shared" si="98"/>
        <v>3.3210312177996644E-2</v>
      </c>
      <c r="J523">
        <f t="shared" si="98"/>
        <v>2.949841474919597E-2</v>
      </c>
      <c r="K523">
        <f t="shared" si="98"/>
        <v>2.6885522710071733E-2</v>
      </c>
      <c r="L523">
        <f t="shared" si="98"/>
        <v>2.4878192036958718E-2</v>
      </c>
      <c r="M523">
        <f t="shared" si="98"/>
        <v>2.3251523493546752E-2</v>
      </c>
      <c r="N523">
        <f t="shared" si="98"/>
        <v>2.1885286773640437E-2</v>
      </c>
      <c r="O523">
        <f t="shared" si="98"/>
        <v>2.0708092647804443E-2</v>
      </c>
      <c r="P523">
        <f t="shared" si="98"/>
        <v>1.9674262821716221E-2</v>
      </c>
      <c r="Q523">
        <f t="shared" si="98"/>
        <v>1.8752884068758531E-2</v>
      </c>
      <c r="R523">
        <f t="shared" si="98"/>
        <v>1.792210061352488E-2</v>
      </c>
      <c r="S523">
        <f t="shared" si="98"/>
        <v>1.7165908614253093E-2</v>
      </c>
      <c r="T523">
        <f t="shared" si="98"/>
        <v>1.6472246875931629E-2</v>
      </c>
      <c r="U523">
        <f t="shared" si="98"/>
        <v>1.5831803972790832E-2</v>
      </c>
      <c r="V523">
        <f t="shared" si="98"/>
        <v>1.523724282327896E-2</v>
      </c>
      <c r="W523">
        <f t="shared" si="98"/>
        <v>1.4682679479350803E-2</v>
      </c>
      <c r="X523">
        <f t="shared" si="97"/>
        <v>1.4163322615522727E-2</v>
      </c>
      <c r="Y523">
        <f t="shared" si="97"/>
        <v>1.3675217914188383E-2</v>
      </c>
      <c r="Z523">
        <f t="shared" si="97"/>
        <v>1.3215062855629629E-2</v>
      </c>
      <c r="AA523">
        <f t="shared" si="97"/>
        <v>1.2780069930936385E-2</v>
      </c>
      <c r="AB523">
        <f t="shared" si="97"/>
        <v>1.2367863886386993E-2</v>
      </c>
      <c r="AC523">
        <f t="shared" si="97"/>
        <v>1.1976403349687345E-2</v>
      </c>
      <c r="AD523">
        <f t="shared" si="97"/>
        <v>1.1603920228617191E-2</v>
      </c>
      <c r="AE523">
        <f t="shared" si="97"/>
        <v>1.124887226749373E-2</v>
      </c>
      <c r="AF523">
        <f t="shared" si="102"/>
        <v>0.44714569410709204</v>
      </c>
    </row>
    <row r="524" spans="1:32" x14ac:dyDescent="0.2">
      <c r="A524" t="s">
        <v>537</v>
      </c>
      <c r="B524">
        <v>1179</v>
      </c>
      <c r="C524">
        <v>1</v>
      </c>
      <c r="D524">
        <f t="shared" si="99"/>
        <v>5.5230474648239644E-2</v>
      </c>
      <c r="E524">
        <f t="shared" si="100"/>
        <v>-2.896240401076644</v>
      </c>
      <c r="G524">
        <f t="shared" si="101"/>
        <v>0.11974223620594537</v>
      </c>
      <c r="H524">
        <f t="shared" si="98"/>
        <v>5.5230474648239644E-2</v>
      </c>
      <c r="I524">
        <f t="shared" si="98"/>
        <v>4.5930778690219401E-2</v>
      </c>
      <c r="J524">
        <f t="shared" si="98"/>
        <v>4.0301542018180946E-2</v>
      </c>
      <c r="K524">
        <f t="shared" si="98"/>
        <v>3.6285541283115653E-2</v>
      </c>
      <c r="L524">
        <f t="shared" si="98"/>
        <v>3.3168518433043935E-2</v>
      </c>
      <c r="M524">
        <f t="shared" si="98"/>
        <v>3.0623216646268193E-2</v>
      </c>
      <c r="N524">
        <f t="shared" si="98"/>
        <v>2.8473691152259596E-2</v>
      </c>
      <c r="O524">
        <f t="shared" si="98"/>
        <v>2.6614834088111477E-2</v>
      </c>
      <c r="P524">
        <f t="shared" si="98"/>
        <v>2.4978955145077367E-2</v>
      </c>
      <c r="Q524">
        <f t="shared" si="98"/>
        <v>2.351992886201142E-2</v>
      </c>
      <c r="R524">
        <f t="shared" si="98"/>
        <v>2.2204908184041111E-2</v>
      </c>
      <c r="S524">
        <f t="shared" si="98"/>
        <v>2.1009658941377289E-2</v>
      </c>
      <c r="T524">
        <f t="shared" si="98"/>
        <v>1.9915773773750593E-2</v>
      </c>
      <c r="U524">
        <f t="shared" si="98"/>
        <v>1.890892682841017E-2</v>
      </c>
      <c r="V524">
        <f t="shared" si="98"/>
        <v>1.7977736123989011E-2</v>
      </c>
      <c r="W524">
        <f t="shared" si="98"/>
        <v>1.7112996711817971E-2</v>
      </c>
      <c r="X524">
        <f t="shared" si="97"/>
        <v>1.6307148718296159E-2</v>
      </c>
      <c r="Y524">
        <f t="shared" si="97"/>
        <v>1.5553899028147571E-2</v>
      </c>
      <c r="Z524">
        <f t="shared" si="97"/>
        <v>1.484794631079531E-2</v>
      </c>
      <c r="AA524">
        <f t="shared" si="97"/>
        <v>1.4184777280215784E-2</v>
      </c>
      <c r="AB524">
        <f t="shared" si="97"/>
        <v>1.3560513129931347E-2</v>
      </c>
      <c r="AC524">
        <f t="shared" si="97"/>
        <v>1.2971791998653616E-2</v>
      </c>
      <c r="AD524">
        <f t="shared" si="97"/>
        <v>1.2415677761188222E-2</v>
      </c>
      <c r="AE524">
        <f t="shared" si="97"/>
        <v>1.1889588356281454E-2</v>
      </c>
      <c r="AF524">
        <f t="shared" si="102"/>
        <v>0.30626893968063129</v>
      </c>
    </row>
    <row r="525" spans="1:32" x14ac:dyDescent="0.2">
      <c r="A525" t="s">
        <v>538</v>
      </c>
      <c r="B525">
        <v>10</v>
      </c>
      <c r="C525">
        <v>0</v>
      </c>
      <c r="D525">
        <f t="shared" si="99"/>
        <v>0.85086571333543981</v>
      </c>
      <c r="E525">
        <f t="shared" si="100"/>
        <v>-0.16150096152604043</v>
      </c>
      <c r="G525">
        <f t="shared" si="101"/>
        <v>0.85086571333543981</v>
      </c>
      <c r="H525">
        <f t="shared" si="98"/>
        <v>0.12195708773875065</v>
      </c>
      <c r="I525">
        <f t="shared" si="98"/>
        <v>2.1979955784332591E-2</v>
      </c>
      <c r="J525">
        <f t="shared" si="98"/>
        <v>4.1796450940097844E-3</v>
      </c>
      <c r="K525">
        <f t="shared" si="98"/>
        <v>8.1554153673333836E-4</v>
      </c>
      <c r="L525">
        <f t="shared" si="98"/>
        <v>1.6155979324496204E-4</v>
      </c>
      <c r="M525">
        <f t="shared" si="98"/>
        <v>3.2326058842413183E-5</v>
      </c>
      <c r="N525">
        <f t="shared" si="98"/>
        <v>6.5138905779050823E-6</v>
      </c>
      <c r="O525">
        <f t="shared" si="98"/>
        <v>1.3195176039811818E-6</v>
      </c>
      <c r="P525">
        <f t="shared" si="98"/>
        <v>2.6838635373289207E-7</v>
      </c>
      <c r="Q525">
        <f t="shared" si="98"/>
        <v>5.4766741526690563E-8</v>
      </c>
      <c r="R525">
        <f t="shared" si="98"/>
        <v>1.1205329113235086E-8</v>
      </c>
      <c r="S525">
        <f t="shared" si="98"/>
        <v>2.2976791005995624E-9</v>
      </c>
      <c r="T525">
        <f t="shared" si="98"/>
        <v>4.7202205636039565E-10</v>
      </c>
      <c r="U525">
        <f t="shared" si="98"/>
        <v>9.7124037049556979E-11</v>
      </c>
      <c r="V525">
        <f t="shared" si="98"/>
        <v>2.0011958004114952E-11</v>
      </c>
      <c r="W525">
        <f t="shared" si="98"/>
        <v>4.1283393075864762E-12</v>
      </c>
      <c r="X525">
        <f t="shared" si="97"/>
        <v>8.5255437274951069E-13</v>
      </c>
      <c r="Y525">
        <f t="shared" si="97"/>
        <v>1.7622927971499097E-13</v>
      </c>
      <c r="Z525">
        <f t="shared" si="97"/>
        <v>3.6458593961231946E-14</v>
      </c>
      <c r="AA525">
        <f t="shared" si="97"/>
        <v>7.5483283773481017E-15</v>
      </c>
      <c r="AB525">
        <f t="shared" si="97"/>
        <v>1.5638645103244732E-15</v>
      </c>
      <c r="AC525">
        <f t="shared" si="97"/>
        <v>3.2420351060492214E-16</v>
      </c>
      <c r="AD525">
        <f t="shared" si="97"/>
        <v>6.7248547105362951E-17</v>
      </c>
      <c r="AE525">
        <f t="shared" si="97"/>
        <v>1.3956419945789106E-17</v>
      </c>
      <c r="AF525">
        <f t="shared" si="102"/>
        <v>0</v>
      </c>
    </row>
    <row r="526" spans="1:32" x14ac:dyDescent="0.2">
      <c r="A526" t="s">
        <v>539</v>
      </c>
      <c r="B526">
        <v>23</v>
      </c>
      <c r="C526">
        <v>0</v>
      </c>
      <c r="D526">
        <f t="shared" si="99"/>
        <v>0.72213802432101415</v>
      </c>
      <c r="E526">
        <f t="shared" si="100"/>
        <v>-0.32553898894016869</v>
      </c>
      <c r="G526">
        <f t="shared" si="101"/>
        <v>0.72213802432101415</v>
      </c>
      <c r="H526">
        <f t="shared" si="98"/>
        <v>0.18535491987103411</v>
      </c>
      <c r="I526">
        <f t="shared" si="98"/>
        <v>6.0355324490167582E-2</v>
      </c>
      <c r="J526">
        <f t="shared" si="98"/>
        <v>2.0735756424416274E-2</v>
      </c>
      <c r="K526">
        <f t="shared" si="98"/>
        <v>7.3100149250898043E-3</v>
      </c>
      <c r="L526">
        <f t="shared" si="98"/>
        <v>2.6163580012422477E-3</v>
      </c>
      <c r="M526">
        <f t="shared" si="98"/>
        <v>9.4581966924141237E-4</v>
      </c>
      <c r="N526">
        <f t="shared" si="98"/>
        <v>3.4434021237297879E-4</v>
      </c>
      <c r="O526">
        <f t="shared" si="98"/>
        <v>1.2602426539330656E-4</v>
      </c>
      <c r="P526">
        <f t="shared" si="98"/>
        <v>4.6311742084072479E-5</v>
      </c>
      <c r="Q526">
        <f t="shared" si="98"/>
        <v>1.7074157846508264E-5</v>
      </c>
      <c r="R526">
        <f t="shared" si="98"/>
        <v>6.311588967405236E-6</v>
      </c>
      <c r="S526">
        <f t="shared" si="98"/>
        <v>2.3382727443891942E-6</v>
      </c>
      <c r="T526">
        <f t="shared" si="98"/>
        <v>8.6788021495265922E-7</v>
      </c>
      <c r="U526">
        <f t="shared" si="98"/>
        <v>3.2263830183072202E-7</v>
      </c>
      <c r="V526">
        <f t="shared" si="98"/>
        <v>1.2010759804866401E-7</v>
      </c>
      <c r="W526">
        <f t="shared" si="98"/>
        <v>4.476596858687566E-8</v>
      </c>
      <c r="X526">
        <f t="shared" si="97"/>
        <v>1.6702688781271904E-8</v>
      </c>
      <c r="Y526">
        <f t="shared" si="97"/>
        <v>6.2378377005391436E-9</v>
      </c>
      <c r="Z526">
        <f t="shared" si="97"/>
        <v>2.3315655107344318E-9</v>
      </c>
      <c r="AA526">
        <f t="shared" si="97"/>
        <v>8.7214800877719344E-10</v>
      </c>
      <c r="AB526">
        <f t="shared" si="97"/>
        <v>3.2646019399248287E-10</v>
      </c>
      <c r="AC526">
        <f t="shared" si="97"/>
        <v>1.2227580352163274E-10</v>
      </c>
      <c r="AD526">
        <f t="shared" si="97"/>
        <v>4.5824466758690972E-11</v>
      </c>
      <c r="AE526">
        <f t="shared" si="97"/>
        <v>1.7182258349082239E-11</v>
      </c>
      <c r="AF526">
        <f t="shared" si="102"/>
        <v>1.0319634036193293E-11</v>
      </c>
    </row>
    <row r="527" spans="1:32" x14ac:dyDescent="0.2">
      <c r="A527" t="s">
        <v>540</v>
      </c>
      <c r="B527">
        <v>39</v>
      </c>
      <c r="C527">
        <v>0</v>
      </c>
      <c r="D527">
        <f t="shared" si="99"/>
        <v>0.61679392280497736</v>
      </c>
      <c r="E527">
        <f t="shared" si="100"/>
        <v>-0.4832203095620729</v>
      </c>
      <c r="G527">
        <f t="shared" si="101"/>
        <v>0.61679392280497736</v>
      </c>
      <c r="H527">
        <f t="shared" si="98"/>
        <v>0.21024956201627235</v>
      </c>
      <c r="I527">
        <f t="shared" si="98"/>
        <v>9.1843788190501305E-2</v>
      </c>
      <c r="J527">
        <f t="shared" si="98"/>
        <v>4.2330880226514392E-2</v>
      </c>
      <c r="K527">
        <f t="shared" si="98"/>
        <v>2.0019761420944106E-2</v>
      </c>
      <c r="L527">
        <f t="shared" si="98"/>
        <v>9.612603310746556E-3</v>
      </c>
      <c r="M527">
        <f t="shared" si="98"/>
        <v>4.6618190266889698E-3</v>
      </c>
      <c r="N527">
        <f t="shared" si="98"/>
        <v>2.2768689210676159E-3</v>
      </c>
      <c r="O527">
        <f t="shared" si="98"/>
        <v>1.1179121545360031E-3</v>
      </c>
      <c r="P527">
        <f t="shared" si="98"/>
        <v>5.5112211549149335E-4</v>
      </c>
      <c r="Q527">
        <f t="shared" si="98"/>
        <v>2.7258329079833622E-4</v>
      </c>
      <c r="R527">
        <f t="shared" si="98"/>
        <v>1.3517670746148675E-4</v>
      </c>
      <c r="S527">
        <f t="shared" si="98"/>
        <v>6.7183332201087233E-5</v>
      </c>
      <c r="T527">
        <f t="shared" si="98"/>
        <v>3.3452561538638889E-5</v>
      </c>
      <c r="U527">
        <f t="shared" si="98"/>
        <v>1.6683560130122666E-5</v>
      </c>
      <c r="V527">
        <f t="shared" si="98"/>
        <v>8.3319471605278521E-6</v>
      </c>
      <c r="W527">
        <f t="shared" si="98"/>
        <v>4.1660763823197353E-6</v>
      </c>
      <c r="X527">
        <f t="shared" si="97"/>
        <v>2.0853014681993238E-6</v>
      </c>
      <c r="Y527">
        <f t="shared" si="97"/>
        <v>1.0447677257326586E-6</v>
      </c>
      <c r="Z527">
        <f t="shared" si="97"/>
        <v>5.2388566756127195E-7</v>
      </c>
      <c r="AA527">
        <f t="shared" si="97"/>
        <v>2.6289498750561449E-7</v>
      </c>
      <c r="AB527">
        <f t="shared" si="97"/>
        <v>1.3201569422681172E-7</v>
      </c>
      <c r="AC527">
        <f t="shared" si="97"/>
        <v>6.6334440788830043E-8</v>
      </c>
      <c r="AD527">
        <f t="shared" si="97"/>
        <v>3.3350256942344661E-8</v>
      </c>
      <c r="AE527">
        <f t="shared" si="97"/>
        <v>1.6775876734922152E-8</v>
      </c>
      <c r="AF527">
        <f t="shared" si="102"/>
        <v>1.7010469699485498E-8</v>
      </c>
    </row>
    <row r="528" spans="1:32" x14ac:dyDescent="0.2">
      <c r="A528" t="s">
        <v>541</v>
      </c>
      <c r="B528">
        <v>220</v>
      </c>
      <c r="C528">
        <v>2</v>
      </c>
      <c r="D528">
        <f t="shared" si="99"/>
        <v>0.10844389071094576</v>
      </c>
      <c r="E528">
        <f t="shared" si="100"/>
        <v>-2.2215223760673659</v>
      </c>
      <c r="G528">
        <f t="shared" si="101"/>
        <v>0.28207988358687019</v>
      </c>
      <c r="H528">
        <f t="shared" si="98"/>
        <v>0.147975320439692</v>
      </c>
      <c r="I528">
        <f t="shared" si="98"/>
        <v>0.10844389071094576</v>
      </c>
      <c r="J528">
        <f t="shared" si="98"/>
        <v>8.3852055776357723E-2</v>
      </c>
      <c r="K528">
        <f t="shared" si="98"/>
        <v>6.6529831858538932E-2</v>
      </c>
      <c r="L528">
        <f t="shared" si="98"/>
        <v>5.3591962586012655E-2</v>
      </c>
      <c r="M528">
        <f t="shared" si="98"/>
        <v>4.3602878852644751E-2</v>
      </c>
      <c r="N528">
        <f t="shared" si="98"/>
        <v>3.5727193012815114E-2</v>
      </c>
      <c r="O528">
        <f t="shared" si="98"/>
        <v>2.9428603805988603E-2</v>
      </c>
      <c r="P528">
        <f t="shared" si="98"/>
        <v>2.4339459619425751E-2</v>
      </c>
      <c r="Q528">
        <f t="shared" si="98"/>
        <v>2.0195910450554314E-2</v>
      </c>
      <c r="R528">
        <f t="shared" si="98"/>
        <v>1.6802239969423111E-2</v>
      </c>
      <c r="S528">
        <f t="shared" si="98"/>
        <v>1.400967215788191E-2</v>
      </c>
      <c r="T528">
        <f t="shared" si="98"/>
        <v>1.1702992406336309E-2</v>
      </c>
      <c r="U528">
        <f t="shared" si="98"/>
        <v>9.7916839887615022E-3</v>
      </c>
      <c r="V528">
        <f t="shared" si="98"/>
        <v>8.203822928079257E-3</v>
      </c>
      <c r="W528">
        <f t="shared" ref="W528:AE591" si="103">(1-$B$3)*EXP(GAMMALN($B$1+W$4)-GAMMALN($B$1)-GAMMALN(W$4+1)+$B$1*LN($B$2/($B$2+$B528))+W$4*LN($B528/($B$2+$B528)))</f>
        <v>6.8817376481826974E-3</v>
      </c>
      <c r="X528">
        <f t="shared" si="103"/>
        <v>5.7788423363607346E-3</v>
      </c>
      <c r="Y528">
        <f t="shared" si="103"/>
        <v>4.8572768537375318E-3</v>
      </c>
      <c r="Z528">
        <f t="shared" si="103"/>
        <v>4.0861164550510089E-3</v>
      </c>
      <c r="AA528">
        <f t="shared" si="103"/>
        <v>3.4399936540494185E-3</v>
      </c>
      <c r="AB528">
        <f t="shared" si="103"/>
        <v>2.898024232058764E-3</v>
      </c>
      <c r="AC528">
        <f t="shared" si="103"/>
        <v>2.44296156307476E-3</v>
      </c>
      <c r="AD528">
        <f t="shared" si="103"/>
        <v>2.0605248610745357E-3</v>
      </c>
      <c r="AE528">
        <f t="shared" si="103"/>
        <v>1.7388615882748316E-3</v>
      </c>
      <c r="AF528">
        <f t="shared" si="102"/>
        <v>9.5382586578078854E-3</v>
      </c>
    </row>
    <row r="529" spans="1:32" x14ac:dyDescent="0.2">
      <c r="A529" t="s">
        <v>542</v>
      </c>
      <c r="B529">
        <v>139</v>
      </c>
      <c r="C529">
        <v>0</v>
      </c>
      <c r="D529">
        <f t="shared" si="99"/>
        <v>0.35718798980725419</v>
      </c>
      <c r="E529">
        <f t="shared" si="100"/>
        <v>-1.0294930537050468</v>
      </c>
      <c r="G529">
        <f t="shared" si="101"/>
        <v>0.35718798980725419</v>
      </c>
      <c r="H529">
        <f t="shared" ref="H529:W560" si="104">(1-$B$3)*EXP(GAMMALN($B$1+H$4)-GAMMALN($B$1)-GAMMALN(H$4+1)+$B$1*LN($B$2/($B$2+$B529))+H$4*LN($B529/($B$2+$B529)))</f>
        <v>0.17871393089911294</v>
      </c>
      <c r="I529">
        <f t="shared" si="104"/>
        <v>0.12070070751187258</v>
      </c>
      <c r="J529">
        <f t="shared" si="104"/>
        <v>8.6011009812805433E-2</v>
      </c>
      <c r="K529">
        <f t="shared" si="104"/>
        <v>6.2891559609829867E-2</v>
      </c>
      <c r="L529">
        <f t="shared" si="104"/>
        <v>4.6688638252727788E-2</v>
      </c>
      <c r="M529">
        <f t="shared" si="104"/>
        <v>3.5007598279169529E-2</v>
      </c>
      <c r="N529">
        <f t="shared" si="104"/>
        <v>2.64351424810992E-2</v>
      </c>
      <c r="O529">
        <f t="shared" si="104"/>
        <v>2.0067257536455121E-2</v>
      </c>
      <c r="P529">
        <f t="shared" si="104"/>
        <v>1.5295543195307525E-2</v>
      </c>
      <c r="Q529">
        <f t="shared" si="104"/>
        <v>1.1696421653969249E-2</v>
      </c>
      <c r="R529">
        <f t="shared" si="104"/>
        <v>8.9679333028201431E-3</v>
      </c>
      <c r="S529">
        <f t="shared" si="104"/>
        <v>6.8911033901527773E-3</v>
      </c>
      <c r="T529">
        <f t="shared" si="104"/>
        <v>5.3050969318793294E-3</v>
      </c>
      <c r="U529">
        <f t="shared" si="104"/>
        <v>4.0906224354316798E-3</v>
      </c>
      <c r="V529">
        <f t="shared" si="104"/>
        <v>3.1585218956867683E-3</v>
      </c>
      <c r="W529">
        <f t="shared" si="104"/>
        <v>2.4417507668879029E-3</v>
      </c>
      <c r="X529">
        <f t="shared" si="103"/>
        <v>1.889642610027754E-3</v>
      </c>
      <c r="Y529">
        <f t="shared" si="103"/>
        <v>1.4637512952811931E-3</v>
      </c>
      <c r="Z529">
        <f t="shared" si="103"/>
        <v>1.1348037994299326E-3</v>
      </c>
      <c r="AA529">
        <f t="shared" si="103"/>
        <v>8.8044714490611686E-4</v>
      </c>
      <c r="AB529">
        <f t="shared" si="103"/>
        <v>6.8357042962534744E-4</v>
      </c>
      <c r="AC529">
        <f t="shared" si="103"/>
        <v>5.3104765531120676E-4</v>
      </c>
      <c r="AD529">
        <f t="shared" si="103"/>
        <v>4.1279110217835413E-4</v>
      </c>
      <c r="AE529">
        <f t="shared" si="103"/>
        <v>3.2103552227491028E-4</v>
      </c>
      <c r="AF529">
        <f t="shared" si="102"/>
        <v>1.1320826785030658E-3</v>
      </c>
    </row>
    <row r="530" spans="1:32" x14ac:dyDescent="0.2">
      <c r="A530" t="s">
        <v>543</v>
      </c>
      <c r="B530">
        <v>3960</v>
      </c>
      <c r="C530">
        <v>6</v>
      </c>
      <c r="D530">
        <f t="shared" si="99"/>
        <v>1.4899618281129045E-2</v>
      </c>
      <c r="E530">
        <f t="shared" si="100"/>
        <v>-4.2064196850750601</v>
      </c>
      <c r="G530">
        <f t="shared" si="101"/>
        <v>7.411218176141679E-2</v>
      </c>
      <c r="H530">
        <f t="shared" si="104"/>
        <v>2.4078813604223068E-2</v>
      </c>
      <c r="I530">
        <f t="shared" si="104"/>
        <v>2.046886316917244E-2</v>
      </c>
      <c r="J530">
        <f t="shared" si="104"/>
        <v>1.8358837728008583E-2</v>
      </c>
      <c r="K530">
        <f t="shared" si="104"/>
        <v>1.6896265722358295E-2</v>
      </c>
      <c r="L530">
        <f t="shared" si="104"/>
        <v>1.5787625035113721E-2</v>
      </c>
      <c r="M530">
        <f t="shared" si="104"/>
        <v>1.4899618281129045E-2</v>
      </c>
      <c r="N530">
        <f t="shared" si="104"/>
        <v>1.4161253940028248E-2</v>
      </c>
      <c r="O530">
        <f t="shared" si="104"/>
        <v>1.353054559290961E-2</v>
      </c>
      <c r="P530">
        <f t="shared" si="104"/>
        <v>1.2980739042082979E-2</v>
      </c>
      <c r="Q530">
        <f t="shared" si="104"/>
        <v>1.2493806058623821E-2</v>
      </c>
      <c r="R530">
        <f t="shared" si="104"/>
        <v>1.2057057809553285E-2</v>
      </c>
      <c r="S530">
        <f t="shared" si="104"/>
        <v>1.1661246321281909E-2</v>
      </c>
      <c r="T530">
        <f t="shared" si="104"/>
        <v>1.1299435731601392E-2</v>
      </c>
      <c r="U530">
        <f t="shared" si="104"/>
        <v>1.0966298381464346E-2</v>
      </c>
      <c r="V530">
        <f t="shared" si="104"/>
        <v>1.065765810208784E-2</v>
      </c>
      <c r="W530">
        <f t="shared" si="104"/>
        <v>1.0370183815168169E-2</v>
      </c>
      <c r="X530">
        <f t="shared" si="103"/>
        <v>1.010117801207531E-2</v>
      </c>
      <c r="Y530">
        <f t="shared" si="103"/>
        <v>9.8484270726565057E-3</v>
      </c>
      <c r="Z530">
        <f t="shared" si="103"/>
        <v>9.610093027330225E-3</v>
      </c>
      <c r="AA530">
        <f t="shared" si="103"/>
        <v>9.3846337797167945E-3</v>
      </c>
      <c r="AB530">
        <f t="shared" si="103"/>
        <v>9.1707433005513515E-3</v>
      </c>
      <c r="AC530">
        <f t="shared" si="103"/>
        <v>8.9673061078605412E-3</v>
      </c>
      <c r="AD530">
        <f t="shared" si="103"/>
        <v>8.7733621443716187E-3</v>
      </c>
      <c r="AE530">
        <f t="shared" si="103"/>
        <v>8.5880793403466642E-3</v>
      </c>
      <c r="AF530">
        <f t="shared" si="102"/>
        <v>0.6207757471188674</v>
      </c>
    </row>
    <row r="531" spans="1:32" x14ac:dyDescent="0.2">
      <c r="A531" t="s">
        <v>544</v>
      </c>
      <c r="B531">
        <v>1094</v>
      </c>
      <c r="C531">
        <v>2</v>
      </c>
      <c r="D531">
        <f t="shared" si="99"/>
        <v>4.814495298877778E-2</v>
      </c>
      <c r="E531">
        <f t="shared" si="100"/>
        <v>-3.0335389647411346</v>
      </c>
      <c r="G531">
        <f t="shared" si="101"/>
        <v>0.12397896250768352</v>
      </c>
      <c r="H531">
        <f t="shared" si="104"/>
        <v>5.80320281261213E-2</v>
      </c>
      <c r="I531">
        <f t="shared" si="104"/>
        <v>4.814495298877778E-2</v>
      </c>
      <c r="J531">
        <f t="shared" si="104"/>
        <v>4.2143112508810809E-2</v>
      </c>
      <c r="K531">
        <f t="shared" si="104"/>
        <v>3.7852671482066294E-2</v>
      </c>
      <c r="L531">
        <f t="shared" si="104"/>
        <v>3.4518108382427241E-2</v>
      </c>
      <c r="M531">
        <f t="shared" si="104"/>
        <v>3.1792868035051568E-2</v>
      </c>
      <c r="N531">
        <f t="shared" si="104"/>
        <v>2.9490399513787149E-2</v>
      </c>
      <c r="O531">
        <f t="shared" si="104"/>
        <v>2.7499109777564118E-2</v>
      </c>
      <c r="P531">
        <f t="shared" si="104"/>
        <v>2.5747029176163873E-2</v>
      </c>
      <c r="Q531">
        <f t="shared" si="104"/>
        <v>2.4185042023074643E-2</v>
      </c>
      <c r="R531">
        <f t="shared" si="104"/>
        <v>2.2778116492662447E-2</v>
      </c>
      <c r="S531">
        <f t="shared" si="104"/>
        <v>2.1500364161956571E-2</v>
      </c>
      <c r="T531">
        <f t="shared" si="104"/>
        <v>2.0332088123071194E-2</v>
      </c>
      <c r="U531">
        <f t="shared" si="104"/>
        <v>1.9257932745177356E-2</v>
      </c>
      <c r="V531">
        <f t="shared" si="104"/>
        <v>1.8265676912747397E-2</v>
      </c>
      <c r="W531">
        <f t="shared" si="104"/>
        <v>1.7345420080356316E-2</v>
      </c>
      <c r="X531">
        <f t="shared" si="103"/>
        <v>1.6489017265724791E-2</v>
      </c>
      <c r="Y531">
        <f t="shared" si="103"/>
        <v>1.5689676952340473E-2</v>
      </c>
      <c r="Z531">
        <f t="shared" si="103"/>
        <v>1.4941668620605744E-2</v>
      </c>
      <c r="AA531">
        <f t="shared" si="103"/>
        <v>1.4240105881252707E-2</v>
      </c>
      <c r="AB531">
        <f t="shared" si="103"/>
        <v>1.3580782887596494E-2</v>
      </c>
      <c r="AC531">
        <f t="shared" si="103"/>
        <v>1.2960049026834099E-2</v>
      </c>
      <c r="AD531">
        <f t="shared" si="103"/>
        <v>1.2374711594214965E-2</v>
      </c>
      <c r="AE531">
        <f t="shared" si="103"/>
        <v>1.1821959245749655E-2</v>
      </c>
      <c r="AF531">
        <f t="shared" si="102"/>
        <v>0.28503814548818152</v>
      </c>
    </row>
    <row r="532" spans="1:32" x14ac:dyDescent="0.2">
      <c r="A532" t="s">
        <v>545</v>
      </c>
      <c r="B532">
        <v>2211</v>
      </c>
      <c r="C532">
        <v>0</v>
      </c>
      <c r="D532">
        <f t="shared" si="99"/>
        <v>9.1420902661304482E-2</v>
      </c>
      <c r="E532">
        <f t="shared" si="100"/>
        <v>-2.3922811323435993</v>
      </c>
      <c r="G532">
        <f t="shared" si="101"/>
        <v>9.1420902661304482E-2</v>
      </c>
      <c r="H532">
        <f t="shared" si="104"/>
        <v>3.6091833069157753E-2</v>
      </c>
      <c r="I532">
        <f t="shared" si="104"/>
        <v>3.0454185531060031E-2</v>
      </c>
      <c r="J532">
        <f t="shared" si="104"/>
        <v>2.7113017895513975E-2</v>
      </c>
      <c r="K532">
        <f t="shared" si="104"/>
        <v>2.4768677568046824E-2</v>
      </c>
      <c r="L532">
        <f t="shared" si="104"/>
        <v>2.2972502265586163E-2</v>
      </c>
      <c r="M532">
        <f t="shared" si="104"/>
        <v>2.1520187618761094E-2</v>
      </c>
      <c r="N532">
        <f t="shared" si="104"/>
        <v>2.0302617514319655E-2</v>
      </c>
      <c r="O532">
        <f t="shared" si="104"/>
        <v>1.9255067371084619E-2</v>
      </c>
      <c r="P532">
        <f t="shared" si="104"/>
        <v>1.8336167342661868E-2</v>
      </c>
      <c r="Q532">
        <f t="shared" si="104"/>
        <v>1.751795135180912E-2</v>
      </c>
      <c r="R532">
        <f t="shared" si="104"/>
        <v>1.678067051674401E-2</v>
      </c>
      <c r="S532">
        <f t="shared" si="104"/>
        <v>1.6109881552516185E-2</v>
      </c>
      <c r="T532">
        <f t="shared" si="104"/>
        <v>1.5494713331098895E-2</v>
      </c>
      <c r="U532">
        <f t="shared" si="104"/>
        <v>1.4926784365702862E-2</v>
      </c>
      <c r="V532">
        <f t="shared" si="104"/>
        <v>1.4399499454759403E-2</v>
      </c>
      <c r="W532">
        <f t="shared" si="104"/>
        <v>1.3907577138341265E-2</v>
      </c>
      <c r="X532">
        <f t="shared" si="103"/>
        <v>1.3446723008038231E-2</v>
      </c>
      <c r="Y532">
        <f t="shared" si="103"/>
        <v>1.301339818721764E-2</v>
      </c>
      <c r="Z532">
        <f t="shared" si="103"/>
        <v>1.2604651664356445E-2</v>
      </c>
      <c r="AA532">
        <f t="shared" si="103"/>
        <v>1.2217996526657282E-2</v>
      </c>
      <c r="AB532">
        <f t="shared" si="103"/>
        <v>1.1851317034858607E-2</v>
      </c>
      <c r="AC532">
        <f t="shared" si="103"/>
        <v>1.1502797785684854E-2</v>
      </c>
      <c r="AD532">
        <f t="shared" si="103"/>
        <v>1.1170868968087649E-2</v>
      </c>
      <c r="AE532">
        <f t="shared" si="103"/>
        <v>1.0854163529799166E-2</v>
      </c>
      <c r="AF532">
        <f t="shared" si="102"/>
        <v>0.48196584674683185</v>
      </c>
    </row>
    <row r="533" spans="1:32" x14ac:dyDescent="0.2">
      <c r="A533" t="s">
        <v>546</v>
      </c>
      <c r="B533">
        <v>628</v>
      </c>
      <c r="C533">
        <v>0</v>
      </c>
      <c r="D533">
        <f t="shared" si="99"/>
        <v>0.16273566807436307</v>
      </c>
      <c r="E533">
        <f t="shared" si="100"/>
        <v>-1.8156280627580712</v>
      </c>
      <c r="G533">
        <f t="shared" si="101"/>
        <v>0.16273566807436307</v>
      </c>
      <c r="H533">
        <f t="shared" si="104"/>
        <v>8.2827852802975097E-2</v>
      </c>
      <c r="I533">
        <f t="shared" si="104"/>
        <v>6.7062125256997271E-2</v>
      </c>
      <c r="J533">
        <f t="shared" si="104"/>
        <v>5.7288973978700738E-2</v>
      </c>
      <c r="K533">
        <f t="shared" si="104"/>
        <v>5.021793653656003E-2</v>
      </c>
      <c r="L533">
        <f t="shared" si="104"/>
        <v>4.4691734198891442E-2</v>
      </c>
      <c r="M533">
        <f t="shared" si="104"/>
        <v>4.0172403642112629E-2</v>
      </c>
      <c r="N533">
        <f t="shared" si="104"/>
        <v>3.6366094054666065E-2</v>
      </c>
      <c r="O533">
        <f t="shared" si="104"/>
        <v>3.3094248793474682E-2</v>
      </c>
      <c r="P533">
        <f t="shared" si="104"/>
        <v>3.0239799623815258E-2</v>
      </c>
      <c r="Q533">
        <f t="shared" si="104"/>
        <v>2.7721486940580211E-2</v>
      </c>
      <c r="R533">
        <f t="shared" si="104"/>
        <v>2.5480349229053345E-2</v>
      </c>
      <c r="S533">
        <f t="shared" si="104"/>
        <v>2.3472063607076387E-2</v>
      </c>
      <c r="T533">
        <f t="shared" si="104"/>
        <v>2.1662338210588439E-2</v>
      </c>
      <c r="U533">
        <f t="shared" si="104"/>
        <v>2.0024003183985159E-2</v>
      </c>
      <c r="V533">
        <f t="shared" si="104"/>
        <v>1.8535098685731263E-2</v>
      </c>
      <c r="W533">
        <f t="shared" si="104"/>
        <v>1.7177574653887719E-2</v>
      </c>
      <c r="X533">
        <f t="shared" si="103"/>
        <v>1.5936380347922642E-2</v>
      </c>
      <c r="Y533">
        <f t="shared" si="103"/>
        <v>1.479881041124215E-2</v>
      </c>
      <c r="Z533">
        <f t="shared" si="103"/>
        <v>1.3754024585591586E-2</v>
      </c>
      <c r="AA533">
        <f t="shared" si="103"/>
        <v>1.2792687930929265E-2</v>
      </c>
      <c r="AB533">
        <f t="shared" si="103"/>
        <v>1.1906696529513643E-2</v>
      </c>
      <c r="AC533">
        <f t="shared" si="103"/>
        <v>1.1088965034457566E-2</v>
      </c>
      <c r="AD533">
        <f t="shared" si="103"/>
        <v>1.033325975848021E-2</v>
      </c>
      <c r="AE533">
        <f t="shared" si="103"/>
        <v>9.6340658378581707E-3</v>
      </c>
      <c r="AF533">
        <f t="shared" si="102"/>
        <v>0.14098535809054591</v>
      </c>
    </row>
    <row r="534" spans="1:32" x14ac:dyDescent="0.2">
      <c r="A534" t="s">
        <v>547</v>
      </c>
      <c r="B534">
        <v>1999</v>
      </c>
      <c r="C534">
        <v>48</v>
      </c>
      <c r="D534">
        <f t="shared" si="99"/>
        <v>5.8766985987323784E-3</v>
      </c>
      <c r="E534">
        <f t="shared" si="100"/>
        <v>-5.1367601375514793</v>
      </c>
      <c r="G534">
        <f t="shared" si="101"/>
        <v>9.518772825254275E-2</v>
      </c>
      <c r="H534">
        <f t="shared" si="104"/>
        <v>3.8676278374880663E-2</v>
      </c>
      <c r="I534">
        <f t="shared" si="104"/>
        <v>3.2577139049180449E-2</v>
      </c>
      <c r="J534">
        <f t="shared" si="104"/>
        <v>2.8951697206698684E-2</v>
      </c>
      <c r="K534">
        <f t="shared" si="104"/>
        <v>2.6401536470146498E-2</v>
      </c>
      <c r="L534">
        <f t="shared" si="104"/>
        <v>2.4443584916343665E-2</v>
      </c>
      <c r="M534">
        <f t="shared" si="104"/>
        <v>2.285771773751398E-2</v>
      </c>
      <c r="N534">
        <f t="shared" si="104"/>
        <v>2.152628371827971E-2</v>
      </c>
      <c r="O534">
        <f t="shared" si="104"/>
        <v>2.0379441808627365E-2</v>
      </c>
      <c r="P534">
        <f t="shared" si="104"/>
        <v>1.9372515668372451E-2</v>
      </c>
      <c r="Q534">
        <f t="shared" si="104"/>
        <v>1.8475278249946648E-2</v>
      </c>
      <c r="R534">
        <f t="shared" si="104"/>
        <v>1.7666364921893284E-2</v>
      </c>
      <c r="S534">
        <f t="shared" si="104"/>
        <v>1.6930136089454557E-2</v>
      </c>
      <c r="T534">
        <f t="shared" si="104"/>
        <v>1.6254808691440914E-2</v>
      </c>
      <c r="U534">
        <f t="shared" si="104"/>
        <v>1.5631288930133186E-2</v>
      </c>
      <c r="V534">
        <f t="shared" si="104"/>
        <v>1.5052413576222386E-2</v>
      </c>
      <c r="W534">
        <f t="shared" si="104"/>
        <v>1.4512440060934875E-2</v>
      </c>
      <c r="X534">
        <f t="shared" si="103"/>
        <v>1.4006693823720539E-2</v>
      </c>
      <c r="Y534">
        <f t="shared" si="103"/>
        <v>1.353131829909353E-2</v>
      </c>
      <c r="Z534">
        <f t="shared" si="103"/>
        <v>1.3083093787170702E-2</v>
      </c>
      <c r="AA534">
        <f t="shared" si="103"/>
        <v>1.2659303696781282E-2</v>
      </c>
      <c r="AB534">
        <f t="shared" si="103"/>
        <v>1.2257634078851738E-2</v>
      </c>
      <c r="AC534">
        <f t="shared" si="103"/>
        <v>1.1876097008437701E-2</v>
      </c>
      <c r="AD534">
        <f t="shared" si="103"/>
        <v>1.1512971348876279E-2</v>
      </c>
      <c r="AE534">
        <f t="shared" si="103"/>
        <v>1.1166756383589865E-2</v>
      </c>
      <c r="AF534">
        <f t="shared" si="102"/>
        <v>0.45500947785086621</v>
      </c>
    </row>
    <row r="535" spans="1:32" x14ac:dyDescent="0.2">
      <c r="A535" t="s">
        <v>548</v>
      </c>
      <c r="B535">
        <v>716</v>
      </c>
      <c r="C535">
        <v>7</v>
      </c>
      <c r="D535">
        <f t="shared" si="99"/>
        <v>3.4934743870373992E-2</v>
      </c>
      <c r="E535">
        <f t="shared" si="100"/>
        <v>-3.3542734186097523</v>
      </c>
      <c r="G535">
        <f t="shared" si="101"/>
        <v>0.15230561504245738</v>
      </c>
      <c r="H535">
        <f t="shared" si="104"/>
        <v>7.6308970717738678E-2</v>
      </c>
      <c r="I535">
        <f t="shared" si="104"/>
        <v>6.221619646253243E-2</v>
      </c>
      <c r="J535">
        <f t="shared" si="104"/>
        <v>5.3520990393281676E-2</v>
      </c>
      <c r="K535">
        <f t="shared" si="104"/>
        <v>4.7243157147649602E-2</v>
      </c>
      <c r="L535">
        <f t="shared" si="104"/>
        <v>4.2338377281159814E-2</v>
      </c>
      <c r="M535">
        <f t="shared" si="104"/>
        <v>3.8323200506823182E-2</v>
      </c>
      <c r="N535">
        <f t="shared" si="104"/>
        <v>3.4934743870373992E-2</v>
      </c>
      <c r="O535">
        <f t="shared" si="104"/>
        <v>3.2014032800445631E-2</v>
      </c>
      <c r="P535">
        <f t="shared" si="104"/>
        <v>2.9457353018541733E-2</v>
      </c>
      <c r="Q535">
        <f t="shared" si="104"/>
        <v>2.7193072713926601E-2</v>
      </c>
      <c r="R535">
        <f t="shared" si="104"/>
        <v>2.5169471168880769E-2</v>
      </c>
      <c r="S535">
        <f t="shared" si="104"/>
        <v>2.3347852462745365E-2</v>
      </c>
      <c r="T535">
        <f t="shared" si="104"/>
        <v>2.1698412004563194E-2</v>
      </c>
      <c r="U535">
        <f t="shared" si="104"/>
        <v>2.0197633016541913E-2</v>
      </c>
      <c r="V535">
        <f t="shared" si="104"/>
        <v>1.8826579657358143E-2</v>
      </c>
      <c r="W535">
        <f t="shared" si="104"/>
        <v>1.7569739417621012E-2</v>
      </c>
      <c r="X535">
        <f t="shared" si="103"/>
        <v>1.6414214871131032E-2</v>
      </c>
      <c r="Y535">
        <f t="shared" si="103"/>
        <v>1.53491449211259E-2</v>
      </c>
      <c r="Z535">
        <f t="shared" si="103"/>
        <v>1.4365281098614329E-2</v>
      </c>
      <c r="AA535">
        <f t="shared" si="103"/>
        <v>1.3454671234653562E-2</v>
      </c>
      <c r="AB535">
        <f t="shared" si="103"/>
        <v>1.2610419133149408E-2</v>
      </c>
      <c r="AC535">
        <f t="shared" si="103"/>
        <v>1.1826499098273362E-2</v>
      </c>
      <c r="AD535">
        <f t="shared" si="103"/>
        <v>1.1097610755049258E-2</v>
      </c>
      <c r="AE535">
        <f t="shared" si="103"/>
        <v>1.0419063940518338E-2</v>
      </c>
      <c r="AF535">
        <f t="shared" si="102"/>
        <v>0.17179769726484351</v>
      </c>
    </row>
    <row r="536" spans="1:32" x14ac:dyDescent="0.2">
      <c r="A536" t="s">
        <v>549</v>
      </c>
      <c r="B536">
        <v>652</v>
      </c>
      <c r="C536">
        <v>0</v>
      </c>
      <c r="D536">
        <f t="shared" si="99"/>
        <v>0.15966512301233368</v>
      </c>
      <c r="E536">
        <f t="shared" si="100"/>
        <v>-1.8346766382672755</v>
      </c>
      <c r="G536">
        <f t="shared" si="101"/>
        <v>0.15966512301233368</v>
      </c>
      <c r="H536">
        <f t="shared" si="104"/>
        <v>8.0921032164194176E-2</v>
      </c>
      <c r="I536">
        <f t="shared" si="104"/>
        <v>6.5654829576418758E-2</v>
      </c>
      <c r="J536">
        <f t="shared" si="104"/>
        <v>5.6203681679448489E-2</v>
      </c>
      <c r="K536">
        <f t="shared" si="104"/>
        <v>4.9369296635644815E-2</v>
      </c>
      <c r="L536">
        <f t="shared" si="104"/>
        <v>4.4028069035126925E-2</v>
      </c>
      <c r="M536">
        <f t="shared" si="104"/>
        <v>3.9658346649313753E-2</v>
      </c>
      <c r="N536">
        <f t="shared" si="104"/>
        <v>3.597557961374219E-2</v>
      </c>
      <c r="O536">
        <f t="shared" si="104"/>
        <v>3.2807113780111703E-2</v>
      </c>
      <c r="P536">
        <f t="shared" si="104"/>
        <v>3.0039919303471788E-2</v>
      </c>
      <c r="Q536">
        <f t="shared" si="104"/>
        <v>2.759565643296823E-2</v>
      </c>
      <c r="R536">
        <f t="shared" si="104"/>
        <v>2.5417564783158202E-2</v>
      </c>
      <c r="S536">
        <f t="shared" si="104"/>
        <v>2.3463035176634599E-2</v>
      </c>
      <c r="T536">
        <f t="shared" si="104"/>
        <v>2.169914418946365E-2</v>
      </c>
      <c r="U536">
        <f t="shared" si="104"/>
        <v>2.0099836951473746E-2</v>
      </c>
      <c r="V536">
        <f t="shared" si="104"/>
        <v>1.8644076949580805E-2</v>
      </c>
      <c r="W536">
        <f t="shared" si="104"/>
        <v>1.7314588876241779E-2</v>
      </c>
      <c r="X536">
        <f t="shared" si="103"/>
        <v>1.6096979126916867E-2</v>
      </c>
      <c r="Y536">
        <f t="shared" si="103"/>
        <v>1.4979104694374294E-2</v>
      </c>
      <c r="Z536">
        <f t="shared" si="103"/>
        <v>1.3950610112534515E-2</v>
      </c>
      <c r="AA536">
        <f t="shared" si="103"/>
        <v>1.3002580942106105E-2</v>
      </c>
      <c r="AB536">
        <f t="shared" si="103"/>
        <v>1.212727987146737E-2</v>
      </c>
      <c r="AC536">
        <f t="shared" si="103"/>
        <v>1.1317942542596026E-2</v>
      </c>
      <c r="AD536">
        <f t="shared" si="103"/>
        <v>1.0568617322452659E-2</v>
      </c>
      <c r="AE536">
        <f t="shared" si="103"/>
        <v>9.8740379294891979E-3</v>
      </c>
      <c r="AF536">
        <f t="shared" si="102"/>
        <v>0.14952595264873569</v>
      </c>
    </row>
    <row r="537" spans="1:32" x14ac:dyDescent="0.2">
      <c r="A537" t="s">
        <v>550</v>
      </c>
      <c r="B537">
        <v>59</v>
      </c>
      <c r="C537">
        <v>2</v>
      </c>
      <c r="D537">
        <f t="shared" si="99"/>
        <v>0.11194623013513377</v>
      </c>
      <c r="E537">
        <f t="shared" si="100"/>
        <v>-2.1897366110453849</v>
      </c>
      <c r="G537">
        <f t="shared" si="101"/>
        <v>0.52852972626914718</v>
      </c>
      <c r="H537">
        <f t="shared" si="104"/>
        <v>0.21361808630068793</v>
      </c>
      <c r="I537">
        <f t="shared" si="104"/>
        <v>0.11194623013513377</v>
      </c>
      <c r="J537">
        <f t="shared" si="104"/>
        <v>6.1897591178074828E-2</v>
      </c>
      <c r="K537">
        <f t="shared" si="104"/>
        <v>3.5118188926060716E-2</v>
      </c>
      <c r="L537">
        <f t="shared" si="104"/>
        <v>2.022884086687645E-2</v>
      </c>
      <c r="M537">
        <f t="shared" si="104"/>
        <v>1.1769070162726559E-2</v>
      </c>
      <c r="N537">
        <f t="shared" si="104"/>
        <v>6.8957504316763656E-3</v>
      </c>
      <c r="O537">
        <f t="shared" si="104"/>
        <v>4.0617009877285289E-3</v>
      </c>
      <c r="P537">
        <f t="shared" si="104"/>
        <v>2.4021762763953773E-3</v>
      </c>
      <c r="Q537">
        <f t="shared" si="104"/>
        <v>1.4253221341159101E-3</v>
      </c>
      <c r="R537">
        <f t="shared" si="104"/>
        <v>8.4795426211500043E-4</v>
      </c>
      <c r="S537">
        <f t="shared" si="104"/>
        <v>5.0557881564305051E-4</v>
      </c>
      <c r="T537">
        <f t="shared" si="104"/>
        <v>3.0200453905585733E-4</v>
      </c>
      <c r="U537">
        <f t="shared" si="104"/>
        <v>1.8068811504414424E-4</v>
      </c>
      <c r="V537">
        <f t="shared" si="104"/>
        <v>1.0825404366875501E-4</v>
      </c>
      <c r="W537">
        <f t="shared" si="104"/>
        <v>6.493541391400828E-5</v>
      </c>
      <c r="X537">
        <f t="shared" si="103"/>
        <v>3.8992402806625757E-5</v>
      </c>
      <c r="Y537">
        <f t="shared" si="103"/>
        <v>2.3436225161512083E-5</v>
      </c>
      <c r="Z537">
        <f t="shared" si="103"/>
        <v>1.4098119748334974E-5</v>
      </c>
      <c r="AA537">
        <f t="shared" si="103"/>
        <v>8.4871865452399369E-6</v>
      </c>
      <c r="AB537">
        <f t="shared" si="103"/>
        <v>5.11285846157719E-6</v>
      </c>
      <c r="AC537">
        <f t="shared" si="103"/>
        <v>3.0820099973894633E-6</v>
      </c>
      <c r="AD537">
        <f t="shared" si="103"/>
        <v>1.8588781362721328E-6</v>
      </c>
      <c r="AE537">
        <f t="shared" si="103"/>
        <v>1.1217439240081845E-6</v>
      </c>
      <c r="AF537">
        <f t="shared" si="102"/>
        <v>1.7117171546843224E-6</v>
      </c>
    </row>
    <row r="538" spans="1:32" x14ac:dyDescent="0.2">
      <c r="A538" t="s">
        <v>551</v>
      </c>
      <c r="B538">
        <v>946</v>
      </c>
      <c r="C538">
        <v>18</v>
      </c>
      <c r="D538">
        <f t="shared" si="99"/>
        <v>1.5800488807441403E-2</v>
      </c>
      <c r="E538">
        <f t="shared" si="100"/>
        <v>-4.1477144022479253</v>
      </c>
      <c r="G538">
        <f t="shared" si="101"/>
        <v>0.13282966743150115</v>
      </c>
      <c r="H538">
        <f t="shared" si="104"/>
        <v>6.3829159506177499E-2</v>
      </c>
      <c r="I538">
        <f t="shared" si="104"/>
        <v>5.2680453556112908E-2</v>
      </c>
      <c r="J538">
        <f t="shared" si="104"/>
        <v>4.5874644040036036E-2</v>
      </c>
      <c r="K538">
        <f t="shared" si="104"/>
        <v>4.099114002179665E-2</v>
      </c>
      <c r="L538">
        <f t="shared" si="104"/>
        <v>3.7186714600917332E-2</v>
      </c>
      <c r="M538">
        <f t="shared" si="104"/>
        <v>3.4073589852487936E-2</v>
      </c>
      <c r="N538">
        <f t="shared" si="104"/>
        <v>3.1442437155003215E-2</v>
      </c>
      <c r="O538">
        <f t="shared" si="104"/>
        <v>2.916765682558117E-2</v>
      </c>
      <c r="P538">
        <f t="shared" si="104"/>
        <v>2.7167982788713334E-2</v>
      </c>
      <c r="Q538">
        <f t="shared" si="104"/>
        <v>2.5387765373257064E-2</v>
      </c>
      <c r="R538">
        <f t="shared" si="104"/>
        <v>2.3787171338938755E-2</v>
      </c>
      <c r="S538">
        <f t="shared" si="104"/>
        <v>2.2336656643742021E-2</v>
      </c>
      <c r="T538">
        <f t="shared" si="104"/>
        <v>2.1013659813723395E-2</v>
      </c>
      <c r="U538">
        <f t="shared" si="104"/>
        <v>1.9800526619011171E-2</v>
      </c>
      <c r="V538">
        <f t="shared" si="104"/>
        <v>1.8683154629583594E-2</v>
      </c>
      <c r="W538">
        <f t="shared" si="104"/>
        <v>1.7650077651926003E-2</v>
      </c>
      <c r="X538">
        <f t="shared" si="103"/>
        <v>1.6691829207233607E-2</v>
      </c>
      <c r="Y538">
        <f t="shared" si="103"/>
        <v>1.5800488807441403E-2</v>
      </c>
      <c r="Z538">
        <f t="shared" si="103"/>
        <v>1.4969351374761833E-2</v>
      </c>
      <c r="AA538">
        <f t="shared" si="103"/>
        <v>1.4192681677849175E-2</v>
      </c>
      <c r="AB538">
        <f t="shared" si="103"/>
        <v>1.3465528750342196E-2</v>
      </c>
      <c r="AC538">
        <f t="shared" si="103"/>
        <v>1.2783583456339146E-2</v>
      </c>
      <c r="AD538">
        <f t="shared" si="103"/>
        <v>1.2143067636603704E-2</v>
      </c>
      <c r="AE538">
        <f t="shared" si="103"/>
        <v>1.1540646735323712E-2</v>
      </c>
      <c r="AF538">
        <f t="shared" si="102"/>
        <v>0.24451036450559593</v>
      </c>
    </row>
    <row r="539" spans="1:32" x14ac:dyDescent="0.2">
      <c r="A539" t="s">
        <v>552</v>
      </c>
      <c r="B539">
        <v>1511</v>
      </c>
      <c r="C539">
        <v>16</v>
      </c>
      <c r="D539">
        <f t="shared" si="99"/>
        <v>1.6055736242971387E-2</v>
      </c>
      <c r="E539">
        <f t="shared" si="100"/>
        <v>-4.1316890949417031</v>
      </c>
      <c r="G539">
        <f t="shared" si="101"/>
        <v>0.10711336829002539</v>
      </c>
      <c r="H539">
        <f t="shared" si="104"/>
        <v>4.6781846366365697E-2</v>
      </c>
      <c r="I539">
        <f t="shared" si="104"/>
        <v>3.9170828991188338E-2</v>
      </c>
      <c r="J539">
        <f t="shared" si="104"/>
        <v>3.4605170204441156E-2</v>
      </c>
      <c r="K539">
        <f t="shared" si="104"/>
        <v>3.1369912250969453E-2</v>
      </c>
      <c r="L539">
        <f t="shared" si="104"/>
        <v>2.8871286907614736E-2</v>
      </c>
      <c r="M539">
        <f t="shared" si="104"/>
        <v>2.6838067948619704E-2</v>
      </c>
      <c r="N539">
        <f t="shared" si="104"/>
        <v>2.5124913949499224E-2</v>
      </c>
      <c r="O539">
        <f t="shared" si="104"/>
        <v>2.3645306499606857E-2</v>
      </c>
      <c r="P539">
        <f t="shared" si="104"/>
        <v>2.234373770504822E-2</v>
      </c>
      <c r="Q539">
        <f t="shared" si="104"/>
        <v>2.1182534963014001E-2</v>
      </c>
      <c r="R539">
        <f t="shared" si="104"/>
        <v>2.0134983659249716E-2</v>
      </c>
      <c r="S539">
        <f t="shared" si="104"/>
        <v>1.9181460589131276E-2</v>
      </c>
      <c r="T539">
        <f t="shared" si="104"/>
        <v>1.8307128400637546E-2</v>
      </c>
      <c r="U539">
        <f t="shared" si="104"/>
        <v>1.7500493519536073E-2</v>
      </c>
      <c r="V539">
        <f t="shared" si="104"/>
        <v>1.6752467656297201E-2</v>
      </c>
      <c r="W539">
        <f t="shared" si="104"/>
        <v>1.6055736242971387E-2</v>
      </c>
      <c r="X539">
        <f t="shared" si="103"/>
        <v>1.5404321064490025E-2</v>
      </c>
      <c r="Y539">
        <f t="shared" si="103"/>
        <v>1.4793269763155092E-2</v>
      </c>
      <c r="Z539">
        <f t="shared" si="103"/>
        <v>1.4218430575823175E-2</v>
      </c>
      <c r="AA539">
        <f t="shared" si="103"/>
        <v>1.3676285746609031E-2</v>
      </c>
      <c r="AB539">
        <f t="shared" si="103"/>
        <v>1.3163826215358054E-2</v>
      </c>
      <c r="AC539">
        <f t="shared" si="103"/>
        <v>1.2678455906500526E-2</v>
      </c>
      <c r="AD539">
        <f t="shared" si="103"/>
        <v>1.2217917615254393E-2</v>
      </c>
      <c r="AE539">
        <f t="shared" si="103"/>
        <v>1.1780234899350608E-2</v>
      </c>
      <c r="AF539">
        <f t="shared" si="102"/>
        <v>0.37708801406924308</v>
      </c>
    </row>
    <row r="540" spans="1:32" x14ac:dyDescent="0.2">
      <c r="A540" t="s">
        <v>553</v>
      </c>
      <c r="B540">
        <v>1177</v>
      </c>
      <c r="C540">
        <v>7</v>
      </c>
      <c r="D540">
        <f t="shared" si="99"/>
        <v>2.8496785821532755E-2</v>
      </c>
      <c r="E540">
        <f t="shared" si="100"/>
        <v>-3.5579639762593036</v>
      </c>
      <c r="G540">
        <f t="shared" si="101"/>
        <v>0.1198360589465812</v>
      </c>
      <c r="H540">
        <f t="shared" si="104"/>
        <v>5.5292697582712449E-2</v>
      </c>
      <c r="I540">
        <f t="shared" si="104"/>
        <v>4.5980108898212267E-2</v>
      </c>
      <c r="J540">
        <f t="shared" si="104"/>
        <v>4.0342706887099983E-2</v>
      </c>
      <c r="K540">
        <f t="shared" si="104"/>
        <v>3.632069595356676E-2</v>
      </c>
      <c r="L540">
        <f t="shared" si="104"/>
        <v>3.3198909065443552E-2</v>
      </c>
      <c r="M540">
        <f t="shared" si="104"/>
        <v>3.0649664916464703E-2</v>
      </c>
      <c r="N540">
        <f t="shared" si="104"/>
        <v>2.8496785821532755E-2</v>
      </c>
      <c r="O540">
        <f t="shared" si="104"/>
        <v>2.6635021745508785E-2</v>
      </c>
      <c r="P540">
        <f t="shared" si="104"/>
        <v>2.4996588732097029E-2</v>
      </c>
      <c r="Q540">
        <f t="shared" si="104"/>
        <v>2.3535296001361006E-2</v>
      </c>
      <c r="R540">
        <f t="shared" si="104"/>
        <v>2.2218248859915465E-2</v>
      </c>
      <c r="S540">
        <f t="shared" si="104"/>
        <v>2.1021177130741309E-2</v>
      </c>
      <c r="T540">
        <f t="shared" si="104"/>
        <v>1.9925645432156865E-2</v>
      </c>
      <c r="U540">
        <f t="shared" si="104"/>
        <v>1.8917305570501856E-2</v>
      </c>
      <c r="V540">
        <f t="shared" si="104"/>
        <v>1.7984757386624164E-2</v>
      </c>
      <c r="W540">
        <f t="shared" si="104"/>
        <v>1.7118780884040313E-2</v>
      </c>
      <c r="X540">
        <f t="shared" si="103"/>
        <v>1.6311803547112272E-2</v>
      </c>
      <c r="Y540">
        <f t="shared" si="103"/>
        <v>1.5557521503706102E-2</v>
      </c>
      <c r="Z540">
        <f t="shared" si="103"/>
        <v>1.4850624168949094E-2</v>
      </c>
      <c r="AA540">
        <f t="shared" si="103"/>
        <v>1.4186590218311668E-2</v>
      </c>
      <c r="AB540">
        <f t="shared" si="103"/>
        <v>1.356153380387346E-2</v>
      </c>
      <c r="AC540">
        <f t="shared" si="103"/>
        <v>1.2972086850499292E-2</v>
      </c>
      <c r="AD540">
        <f t="shared" si="103"/>
        <v>1.2415307713566548E-2</v>
      </c>
      <c r="AE540">
        <f t="shared" si="103"/>
        <v>1.1888609400795657E-2</v>
      </c>
      <c r="AF540">
        <f t="shared" si="102"/>
        <v>0.30578547297862524</v>
      </c>
    </row>
    <row r="541" spans="1:32" x14ac:dyDescent="0.2">
      <c r="A541" t="s">
        <v>554</v>
      </c>
      <c r="B541">
        <v>2317</v>
      </c>
      <c r="C541">
        <v>56</v>
      </c>
      <c r="D541">
        <f t="shared" si="99"/>
        <v>5.0361061446434841E-3</v>
      </c>
      <c r="E541">
        <f t="shared" si="100"/>
        <v>-5.2911220858491061</v>
      </c>
      <c r="G541">
        <f t="shared" si="101"/>
        <v>8.9757719040956058E-2</v>
      </c>
      <c r="H541">
        <f t="shared" si="104"/>
        <v>3.4947160358852751E-2</v>
      </c>
      <c r="I541">
        <f t="shared" si="104"/>
        <v>2.9510898410637844E-2</v>
      </c>
      <c r="J541">
        <f t="shared" si="104"/>
        <v>2.6293342081872544E-2</v>
      </c>
      <c r="K541">
        <f t="shared" si="104"/>
        <v>2.4038271708256821E-2</v>
      </c>
      <c r="L541">
        <f t="shared" si="104"/>
        <v>2.2312139278101627E-2</v>
      </c>
      <c r="M541">
        <f t="shared" si="104"/>
        <v>2.0917580625874944E-2</v>
      </c>
      <c r="N541">
        <f t="shared" si="104"/>
        <v>1.9749218754726027E-2</v>
      </c>
      <c r="O541">
        <f t="shared" si="104"/>
        <v>1.8744567275524184E-2</v>
      </c>
      <c r="P541">
        <f t="shared" si="104"/>
        <v>1.7863700527714903E-2</v>
      </c>
      <c r="Q541">
        <f t="shared" si="104"/>
        <v>1.707963835604491E-2</v>
      </c>
      <c r="R541">
        <f t="shared" si="104"/>
        <v>1.6373335244445862E-2</v>
      </c>
      <c r="S541">
        <f t="shared" si="104"/>
        <v>1.5730867761601101E-2</v>
      </c>
      <c r="T541">
        <f t="shared" si="104"/>
        <v>1.5141760333545735E-2</v>
      </c>
      <c r="U541">
        <f t="shared" si="104"/>
        <v>1.4597939861545589E-2</v>
      </c>
      <c r="V541">
        <f t="shared" si="104"/>
        <v>1.4093056596291217E-2</v>
      </c>
      <c r="W541">
        <f t="shared" si="104"/>
        <v>1.3622027943512215E-2</v>
      </c>
      <c r="X541">
        <f t="shared" si="103"/>
        <v>1.3180723126237581E-2</v>
      </c>
      <c r="Y541">
        <f t="shared" si="103"/>
        <v>1.2765739745983171E-2</v>
      </c>
      <c r="Z541">
        <f t="shared" si="103"/>
        <v>1.2374241994612265E-2</v>
      </c>
      <c r="AA541">
        <f t="shared" si="103"/>
        <v>1.2003841247097035E-2</v>
      </c>
      <c r="AB541">
        <f t="shared" si="103"/>
        <v>1.165250642437665E-2</v>
      </c>
      <c r="AC541">
        <f t="shared" si="103"/>
        <v>1.1318495674092483E-2</v>
      </c>
      <c r="AD541">
        <f t="shared" si="103"/>
        <v>1.1000303582269342E-2</v>
      </c>
      <c r="AE541">
        <f t="shared" si="103"/>
        <v>1.0696619877296134E-2</v>
      </c>
      <c r="AF541">
        <f t="shared" si="102"/>
        <v>0.49423430416853098</v>
      </c>
    </row>
    <row r="542" spans="1:32" x14ac:dyDescent="0.2">
      <c r="A542" t="s">
        <v>555</v>
      </c>
      <c r="B542">
        <v>536</v>
      </c>
      <c r="C542">
        <v>7</v>
      </c>
      <c r="D542">
        <f t="shared" si="99"/>
        <v>3.7811679081412267E-2</v>
      </c>
      <c r="E542">
        <f t="shared" si="100"/>
        <v>-3.27513725367039</v>
      </c>
      <c r="G542">
        <f t="shared" si="101"/>
        <v>0.17651564682901388</v>
      </c>
      <c r="H542">
        <f t="shared" si="104"/>
        <v>9.1255550137814376E-2</v>
      </c>
      <c r="I542">
        <f t="shared" si="104"/>
        <v>7.3175876633170656E-2</v>
      </c>
      <c r="J542">
        <f t="shared" si="104"/>
        <v>6.1911225760213746E-2</v>
      </c>
      <c r="K542">
        <f t="shared" si="104"/>
        <v>5.3748327978651082E-2</v>
      </c>
      <c r="L542">
        <f t="shared" si="104"/>
        <v>4.7374107271885561E-2</v>
      </c>
      <c r="M542">
        <f t="shared" si="104"/>
        <v>4.2174446006848082E-2</v>
      </c>
      <c r="N542">
        <f t="shared" si="104"/>
        <v>3.7811679081412267E-2</v>
      </c>
      <c r="O542">
        <f t="shared" si="104"/>
        <v>3.4079214021718124E-2</v>
      </c>
      <c r="P542">
        <f t="shared" si="104"/>
        <v>3.0840661767893216E-2</v>
      </c>
      <c r="Q542">
        <f t="shared" si="104"/>
        <v>2.8000709611986266E-2</v>
      </c>
      <c r="R542">
        <f t="shared" si="104"/>
        <v>2.5489753115153332E-2</v>
      </c>
      <c r="S542">
        <f t="shared" si="104"/>
        <v>2.3255156324061284E-2</v>
      </c>
      <c r="T542">
        <f t="shared" si="104"/>
        <v>2.1255976379837602E-2</v>
      </c>
      <c r="U542">
        <f t="shared" si="104"/>
        <v>1.945962062293894E-2</v>
      </c>
      <c r="V542">
        <f t="shared" si="104"/>
        <v>1.7839640693164665E-2</v>
      </c>
      <c r="W542">
        <f t="shared" si="104"/>
        <v>1.6374226059122247E-2</v>
      </c>
      <c r="X542">
        <f t="shared" si="103"/>
        <v>1.5045144401606014E-2</v>
      </c>
      <c r="Y542">
        <f t="shared" si="103"/>
        <v>1.3836976945142625E-2</v>
      </c>
      <c r="Z542">
        <f t="shared" si="103"/>
        <v>1.2736554082226938E-2</v>
      </c>
      <c r="AA542">
        <f t="shared" si="103"/>
        <v>1.1732530456403838E-2</v>
      </c>
      <c r="AB542">
        <f t="shared" si="103"/>
        <v>1.0815059327346525E-2</v>
      </c>
      <c r="AC542">
        <f t="shared" si="103"/>
        <v>9.9755390335554504E-3</v>
      </c>
      <c r="AD542">
        <f t="shared" si="103"/>
        <v>9.2064127563118315E-3</v>
      </c>
      <c r="AE542">
        <f t="shared" si="103"/>
        <v>8.5010083320355527E-3</v>
      </c>
      <c r="AF542">
        <f t="shared" si="102"/>
        <v>0.10758895637048593</v>
      </c>
    </row>
    <row r="543" spans="1:32" x14ac:dyDescent="0.2">
      <c r="A543" t="s">
        <v>556</v>
      </c>
      <c r="B543">
        <v>1448</v>
      </c>
      <c r="C543">
        <v>10</v>
      </c>
      <c r="D543">
        <f t="shared" si="99"/>
        <v>2.1592895168085477E-2</v>
      </c>
      <c r="E543">
        <f t="shared" si="100"/>
        <v>-3.8353909458039519</v>
      </c>
      <c r="G543">
        <f t="shared" si="101"/>
        <v>0.10913460370596369</v>
      </c>
      <c r="H543">
        <f t="shared" si="104"/>
        <v>4.8143622274197675E-2</v>
      </c>
      <c r="I543">
        <f t="shared" si="104"/>
        <v>4.0268499741979331E-2</v>
      </c>
      <c r="J543">
        <f t="shared" si="104"/>
        <v>3.5537343380101123E-2</v>
      </c>
      <c r="K543">
        <f t="shared" si="104"/>
        <v>3.2180927365095952E-2</v>
      </c>
      <c r="L543">
        <f t="shared" si="104"/>
        <v>2.9586437568642279E-2</v>
      </c>
      <c r="M543">
        <f t="shared" si="104"/>
        <v>2.7473820959264279E-2</v>
      </c>
      <c r="N543">
        <f t="shared" si="104"/>
        <v>2.5692932789759634E-2</v>
      </c>
      <c r="O543">
        <f t="shared" si="104"/>
        <v>2.4154348491847836E-2</v>
      </c>
      <c r="P543">
        <f t="shared" si="104"/>
        <v>2.2800663580459561E-2</v>
      </c>
      <c r="Q543">
        <f t="shared" si="104"/>
        <v>2.1592895168085477E-2</v>
      </c>
      <c r="R543">
        <f t="shared" si="104"/>
        <v>2.0503382232500627E-2</v>
      </c>
      <c r="S543">
        <f t="shared" si="104"/>
        <v>1.951179312074712E-2</v>
      </c>
      <c r="T543">
        <f t="shared" si="104"/>
        <v>1.8602744382169936E-2</v>
      </c>
      <c r="U543">
        <f t="shared" si="104"/>
        <v>1.7764311061156189E-2</v>
      </c>
      <c r="V543">
        <f t="shared" si="104"/>
        <v>1.6987056977068631E-2</v>
      </c>
      <c r="W543">
        <f t="shared" si="104"/>
        <v>1.6263381988432982E-2</v>
      </c>
      <c r="X543">
        <f t="shared" si="103"/>
        <v>1.5587069848521651E-2</v>
      </c>
      <c r="Y543">
        <f t="shared" si="103"/>
        <v>1.495296713720144E-2</v>
      </c>
      <c r="Z543">
        <f t="shared" si="103"/>
        <v>1.4356750265349072E-2</v>
      </c>
      <c r="AA543">
        <f t="shared" si="103"/>
        <v>1.3794753121237718E-2</v>
      </c>
      <c r="AB543">
        <f t="shared" si="103"/>
        <v>1.3263837384230939E-2</v>
      </c>
      <c r="AC543">
        <f t="shared" si="103"/>
        <v>1.2761293442811907E-2</v>
      </c>
      <c r="AD543">
        <f t="shared" si="103"/>
        <v>1.2284763646978617E-2</v>
      </c>
      <c r="AE543">
        <f t="shared" si="103"/>
        <v>1.1832182115772584E-2</v>
      </c>
      <c r="AF543">
        <f t="shared" si="102"/>
        <v>0.36496761825042368</v>
      </c>
    </row>
    <row r="544" spans="1:32" x14ac:dyDescent="0.2">
      <c r="A544" t="s">
        <v>557</v>
      </c>
      <c r="B544">
        <v>2458</v>
      </c>
      <c r="C544">
        <v>10</v>
      </c>
      <c r="D544">
        <f t="shared" si="99"/>
        <v>1.6533626423795765E-2</v>
      </c>
      <c r="E544">
        <f t="shared" si="100"/>
        <v>-4.1023590068307794</v>
      </c>
      <c r="G544">
        <f t="shared" si="101"/>
        <v>8.7734698779585646E-2</v>
      </c>
      <c r="H544">
        <f t="shared" si="104"/>
        <v>3.3551957228725782E-2</v>
      </c>
      <c r="I544">
        <f t="shared" si="104"/>
        <v>2.8358715947886016E-2</v>
      </c>
      <c r="J544">
        <f t="shared" si="104"/>
        <v>2.5289956829717856E-2</v>
      </c>
      <c r="K544">
        <f t="shared" si="104"/>
        <v>2.3142149820124039E-2</v>
      </c>
      <c r="L544">
        <f t="shared" si="104"/>
        <v>2.1500068228672373E-2</v>
      </c>
      <c r="M544">
        <f t="shared" si="104"/>
        <v>2.0174753740750322E-2</v>
      </c>
      <c r="N544">
        <f t="shared" si="104"/>
        <v>1.9065354099902568E-2</v>
      </c>
      <c r="O544">
        <f t="shared" si="104"/>
        <v>1.8112088821769522E-2</v>
      </c>
      <c r="P544">
        <f t="shared" si="104"/>
        <v>1.7276776478943316E-2</v>
      </c>
      <c r="Q544">
        <f t="shared" si="104"/>
        <v>1.6533626423795765E-2</v>
      </c>
      <c r="R544">
        <f t="shared" si="104"/>
        <v>1.58644408118278E-2</v>
      </c>
      <c r="S544">
        <f t="shared" si="104"/>
        <v>1.5255922003350202E-2</v>
      </c>
      <c r="T544">
        <f t="shared" si="104"/>
        <v>1.4698070021865024E-2</v>
      </c>
      <c r="U544">
        <f t="shared" si="104"/>
        <v>1.4183182109423592E-2</v>
      </c>
      <c r="V544">
        <f t="shared" si="104"/>
        <v>1.3705202910953231E-2</v>
      </c>
      <c r="W544">
        <f t="shared" ref="W544:AE607" si="105">(1-$B$3)*EXP(GAMMALN($B$1+W$4)-GAMMALN($B$1)-GAMMALN(W$4+1)+$B$1*LN($B$2/($B$2+$B544))+W$4*LN($B544/($B$2+$B544)))</f>
        <v>1.3259288048258681E-2</v>
      </c>
      <c r="X544">
        <f t="shared" si="105"/>
        <v>1.2841502502842803E-2</v>
      </c>
      <c r="Y544">
        <f t="shared" si="105"/>
        <v>1.2448606939368256E-2</v>
      </c>
      <c r="Z544">
        <f t="shared" si="105"/>
        <v>1.2077903015886259E-2</v>
      </c>
      <c r="AA544">
        <f t="shared" si="105"/>
        <v>1.1727119237812696E-2</v>
      </c>
      <c r="AB544">
        <f t="shared" si="105"/>
        <v>1.139432528732808E-2</v>
      </c>
      <c r="AC544">
        <f t="shared" si="105"/>
        <v>1.1077866740535047E-2</v>
      </c>
      <c r="AD544">
        <f t="shared" si="105"/>
        <v>1.0776314635703213E-2</v>
      </c>
      <c r="AE544">
        <f t="shared" si="105"/>
        <v>1.0488426029076283E-2</v>
      </c>
      <c r="AF544">
        <f t="shared" si="102"/>
        <v>0.50946168330589559</v>
      </c>
    </row>
    <row r="545" spans="1:32" x14ac:dyDescent="0.2">
      <c r="A545" t="s">
        <v>558</v>
      </c>
      <c r="B545">
        <v>714</v>
      </c>
      <c r="C545">
        <v>11</v>
      </c>
      <c r="D545">
        <f t="shared" si="99"/>
        <v>2.5178676974904207E-2</v>
      </c>
      <c r="E545">
        <f t="shared" si="100"/>
        <v>-3.6817577944427695</v>
      </c>
      <c r="G545">
        <f t="shared" si="101"/>
        <v>0.15251925520336779</v>
      </c>
      <c r="H545">
        <f t="shared" ref="H545:W576" si="106">(1-$B$3)*EXP(GAMMALN($B$1+H$4)-GAMMALN($B$1)-GAMMALN(H$4+1)+$B$1*LN($B$2/($B$2+$B545))+H$4*LN($B545/($B$2+$B545)))</f>
        <v>7.6443676214311237E-2</v>
      </c>
      <c r="I545">
        <f t="shared" si="106"/>
        <v>6.2317311782505595E-2</v>
      </c>
      <c r="J545">
        <f t="shared" si="106"/>
        <v>5.360048005783774E-2</v>
      </c>
      <c r="K545">
        <f t="shared" si="106"/>
        <v>4.7306708896014973E-2</v>
      </c>
      <c r="L545">
        <f t="shared" si="106"/>
        <v>4.2389404547081878E-2</v>
      </c>
      <c r="M545">
        <f t="shared" si="106"/>
        <v>3.8364024831792021E-2</v>
      </c>
      <c r="N545">
        <f t="shared" si="106"/>
        <v>3.496706977955389E-2</v>
      </c>
      <c r="O545">
        <f t="shared" si="106"/>
        <v>3.2039176649084213E-2</v>
      </c>
      <c r="P545">
        <f t="shared" si="106"/>
        <v>2.9476367699591544E-2</v>
      </c>
      <c r="Q545">
        <f t="shared" si="106"/>
        <v>2.7206821965695349E-2</v>
      </c>
      <c r="R545">
        <f t="shared" si="106"/>
        <v>2.5178676974904207E-2</v>
      </c>
      <c r="S545">
        <f t="shared" si="106"/>
        <v>2.3353126959776337E-2</v>
      </c>
      <c r="T545">
        <f t="shared" si="106"/>
        <v>2.1700279918714292E-2</v>
      </c>
      <c r="U545">
        <f t="shared" si="106"/>
        <v>2.0196548016478879E-2</v>
      </c>
      <c r="V545">
        <f t="shared" si="106"/>
        <v>1.8822936637243184E-2</v>
      </c>
      <c r="W545">
        <f t="shared" si="106"/>
        <v>1.7563883959968746E-2</v>
      </c>
      <c r="X545">
        <f t="shared" si="105"/>
        <v>1.6406450696292645E-2</v>
      </c>
      <c r="Y545">
        <f t="shared" si="105"/>
        <v>1.53397398613864E-2</v>
      </c>
      <c r="Z545">
        <f t="shared" si="105"/>
        <v>1.4354471966135915E-2</v>
      </c>
      <c r="AA545">
        <f t="shared" si="105"/>
        <v>1.3442667843184737E-2</v>
      </c>
      <c r="AB545">
        <f t="shared" si="105"/>
        <v>1.2597407660639732E-2</v>
      </c>
      <c r="AC545">
        <f t="shared" si="105"/>
        <v>1.1812644927881978E-2</v>
      </c>
      <c r="AD545">
        <f t="shared" si="105"/>
        <v>1.1083060897413117E-2</v>
      </c>
      <c r="AE545">
        <f t="shared" si="105"/>
        <v>1.0403949115522428E-2</v>
      </c>
      <c r="AF545">
        <f t="shared" si="102"/>
        <v>0.17111385693762127</v>
      </c>
    </row>
    <row r="546" spans="1:32" x14ac:dyDescent="0.2">
      <c r="A546" t="s">
        <v>559</v>
      </c>
      <c r="B546">
        <v>1690</v>
      </c>
      <c r="C546">
        <v>14</v>
      </c>
      <c r="D546">
        <f t="shared" si="99"/>
        <v>1.6775892974200325E-2</v>
      </c>
      <c r="E546">
        <f t="shared" si="100"/>
        <v>-4.087812365100036</v>
      </c>
      <c r="G546">
        <f t="shared" si="101"/>
        <v>0.10206913363823175</v>
      </c>
      <c r="H546">
        <f t="shared" si="106"/>
        <v>4.3367971526053664E-2</v>
      </c>
      <c r="I546">
        <f t="shared" si="106"/>
        <v>3.6406024083503463E-2</v>
      </c>
      <c r="J546">
        <f t="shared" si="106"/>
        <v>3.2245581807116064E-2</v>
      </c>
      <c r="K546">
        <f t="shared" si="106"/>
        <v>2.9306318824568856E-2</v>
      </c>
      <c r="L546">
        <f t="shared" si="106"/>
        <v>2.7041628811189173E-2</v>
      </c>
      <c r="M546">
        <f t="shared" si="106"/>
        <v>2.5202097717293773E-2</v>
      </c>
      <c r="N546">
        <f t="shared" si="106"/>
        <v>2.3654227232266747E-2</v>
      </c>
      <c r="O546">
        <f t="shared" si="106"/>
        <v>2.2318647233662788E-2</v>
      </c>
      <c r="P546">
        <f t="shared" si="106"/>
        <v>2.1144503066500557E-2</v>
      </c>
      <c r="Q546">
        <f t="shared" si="106"/>
        <v>2.0097328382306188E-2</v>
      </c>
      <c r="R546">
        <f t="shared" si="106"/>
        <v>1.9152718111850757E-2</v>
      </c>
      <c r="S546">
        <f t="shared" si="106"/>
        <v>1.8292773103772097E-2</v>
      </c>
      <c r="T546">
        <f t="shared" si="106"/>
        <v>1.7503981263639418E-2</v>
      </c>
      <c r="U546">
        <f t="shared" si="106"/>
        <v>1.6775892974200325E-2</v>
      </c>
      <c r="V546">
        <f t="shared" si="106"/>
        <v>1.6100259548852903E-2</v>
      </c>
      <c r="W546">
        <f t="shared" si="106"/>
        <v>1.5470453783024562E-2</v>
      </c>
      <c r="X546">
        <f t="shared" si="105"/>
        <v>1.4881068912860583E-2</v>
      </c>
      <c r="Y546">
        <f t="shared" si="105"/>
        <v>1.4327634082471501E-2</v>
      </c>
      <c r="Z546">
        <f t="shared" si="105"/>
        <v>1.3806408046505118E-2</v>
      </c>
      <c r="AA546">
        <f t="shared" si="105"/>
        <v>1.3314226706977104E-2</v>
      </c>
      <c r="AB546">
        <f t="shared" si="105"/>
        <v>1.2848388502930243E-2</v>
      </c>
      <c r="AC546">
        <f t="shared" si="105"/>
        <v>1.2406566933098766E-2</v>
      </c>
      <c r="AD546">
        <f t="shared" si="105"/>
        <v>1.198674286622539E-2</v>
      </c>
      <c r="AE546">
        <f t="shared" si="105"/>
        <v>1.1587151508631606E-2</v>
      </c>
      <c r="AF546">
        <f t="shared" si="102"/>
        <v>0.40869227133226649</v>
      </c>
    </row>
    <row r="547" spans="1:32" x14ac:dyDescent="0.2">
      <c r="A547" t="s">
        <v>560</v>
      </c>
      <c r="B547">
        <v>473</v>
      </c>
      <c r="C547">
        <v>25</v>
      </c>
      <c r="D547">
        <f t="shared" si="99"/>
        <v>6.8680381499179799E-3</v>
      </c>
      <c r="E547">
        <f t="shared" si="100"/>
        <v>-4.9808767812276269</v>
      </c>
      <c r="G547">
        <f t="shared" si="101"/>
        <v>0.18836448061684796</v>
      </c>
      <c r="H547">
        <f t="shared" si="106"/>
        <v>9.832755470060113E-2</v>
      </c>
      <c r="I547">
        <f t="shared" si="106"/>
        <v>7.816406878402557E-2</v>
      </c>
      <c r="J547">
        <f t="shared" si="106"/>
        <v>6.5558936523448477E-2</v>
      </c>
      <c r="K547">
        <f t="shared" si="106"/>
        <v>5.6422292638304478E-2</v>
      </c>
      <c r="L547">
        <f t="shared" si="106"/>
        <v>4.9300359102541526E-2</v>
      </c>
      <c r="M547">
        <f t="shared" si="106"/>
        <v>4.3509260623738284E-2</v>
      </c>
      <c r="N547">
        <f t="shared" si="106"/>
        <v>3.8670657208156413E-2</v>
      </c>
      <c r="O547">
        <f t="shared" si="106"/>
        <v>3.4551621437919518E-2</v>
      </c>
      <c r="P547">
        <f t="shared" si="106"/>
        <v>3.0997439732475832E-2</v>
      </c>
      <c r="Q547">
        <f t="shared" si="106"/>
        <v>2.7899373217615563E-2</v>
      </c>
      <c r="R547">
        <f t="shared" si="106"/>
        <v>2.5177598928805514E-2</v>
      </c>
      <c r="S547">
        <f t="shared" si="106"/>
        <v>2.2771477926524866E-2</v>
      </c>
      <c r="T547">
        <f t="shared" si="106"/>
        <v>2.0633660807256714E-2</v>
      </c>
      <c r="U547">
        <f t="shared" si="106"/>
        <v>1.8726338540797551E-2</v>
      </c>
      <c r="V547">
        <f t="shared" si="106"/>
        <v>1.7018758569562521E-2</v>
      </c>
      <c r="W547">
        <f t="shared" si="106"/>
        <v>1.5485521277923525E-2</v>
      </c>
      <c r="X547">
        <f t="shared" si="105"/>
        <v>1.4105376437540404E-2</v>
      </c>
      <c r="Y547">
        <f t="shared" si="105"/>
        <v>1.2860350670019428E-2</v>
      </c>
      <c r="Z547">
        <f t="shared" si="105"/>
        <v>1.1735100430201159E-2</v>
      </c>
      <c r="AA547">
        <f t="shared" si="105"/>
        <v>1.0716422560293259E-2</v>
      </c>
      <c r="AB547">
        <f t="shared" si="105"/>
        <v>9.7928774331797336E-3</v>
      </c>
      <c r="AC547">
        <f t="shared" si="105"/>
        <v>8.9544941731900269E-3</v>
      </c>
      <c r="AD547">
        <f t="shared" si="105"/>
        <v>8.1925368008288271E-3</v>
      </c>
      <c r="AE547">
        <f t="shared" si="105"/>
        <v>7.4993163441476511E-3</v>
      </c>
      <c r="AF547">
        <f t="shared" si="102"/>
        <v>8.4564124514053929E-2</v>
      </c>
    </row>
    <row r="548" spans="1:32" x14ac:dyDescent="0.2">
      <c r="A548" t="s">
        <v>561</v>
      </c>
      <c r="B548">
        <v>148</v>
      </c>
      <c r="C548">
        <v>1</v>
      </c>
      <c r="D548">
        <f t="shared" si="99"/>
        <v>0.17472621601233615</v>
      </c>
      <c r="E548">
        <f t="shared" si="100"/>
        <v>-1.744535010064761</v>
      </c>
      <c r="G548">
        <f t="shared" si="101"/>
        <v>0.34610030871627073</v>
      </c>
      <c r="H548">
        <f t="shared" si="106"/>
        <v>0.17472621601233615</v>
      </c>
      <c r="I548">
        <f t="shared" si="106"/>
        <v>0.11955587505401459</v>
      </c>
      <c r="J548">
        <f t="shared" si="106"/>
        <v>8.6313076307737741E-2</v>
      </c>
      <c r="K548">
        <f t="shared" si="106"/>
        <v>6.3940548331586064E-2</v>
      </c>
      <c r="L548">
        <f t="shared" si="106"/>
        <v>4.8090206434738755E-2</v>
      </c>
      <c r="M548">
        <f t="shared" si="106"/>
        <v>3.6531642023226382E-2</v>
      </c>
      <c r="N548">
        <f t="shared" si="106"/>
        <v>2.7947951093183626E-2</v>
      </c>
      <c r="O548">
        <f t="shared" si="106"/>
        <v>2.149402679052596E-2</v>
      </c>
      <c r="P548">
        <f t="shared" si="106"/>
        <v>1.6598013323322423E-2</v>
      </c>
      <c r="Q548">
        <f t="shared" si="106"/>
        <v>1.2858954589748506E-2</v>
      </c>
      <c r="R548">
        <f t="shared" si="106"/>
        <v>9.9886422444617328E-3</v>
      </c>
      <c r="S548">
        <f t="shared" si="106"/>
        <v>7.7761440538278298E-3</v>
      </c>
      <c r="T548">
        <f t="shared" si="106"/>
        <v>6.0649929092389324E-3</v>
      </c>
      <c r="U548">
        <f t="shared" si="106"/>
        <v>4.7379209711540127E-3</v>
      </c>
      <c r="V548">
        <f t="shared" si="106"/>
        <v>3.7063271484752015E-3</v>
      </c>
      <c r="W548">
        <f t="shared" si="106"/>
        <v>2.9028368940694446E-3</v>
      </c>
      <c r="X548">
        <f t="shared" si="105"/>
        <v>2.2759484298486682E-3</v>
      </c>
      <c r="Y548">
        <f t="shared" si="105"/>
        <v>1.7861234762342039E-3</v>
      </c>
      <c r="Z548">
        <f t="shared" si="105"/>
        <v>1.4028990140781173E-3</v>
      </c>
      <c r="AA548">
        <f t="shared" si="105"/>
        <v>1.1027329732557502E-3</v>
      </c>
      <c r="AB548">
        <f t="shared" si="105"/>
        <v>8.6738474785643554E-4</v>
      </c>
      <c r="AC548">
        <f t="shared" si="105"/>
        <v>6.8268985940470885E-4</v>
      </c>
      <c r="AD548">
        <f t="shared" si="105"/>
        <v>5.376278108053333E-4</v>
      </c>
      <c r="AE548">
        <f t="shared" si="105"/>
        <v>4.2360973349740727E-4</v>
      </c>
      <c r="AF548">
        <f t="shared" si="102"/>
        <v>1.5873010571014756E-3</v>
      </c>
    </row>
    <row r="549" spans="1:32" x14ac:dyDescent="0.2">
      <c r="A549" t="s">
        <v>562</v>
      </c>
      <c r="B549">
        <v>439</v>
      </c>
      <c r="C549">
        <v>30</v>
      </c>
      <c r="D549">
        <f t="shared" si="99"/>
        <v>3.9428705392176352E-3</v>
      </c>
      <c r="E549">
        <f t="shared" si="100"/>
        <v>-5.535846257692457</v>
      </c>
      <c r="G549">
        <f t="shared" si="101"/>
        <v>0.19586225086411027</v>
      </c>
      <c r="H549">
        <f t="shared" si="106"/>
        <v>0.10271657042016588</v>
      </c>
      <c r="I549">
        <f t="shared" si="106"/>
        <v>8.1189836312010544E-2</v>
      </c>
      <c r="J549">
        <f t="shared" si="106"/>
        <v>6.7710441187468176E-2</v>
      </c>
      <c r="K549">
        <f t="shared" si="106"/>
        <v>5.7943364461119445E-2</v>
      </c>
      <c r="L549">
        <f t="shared" si="106"/>
        <v>5.0342212481097805E-2</v>
      </c>
      <c r="M549">
        <f t="shared" si="106"/>
        <v>4.4176688193536928E-2</v>
      </c>
      <c r="N549">
        <f t="shared" si="106"/>
        <v>3.9041117541063187E-2</v>
      </c>
      <c r="O549">
        <f t="shared" si="106"/>
        <v>3.4684733068394785E-2</v>
      </c>
      <c r="P549">
        <f t="shared" si="106"/>
        <v>3.0940333040276581E-2</v>
      </c>
      <c r="Q549">
        <f t="shared" si="106"/>
        <v>2.76899927772398E-2</v>
      </c>
      <c r="R549">
        <f t="shared" si="106"/>
        <v>2.4846884603037814E-2</v>
      </c>
      <c r="S549">
        <f t="shared" si="106"/>
        <v>2.2344883065848559E-2</v>
      </c>
      <c r="T549">
        <f t="shared" si="106"/>
        <v>2.0132253531046172E-2</v>
      </c>
      <c r="U549">
        <f t="shared" si="106"/>
        <v>1.8167627236245348E-2</v>
      </c>
      <c r="V549">
        <f t="shared" si="106"/>
        <v>1.6417327183899343E-2</v>
      </c>
      <c r="W549">
        <f t="shared" si="106"/>
        <v>1.4853528756393125E-2</v>
      </c>
      <c r="X549">
        <f t="shared" si="105"/>
        <v>1.3452956223988287E-2</v>
      </c>
      <c r="Y549">
        <f t="shared" si="105"/>
        <v>1.2195934830649464E-2</v>
      </c>
      <c r="Z549">
        <f t="shared" si="105"/>
        <v>1.1065685703399877E-2</v>
      </c>
      <c r="AA549">
        <f t="shared" si="105"/>
        <v>1.0047790844826314E-2</v>
      </c>
      <c r="AB549">
        <f t="shared" si="105"/>
        <v>9.1297799730505943E-3</v>
      </c>
      <c r="AC549">
        <f t="shared" si="105"/>
        <v>8.3008064299293204E-3</v>
      </c>
      <c r="AD549">
        <f t="shared" si="105"/>
        <v>7.5513893872053957E-3</v>
      </c>
      <c r="AE549">
        <f t="shared" si="105"/>
        <v>6.8732062164050256E-3</v>
      </c>
      <c r="AF549">
        <f t="shared" si="102"/>
        <v>7.232240566759196E-2</v>
      </c>
    </row>
    <row r="550" spans="1:32" x14ac:dyDescent="0.2">
      <c r="A550" t="s">
        <v>563</v>
      </c>
      <c r="B550">
        <v>908</v>
      </c>
      <c r="C550">
        <v>1</v>
      </c>
      <c r="D550">
        <f t="shared" si="99"/>
        <v>6.5551278587021838E-2</v>
      </c>
      <c r="E550">
        <f t="shared" si="100"/>
        <v>-2.7249225634398235</v>
      </c>
      <c r="G550">
        <f t="shared" si="101"/>
        <v>0.13548171661395988</v>
      </c>
      <c r="H550">
        <f t="shared" si="106"/>
        <v>6.5551278587021838E-2</v>
      </c>
      <c r="I550">
        <f t="shared" si="106"/>
        <v>5.4015331722025189E-2</v>
      </c>
      <c r="J550">
        <f t="shared" si="106"/>
        <v>4.6961909833873765E-2</v>
      </c>
      <c r="K550">
        <f t="shared" si="106"/>
        <v>4.1895612167259302E-2</v>
      </c>
      <c r="L550">
        <f t="shared" si="106"/>
        <v>3.7946511392195695E-2</v>
      </c>
      <c r="M550">
        <f t="shared" si="106"/>
        <v>3.4714222027293511E-2</v>
      </c>
      <c r="N550">
        <f t="shared" si="106"/>
        <v>3.1982414514089799E-2</v>
      </c>
      <c r="O550">
        <f t="shared" si="106"/>
        <v>2.9621161813745855E-2</v>
      </c>
      <c r="P550">
        <f t="shared" si="106"/>
        <v>2.7546310672021481E-2</v>
      </c>
      <c r="Q550">
        <f t="shared" si="106"/>
        <v>2.5700171688997589E-2</v>
      </c>
      <c r="R550">
        <f t="shared" si="106"/>
        <v>2.4041405309974812E-2</v>
      </c>
      <c r="S550">
        <f t="shared" si="106"/>
        <v>2.2539315281769209E-2</v>
      </c>
      <c r="T550">
        <f t="shared" si="106"/>
        <v>2.117043336661727E-2</v>
      </c>
      <c r="U550">
        <f t="shared" si="106"/>
        <v>1.9916374905096373E-2</v>
      </c>
      <c r="V550">
        <f t="shared" si="106"/>
        <v>1.8762437598476234E-2</v>
      </c>
      <c r="W550">
        <f t="shared" si="106"/>
        <v>1.7696654573709638E-2</v>
      </c>
      <c r="X550">
        <f t="shared" si="105"/>
        <v>1.6709135718196235E-2</v>
      </c>
      <c r="Y550">
        <f t="shared" si="105"/>
        <v>1.5791597920693068E-2</v>
      </c>
      <c r="Z550">
        <f t="shared" si="105"/>
        <v>1.4937022614887073E-2</v>
      </c>
      <c r="AA550">
        <f t="shared" si="105"/>
        <v>1.4139401242885282E-2</v>
      </c>
      <c r="AB550">
        <f t="shared" si="105"/>
        <v>1.3393542772950875E-2</v>
      </c>
      <c r="AC550">
        <f t="shared" si="105"/>
        <v>1.2694925872185398E-2</v>
      </c>
      <c r="AD550">
        <f t="shared" si="105"/>
        <v>1.2039583777233437E-2</v>
      </c>
      <c r="AE550">
        <f t="shared" si="105"/>
        <v>1.142401348677533E-2</v>
      </c>
      <c r="AF550">
        <f t="shared" si="102"/>
        <v>0.23332751452606593</v>
      </c>
    </row>
    <row r="551" spans="1:32" x14ac:dyDescent="0.2">
      <c r="A551" t="s">
        <v>564</v>
      </c>
      <c r="B551">
        <v>416</v>
      </c>
      <c r="C551">
        <v>0</v>
      </c>
      <c r="D551">
        <f t="shared" si="99"/>
        <v>0.20147680972798138</v>
      </c>
      <c r="E551">
        <f t="shared" si="100"/>
        <v>-1.602080992417158</v>
      </c>
      <c r="G551">
        <f t="shared" si="101"/>
        <v>0.20147680972798138</v>
      </c>
      <c r="H551">
        <f t="shared" si="106"/>
        <v>0.10595856164176569</v>
      </c>
      <c r="I551">
        <f t="shared" si="106"/>
        <v>8.3388529362873137E-2</v>
      </c>
      <c r="J551">
        <f t="shared" si="106"/>
        <v>6.9241967137841684E-2</v>
      </c>
      <c r="K551">
        <f t="shared" si="106"/>
        <v>5.8996543484223139E-2</v>
      </c>
      <c r="L551">
        <f t="shared" si="106"/>
        <v>5.1034546792290823E-2</v>
      </c>
      <c r="M551">
        <f t="shared" si="106"/>
        <v>4.4589666483572932E-2</v>
      </c>
      <c r="N551">
        <f t="shared" si="106"/>
        <v>3.9234887790185462E-2</v>
      </c>
      <c r="O551">
        <f t="shared" si="106"/>
        <v>3.4705446468153454E-2</v>
      </c>
      <c r="P551">
        <f t="shared" si="106"/>
        <v>3.0824310330281723E-2</v>
      </c>
      <c r="Q551">
        <f t="shared" si="106"/>
        <v>2.746631090722575E-2</v>
      </c>
      <c r="R551">
        <f t="shared" si="106"/>
        <v>2.4539094741427629E-2</v>
      </c>
      <c r="S551">
        <f t="shared" si="106"/>
        <v>2.1972212254001183E-2</v>
      </c>
      <c r="T551">
        <f t="shared" si="106"/>
        <v>1.9710479766589125E-2</v>
      </c>
      <c r="U551">
        <f t="shared" si="106"/>
        <v>1.7709737337149672E-2</v>
      </c>
      <c r="V551">
        <f t="shared" si="106"/>
        <v>1.5934024037778664E-2</v>
      </c>
      <c r="W551">
        <f t="shared" si="106"/>
        <v>1.4353630461596167E-2</v>
      </c>
      <c r="X551">
        <f t="shared" si="105"/>
        <v>1.2943715351707786E-2</v>
      </c>
      <c r="Y551">
        <f t="shared" si="105"/>
        <v>1.1683297209737809E-2</v>
      </c>
      <c r="Z551">
        <f t="shared" si="105"/>
        <v>1.0554502465482851E-2</v>
      </c>
      <c r="AA551">
        <f t="shared" si="105"/>
        <v>9.5419937127013566E-3</v>
      </c>
      <c r="AB551">
        <f t="shared" si="105"/>
        <v>8.6325272136754203E-3</v>
      </c>
      <c r="AC551">
        <f t="shared" si="105"/>
        <v>7.8146051000007807E-3</v>
      </c>
      <c r="AD551">
        <f t="shared" si="105"/>
        <v>7.0781982146644684E-3</v>
      </c>
      <c r="AE551">
        <f t="shared" si="105"/>
        <v>6.4145225216555466E-3</v>
      </c>
      <c r="AF551">
        <f t="shared" si="102"/>
        <v>6.4199879485436373E-2</v>
      </c>
    </row>
    <row r="552" spans="1:32" x14ac:dyDescent="0.2">
      <c r="A552" t="s">
        <v>565</v>
      </c>
      <c r="B552">
        <v>1245</v>
      </c>
      <c r="C552">
        <v>15</v>
      </c>
      <c r="D552">
        <f t="shared" si="99"/>
        <v>1.7741352208581546E-2</v>
      </c>
      <c r="E552">
        <f t="shared" si="100"/>
        <v>-4.031857081297491</v>
      </c>
      <c r="G552">
        <f t="shared" si="101"/>
        <v>0.11678765724684396</v>
      </c>
      <c r="H552">
        <f t="shared" si="106"/>
        <v>5.3266834587750417E-2</v>
      </c>
      <c r="I552">
        <f t="shared" si="106"/>
        <v>4.4370499958455725E-2</v>
      </c>
      <c r="J552">
        <f t="shared" si="106"/>
        <v>3.8996405489034665E-2</v>
      </c>
      <c r="K552">
        <f t="shared" si="106"/>
        <v>3.5168101185091519E-2</v>
      </c>
      <c r="L552">
        <f t="shared" si="106"/>
        <v>3.2199845465981897E-2</v>
      </c>
      <c r="M552">
        <f t="shared" si="106"/>
        <v>2.9777684314479337E-2</v>
      </c>
      <c r="N552">
        <f t="shared" si="106"/>
        <v>2.773296380554878E-2</v>
      </c>
      <c r="O552">
        <f t="shared" si="106"/>
        <v>2.5965021001071481E-2</v>
      </c>
      <c r="P552">
        <f t="shared" si="106"/>
        <v>2.4409089696205845E-2</v>
      </c>
      <c r="Q552">
        <f t="shared" si="106"/>
        <v>2.3021081331543951E-2</v>
      </c>
      <c r="R552">
        <f t="shared" si="106"/>
        <v>2.17696324794379E-2</v>
      </c>
      <c r="S552">
        <f t="shared" si="106"/>
        <v>2.0631628922733711E-2</v>
      </c>
      <c r="T552">
        <f t="shared" si="106"/>
        <v>1.9589533784645285E-2</v>
      </c>
      <c r="U552">
        <f t="shared" si="106"/>
        <v>1.8629714409072597E-2</v>
      </c>
      <c r="V552">
        <f t="shared" si="106"/>
        <v>1.7741352208581546E-2</v>
      </c>
      <c r="W552">
        <f t="shared" si="106"/>
        <v>1.6915708137390691E-2</v>
      </c>
      <c r="X552">
        <f t="shared" si="105"/>
        <v>1.6145613368471454E-2</v>
      </c>
      <c r="Y552">
        <f t="shared" si="105"/>
        <v>1.5425107237338054E-2</v>
      </c>
      <c r="Z552">
        <f t="shared" si="105"/>
        <v>1.4749174210885799E-2</v>
      </c>
      <c r="AA552">
        <f t="shared" si="105"/>
        <v>1.4113549091606559E-2</v>
      </c>
      <c r="AB552">
        <f t="shared" si="105"/>
        <v>1.3514570269419343E-2</v>
      </c>
      <c r="AC552">
        <f t="shared" si="105"/>
        <v>1.2949067464741762E-2</v>
      </c>
      <c r="AD552">
        <f t="shared" si="105"/>
        <v>1.241427466330481E-2</v>
      </c>
      <c r="AE552">
        <f t="shared" si="105"/>
        <v>1.1907761739966456E-2</v>
      </c>
      <c r="AF552">
        <f t="shared" si="102"/>
        <v>0.32180812793039637</v>
      </c>
    </row>
    <row r="553" spans="1:32" x14ac:dyDescent="0.2">
      <c r="A553" t="s">
        <v>566</v>
      </c>
      <c r="B553">
        <v>685</v>
      </c>
      <c r="C553">
        <v>6</v>
      </c>
      <c r="D553">
        <f t="shared" si="99"/>
        <v>3.896275484915699E-2</v>
      </c>
      <c r="E553">
        <f t="shared" si="100"/>
        <v>-3.2451490930269933</v>
      </c>
      <c r="G553">
        <f t="shared" si="101"/>
        <v>0.15573063903228854</v>
      </c>
      <c r="H553">
        <f t="shared" si="106"/>
        <v>7.8462643790461528E-2</v>
      </c>
      <c r="I553">
        <f t="shared" si="106"/>
        <v>6.3827951702156063E-2</v>
      </c>
      <c r="J553">
        <f t="shared" si="106"/>
        <v>5.4783742870806611E-2</v>
      </c>
      <c r="K553">
        <f t="shared" si="106"/>
        <v>4.8248807089484279E-2</v>
      </c>
      <c r="L553">
        <f t="shared" si="106"/>
        <v>4.3142169884058855E-2</v>
      </c>
      <c r="M553">
        <f t="shared" si="106"/>
        <v>3.896275484915699E-2</v>
      </c>
      <c r="N553">
        <f t="shared" si="106"/>
        <v>3.5437702391670788E-2</v>
      </c>
      <c r="O553">
        <f t="shared" si="106"/>
        <v>3.2401751518129296E-2</v>
      </c>
      <c r="P553">
        <f t="shared" si="106"/>
        <v>2.9746914798208804E-2</v>
      </c>
      <c r="Q553">
        <f t="shared" si="106"/>
        <v>2.7398488376227968E-2</v>
      </c>
      <c r="R553">
        <f t="shared" si="106"/>
        <v>2.5302446659428646E-2</v>
      </c>
      <c r="S553">
        <f t="shared" si="106"/>
        <v>2.3418305976305974E-2</v>
      </c>
      <c r="T553">
        <f t="shared" si="106"/>
        <v>2.1714838089703693E-2</v>
      </c>
      <c r="U553">
        <f t="shared" si="106"/>
        <v>2.0167368312462113E-2</v>
      </c>
      <c r="V553">
        <f t="shared" si="106"/>
        <v>1.8756002741659047E-2</v>
      </c>
      <c r="W553">
        <f t="shared" si="106"/>
        <v>1.7464424952498642E-2</v>
      </c>
      <c r="X553">
        <f t="shared" si="105"/>
        <v>1.6279055084256231E-2</v>
      </c>
      <c r="Y553">
        <f t="shared" si="105"/>
        <v>1.5188447121649625E-2</v>
      </c>
      <c r="Z553">
        <f t="shared" si="105"/>
        <v>1.4182847204603439E-2</v>
      </c>
      <c r="AA553">
        <f t="shared" si="105"/>
        <v>1.3253863522641936E-2</v>
      </c>
      <c r="AB553">
        <f t="shared" si="105"/>
        <v>1.2394215244273383E-2</v>
      </c>
      <c r="AC553">
        <f t="shared" si="105"/>
        <v>1.1597538532517892E-2</v>
      </c>
      <c r="AD553">
        <f t="shared" si="105"/>
        <v>1.0858234524864587E-2</v>
      </c>
      <c r="AE553">
        <f t="shared" si="105"/>
        <v>1.0171348656327147E-2</v>
      </c>
      <c r="AF553">
        <f t="shared" si="102"/>
        <v>0.16110749707415817</v>
      </c>
    </row>
    <row r="554" spans="1:32" x14ac:dyDescent="0.2">
      <c r="A554" t="s">
        <v>567</v>
      </c>
      <c r="B554">
        <v>2543</v>
      </c>
      <c r="C554">
        <v>43</v>
      </c>
      <c r="D554">
        <f t="shared" si="99"/>
        <v>6.6579994040436036E-3</v>
      </c>
      <c r="E554">
        <f t="shared" si="100"/>
        <v>-5.0119362293391303</v>
      </c>
      <c r="G554">
        <f t="shared" si="101"/>
        <v>8.6607338689631289E-2</v>
      </c>
      <c r="H554">
        <f t="shared" si="106"/>
        <v>3.2773106333213467E-2</v>
      </c>
      <c r="I554">
        <f t="shared" si="106"/>
        <v>2.7714379674865453E-2</v>
      </c>
      <c r="J554">
        <f t="shared" si="106"/>
        <v>2.4727803441801026E-2</v>
      </c>
      <c r="K554">
        <f t="shared" si="106"/>
        <v>2.2639144158840857E-2</v>
      </c>
      <c r="L554">
        <f t="shared" si="106"/>
        <v>2.1043355611105877E-2</v>
      </c>
      <c r="M554">
        <f t="shared" si="106"/>
        <v>1.9756147080259551E-2</v>
      </c>
      <c r="N554">
        <f t="shared" si="106"/>
        <v>1.8679176957740806E-2</v>
      </c>
      <c r="O554">
        <f t="shared" si="106"/>
        <v>1.7754165014607283E-2</v>
      </c>
      <c r="P554">
        <f t="shared" si="106"/>
        <v>1.6943896092530841E-2</v>
      </c>
      <c r="Q554">
        <f t="shared" si="106"/>
        <v>1.622323793300354E-2</v>
      </c>
      <c r="R554">
        <f t="shared" si="106"/>
        <v>1.5574461447702257E-2</v>
      </c>
      <c r="S554">
        <f t="shared" si="106"/>
        <v>1.4984614726566443E-2</v>
      </c>
      <c r="T554">
        <f t="shared" si="106"/>
        <v>1.4443960286863211E-2</v>
      </c>
      <c r="U554">
        <f t="shared" si="106"/>
        <v>1.3944999563523909E-2</v>
      </c>
      <c r="V554">
        <f t="shared" si="106"/>
        <v>1.3481839351463376E-2</v>
      </c>
      <c r="W554">
        <f t="shared" si="106"/>
        <v>1.3049766340978737E-2</v>
      </c>
      <c r="X554">
        <f t="shared" si="105"/>
        <v>1.2644953105734614E-2</v>
      </c>
      <c r="Y554">
        <f t="shared" si="105"/>
        <v>1.2264249835338893E-2</v>
      </c>
      <c r="Z554">
        <f t="shared" si="105"/>
        <v>1.1905033577161139E-2</v>
      </c>
      <c r="AA554">
        <f t="shared" si="105"/>
        <v>1.1565097003211736E-2</v>
      </c>
      <c r="AB554">
        <f t="shared" si="105"/>
        <v>1.1242564934762488E-2</v>
      </c>
      <c r="AC554">
        <f t="shared" si="105"/>
        <v>1.0935830739274214E-2</v>
      </c>
      <c r="AD554">
        <f t="shared" si="105"/>
        <v>1.0643507201759437E-2</v>
      </c>
      <c r="AE554">
        <f t="shared" si="105"/>
        <v>1.036438810415777E-2</v>
      </c>
      <c r="AF554">
        <f t="shared" si="102"/>
        <v>0.51809298279390159</v>
      </c>
    </row>
    <row r="555" spans="1:32" x14ac:dyDescent="0.2">
      <c r="A555" t="s">
        <v>568</v>
      </c>
      <c r="B555">
        <v>1812</v>
      </c>
      <c r="C555">
        <v>12</v>
      </c>
      <c r="D555">
        <f t="shared" si="99"/>
        <v>1.7729550153208085E-2</v>
      </c>
      <c r="E555">
        <f t="shared" si="100"/>
        <v>-4.0325225312873787</v>
      </c>
      <c r="G555">
        <f t="shared" si="101"/>
        <v>9.9116766204725176E-2</v>
      </c>
      <c r="H555">
        <f t="shared" si="106"/>
        <v>4.1359852733552784E-2</v>
      </c>
      <c r="I555">
        <f t="shared" si="106"/>
        <v>3.4771245260038802E-2</v>
      </c>
      <c r="J555">
        <f t="shared" si="106"/>
        <v>3.0842837608148602E-2</v>
      </c>
      <c r="K555">
        <f t="shared" si="106"/>
        <v>2.8072590953950791E-2</v>
      </c>
      <c r="L555">
        <f t="shared" si="106"/>
        <v>2.5941267519586902E-2</v>
      </c>
      <c r="M555">
        <f t="shared" si="106"/>
        <v>2.4212083002733753E-2</v>
      </c>
      <c r="N555">
        <f t="shared" si="106"/>
        <v>2.2758380024811297E-2</v>
      </c>
      <c r="O555">
        <f t="shared" si="106"/>
        <v>2.1504906868280833E-2</v>
      </c>
      <c r="P555">
        <f t="shared" si="106"/>
        <v>2.0403482452065459E-2</v>
      </c>
      <c r="Q555">
        <f t="shared" si="106"/>
        <v>1.9421477335561068E-2</v>
      </c>
      <c r="R555">
        <f t="shared" si="106"/>
        <v>1.8535805687222014E-2</v>
      </c>
      <c r="S555">
        <f t="shared" si="106"/>
        <v>1.7729550153208085E-2</v>
      </c>
      <c r="T555">
        <f t="shared" si="106"/>
        <v>1.6989951000836289E-2</v>
      </c>
      <c r="U555">
        <f t="shared" si="106"/>
        <v>1.6307149436156271E-2</v>
      </c>
      <c r="V555">
        <f t="shared" si="106"/>
        <v>1.5673370472631926E-2</v>
      </c>
      <c r="W555">
        <f t="shared" si="106"/>
        <v>1.5082373528878685E-2</v>
      </c>
      <c r="X555">
        <f t="shared" si="105"/>
        <v>1.4529072306223382E-2</v>
      </c>
      <c r="Y555">
        <f t="shared" si="105"/>
        <v>1.4009265187495054E-2</v>
      </c>
      <c r="Z555">
        <f t="shared" si="105"/>
        <v>1.3519439832491709E-2</v>
      </c>
      <c r="AA555">
        <f t="shared" si="105"/>
        <v>1.3056628815984104E-2</v>
      </c>
      <c r="AB555">
        <f t="shared" si="105"/>
        <v>1.2618301146509813E-2</v>
      </c>
      <c r="AC555">
        <f t="shared" si="105"/>
        <v>1.2202279497992912E-2</v>
      </c>
      <c r="AD555">
        <f t="shared" si="105"/>
        <v>1.1806676188393123E-2</v>
      </c>
      <c r="AE555">
        <f t="shared" si="105"/>
        <v>1.1429843041087462E-2</v>
      </c>
      <c r="AF555">
        <f t="shared" si="102"/>
        <v>0.42810540374143358</v>
      </c>
    </row>
    <row r="556" spans="1:32" x14ac:dyDescent="0.2">
      <c r="A556" t="s">
        <v>569</v>
      </c>
      <c r="B556">
        <v>549</v>
      </c>
      <c r="C556">
        <v>13</v>
      </c>
      <c r="D556">
        <f t="shared" si="99"/>
        <v>2.1344358282397547E-2</v>
      </c>
      <c r="E556">
        <f t="shared" si="100"/>
        <v>-3.8469678232954707</v>
      </c>
      <c r="G556">
        <f t="shared" si="101"/>
        <v>0.17434453938076361</v>
      </c>
      <c r="H556">
        <f t="shared" si="106"/>
        <v>8.9942017775930805E-2</v>
      </c>
      <c r="I556">
        <f t="shared" si="106"/>
        <v>7.2234748450075228E-2</v>
      </c>
      <c r="J556">
        <f t="shared" si="106"/>
        <v>6.1210020570441996E-2</v>
      </c>
      <c r="K556">
        <f t="shared" si="106"/>
        <v>5.3222218496280303E-2</v>
      </c>
      <c r="L556">
        <f t="shared" si="106"/>
        <v>4.6983346384276474E-2</v>
      </c>
      <c r="M556">
        <f t="shared" si="106"/>
        <v>4.1891622913223715E-2</v>
      </c>
      <c r="N556">
        <f t="shared" si="106"/>
        <v>3.7616523377995384E-2</v>
      </c>
      <c r="O556">
        <f t="shared" si="106"/>
        <v>3.3956049119605557E-2</v>
      </c>
      <c r="P556">
        <f t="shared" si="106"/>
        <v>3.0776991434017048E-2</v>
      </c>
      <c r="Q556">
        <f t="shared" si="106"/>
        <v>2.798635926643234E-2</v>
      </c>
      <c r="R556">
        <f t="shared" si="106"/>
        <v>2.5516311094801309E-2</v>
      </c>
      <c r="S556">
        <f t="shared" si="106"/>
        <v>2.331559026454429E-2</v>
      </c>
      <c r="T556">
        <f t="shared" si="106"/>
        <v>2.1344358282397547E-2</v>
      </c>
      <c r="U556">
        <f t="shared" si="106"/>
        <v>1.9570922840834924E-2</v>
      </c>
      <c r="V556">
        <f t="shared" si="106"/>
        <v>1.7969580169541938E-2</v>
      </c>
      <c r="W556">
        <f t="shared" si="106"/>
        <v>1.6519142574417882E-2</v>
      </c>
      <c r="X556">
        <f t="shared" si="105"/>
        <v>1.5201903526838466E-2</v>
      </c>
      <c r="Y556">
        <f t="shared" si="105"/>
        <v>1.4002891414927181E-2</v>
      </c>
      <c r="Z556">
        <f t="shared" si="105"/>
        <v>1.2909319213067753E-2</v>
      </c>
      <c r="AA556">
        <f t="shared" si="105"/>
        <v>1.1910170485956004E-2</v>
      </c>
      <c r="AB556">
        <f t="shared" si="105"/>
        <v>1.0995882391115167E-2</v>
      </c>
      <c r="AC556">
        <f t="shared" si="105"/>
        <v>1.0158099075288951E-2</v>
      </c>
      <c r="AD556">
        <f t="shared" si="105"/>
        <v>9.3894770772660011E-3</v>
      </c>
      <c r="AE556">
        <f t="shared" si="105"/>
        <v>8.6835297786230798E-3</v>
      </c>
      <c r="AF556">
        <f t="shared" si="102"/>
        <v>0.11234838464133701</v>
      </c>
    </row>
    <row r="557" spans="1:32" x14ac:dyDescent="0.2">
      <c r="A557" t="s">
        <v>570</v>
      </c>
      <c r="B557">
        <v>1646</v>
      </c>
      <c r="C557">
        <v>6</v>
      </c>
      <c r="D557">
        <f t="shared" si="99"/>
        <v>2.5582685452513545E-2</v>
      </c>
      <c r="E557">
        <f t="shared" si="100"/>
        <v>-3.6658395058353248</v>
      </c>
      <c r="G557">
        <f t="shared" si="101"/>
        <v>0.10322350118881576</v>
      </c>
      <c r="H557">
        <f t="shared" si="106"/>
        <v>4.4151150207070014E-2</v>
      </c>
      <c r="I557">
        <f t="shared" si="106"/>
        <v>3.7041918377171718E-2</v>
      </c>
      <c r="J557">
        <f t="shared" si="106"/>
        <v>3.2789722488030922E-2</v>
      </c>
      <c r="K557">
        <f t="shared" si="106"/>
        <v>2.9783525150893438E-2</v>
      </c>
      <c r="L557">
        <f t="shared" si="106"/>
        <v>2.7465972548922062E-2</v>
      </c>
      <c r="M557">
        <f t="shared" si="106"/>
        <v>2.5582685452513545E-2</v>
      </c>
      <c r="N557">
        <f t="shared" si="106"/>
        <v>2.3997472895567296E-2</v>
      </c>
      <c r="O557">
        <f t="shared" si="106"/>
        <v>2.2629341609470409E-2</v>
      </c>
      <c r="P557">
        <f t="shared" si="106"/>
        <v>2.1426381780111723E-2</v>
      </c>
      <c r="Q557">
        <f t="shared" si="106"/>
        <v>2.0353401054063712E-2</v>
      </c>
      <c r="R557">
        <f t="shared" si="106"/>
        <v>1.9385472175919689E-2</v>
      </c>
      <c r="S557">
        <f t="shared" si="106"/>
        <v>1.8504306777142085E-2</v>
      </c>
      <c r="T557">
        <f t="shared" si="106"/>
        <v>1.7696094035327486E-2</v>
      </c>
      <c r="U557">
        <f t="shared" si="106"/>
        <v>1.6950149374775243E-2</v>
      </c>
      <c r="V557">
        <f t="shared" si="106"/>
        <v>1.6258035431318284E-2</v>
      </c>
      <c r="W557">
        <f t="shared" si="106"/>
        <v>1.561297076590326E-2</v>
      </c>
      <c r="X557">
        <f t="shared" si="105"/>
        <v>1.5009420576552078E-2</v>
      </c>
      <c r="Y557">
        <f t="shared" si="105"/>
        <v>1.4442806275513016E-2</v>
      </c>
      <c r="Z557">
        <f t="shared" si="105"/>
        <v>1.3909294892055859E-2</v>
      </c>
      <c r="AA557">
        <f t="shared" si="105"/>
        <v>1.3405643409328311E-2</v>
      </c>
      <c r="AB557">
        <f t="shared" si="105"/>
        <v>1.2929081731284722E-2</v>
      </c>
      <c r="AC557">
        <f t="shared" si="105"/>
        <v>1.2477223342621087E-2</v>
      </c>
      <c r="AD557">
        <f t="shared" si="105"/>
        <v>1.2047996166897034E-2</v>
      </c>
      <c r="AE557">
        <f t="shared" si="105"/>
        <v>1.163958838761657E-2</v>
      </c>
      <c r="AF557">
        <f t="shared" si="102"/>
        <v>0.40128684390511482</v>
      </c>
    </row>
    <row r="558" spans="1:32" x14ac:dyDescent="0.2">
      <c r="A558" t="s">
        <v>571</v>
      </c>
      <c r="B558">
        <v>3192</v>
      </c>
      <c r="C558">
        <v>36</v>
      </c>
      <c r="D558">
        <f t="shared" si="99"/>
        <v>7.3500533494228245E-3</v>
      </c>
      <c r="E558">
        <f t="shared" si="100"/>
        <v>-4.9130477073588601</v>
      </c>
      <c r="G558">
        <f t="shared" si="101"/>
        <v>7.9715023444123345E-2</v>
      </c>
      <c r="H558">
        <f t="shared" si="106"/>
        <v>2.799102385678098E-2</v>
      </c>
      <c r="I558">
        <f t="shared" si="106"/>
        <v>2.3740798895389145E-2</v>
      </c>
      <c r="J558">
        <f t="shared" si="106"/>
        <v>2.1245389439053557E-2</v>
      </c>
      <c r="K558">
        <f t="shared" si="106"/>
        <v>1.9508691941239855E-2</v>
      </c>
      <c r="L558">
        <f t="shared" si="106"/>
        <v>1.8187463296586097E-2</v>
      </c>
      <c r="M558">
        <f t="shared" si="106"/>
        <v>1.7125701727658951E-2</v>
      </c>
      <c r="N558">
        <f t="shared" si="106"/>
        <v>1.6240255258262868E-2</v>
      </c>
      <c r="O558">
        <f t="shared" si="106"/>
        <v>1.5481903503636808E-2</v>
      </c>
      <c r="P558">
        <f t="shared" si="106"/>
        <v>1.481925506964194E-2</v>
      </c>
      <c r="Q558">
        <f t="shared" si="106"/>
        <v>1.4231137701211994E-2</v>
      </c>
      <c r="R558">
        <f t="shared" si="106"/>
        <v>1.3702635673719411E-2</v>
      </c>
      <c r="S558">
        <f t="shared" si="106"/>
        <v>1.3222867421147033E-2</v>
      </c>
      <c r="T558">
        <f t="shared" si="106"/>
        <v>1.2783663713094159E-2</v>
      </c>
      <c r="U558">
        <f t="shared" si="106"/>
        <v>1.2378742999422368E-2</v>
      </c>
      <c r="V558">
        <f t="shared" si="106"/>
        <v>1.2003176129655898E-2</v>
      </c>
      <c r="W558">
        <f t="shared" si="106"/>
        <v>1.1653027091912552E-2</v>
      </c>
      <c r="X558">
        <f t="shared" si="105"/>
        <v>1.132510489391063E-2</v>
      </c>
      <c r="Y558">
        <f t="shared" si="105"/>
        <v>1.1016787907701225E-2</v>
      </c>
      <c r="Z558">
        <f t="shared" si="105"/>
        <v>1.0725896794063685E-2</v>
      </c>
      <c r="AA558">
        <f t="shared" si="105"/>
        <v>1.0450600799548109E-2</v>
      </c>
      <c r="AB558">
        <f t="shared" si="105"/>
        <v>1.0189347479714362E-2</v>
      </c>
      <c r="AC558">
        <f t="shared" si="105"/>
        <v>9.9408091858340514E-3</v>
      </c>
      <c r="AD558">
        <f t="shared" si="105"/>
        <v>9.7038417558978698E-3</v>
      </c>
      <c r="AE558">
        <f t="shared" si="105"/>
        <v>9.4774522299427913E-3</v>
      </c>
      <c r="AF558">
        <f t="shared" si="102"/>
        <v>0.57313940179085021</v>
      </c>
    </row>
    <row r="559" spans="1:32" x14ac:dyDescent="0.2">
      <c r="A559" t="s">
        <v>572</v>
      </c>
      <c r="B559">
        <v>2652</v>
      </c>
      <c r="C559">
        <v>0</v>
      </c>
      <c r="D559">
        <f t="shared" si="99"/>
        <v>8.5251636409377468E-2</v>
      </c>
      <c r="E559">
        <f t="shared" si="100"/>
        <v>-2.4621479675848232</v>
      </c>
      <c r="G559">
        <f t="shared" si="101"/>
        <v>8.5251636409377468E-2</v>
      </c>
      <c r="H559">
        <f t="shared" si="106"/>
        <v>3.1835237125453948E-2</v>
      </c>
      <c r="I559">
        <f t="shared" si="106"/>
        <v>2.6937414166390797E-2</v>
      </c>
      <c r="J559">
        <f t="shared" si="106"/>
        <v>2.4048973324336892E-2</v>
      </c>
      <c r="K559">
        <f t="shared" si="106"/>
        <v>2.2030850581064285E-2</v>
      </c>
      <c r="L559">
        <f t="shared" si="106"/>
        <v>2.0490214924338144E-2</v>
      </c>
      <c r="M559">
        <f t="shared" si="106"/>
        <v>1.9248373157297004E-2</v>
      </c>
      <c r="N559">
        <f t="shared" si="106"/>
        <v>1.8209992819500177E-2</v>
      </c>
      <c r="O559">
        <f t="shared" si="106"/>
        <v>1.7318590745417212E-2</v>
      </c>
      <c r="P559">
        <f t="shared" si="106"/>
        <v>1.6538108480108057E-2</v>
      </c>
      <c r="Q559">
        <f t="shared" si="106"/>
        <v>1.5844201387361166E-2</v>
      </c>
      <c r="R559">
        <f t="shared" si="106"/>
        <v>1.5219700755693559E-2</v>
      </c>
      <c r="S559">
        <f t="shared" si="106"/>
        <v>1.4652067679647333E-2</v>
      </c>
      <c r="T559">
        <f t="shared" si="106"/>
        <v>1.4131878012849632E-2</v>
      </c>
      <c r="U559">
        <f t="shared" si="106"/>
        <v>1.3651876744389134E-2</v>
      </c>
      <c r="V559">
        <f t="shared" si="106"/>
        <v>1.320636392208361E-2</v>
      </c>
      <c r="W559">
        <f t="shared" si="106"/>
        <v>1.279078231865963E-2</v>
      </c>
      <c r="X559">
        <f t="shared" si="105"/>
        <v>1.2401432527510853E-2</v>
      </c>
      <c r="Y559">
        <f t="shared" si="105"/>
        <v>1.2035271171262345E-2</v>
      </c>
      <c r="Z559">
        <f t="shared" si="105"/>
        <v>1.1689764849260827E-2</v>
      </c>
      <c r="AA559">
        <f t="shared" si="105"/>
        <v>1.1362782389833851E-2</v>
      </c>
      <c r="AB559">
        <f t="shared" si="105"/>
        <v>1.1052514000759619E-2</v>
      </c>
      <c r="AC559">
        <f t="shared" si="105"/>
        <v>1.0757409674851771E-2</v>
      </c>
      <c r="AD559">
        <f t="shared" si="105"/>
        <v>1.0476131619082243E-2</v>
      </c>
      <c r="AE559">
        <f t="shared" si="105"/>
        <v>1.0207517057138911E-2</v>
      </c>
      <c r="AF559">
        <f t="shared" si="102"/>
        <v>0.52861091415633155</v>
      </c>
    </row>
    <row r="560" spans="1:32" x14ac:dyDescent="0.2">
      <c r="A560" t="s">
        <v>573</v>
      </c>
      <c r="B560">
        <v>17</v>
      </c>
      <c r="C560">
        <v>0</v>
      </c>
      <c r="D560">
        <f t="shared" si="99"/>
        <v>0.77500430342597948</v>
      </c>
      <c r="E560">
        <f t="shared" si="100"/>
        <v>-0.2548866968364914</v>
      </c>
      <c r="G560">
        <f t="shared" si="101"/>
        <v>0.77500430342597948</v>
      </c>
      <c r="H560">
        <f t="shared" si="106"/>
        <v>0.16383966666800931</v>
      </c>
      <c r="I560">
        <f t="shared" si="106"/>
        <v>4.3764272010401145E-2</v>
      </c>
      <c r="J560">
        <f t="shared" si="106"/>
        <v>1.2334262415719265E-2</v>
      </c>
      <c r="K560">
        <f t="shared" si="106"/>
        <v>3.5669805946090304E-3</v>
      </c>
      <c r="L560">
        <f t="shared" si="106"/>
        <v>1.047294526546574E-3</v>
      </c>
      <c r="M560">
        <f t="shared" si="106"/>
        <v>3.1057692651311798E-4</v>
      </c>
      <c r="N560">
        <f t="shared" si="106"/>
        <v>9.2755094286031391E-5</v>
      </c>
      <c r="O560">
        <f t="shared" si="106"/>
        <v>2.784795987781283E-5</v>
      </c>
      <c r="P560">
        <f t="shared" si="106"/>
        <v>8.3949769813858061E-6</v>
      </c>
      <c r="Q560">
        <f t="shared" si="106"/>
        <v>2.5389658853277962E-6</v>
      </c>
      <c r="R560">
        <f t="shared" si="106"/>
        <v>7.6991975583148662E-7</v>
      </c>
      <c r="S560">
        <f t="shared" si="106"/>
        <v>2.3398666334133936E-7</v>
      </c>
      <c r="T560">
        <f t="shared" si="106"/>
        <v>7.1243444157516756E-8</v>
      </c>
      <c r="U560">
        <f t="shared" si="106"/>
        <v>2.1726522699191148E-8</v>
      </c>
      <c r="V560">
        <f t="shared" si="106"/>
        <v>6.6348936214668378E-9</v>
      </c>
      <c r="W560">
        <f t="shared" ref="W560:AE610" si="107">(1-$B$3)*EXP(GAMMALN($B$1+W$4)-GAMMALN($B$1)-GAMMALN(W$4+1)+$B$1*LN($B$2/($B$2+$B560))+W$4*LN($B560/($B$2+$B560)))</f>
        <v>2.028619751321861E-9</v>
      </c>
      <c r="X560">
        <f t="shared" si="107"/>
        <v>6.2090940009062404E-10</v>
      </c>
      <c r="Y560">
        <f t="shared" si="107"/>
        <v>1.9022390742002717E-10</v>
      </c>
      <c r="Z560">
        <f t="shared" si="107"/>
        <v>5.8326757217510246E-11</v>
      </c>
      <c r="AA560">
        <f t="shared" si="107"/>
        <v>1.7897797273525302E-11</v>
      </c>
      <c r="AB560">
        <f t="shared" si="107"/>
        <v>5.4957732654651101E-12</v>
      </c>
      <c r="AC560">
        <f t="shared" si="107"/>
        <v>1.6886058126618851E-12</v>
      </c>
      <c r="AD560">
        <f t="shared" si="107"/>
        <v>5.1912788322231324E-13</v>
      </c>
      <c r="AE560">
        <f t="shared" si="107"/>
        <v>1.5967847001497103E-13</v>
      </c>
      <c r="AF560">
        <f t="shared" si="102"/>
        <v>7.0943251273547503E-14</v>
      </c>
    </row>
    <row r="561" spans="1:32" x14ac:dyDescent="0.2">
      <c r="A561" t="s">
        <v>574</v>
      </c>
      <c r="B561">
        <v>1148</v>
      </c>
      <c r="C561">
        <v>1</v>
      </c>
      <c r="D561">
        <f t="shared" si="99"/>
        <v>5.6214162423981626E-2</v>
      </c>
      <c r="E561">
        <f t="shared" si="100"/>
        <v>-2.8785865534025463</v>
      </c>
      <c r="G561">
        <f t="shared" si="101"/>
        <v>0.12122694143257656</v>
      </c>
      <c r="H561">
        <f t="shared" ref="H561:W592" si="108">(1-$B$3)*EXP(GAMMALN($B$1+H$4)-GAMMALN($B$1)-GAMMALN(H$4+1)+$B$1*LN($B$2/($B$2+$B561))+H$4*LN($B561/($B$2+$B561)))</f>
        <v>5.6214162423981626E-2</v>
      </c>
      <c r="I561">
        <f t="shared" si="108"/>
        <v>4.6709835789527511E-2</v>
      </c>
      <c r="J561">
        <f t="shared" si="108"/>
        <v>4.0950929067577753E-2</v>
      </c>
      <c r="K561">
        <f t="shared" si="108"/>
        <v>3.6839460822287867E-2</v>
      </c>
      <c r="L561">
        <f t="shared" si="108"/>
        <v>3.364676352085802E-2</v>
      </c>
      <c r="M561">
        <f t="shared" si="108"/>
        <v>3.1038847936816868E-2</v>
      </c>
      <c r="N561">
        <f t="shared" si="108"/>
        <v>2.8836073248463972E-2</v>
      </c>
      <c r="O561">
        <f t="shared" si="108"/>
        <v>2.6931074218928684E-2</v>
      </c>
      <c r="P561">
        <f t="shared" si="108"/>
        <v>2.5254672747923996E-2</v>
      </c>
      <c r="Q561">
        <f t="shared" si="108"/>
        <v>2.3759705020907098E-2</v>
      </c>
      <c r="R561">
        <f t="shared" si="108"/>
        <v>2.2412566232692787E-2</v>
      </c>
      <c r="S561">
        <f t="shared" si="108"/>
        <v>2.1188449135876124E-2</v>
      </c>
      <c r="T561">
        <f t="shared" si="108"/>
        <v>2.0068500138443839E-2</v>
      </c>
      <c r="U561">
        <f t="shared" si="108"/>
        <v>1.9038037424106962E-2</v>
      </c>
      <c r="V561">
        <f t="shared" si="108"/>
        <v>1.8085389234012171E-2</v>
      </c>
      <c r="W561">
        <f t="shared" si="108"/>
        <v>1.7201110626371374E-2</v>
      </c>
      <c r="X561">
        <f t="shared" si="107"/>
        <v>1.6377440018583031E-2</v>
      </c>
      <c r="Y561">
        <f t="shared" si="107"/>
        <v>1.5607912600766398E-2</v>
      </c>
      <c r="Z561">
        <f t="shared" si="107"/>
        <v>1.4887079282245676E-2</v>
      </c>
      <c r="AA561">
        <f t="shared" si="107"/>
        <v>1.4210298392947221E-2</v>
      </c>
      <c r="AB561">
        <f t="shared" si="107"/>
        <v>1.3573578640317906E-2</v>
      </c>
      <c r="AC561">
        <f t="shared" si="107"/>
        <v>1.2973458879184215E-2</v>
      </c>
      <c r="AD561">
        <f t="shared" si="107"/>
        <v>1.2406914783327646E-2</v>
      </c>
      <c r="AE561">
        <f t="shared" si="107"/>
        <v>1.187128548556245E-2</v>
      </c>
      <c r="AF561">
        <f t="shared" si="102"/>
        <v>0.29868951289571222</v>
      </c>
    </row>
    <row r="562" spans="1:32" x14ac:dyDescent="0.2">
      <c r="A562" t="s">
        <v>575</v>
      </c>
      <c r="B562">
        <v>1367</v>
      </c>
      <c r="C562">
        <v>6</v>
      </c>
      <c r="D562">
        <f t="shared" si="99"/>
        <v>2.8343527487439457E-2</v>
      </c>
      <c r="E562">
        <f t="shared" si="100"/>
        <v>-3.5633565821958193</v>
      </c>
      <c r="G562">
        <f t="shared" si="101"/>
        <v>0.11196028160424738</v>
      </c>
      <c r="H562">
        <f t="shared" si="108"/>
        <v>5.0041345018761174E-2</v>
      </c>
      <c r="I562">
        <f t="shared" si="108"/>
        <v>4.1793099965956988E-2</v>
      </c>
      <c r="J562">
        <f t="shared" si="108"/>
        <v>3.6827566265429539E-2</v>
      </c>
      <c r="K562">
        <f t="shared" si="108"/>
        <v>3.329933349399309E-2</v>
      </c>
      <c r="L562">
        <f t="shared" si="108"/>
        <v>3.0568813805781393E-2</v>
      </c>
      <c r="M562">
        <f t="shared" si="108"/>
        <v>2.8343527487439457E-2</v>
      </c>
      <c r="N562">
        <f t="shared" si="108"/>
        <v>2.6466556579843245E-2</v>
      </c>
      <c r="O562">
        <f t="shared" si="108"/>
        <v>2.484437141706388E-2</v>
      </c>
      <c r="P562">
        <f t="shared" si="108"/>
        <v>2.3416883586002728E-2</v>
      </c>
      <c r="Q562">
        <f t="shared" si="108"/>
        <v>2.2143252450863762E-2</v>
      </c>
      <c r="R562">
        <f t="shared" si="108"/>
        <v>2.0994472541339498E-2</v>
      </c>
      <c r="S562">
        <f t="shared" si="108"/>
        <v>1.9949203816452338E-2</v>
      </c>
      <c r="T562">
        <f t="shared" si="108"/>
        <v>1.8991283994649381E-2</v>
      </c>
      <c r="U562">
        <f t="shared" si="108"/>
        <v>1.8108171703002763E-2</v>
      </c>
      <c r="V562">
        <f t="shared" si="108"/>
        <v>1.7289932705283513E-2</v>
      </c>
      <c r="W562">
        <f t="shared" si="108"/>
        <v>1.6528557273908423E-2</v>
      </c>
      <c r="X562">
        <f t="shared" si="107"/>
        <v>1.581748716721576E-2</v>
      </c>
      <c r="Y562">
        <f t="shared" si="107"/>
        <v>1.5151279608894303E-2</v>
      </c>
      <c r="Z562">
        <f t="shared" si="107"/>
        <v>1.4525363346243199E-2</v>
      </c>
      <c r="AA562">
        <f t="shared" si="107"/>
        <v>1.393585812618749E-2</v>
      </c>
      <c r="AB562">
        <f t="shared" si="107"/>
        <v>1.337943880407968E-2</v>
      </c>
      <c r="AC562">
        <f t="shared" si="107"/>
        <v>1.2853231475784467E-2</v>
      </c>
      <c r="AD562">
        <f t="shared" si="107"/>
        <v>1.2354732986494869E-2</v>
      </c>
      <c r="AE562">
        <f t="shared" si="107"/>
        <v>1.1881747772534111E-2</v>
      </c>
      <c r="AF562">
        <f t="shared" si="102"/>
        <v>0.34853420700254745</v>
      </c>
    </row>
    <row r="563" spans="1:32" x14ac:dyDescent="0.2">
      <c r="A563" t="s">
        <v>576</v>
      </c>
      <c r="B563">
        <v>11</v>
      </c>
      <c r="C563">
        <v>0</v>
      </c>
      <c r="D563">
        <f t="shared" si="99"/>
        <v>0.83888570444455735</v>
      </c>
      <c r="E563">
        <f t="shared" si="100"/>
        <v>-0.17568081010884645</v>
      </c>
      <c r="G563">
        <f t="shared" si="101"/>
        <v>0.83888570444455735</v>
      </c>
      <c r="H563">
        <f t="shared" si="108"/>
        <v>0.12945163291880141</v>
      </c>
      <c r="I563">
        <f t="shared" si="108"/>
        <v>2.5135845832167915E-2</v>
      </c>
      <c r="J563">
        <f t="shared" si="108"/>
        <v>5.149585785364218E-3</v>
      </c>
      <c r="K563">
        <f t="shared" si="108"/>
        <v>1.0825430546906208E-3</v>
      </c>
      <c r="L563">
        <f t="shared" si="108"/>
        <v>2.3104606864664598E-4</v>
      </c>
      <c r="M563">
        <f t="shared" si="108"/>
        <v>4.9806297145432578E-5</v>
      </c>
      <c r="N563">
        <f t="shared" si="108"/>
        <v>1.0812799665633428E-5</v>
      </c>
      <c r="O563">
        <f t="shared" si="108"/>
        <v>2.3598211436627486E-6</v>
      </c>
      <c r="P563">
        <f t="shared" si="108"/>
        <v>5.1711904312930989E-7</v>
      </c>
      <c r="Q563">
        <f t="shared" si="108"/>
        <v>1.136876279129318E-7</v>
      </c>
      <c r="R563">
        <f t="shared" si="108"/>
        <v>2.506034936161778E-8</v>
      </c>
      <c r="S563">
        <f t="shared" si="108"/>
        <v>5.5362804244787558E-9</v>
      </c>
      <c r="T563">
        <f t="shared" si="108"/>
        <v>1.225341662754997E-9</v>
      </c>
      <c r="U563">
        <f t="shared" si="108"/>
        <v>2.7163631812241788E-10</v>
      </c>
      <c r="V563">
        <f t="shared" si="108"/>
        <v>6.0299941905868804E-11</v>
      </c>
      <c r="W563">
        <f t="shared" si="108"/>
        <v>1.3401977893394783E-11</v>
      </c>
      <c r="X563">
        <f t="shared" si="107"/>
        <v>2.9818225888319205E-12</v>
      </c>
      <c r="Y563">
        <f t="shared" si="107"/>
        <v>6.6405489440584051E-13</v>
      </c>
      <c r="Z563">
        <f t="shared" si="107"/>
        <v>1.4801033220578017E-13</v>
      </c>
      <c r="AA563">
        <f t="shared" si="107"/>
        <v>3.3014832958949922E-14</v>
      </c>
      <c r="AB563">
        <f t="shared" si="107"/>
        <v>7.3692560188775544E-15</v>
      </c>
      <c r="AC563">
        <f t="shared" si="107"/>
        <v>1.6459189129044091E-15</v>
      </c>
      <c r="AD563">
        <f t="shared" si="107"/>
        <v>3.6782380267447275E-16</v>
      </c>
      <c r="AE563">
        <f t="shared" si="107"/>
        <v>8.2242661151973539E-17</v>
      </c>
      <c r="AF563">
        <f t="shared" si="102"/>
        <v>0</v>
      </c>
    </row>
    <row r="564" spans="1:32" x14ac:dyDescent="0.2">
      <c r="A564" t="s">
        <v>577</v>
      </c>
      <c r="B564">
        <v>100</v>
      </c>
      <c r="C564">
        <v>0</v>
      </c>
      <c r="D564">
        <f t="shared" si="99"/>
        <v>0.41922502067682321</v>
      </c>
      <c r="E564">
        <f t="shared" si="100"/>
        <v>-0.86934746102742355</v>
      </c>
      <c r="G564">
        <f t="shared" si="101"/>
        <v>0.41922502067682321</v>
      </c>
      <c r="H564">
        <f t="shared" si="108"/>
        <v>0.19729923108754954</v>
      </c>
      <c r="I564">
        <f t="shared" si="108"/>
        <v>0.12303360389385649</v>
      </c>
      <c r="J564">
        <f t="shared" si="108"/>
        <v>8.0949639809560339E-2</v>
      </c>
      <c r="K564">
        <f t="shared" si="108"/>
        <v>5.4651260510187455E-2</v>
      </c>
      <c r="L564">
        <f t="shared" si="108"/>
        <v>3.7459844499280394E-2</v>
      </c>
      <c r="M564">
        <f t="shared" si="108"/>
        <v>2.5933672620412528E-2</v>
      </c>
      <c r="N564">
        <f t="shared" si="108"/>
        <v>1.8081327287875176E-2</v>
      </c>
      <c r="O564">
        <f t="shared" si="108"/>
        <v>1.2673122142100465E-2</v>
      </c>
      <c r="P564">
        <f t="shared" si="108"/>
        <v>8.9188209541695256E-3</v>
      </c>
      <c r="Q564">
        <f t="shared" si="108"/>
        <v>6.2971277112331735E-3</v>
      </c>
      <c r="R564">
        <f t="shared" si="108"/>
        <v>4.4578843674268143E-3</v>
      </c>
      <c r="S564">
        <f t="shared" si="108"/>
        <v>3.1628029838389016E-3</v>
      </c>
      <c r="T564">
        <f t="shared" si="108"/>
        <v>2.24814149625216E-3</v>
      </c>
      <c r="U564">
        <f t="shared" si="108"/>
        <v>1.6005404660932607E-3</v>
      </c>
      <c r="V564">
        <f t="shared" si="108"/>
        <v>1.1410589956808326E-3</v>
      </c>
      <c r="W564">
        <f t="shared" si="108"/>
        <v>8.1446510945287038E-4</v>
      </c>
      <c r="X564">
        <f t="shared" si="107"/>
        <v>5.8196621005165766E-4</v>
      </c>
      <c r="Y564">
        <f t="shared" si="107"/>
        <v>4.1622899742833327E-4</v>
      </c>
      <c r="Z564">
        <f t="shared" si="107"/>
        <v>2.9794271170370686E-4</v>
      </c>
      <c r="AA564">
        <f t="shared" si="107"/>
        <v>2.1343331945434965E-4</v>
      </c>
      <c r="AB564">
        <f t="shared" si="107"/>
        <v>1.5299919339822993E-4</v>
      </c>
      <c r="AC564">
        <f t="shared" si="107"/>
        <v>1.0974539700834216E-4</v>
      </c>
      <c r="AD564">
        <f t="shared" si="107"/>
        <v>7.8764421945756431E-5</v>
      </c>
      <c r="AE564">
        <f t="shared" si="107"/>
        <v>5.6558749197589929E-5</v>
      </c>
      <c r="AF564">
        <f t="shared" si="102"/>
        <v>1.4479638801878636E-4</v>
      </c>
    </row>
    <row r="565" spans="1:32" x14ac:dyDescent="0.2">
      <c r="A565" t="s">
        <v>578</v>
      </c>
      <c r="B565">
        <v>869</v>
      </c>
      <c r="C565">
        <v>7</v>
      </c>
      <c r="D565">
        <f t="shared" si="99"/>
        <v>3.2553009999790064E-2</v>
      </c>
      <c r="E565">
        <f t="shared" si="100"/>
        <v>-3.4248854414911034</v>
      </c>
      <c r="G565">
        <f t="shared" si="101"/>
        <v>0.13840076402496104</v>
      </c>
      <c r="H565">
        <f t="shared" si="108"/>
        <v>6.7438639445337886E-2</v>
      </c>
      <c r="I565">
        <f t="shared" si="108"/>
        <v>5.5471519050991402E-2</v>
      </c>
      <c r="J565">
        <f t="shared" si="108"/>
        <v>4.8142001295561655E-2</v>
      </c>
      <c r="K565">
        <f t="shared" si="108"/>
        <v>4.2871858334965422E-2</v>
      </c>
      <c r="L565">
        <f t="shared" si="108"/>
        <v>3.8761538111573526E-2</v>
      </c>
      <c r="M565">
        <f t="shared" si="108"/>
        <v>3.539663374864805E-2</v>
      </c>
      <c r="N565">
        <f t="shared" si="108"/>
        <v>3.2553009999790064E-2</v>
      </c>
      <c r="O565">
        <f t="shared" si="108"/>
        <v>3.0095902481417875E-2</v>
      </c>
      <c r="P565">
        <f t="shared" si="108"/>
        <v>2.7937922102943772E-2</v>
      </c>
      <c r="Q565">
        <f t="shared" si="108"/>
        <v>2.601908764416818E-2</v>
      </c>
      <c r="R565">
        <f t="shared" si="108"/>
        <v>2.4296363031249161E-2</v>
      </c>
      <c r="S565">
        <f t="shared" si="108"/>
        <v>2.273775145575169E-2</v>
      </c>
      <c r="T565">
        <f t="shared" si="108"/>
        <v>2.1318759151211081E-2</v>
      </c>
      <c r="U565">
        <f t="shared" si="108"/>
        <v>2.0020173931224534E-2</v>
      </c>
      <c r="V565">
        <f t="shared" si="108"/>
        <v>1.8826612887708174E-2</v>
      </c>
      <c r="W565">
        <f t="shared" si="108"/>
        <v>1.7725540392844449E-2</v>
      </c>
      <c r="X565">
        <f t="shared" si="107"/>
        <v>1.670658464630833E-2</v>
      </c>
      <c r="Y565">
        <f t="shared" si="107"/>
        <v>1.5761049936954045E-2</v>
      </c>
      <c r="Z565">
        <f t="shared" si="107"/>
        <v>1.4881560847834294E-2</v>
      </c>
      <c r="AA565">
        <f t="shared" si="107"/>
        <v>1.4061797624161076E-2</v>
      </c>
      <c r="AB565">
        <f t="shared" si="107"/>
        <v>1.3296295912545747E-2</v>
      </c>
      <c r="AC565">
        <f t="shared" si="107"/>
        <v>1.2580292843734481E-2</v>
      </c>
      <c r="AD565">
        <f t="shared" si="107"/>
        <v>1.1909607066046145E-2</v>
      </c>
      <c r="AE565">
        <f t="shared" si="107"/>
        <v>1.1280544045058124E-2</v>
      </c>
      <c r="AF565">
        <f t="shared" si="102"/>
        <v>0.22150818998700972</v>
      </c>
    </row>
    <row r="566" spans="1:32" x14ac:dyDescent="0.2">
      <c r="A566" t="s">
        <v>579</v>
      </c>
      <c r="B566">
        <v>765</v>
      </c>
      <c r="C566">
        <v>3</v>
      </c>
      <c r="D566">
        <f t="shared" si="99"/>
        <v>5.1653493428214743E-2</v>
      </c>
      <c r="E566">
        <f t="shared" si="100"/>
        <v>-2.9631974491458535</v>
      </c>
      <c r="G566">
        <f t="shared" si="101"/>
        <v>0.1473585617820091</v>
      </c>
      <c r="H566">
        <f t="shared" si="108"/>
        <v>7.3176190504037175E-2</v>
      </c>
      <c r="I566">
        <f t="shared" si="108"/>
        <v>5.9853332601388289E-2</v>
      </c>
      <c r="J566">
        <f t="shared" si="108"/>
        <v>5.1653493428214743E-2</v>
      </c>
      <c r="K566">
        <f t="shared" si="108"/>
        <v>4.57409466845606E-2</v>
      </c>
      <c r="L566">
        <f t="shared" si="108"/>
        <v>4.1123599695629426E-2</v>
      </c>
      <c r="M566">
        <f t="shared" si="108"/>
        <v>3.7343013710570319E-2</v>
      </c>
      <c r="N566">
        <f t="shared" si="108"/>
        <v>3.4150403117305057E-2</v>
      </c>
      <c r="O566">
        <f t="shared" si="108"/>
        <v>3.13956395921582E-2</v>
      </c>
      <c r="P566">
        <f t="shared" si="108"/>
        <v>2.8980998679056739E-2</v>
      </c>
      <c r="Q566">
        <f t="shared" si="108"/>
        <v>2.6839139647401193E-2</v>
      </c>
      <c r="R566">
        <f t="shared" si="108"/>
        <v>2.492155145106853E-2</v>
      </c>
      <c r="S566">
        <f t="shared" si="108"/>
        <v>2.3192021395691539E-2</v>
      </c>
      <c r="T566">
        <f t="shared" si="108"/>
        <v>2.1622718393875352E-2</v>
      </c>
      <c r="U566">
        <f t="shared" si="108"/>
        <v>2.0191728421119097E-2</v>
      </c>
      <c r="V566">
        <f t="shared" si="108"/>
        <v>1.8881440479844663E-2</v>
      </c>
      <c r="W566">
        <f t="shared" si="108"/>
        <v>1.7677453211239359E-2</v>
      </c>
      <c r="X566">
        <f t="shared" si="107"/>
        <v>1.6567812412485033E-2</v>
      </c>
      <c r="Y566">
        <f t="shared" si="107"/>
        <v>1.5542465759337921E-2</v>
      </c>
      <c r="Z566">
        <f t="shared" si="107"/>
        <v>1.459286415675772E-2</v>
      </c>
      <c r="AA566">
        <f t="shared" si="107"/>
        <v>1.3711664541376057E-2</v>
      </c>
      <c r="AB566">
        <f t="shared" si="107"/>
        <v>1.2892504426638515E-2</v>
      </c>
      <c r="AC566">
        <f t="shared" si="107"/>
        <v>1.2129828179029085E-2</v>
      </c>
      <c r="AD566">
        <f t="shared" si="107"/>
        <v>1.141875125409661E-2</v>
      </c>
      <c r="AE566">
        <f t="shared" si="107"/>
        <v>1.0754952731060752E-2</v>
      </c>
      <c r="AF566">
        <f t="shared" si="102"/>
        <v>0.18828692374404898</v>
      </c>
    </row>
    <row r="567" spans="1:32" x14ac:dyDescent="0.2">
      <c r="A567" t="s">
        <v>580</v>
      </c>
      <c r="B567">
        <v>74</v>
      </c>
      <c r="C567">
        <v>1</v>
      </c>
      <c r="D567">
        <f t="shared" si="99"/>
        <v>0.20914296656264067</v>
      </c>
      <c r="E567">
        <f t="shared" si="100"/>
        <v>-1.5647372103343054</v>
      </c>
      <c r="G567">
        <f t="shared" si="101"/>
        <v>0.48056670139436775</v>
      </c>
      <c r="H567">
        <f t="shared" si="108"/>
        <v>0.20914296656264067</v>
      </c>
      <c r="I567">
        <f t="shared" si="108"/>
        <v>0.11899164738292321</v>
      </c>
      <c r="J567">
        <f t="shared" si="108"/>
        <v>7.1430306355636367E-2</v>
      </c>
      <c r="K567">
        <f t="shared" si="108"/>
        <v>4.3998982749444221E-2</v>
      </c>
      <c r="L567">
        <f t="shared" si="108"/>
        <v>2.751587217162044E-2</v>
      </c>
      <c r="M567">
        <f t="shared" si="108"/>
        <v>1.7380257141425468E-2</v>
      </c>
      <c r="N567">
        <f t="shared" si="108"/>
        <v>1.1055982465419356E-2</v>
      </c>
      <c r="O567">
        <f t="shared" si="108"/>
        <v>7.0700993221673629E-3</v>
      </c>
      <c r="P567">
        <f t="shared" si="108"/>
        <v>4.5396691245561463E-3</v>
      </c>
      <c r="Q567">
        <f t="shared" si="108"/>
        <v>2.9243820968758547E-3</v>
      </c>
      <c r="R567">
        <f t="shared" si="108"/>
        <v>1.8888404506209849E-3</v>
      </c>
      <c r="S567">
        <f t="shared" si="108"/>
        <v>1.2226818797137112E-3</v>
      </c>
      <c r="T567">
        <f t="shared" si="108"/>
        <v>7.929391090108341E-4</v>
      </c>
      <c r="U567">
        <f t="shared" si="108"/>
        <v>5.1505987225248921E-4</v>
      </c>
      <c r="V567">
        <f t="shared" si="108"/>
        <v>3.3502253201723309E-4</v>
      </c>
      <c r="W567">
        <f t="shared" si="108"/>
        <v>2.1817915849786323E-4</v>
      </c>
      <c r="X567">
        <f t="shared" si="107"/>
        <v>1.4223726989684774E-4</v>
      </c>
      <c r="Y567">
        <f t="shared" si="107"/>
        <v>9.2815996494877254E-5</v>
      </c>
      <c r="Z567">
        <f t="shared" si="107"/>
        <v>6.0617514551866324E-5</v>
      </c>
      <c r="AA567">
        <f t="shared" si="107"/>
        <v>3.9618902295710532E-5</v>
      </c>
      <c r="AB567">
        <f t="shared" si="107"/>
        <v>2.5912196081676136E-5</v>
      </c>
      <c r="AC567">
        <f t="shared" si="107"/>
        <v>1.6958063396219382E-5</v>
      </c>
      <c r="AD567">
        <f t="shared" si="107"/>
        <v>1.1104394723738403E-5</v>
      </c>
      <c r="AE567">
        <f t="shared" si="107"/>
        <v>7.2751082184403597E-6</v>
      </c>
      <c r="AF567">
        <f t="shared" si="102"/>
        <v>1.3870785150471576E-5</v>
      </c>
    </row>
    <row r="568" spans="1:32" x14ac:dyDescent="0.2">
      <c r="A568" t="s">
        <v>581</v>
      </c>
      <c r="B568">
        <v>462</v>
      </c>
      <c r="C568">
        <v>1</v>
      </c>
      <c r="D568">
        <f t="shared" si="99"/>
        <v>9.9698598445021269E-2</v>
      </c>
      <c r="E568">
        <f t="shared" si="100"/>
        <v>-2.3056036598361112</v>
      </c>
      <c r="G568">
        <f t="shared" si="101"/>
        <v>0.19069428304813116</v>
      </c>
      <c r="H568">
        <f t="shared" si="108"/>
        <v>9.9698598445021269E-2</v>
      </c>
      <c r="I568">
        <f t="shared" si="108"/>
        <v>7.9115195454980511E-2</v>
      </c>
      <c r="J568">
        <f t="shared" si="108"/>
        <v>6.6240496647447744E-2</v>
      </c>
      <c r="K568">
        <f t="shared" si="108"/>
        <v>5.6909050805949039E-2</v>
      </c>
      <c r="L568">
        <f t="shared" si="108"/>
        <v>4.9638611916563366E-2</v>
      </c>
      <c r="M568">
        <f t="shared" si="108"/>
        <v>4.3731077872169045E-2</v>
      </c>
      <c r="N568">
        <f t="shared" si="108"/>
        <v>3.8799753329974408E-2</v>
      </c>
      <c r="O568">
        <f t="shared" si="108"/>
        <v>3.4606268836358797E-2</v>
      </c>
      <c r="P568">
        <f t="shared" si="108"/>
        <v>3.0992106921489689E-2</v>
      </c>
      <c r="Q568">
        <f t="shared" si="108"/>
        <v>2.7845733148418175E-2</v>
      </c>
      <c r="R568">
        <f t="shared" si="108"/>
        <v>2.5085193434908424E-2</v>
      </c>
      <c r="S568">
        <f t="shared" si="108"/>
        <v>2.2648179292106742E-2</v>
      </c>
      <c r="T568">
        <f t="shared" si="108"/>
        <v>2.048600601794846E-2</v>
      </c>
      <c r="U568">
        <f t="shared" si="108"/>
        <v>1.8559779501921204E-2</v>
      </c>
      <c r="V568">
        <f t="shared" si="108"/>
        <v>1.6837854491596606E-2</v>
      </c>
      <c r="W568">
        <f t="shared" si="108"/>
        <v>1.5294089838990109E-2</v>
      </c>
      <c r="X568">
        <f t="shared" si="107"/>
        <v>1.3906614677654552E-2</v>
      </c>
      <c r="Y568">
        <f t="shared" si="107"/>
        <v>1.2656933093231949E-2</v>
      </c>
      <c r="Z568">
        <f t="shared" si="107"/>
        <v>1.1529259571001984E-2</v>
      </c>
      <c r="AA568">
        <f t="shared" si="107"/>
        <v>1.0510015807803873E-2</v>
      </c>
      <c r="AB568">
        <f t="shared" si="107"/>
        <v>9.5874429147258366E-3</v>
      </c>
      <c r="AC568">
        <f t="shared" si="107"/>
        <v>8.7512978088584714E-3</v>
      </c>
      <c r="AD568">
        <f t="shared" si="107"/>
        <v>7.9926121495443193E-3</v>
      </c>
      <c r="AE568">
        <f t="shared" si="107"/>
        <v>7.3034985050115485E-3</v>
      </c>
      <c r="AF568">
        <f t="shared" si="102"/>
        <v>8.0580046468192834E-2</v>
      </c>
    </row>
    <row r="569" spans="1:32" x14ac:dyDescent="0.2">
      <c r="A569" t="s">
        <v>582</v>
      </c>
      <c r="B569">
        <v>441</v>
      </c>
      <c r="C569">
        <v>0</v>
      </c>
      <c r="D569">
        <f t="shared" si="99"/>
        <v>0.19539597257271837</v>
      </c>
      <c r="E569">
        <f t="shared" si="100"/>
        <v>-1.6327271507797354</v>
      </c>
      <c r="G569">
        <f t="shared" si="101"/>
        <v>0.19539597257271837</v>
      </c>
      <c r="H569">
        <f t="shared" si="108"/>
        <v>0.10244559985944154</v>
      </c>
      <c r="I569">
        <f t="shared" si="108"/>
        <v>8.100464733709592E-2</v>
      </c>
      <c r="J569">
        <f t="shared" si="108"/>
        <v>6.758018616567539E-2</v>
      </c>
      <c r="K569">
        <f t="shared" si="108"/>
        <v>5.7852605024702797E-2</v>
      </c>
      <c r="L569">
        <f t="shared" si="108"/>
        <v>5.0281355784241602E-2</v>
      </c>
      <c r="M569">
        <f t="shared" si="108"/>
        <v>4.4139083007411636E-2</v>
      </c>
      <c r="N569">
        <f t="shared" si="108"/>
        <v>3.902185067873519E-2</v>
      </c>
      <c r="O569">
        <f t="shared" si="108"/>
        <v>3.4680028760290013E-2</v>
      </c>
      <c r="P569">
        <f t="shared" si="108"/>
        <v>3.0947213208877621E-2</v>
      </c>
      <c r="Q569">
        <f t="shared" si="108"/>
        <v>2.7706066722328934E-2</v>
      </c>
      <c r="R569">
        <f t="shared" si="108"/>
        <v>2.4870209675298474E-2</v>
      </c>
      <c r="S569">
        <f t="shared" si="108"/>
        <v>2.2373867429395136E-2</v>
      </c>
      <c r="T569">
        <f t="shared" si="108"/>
        <v>2.016558547531434E-2</v>
      </c>
      <c r="U569">
        <f t="shared" si="108"/>
        <v>1.8204222101453157E-2</v>
      </c>
      <c r="V569">
        <f t="shared" si="108"/>
        <v>1.6456286469196602E-2</v>
      </c>
      <c r="W569">
        <f t="shared" si="108"/>
        <v>1.4894107952665278E-2</v>
      </c>
      <c r="X569">
        <f t="shared" si="107"/>
        <v>1.3494539080214687E-2</v>
      </c>
      <c r="Y569">
        <f t="shared" si="107"/>
        <v>1.2238012482930374E-2</v>
      </c>
      <c r="Z569">
        <f t="shared" si="107"/>
        <v>1.1107839556999692E-2</v>
      </c>
      <c r="AA569">
        <f t="shared" si="107"/>
        <v>1.0089678404700285E-2</v>
      </c>
      <c r="AB569">
        <f t="shared" si="107"/>
        <v>9.1711230260559905E-3</v>
      </c>
      <c r="AC569">
        <f t="shared" si="107"/>
        <v>8.3413811270277635E-3</v>
      </c>
      <c r="AD569">
        <f t="shared" si="107"/>
        <v>7.591017877680831E-3</v>
      </c>
      <c r="AE569">
        <f t="shared" si="107"/>
        <v>6.9117495618081365E-3</v>
      </c>
      <c r="AF569">
        <f t="shared" si="102"/>
        <v>7.3035770657740251E-2</v>
      </c>
    </row>
    <row r="570" spans="1:32" x14ac:dyDescent="0.2">
      <c r="A570" t="s">
        <v>583</v>
      </c>
      <c r="B570">
        <v>3074</v>
      </c>
      <c r="C570">
        <v>46</v>
      </c>
      <c r="D570">
        <f t="shared" si="99"/>
        <v>6.1393957674768284E-3</v>
      </c>
      <c r="E570">
        <f t="shared" si="100"/>
        <v>-5.093028950871318</v>
      </c>
      <c r="G570">
        <f t="shared" si="101"/>
        <v>8.078333431483177E-2</v>
      </c>
      <c r="H570">
        <f t="shared" si="108"/>
        <v>2.8734500691617031E-2</v>
      </c>
      <c r="I570">
        <f t="shared" si="108"/>
        <v>2.4360493206913993E-2</v>
      </c>
      <c r="J570">
        <f t="shared" si="108"/>
        <v>2.1790205252353381E-2</v>
      </c>
      <c r="K570">
        <f t="shared" si="108"/>
        <v>2.0000030259712542E-2</v>
      </c>
      <c r="L570">
        <f t="shared" si="108"/>
        <v>1.8637193265972244E-2</v>
      </c>
      <c r="M570">
        <f t="shared" si="108"/>
        <v>1.7541334561179098E-2</v>
      </c>
      <c r="N570">
        <f t="shared" si="108"/>
        <v>1.6626965059672632E-2</v>
      </c>
      <c r="O570">
        <f t="shared" si="108"/>
        <v>1.5843472210727346E-2</v>
      </c>
      <c r="P570">
        <f t="shared" si="108"/>
        <v>1.5158570938708057E-2</v>
      </c>
      <c r="Q570">
        <f t="shared" si="108"/>
        <v>1.4550482177235981E-2</v>
      </c>
      <c r="R570">
        <f t="shared" si="108"/>
        <v>1.4003859740298923E-2</v>
      </c>
      <c r="S570">
        <f t="shared" si="108"/>
        <v>1.3507505780786168E-2</v>
      </c>
      <c r="T570">
        <f t="shared" si="108"/>
        <v>1.3053011878493555E-2</v>
      </c>
      <c r="U570">
        <f t="shared" si="108"/>
        <v>1.2633911175353516E-2</v>
      </c>
      <c r="V570">
        <f t="shared" si="108"/>
        <v>1.2245127983489475E-2</v>
      </c>
      <c r="W570">
        <f t="shared" si="108"/>
        <v>1.1882608350605546E-2</v>
      </c>
      <c r="X570">
        <f t="shared" si="107"/>
        <v>1.1543064892875803E-2</v>
      </c>
      <c r="Y570">
        <f t="shared" si="107"/>
        <v>1.1223796134300331E-2</v>
      </c>
      <c r="Z570">
        <f t="shared" si="107"/>
        <v>1.0922555798548905E-2</v>
      </c>
      <c r="AA570">
        <f t="shared" si="107"/>
        <v>1.0637456418870577E-2</v>
      </c>
      <c r="AB570">
        <f t="shared" si="107"/>
        <v>1.0366897039494364E-2</v>
      </c>
      <c r="AC570">
        <f t="shared" si="107"/>
        <v>1.0109508157758582E-2</v>
      </c>
      <c r="AD570">
        <f t="shared" si="107"/>
        <v>9.8641092188826492E-3</v>
      </c>
      <c r="AE570">
        <f t="shared" si="107"/>
        <v>9.6296753932828792E-3</v>
      </c>
      <c r="AF570">
        <f t="shared" si="102"/>
        <v>0.56435033009803459</v>
      </c>
    </row>
    <row r="571" spans="1:32" x14ac:dyDescent="0.2">
      <c r="A571" t="s">
        <v>584</v>
      </c>
      <c r="B571">
        <v>864</v>
      </c>
      <c r="C571">
        <v>17</v>
      </c>
      <c r="D571">
        <f t="shared" si="99"/>
        <v>1.6704582105048844E-2</v>
      </c>
      <c r="E571">
        <f t="shared" si="100"/>
        <v>-4.0920722196462282</v>
      </c>
      <c r="G571">
        <f t="shared" si="101"/>
        <v>0.13879063404863556</v>
      </c>
      <c r="H571">
        <f t="shared" si="108"/>
        <v>6.7690066091417853E-2</v>
      </c>
      <c r="I571">
        <f t="shared" si="108"/>
        <v>5.5664964279580009E-2</v>
      </c>
      <c r="J571">
        <f t="shared" si="108"/>
        <v>4.8298289867982104E-2</v>
      </c>
      <c r="K571">
        <f t="shared" si="108"/>
        <v>4.3000713323455439E-2</v>
      </c>
      <c r="L571">
        <f t="shared" si="108"/>
        <v>3.8868706737818615E-2</v>
      </c>
      <c r="M571">
        <f t="shared" si="108"/>
        <v>3.5485978775600349E-2</v>
      </c>
      <c r="N571">
        <f t="shared" si="108"/>
        <v>3.2627343520076221E-2</v>
      </c>
      <c r="O571">
        <f t="shared" si="108"/>
        <v>3.0157384449728691E-2</v>
      </c>
      <c r="P571">
        <f t="shared" si="108"/>
        <v>2.7988275564924728E-2</v>
      </c>
      <c r="Q571">
        <f t="shared" si="108"/>
        <v>2.6059725737863467E-2</v>
      </c>
      <c r="R571">
        <f t="shared" si="108"/>
        <v>2.4328469165326848E-2</v>
      </c>
      <c r="S571">
        <f t="shared" si="108"/>
        <v>2.2762332703566694E-2</v>
      </c>
      <c r="T571">
        <f t="shared" si="108"/>
        <v>2.1336683382961862E-2</v>
      </c>
      <c r="U571">
        <f t="shared" si="108"/>
        <v>2.0032196580698464E-2</v>
      </c>
      <c r="V571">
        <f t="shared" si="108"/>
        <v>1.883339683868843E-2</v>
      </c>
      <c r="W571">
        <f t="shared" si="108"/>
        <v>1.7727671138740533E-2</v>
      </c>
      <c r="X571">
        <f t="shared" si="107"/>
        <v>1.6704582105048844E-2</v>
      </c>
      <c r="Y571">
        <f t="shared" si="107"/>
        <v>1.5755377837408539E-2</v>
      </c>
      <c r="Z571">
        <f t="shared" si="107"/>
        <v>1.4872634312712811E-2</v>
      </c>
      <c r="AA571">
        <f t="shared" si="107"/>
        <v>1.4049989386421024E-2</v>
      </c>
      <c r="AB571">
        <f t="shared" si="107"/>
        <v>1.3281941477775163E-2</v>
      </c>
      <c r="AC571">
        <f t="shared" si="107"/>
        <v>1.2563694826398721E-2</v>
      </c>
      <c r="AD571">
        <f t="shared" si="107"/>
        <v>1.1891038868794966E-2</v>
      </c>
      <c r="AE571">
        <f t="shared" si="107"/>
        <v>1.1260253008766551E-2</v>
      </c>
      <c r="AF571">
        <f t="shared" si="102"/>
        <v>0.21996765596960755</v>
      </c>
    </row>
    <row r="572" spans="1:32" x14ac:dyDescent="0.2">
      <c r="A572" t="s">
        <v>585</v>
      </c>
      <c r="B572">
        <v>1794</v>
      </c>
      <c r="C572">
        <v>66</v>
      </c>
      <c r="D572">
        <f t="shared" si="99"/>
        <v>3.6057029272838176E-3</v>
      </c>
      <c r="E572">
        <f t="shared" si="100"/>
        <v>-5.6252385404887848</v>
      </c>
      <c r="G572">
        <f t="shared" si="101"/>
        <v>9.9531087401372037E-2</v>
      </c>
      <c r="H572">
        <f t="shared" si="108"/>
        <v>4.1642100512480913E-2</v>
      </c>
      <c r="I572">
        <f t="shared" si="108"/>
        <v>3.5001389144959191E-2</v>
      </c>
      <c r="J572">
        <f t="shared" si="108"/>
        <v>3.1040646391865059E-2</v>
      </c>
      <c r="K572">
        <f t="shared" si="108"/>
        <v>2.8246869220733408E-2</v>
      </c>
      <c r="L572">
        <f t="shared" si="108"/>
        <v>2.6096989235043267E-2</v>
      </c>
      <c r="M572">
        <f t="shared" si="108"/>
        <v>2.435245561801154E-2</v>
      </c>
      <c r="N572">
        <f t="shared" si="108"/>
        <v>2.288565485680117E-2</v>
      </c>
      <c r="O572">
        <f t="shared" si="108"/>
        <v>2.1620760071280939E-2</v>
      </c>
      <c r="P572">
        <f t="shared" si="108"/>
        <v>2.0509217110041483E-2</v>
      </c>
      <c r="Q572">
        <f t="shared" si="108"/>
        <v>1.9518140435511627E-2</v>
      </c>
      <c r="R572">
        <f t="shared" si="108"/>
        <v>1.8624260459358763E-2</v>
      </c>
      <c r="S572">
        <f t="shared" si="108"/>
        <v>1.7810523201625492E-2</v>
      </c>
      <c r="T572">
        <f t="shared" si="108"/>
        <v>1.7064064332027576E-2</v>
      </c>
      <c r="U572">
        <f t="shared" si="108"/>
        <v>1.6374942996662797E-2</v>
      </c>
      <c r="V572">
        <f t="shared" si="108"/>
        <v>1.573531848035083E-2</v>
      </c>
      <c r="W572">
        <f t="shared" si="108"/>
        <v>1.5138896607347119E-2</v>
      </c>
      <c r="X572">
        <f t="shared" si="107"/>
        <v>1.4580546697928539E-2</v>
      </c>
      <c r="Y572">
        <f t="shared" si="107"/>
        <v>1.4056029883037452E-2</v>
      </c>
      <c r="Z572">
        <f t="shared" si="107"/>
        <v>1.3561802179919733E-2</v>
      </c>
      <c r="AA572">
        <f t="shared" si="107"/>
        <v>1.3094869000279013E-2</v>
      </c>
      <c r="AB572">
        <f t="shared" si="107"/>
        <v>1.2652675814621284E-2</v>
      </c>
      <c r="AC572">
        <f t="shared" si="107"/>
        <v>1.2233024727700164E-2</v>
      </c>
      <c r="AD572">
        <f t="shared" si="107"/>
        <v>1.1834009946233287E-2</v>
      </c>
      <c r="AE572">
        <f t="shared" si="107"/>
        <v>1.145396723742014E-2</v>
      </c>
      <c r="AF572">
        <f t="shared" si="102"/>
        <v>0.42533975843738725</v>
      </c>
    </row>
    <row r="573" spans="1:32" x14ac:dyDescent="0.2">
      <c r="A573" t="s">
        <v>586</v>
      </c>
      <c r="B573">
        <v>1055</v>
      </c>
      <c r="C573">
        <v>5</v>
      </c>
      <c r="D573">
        <f t="shared" si="99"/>
        <v>3.5179590344859644E-2</v>
      </c>
      <c r="E573">
        <f t="shared" si="100"/>
        <v>-3.3472891842868666</v>
      </c>
      <c r="G573">
        <f t="shared" si="101"/>
        <v>0.12611090347675799</v>
      </c>
      <c r="H573">
        <f t="shared" si="108"/>
        <v>5.9435352779581355E-2</v>
      </c>
      <c r="I573">
        <f t="shared" si="108"/>
        <v>4.9248673401226649E-2</v>
      </c>
      <c r="J573">
        <f t="shared" si="108"/>
        <v>4.3056334117935788E-2</v>
      </c>
      <c r="K573">
        <f t="shared" si="108"/>
        <v>3.8625458883768851E-2</v>
      </c>
      <c r="L573">
        <f t="shared" si="108"/>
        <v>3.5179590344859644E-2</v>
      </c>
      <c r="M573">
        <f t="shared" si="108"/>
        <v>3.2362358960460004E-2</v>
      </c>
      <c r="N573">
        <f t="shared" si="108"/>
        <v>2.9981806219806797E-2</v>
      </c>
      <c r="O573">
        <f t="shared" si="108"/>
        <v>2.7923023702882209E-2</v>
      </c>
      <c r="P573">
        <f t="shared" si="108"/>
        <v>2.6111847990223917E-2</v>
      </c>
      <c r="Q573">
        <f t="shared" si="108"/>
        <v>2.4497626192037082E-2</v>
      </c>
      <c r="R573">
        <f t="shared" si="108"/>
        <v>2.3044200238539585E-2</v>
      </c>
      <c r="S573">
        <f t="shared" si="108"/>
        <v>2.1724826656320646E-2</v>
      </c>
      <c r="T573">
        <f t="shared" si="108"/>
        <v>2.0519140293290255E-2</v>
      </c>
      <c r="U573">
        <f t="shared" si="108"/>
        <v>1.9411250610434361E-2</v>
      </c>
      <c r="V573">
        <f t="shared" si="108"/>
        <v>1.8388499651859895E-2</v>
      </c>
      <c r="W573">
        <f t="shared" si="108"/>
        <v>1.744062403298681E-2</v>
      </c>
      <c r="X573">
        <f t="shared" si="107"/>
        <v>1.6559173024519015E-2</v>
      </c>
      <c r="Y573">
        <f t="shared" si="107"/>
        <v>1.5737094269731897E-2</v>
      </c>
      <c r="Z573">
        <f t="shared" si="107"/>
        <v>1.4968432336713171E-2</v>
      </c>
      <c r="AA573">
        <f t="shared" si="107"/>
        <v>1.4248105103813557E-2</v>
      </c>
      <c r="AB573">
        <f t="shared" si="107"/>
        <v>1.3571735010536328E-2</v>
      </c>
      <c r="AC573">
        <f t="shared" si="107"/>
        <v>1.2935519738120019E-2</v>
      </c>
      <c r="AD573">
        <f t="shared" si="107"/>
        <v>1.2336131722283964E-2</v>
      </c>
      <c r="AE573">
        <f t="shared" si="107"/>
        <v>1.1770639081427847E-2</v>
      </c>
      <c r="AF573">
        <f t="shared" si="102"/>
        <v>0.27481165215988224</v>
      </c>
    </row>
    <row r="574" spans="1:32" x14ac:dyDescent="0.2">
      <c r="A574" t="s">
        <v>587</v>
      </c>
      <c r="B574">
        <v>801</v>
      </c>
      <c r="C574">
        <v>0</v>
      </c>
      <c r="D574">
        <f t="shared" si="99"/>
        <v>0.14404235575636165</v>
      </c>
      <c r="E574">
        <f t="shared" si="100"/>
        <v>-1.9376478854590451</v>
      </c>
      <c r="G574">
        <f t="shared" si="101"/>
        <v>0.14404235575636165</v>
      </c>
      <c r="H574">
        <f t="shared" si="108"/>
        <v>7.1061780522503809E-2</v>
      </c>
      <c r="I574">
        <f t="shared" si="108"/>
        <v>5.8246569727731637E-2</v>
      </c>
      <c r="J574">
        <f t="shared" si="108"/>
        <v>5.0372956942428472E-2</v>
      </c>
      <c r="K574">
        <f t="shared" si="108"/>
        <v>4.4701142556020382E-2</v>
      </c>
      <c r="L574">
        <f t="shared" si="108"/>
        <v>4.0273588369425822E-2</v>
      </c>
      <c r="M574">
        <f t="shared" si="108"/>
        <v>3.6648339071922234E-2</v>
      </c>
      <c r="N574">
        <f t="shared" si="108"/>
        <v>3.3585861772208438E-2</v>
      </c>
      <c r="O574">
        <f t="shared" si="108"/>
        <v>3.0941810752573028E-2</v>
      </c>
      <c r="P574">
        <f t="shared" si="108"/>
        <v>2.8622361767706325E-2</v>
      </c>
      <c r="Q574">
        <f t="shared" si="108"/>
        <v>2.6562958175339334E-2</v>
      </c>
      <c r="R574">
        <f t="shared" si="108"/>
        <v>2.4717164757764712E-2</v>
      </c>
      <c r="S574">
        <f t="shared" si="108"/>
        <v>2.3050370438482185E-2</v>
      </c>
      <c r="T574">
        <f t="shared" si="108"/>
        <v>2.1536014126693832E-2</v>
      </c>
      <c r="U574">
        <f t="shared" si="108"/>
        <v>2.015321139511083E-2</v>
      </c>
      <c r="V574">
        <f t="shared" si="108"/>
        <v>1.8885201233514573E-2</v>
      </c>
      <c r="W574">
        <f t="shared" si="108"/>
        <v>1.7718294597337068E-2</v>
      </c>
      <c r="X574">
        <f t="shared" si="107"/>
        <v>1.6641141730454393E-2</v>
      </c>
      <c r="Y574">
        <f t="shared" si="107"/>
        <v>1.5644208627620941E-2</v>
      </c>
      <c r="Z574">
        <f t="shared" si="107"/>
        <v>1.4719394606978423E-2</v>
      </c>
      <c r="AA574">
        <f t="shared" si="107"/>
        <v>1.3859747463254773E-2</v>
      </c>
      <c r="AB574">
        <f t="shared" si="107"/>
        <v>1.3059247586426017E-2</v>
      </c>
      <c r="AC574">
        <f t="shared" si="107"/>
        <v>1.2312641778767496E-2</v>
      </c>
      <c r="AD574">
        <f t="shared" si="107"/>
        <v>1.1615313516849631E-2</v>
      </c>
      <c r="AE574">
        <f t="shared" si="107"/>
        <v>1.0963180364552199E-2</v>
      </c>
      <c r="AF574">
        <f t="shared" si="102"/>
        <v>0.20006514236197148</v>
      </c>
    </row>
    <row r="575" spans="1:32" x14ac:dyDescent="0.2">
      <c r="A575" t="s">
        <v>588</v>
      </c>
      <c r="B575">
        <v>200</v>
      </c>
      <c r="C575">
        <v>14</v>
      </c>
      <c r="D575">
        <f t="shared" si="99"/>
        <v>8.4695838459950389E-3</v>
      </c>
      <c r="E575">
        <f t="shared" si="100"/>
        <v>-4.7712739042294707</v>
      </c>
      <c r="G575">
        <f t="shared" si="101"/>
        <v>0.29649631867282522</v>
      </c>
      <c r="H575">
        <f t="shared" si="108"/>
        <v>0.15453762570571586</v>
      </c>
      <c r="I575">
        <f t="shared" si="108"/>
        <v>0.11162324202762261</v>
      </c>
      <c r="J575">
        <f t="shared" si="108"/>
        <v>8.5068319040982734E-2</v>
      </c>
      <c r="K575">
        <f t="shared" si="108"/>
        <v>6.6523510251648585E-2</v>
      </c>
      <c r="L575">
        <f t="shared" si="108"/>
        <v>5.2815693714338537E-2</v>
      </c>
      <c r="M575">
        <f t="shared" si="108"/>
        <v>4.2352893504570048E-2</v>
      </c>
      <c r="N575">
        <f t="shared" si="108"/>
        <v>3.4203568060808764E-2</v>
      </c>
      <c r="O575">
        <f t="shared" si="108"/>
        <v>2.7768138727796762E-2</v>
      </c>
      <c r="P575">
        <f t="shared" si="108"/>
        <v>2.2635632752382746E-2</v>
      </c>
      <c r="Q575">
        <f t="shared" si="108"/>
        <v>1.8511846428670691E-2</v>
      </c>
      <c r="R575">
        <f t="shared" si="108"/>
        <v>1.5179521462569798E-2</v>
      </c>
      <c r="S575">
        <f t="shared" si="108"/>
        <v>1.2474509126430893E-2</v>
      </c>
      <c r="T575">
        <f t="shared" si="108"/>
        <v>1.0270628273385526E-2</v>
      </c>
      <c r="U575">
        <f t="shared" si="108"/>
        <v>8.4695838459950389E-3</v>
      </c>
      <c r="V575">
        <f t="shared" si="108"/>
        <v>6.9939988402195697E-3</v>
      </c>
      <c r="W575">
        <f t="shared" si="108"/>
        <v>5.7824513177792344E-3</v>
      </c>
      <c r="X575">
        <f t="shared" si="107"/>
        <v>4.7858525497557289E-3</v>
      </c>
      <c r="Y575">
        <f t="shared" si="107"/>
        <v>3.964751036492414E-3</v>
      </c>
      <c r="Z575">
        <f t="shared" si="107"/>
        <v>3.2872928747596252E-3</v>
      </c>
      <c r="AA575">
        <f t="shared" si="107"/>
        <v>2.7276578644195625E-3</v>
      </c>
      <c r="AB575">
        <f t="shared" si="107"/>
        <v>2.2648469599096752E-3</v>
      </c>
      <c r="AC575">
        <f t="shared" si="107"/>
        <v>1.8817333316272812E-3</v>
      </c>
      <c r="AD575">
        <f t="shared" si="107"/>
        <v>1.5643138762965177E-3</v>
      </c>
      <c r="AE575">
        <f t="shared" si="107"/>
        <v>1.3011148929944773E-3</v>
      </c>
      <c r="AF575">
        <f t="shared" si="102"/>
        <v>6.5149548600020868E-3</v>
      </c>
    </row>
    <row r="576" spans="1:32" x14ac:dyDescent="0.2">
      <c r="A576" t="s">
        <v>589</v>
      </c>
      <c r="B576">
        <v>2</v>
      </c>
      <c r="C576">
        <v>0</v>
      </c>
      <c r="D576">
        <f t="shared" si="99"/>
        <v>0.96503562381982677</v>
      </c>
      <c r="E576">
        <f t="shared" si="100"/>
        <v>-3.5590262449057129E-2</v>
      </c>
      <c r="G576">
        <f t="shared" si="101"/>
        <v>0.96503562381982677</v>
      </c>
      <c r="H576">
        <f t="shared" si="108"/>
        <v>3.3445851282486498E-2</v>
      </c>
      <c r="I576">
        <f t="shared" si="108"/>
        <v>1.4490253120493549E-3</v>
      </c>
      <c r="J576">
        <f t="shared" si="108"/>
        <v>6.6237283328880373E-5</v>
      </c>
      <c r="K576">
        <f t="shared" si="108"/>
        <v>3.1068704127550368E-6</v>
      </c>
      <c r="L576">
        <f t="shared" si="108"/>
        <v>1.4795317558495759E-7</v>
      </c>
      <c r="M576">
        <f t="shared" si="108"/>
        <v>7.1163567202848346E-9</v>
      </c>
      <c r="N576">
        <f t="shared" si="108"/>
        <v>3.4471434596340698E-10</v>
      </c>
      <c r="O576">
        <f t="shared" si="108"/>
        <v>1.6786031579128085E-11</v>
      </c>
      <c r="P576">
        <f t="shared" si="108"/>
        <v>8.2074307215998477E-13</v>
      </c>
      <c r="Q576">
        <f t="shared" si="108"/>
        <v>4.0260359273285887E-14</v>
      </c>
      <c r="R576">
        <f t="shared" si="108"/>
        <v>1.9801555566608609E-15</v>
      </c>
      <c r="S576">
        <f t="shared" si="108"/>
        <v>9.7606336899324604E-17</v>
      </c>
      <c r="T576">
        <f t="shared" si="108"/>
        <v>4.8201980330588773E-18</v>
      </c>
      <c r="U576">
        <f t="shared" si="108"/>
        <v>2.3842031797247473E-19</v>
      </c>
      <c r="V576">
        <f t="shared" si="108"/>
        <v>1.1809188855399826E-20</v>
      </c>
      <c r="W576">
        <f t="shared" ref="W576:AE610" si="109">(1-$B$3)*EXP(GAMMALN($B$1+W$4)-GAMMALN($B$1)-GAMMALN(W$4+1)+$B$1*LN($B$2/($B$2+$B576))+W$4*LN($B576/($B$2+$B576)))</f>
        <v>5.8562528305166389E-22</v>
      </c>
      <c r="X576">
        <f t="shared" si="109"/>
        <v>2.9072372059860059E-23</v>
      </c>
      <c r="Y576">
        <f t="shared" si="109"/>
        <v>1.4446092660636377E-24</v>
      </c>
      <c r="Z576">
        <f t="shared" si="109"/>
        <v>7.184328701881915E-26</v>
      </c>
      <c r="AA576">
        <f t="shared" si="109"/>
        <v>3.5756171507875936E-27</v>
      </c>
      <c r="AB576">
        <f t="shared" si="109"/>
        <v>1.7807924221775452E-28</v>
      </c>
      <c r="AC576">
        <f t="shared" si="109"/>
        <v>8.8745396970684546E-30</v>
      </c>
      <c r="AD576">
        <f t="shared" si="109"/>
        <v>4.425119235782254E-31</v>
      </c>
      <c r="AE576">
        <f t="shared" si="109"/>
        <v>2.207649120058887E-32</v>
      </c>
      <c r="AF576">
        <f t="shared" si="102"/>
        <v>0</v>
      </c>
    </row>
    <row r="577" spans="1:32" x14ac:dyDescent="0.2">
      <c r="A577" t="s">
        <v>590</v>
      </c>
      <c r="B577">
        <v>2151</v>
      </c>
      <c r="C577">
        <v>14</v>
      </c>
      <c r="D577">
        <f t="shared" si="99"/>
        <v>1.5119706947807631E-2</v>
      </c>
      <c r="E577">
        <f t="shared" si="100"/>
        <v>-4.1917562901773335</v>
      </c>
      <c r="G577">
        <f t="shared" si="101"/>
        <v>9.2423310908040152E-2</v>
      </c>
      <c r="H577">
        <f t="shared" ref="H577:W610" si="110">(1-$B$3)*EXP(GAMMALN($B$1+H$4)-GAMMALN($B$1)-GAMMALN(H$4+1)+$B$1*LN($B$2/($B$2+$B577))+H$4*LN($B577/($B$2+$B577)))</f>
        <v>3.6780689259063554E-2</v>
      </c>
      <c r="I577">
        <f t="shared" si="110"/>
        <v>3.1020965593284197E-2</v>
      </c>
      <c r="J577">
        <f t="shared" si="110"/>
        <v>2.7604735032957444E-2</v>
      </c>
      <c r="K577">
        <f t="shared" si="110"/>
        <v>2.5206116612991013E-2</v>
      </c>
      <c r="L577">
        <f t="shared" si="110"/>
        <v>2.3367315580183286E-2</v>
      </c>
      <c r="M577">
        <f t="shared" si="110"/>
        <v>2.1879831516439841E-2</v>
      </c>
      <c r="N577">
        <f t="shared" si="110"/>
        <v>2.0632286147768651E-2</v>
      </c>
      <c r="O577">
        <f t="shared" si="110"/>
        <v>1.9558599838157737E-2</v>
      </c>
      <c r="P577">
        <f t="shared" si="110"/>
        <v>1.8616527745478045E-2</v>
      </c>
      <c r="Q577">
        <f t="shared" si="110"/>
        <v>1.7777505978600849E-2</v>
      </c>
      <c r="R577">
        <f t="shared" si="110"/>
        <v>1.7021358819685826E-2</v>
      </c>
      <c r="S577">
        <f t="shared" si="110"/>
        <v>1.6333327242312252E-2</v>
      </c>
      <c r="T577">
        <f t="shared" si="110"/>
        <v>1.5702299660420596E-2</v>
      </c>
      <c r="U577">
        <f t="shared" si="110"/>
        <v>1.5119706947807631E-2</v>
      </c>
      <c r="V577">
        <f t="shared" si="110"/>
        <v>1.4578804418932983E-2</v>
      </c>
      <c r="W577">
        <f t="shared" si="110"/>
        <v>1.4074189388304389E-2</v>
      </c>
      <c r="X577">
        <f t="shared" si="109"/>
        <v>1.3601467605912246E-2</v>
      </c>
      <c r="Y577">
        <f t="shared" si="109"/>
        <v>1.3157016842444698E-2</v>
      </c>
      <c r="Z577">
        <f t="shared" si="109"/>
        <v>1.2737815660459693E-2</v>
      </c>
      <c r="AA577">
        <f t="shared" si="109"/>
        <v>1.2341317005594925E-2</v>
      </c>
      <c r="AB577">
        <f t="shared" si="109"/>
        <v>1.1965353287519983E-2</v>
      </c>
      <c r="AC577">
        <f t="shared" si="109"/>
        <v>1.1608064014738196E-2</v>
      </c>
      <c r="AD577">
        <f t="shared" si="109"/>
        <v>1.1267839864157038E-2</v>
      </c>
      <c r="AE577">
        <f t="shared" si="109"/>
        <v>1.0943278914274164E-2</v>
      </c>
      <c r="AF577">
        <f t="shared" si="102"/>
        <v>0.47468027611447072</v>
      </c>
    </row>
    <row r="578" spans="1:32" x14ac:dyDescent="0.2">
      <c r="A578" t="s">
        <v>591</v>
      </c>
      <c r="B578">
        <v>182</v>
      </c>
      <c r="C578">
        <v>0</v>
      </c>
      <c r="D578">
        <f t="shared" si="99"/>
        <v>0.3113755688032509</v>
      </c>
      <c r="E578">
        <f t="shared" si="100"/>
        <v>-1.16675547865477</v>
      </c>
      <c r="G578">
        <f t="shared" si="101"/>
        <v>0.3113755688032509</v>
      </c>
      <c r="H578">
        <f t="shared" si="110"/>
        <v>0.16098802494828562</v>
      </c>
      <c r="I578">
        <f t="shared" si="110"/>
        <v>0.11448990641360914</v>
      </c>
      <c r="J578">
        <f t="shared" si="110"/>
        <v>8.5908008361904029E-2</v>
      </c>
      <c r="K578">
        <f t="shared" si="110"/>
        <v>6.614456863364461E-2</v>
      </c>
      <c r="L578">
        <f t="shared" si="110"/>
        <v>5.170532243445309E-2</v>
      </c>
      <c r="M578">
        <f t="shared" si="110"/>
        <v>4.0823344305741728E-2</v>
      </c>
      <c r="N578">
        <f t="shared" si="110"/>
        <v>3.2460121293020339E-2</v>
      </c>
      <c r="O578">
        <f t="shared" si="110"/>
        <v>2.5946496646063015E-2</v>
      </c>
      <c r="P578">
        <f t="shared" si="110"/>
        <v>2.0824655560189993E-2</v>
      </c>
      <c r="Q578">
        <f t="shared" si="110"/>
        <v>1.6768266122062378E-2</v>
      </c>
      <c r="R578">
        <f t="shared" si="110"/>
        <v>1.3537851035182088E-2</v>
      </c>
      <c r="S578">
        <f t="shared" si="110"/>
        <v>1.0953889281101263E-2</v>
      </c>
      <c r="T578">
        <f t="shared" si="110"/>
        <v>8.8796352008861709E-3</v>
      </c>
      <c r="U578">
        <f t="shared" si="110"/>
        <v>7.209637288971173E-3</v>
      </c>
      <c r="V578">
        <f t="shared" si="110"/>
        <v>5.8617883284666885E-3</v>
      </c>
      <c r="W578">
        <f t="shared" si="110"/>
        <v>4.7716633128805927E-3</v>
      </c>
      <c r="X578">
        <f t="shared" si="109"/>
        <v>3.8883947907921968E-3</v>
      </c>
      <c r="Y578">
        <f t="shared" si="109"/>
        <v>3.1716130145137615E-3</v>
      </c>
      <c r="Z578">
        <f t="shared" si="109"/>
        <v>2.5891421788836861E-3</v>
      </c>
      <c r="AA578">
        <f t="shared" si="109"/>
        <v>2.1152447589948471E-3</v>
      </c>
      <c r="AB578">
        <f t="shared" si="109"/>
        <v>1.7292700717602496E-3</v>
      </c>
      <c r="AC578">
        <f t="shared" si="109"/>
        <v>1.4146052748010235E-3</v>
      </c>
      <c r="AD578">
        <f t="shared" si="109"/>
        <v>1.1578553974911504E-3</v>
      </c>
      <c r="AE578">
        <f t="shared" si="109"/>
        <v>9.4819859202721884E-4</v>
      </c>
      <c r="AF578">
        <f t="shared" si="102"/>
        <v>4.3369279510229175E-3</v>
      </c>
    </row>
    <row r="579" spans="1:32" x14ac:dyDescent="0.2">
      <c r="A579" t="s">
        <v>592</v>
      </c>
      <c r="B579">
        <v>3</v>
      </c>
      <c r="C579">
        <v>0</v>
      </c>
      <c r="D579">
        <f t="shared" si="99"/>
        <v>0.94866686451060767</v>
      </c>
      <c r="E579">
        <f t="shared" si="100"/>
        <v>-5.2697580450989788E-2</v>
      </c>
      <c r="G579">
        <f t="shared" si="101"/>
        <v>0.94866686451060767</v>
      </c>
      <c r="H579">
        <f t="shared" si="110"/>
        <v>4.8067493153190019E-2</v>
      </c>
      <c r="I579">
        <f t="shared" si="110"/>
        <v>3.0468402083053043E-3</v>
      </c>
      <c r="J579">
        <f t="shared" si="110"/>
        <v>2.0377021593934812E-4</v>
      </c>
      <c r="K579">
        <f t="shared" si="110"/>
        <v>1.3983819854408358E-5</v>
      </c>
      <c r="L579">
        <f t="shared" si="110"/>
        <v>9.7429721215157377E-7</v>
      </c>
      <c r="M579">
        <f t="shared" si="110"/>
        <v>6.8562929592984602E-8</v>
      </c>
      <c r="N579">
        <f t="shared" si="110"/>
        <v>4.8590962486907269E-9</v>
      </c>
      <c r="O579">
        <f t="shared" si="110"/>
        <v>3.4618533552958018E-10</v>
      </c>
      <c r="P579">
        <f t="shared" si="110"/>
        <v>2.4764658550616304E-11</v>
      </c>
      <c r="Q579">
        <f t="shared" si="110"/>
        <v>1.7773266480372621E-12</v>
      </c>
      <c r="R579">
        <f t="shared" si="110"/>
        <v>1.278949518288074E-13</v>
      </c>
      <c r="S579">
        <f t="shared" si="110"/>
        <v>9.2235179155248489E-15</v>
      </c>
      <c r="T579">
        <f t="shared" si="110"/>
        <v>6.6641988919092849E-16</v>
      </c>
      <c r="U579">
        <f t="shared" si="110"/>
        <v>4.8227063530849863E-17</v>
      </c>
      <c r="V579">
        <f t="shared" si="110"/>
        <v>3.4948787403231309E-18</v>
      </c>
      <c r="W579">
        <f t="shared" si="110"/>
        <v>2.5356911188169516E-19</v>
      </c>
      <c r="X579">
        <f t="shared" si="109"/>
        <v>1.8417110206148619E-20</v>
      </c>
      <c r="Y579">
        <f t="shared" si="109"/>
        <v>1.3389239270124685E-21</v>
      </c>
      <c r="Z579">
        <f t="shared" si="109"/>
        <v>9.7421808671975277E-23</v>
      </c>
      <c r="AA579">
        <f t="shared" si="109"/>
        <v>7.093907041412236E-24</v>
      </c>
      <c r="AB579">
        <f t="shared" si="109"/>
        <v>5.1690682672126109E-25</v>
      </c>
      <c r="AC579">
        <f t="shared" si="109"/>
        <v>3.7688538179777799E-26</v>
      </c>
      <c r="AD579">
        <f t="shared" si="109"/>
        <v>2.7494949180575542E-27</v>
      </c>
      <c r="AE579">
        <f t="shared" si="109"/>
        <v>2.0068849678882204E-28</v>
      </c>
      <c r="AF579">
        <f t="shared" si="102"/>
        <v>0</v>
      </c>
    </row>
    <row r="580" spans="1:32" x14ac:dyDescent="0.2">
      <c r="A580" t="s">
        <v>593</v>
      </c>
      <c r="B580">
        <v>5390</v>
      </c>
      <c r="C580">
        <v>50</v>
      </c>
      <c r="D580">
        <f t="shared" si="99"/>
        <v>4.9752115643618578E-3</v>
      </c>
      <c r="E580">
        <f t="shared" si="100"/>
        <v>-5.3032873837758938</v>
      </c>
      <c r="G580">
        <f t="shared" si="101"/>
        <v>6.7436687965883729E-2</v>
      </c>
      <c r="H580">
        <f t="shared" si="110"/>
        <v>1.9390523780354201E-2</v>
      </c>
      <c r="I580">
        <f t="shared" si="110"/>
        <v>1.652470413505381E-2</v>
      </c>
      <c r="J580">
        <f t="shared" si="110"/>
        <v>1.4858352821998039E-2</v>
      </c>
      <c r="K580">
        <f t="shared" si="110"/>
        <v>1.3708872222869435E-2</v>
      </c>
      <c r="L580">
        <f t="shared" si="110"/>
        <v>1.2841427809809959E-2</v>
      </c>
      <c r="M580">
        <f t="shared" si="110"/>
        <v>1.2149465376690852E-2</v>
      </c>
      <c r="N580">
        <f t="shared" si="110"/>
        <v>1.1576286062625311E-2</v>
      </c>
      <c r="O580">
        <f t="shared" si="110"/>
        <v>1.1088386680680067E-2</v>
      </c>
      <c r="P580">
        <f t="shared" si="110"/>
        <v>1.0664438317030352E-2</v>
      </c>
      <c r="Q580">
        <f t="shared" si="110"/>
        <v>1.0290082140557381E-2</v>
      </c>
      <c r="R580">
        <f t="shared" si="110"/>
        <v>9.9552217578537175E-3</v>
      </c>
      <c r="S580">
        <f t="shared" si="110"/>
        <v>9.6525059599729263E-3</v>
      </c>
      <c r="T580">
        <f t="shared" si="110"/>
        <v>9.3764270627159328E-3</v>
      </c>
      <c r="U580">
        <f t="shared" si="110"/>
        <v>9.1227588669438656E-3</v>
      </c>
      <c r="V580">
        <f t="shared" si="110"/>
        <v>8.8881921580231411E-3</v>
      </c>
      <c r="W580">
        <f t="shared" si="110"/>
        <v>8.6700902806063195E-3</v>
      </c>
      <c r="X580">
        <f t="shared" si="109"/>
        <v>8.4663204786993539E-3</v>
      </c>
      <c r="Y580">
        <f t="shared" si="109"/>
        <v>8.2751345996412169E-3</v>
      </c>
      <c r="Z580">
        <f t="shared" si="109"/>
        <v>8.0950828684406111E-3</v>
      </c>
      <c r="AA580">
        <f t="shared" si="109"/>
        <v>7.9249503643570376E-3</v>
      </c>
      <c r="AB580">
        <f t="shared" si="109"/>
        <v>7.7637094222069618E-3</v>
      </c>
      <c r="AC580">
        <f t="shared" si="109"/>
        <v>7.6104834210588496E-3</v>
      </c>
      <c r="AD580">
        <f t="shared" si="109"/>
        <v>7.4645188573451097E-3</v>
      </c>
      <c r="AE580">
        <f t="shared" si="109"/>
        <v>7.3251635393631713E-3</v>
      </c>
      <c r="AF580">
        <f t="shared" si="102"/>
        <v>0.68088021304921864</v>
      </c>
    </row>
    <row r="581" spans="1:32" x14ac:dyDescent="0.2">
      <c r="A581" t="s">
        <v>594</v>
      </c>
      <c r="B581">
        <v>2650</v>
      </c>
      <c r="C581">
        <v>14</v>
      </c>
      <c r="D581">
        <f t="shared" si="99"/>
        <v>1.3657134746074483E-2</v>
      </c>
      <c r="E581">
        <f t="shared" si="100"/>
        <v>-4.2934932018869514</v>
      </c>
      <c r="G581">
        <f t="shared" si="101"/>
        <v>8.527566021450908E-2</v>
      </c>
      <c r="H581">
        <f t="shared" si="110"/>
        <v>3.1851868633868637E-2</v>
      </c>
      <c r="I581">
        <f t="shared" si="110"/>
        <v>2.6951202463427606E-2</v>
      </c>
      <c r="J581">
        <f t="shared" si="110"/>
        <v>2.4061029169065322E-2</v>
      </c>
      <c r="K581">
        <f t="shared" si="110"/>
        <v>2.2041662084311384E-2</v>
      </c>
      <c r="L581">
        <f t="shared" si="110"/>
        <v>2.0500053993161675E-2</v>
      </c>
      <c r="M581">
        <f t="shared" si="110"/>
        <v>1.9257412652832238E-2</v>
      </c>
      <c r="N581">
        <f t="shared" si="110"/>
        <v>1.8218352373052703E-2</v>
      </c>
      <c r="O581">
        <f t="shared" si="110"/>
        <v>1.7326358209464626E-2</v>
      </c>
      <c r="P581">
        <f t="shared" si="110"/>
        <v>1.6545351259084469E-2</v>
      </c>
      <c r="Q581">
        <f t="shared" si="110"/>
        <v>1.585097296710148E-2</v>
      </c>
      <c r="R581">
        <f t="shared" si="110"/>
        <v>1.5226044722873741E-2</v>
      </c>
      <c r="S581">
        <f t="shared" si="110"/>
        <v>1.4658020327932716E-2</v>
      </c>
      <c r="T581">
        <f t="shared" si="110"/>
        <v>1.413747010507483E-2</v>
      </c>
      <c r="U581">
        <f t="shared" si="110"/>
        <v>1.3657134746074483E-2</v>
      </c>
      <c r="V581">
        <f t="shared" si="110"/>
        <v>1.3211310890395716E-2</v>
      </c>
      <c r="W581">
        <f t="shared" si="110"/>
        <v>1.2795438559163892E-2</v>
      </c>
      <c r="X581">
        <f t="shared" si="109"/>
        <v>1.2405816089883595E-2</v>
      </c>
      <c r="Y581">
        <f t="shared" si="109"/>
        <v>1.2039398230513984E-2</v>
      </c>
      <c r="Z581">
        <f t="shared" si="109"/>
        <v>1.1693650003780318E-2</v>
      </c>
      <c r="AA581">
        <f t="shared" si="109"/>
        <v>1.1366438897834296E-2</v>
      </c>
      <c r="AB581">
        <f t="shared" si="109"/>
        <v>1.1055953970323469E-2</v>
      </c>
      <c r="AC581">
        <f t="shared" si="109"/>
        <v>1.0760644218487521E-2</v>
      </c>
      <c r="AD581">
        <f t="shared" si="109"/>
        <v>1.047917098076368E-2</v>
      </c>
      <c r="AE581">
        <f t="shared" si="109"/>
        <v>1.0210370717740929E-2</v>
      </c>
      <c r="AF581">
        <f t="shared" si="102"/>
        <v>0.52842321351927746</v>
      </c>
    </row>
    <row r="582" spans="1:32" x14ac:dyDescent="0.2">
      <c r="A582" t="s">
        <v>595</v>
      </c>
      <c r="B582">
        <v>75</v>
      </c>
      <c r="C582">
        <v>0</v>
      </c>
      <c r="D582">
        <f t="shared" si="99"/>
        <v>0.47776199993616564</v>
      </c>
      <c r="E582">
        <f t="shared" si="100"/>
        <v>-0.73864257857140758</v>
      </c>
      <c r="G582">
        <f t="shared" si="101"/>
        <v>0.47776199993616564</v>
      </c>
      <c r="H582">
        <f t="shared" si="110"/>
        <v>0.20874899905039504</v>
      </c>
      <c r="I582">
        <f t="shared" si="110"/>
        <v>0.11930358230792459</v>
      </c>
      <c r="J582">
        <f t="shared" si="110"/>
        <v>7.1940820931036417E-2</v>
      </c>
      <c r="K582">
        <f t="shared" si="110"/>
        <v>4.4513462944252777E-2</v>
      </c>
      <c r="L582">
        <f t="shared" si="110"/>
        <v>2.7963266297459675E-2</v>
      </c>
      <c r="M582">
        <f t="shared" si="110"/>
        <v>1.7742576330294652E-2</v>
      </c>
      <c r="N582">
        <f t="shared" si="110"/>
        <v>1.1337405897326385E-2</v>
      </c>
      <c r="O582">
        <f t="shared" si="110"/>
        <v>7.2827891812909974E-3</v>
      </c>
      <c r="P582">
        <f t="shared" si="110"/>
        <v>4.6973432125222668E-3</v>
      </c>
      <c r="Q582">
        <f t="shared" si="110"/>
        <v>3.0396114986002989E-3</v>
      </c>
      <c r="R582">
        <f t="shared" si="110"/>
        <v>1.9721280331259834E-3</v>
      </c>
      <c r="S582">
        <f t="shared" si="110"/>
        <v>1.2823576796119403E-3</v>
      </c>
      <c r="T582">
        <f t="shared" si="110"/>
        <v>8.3539410993397245E-4</v>
      </c>
      <c r="U582">
        <f t="shared" si="110"/>
        <v>5.4508616046510644E-4</v>
      </c>
      <c r="V582">
        <f t="shared" si="110"/>
        <v>3.5615358952487131E-4</v>
      </c>
      <c r="W582">
        <f t="shared" si="110"/>
        <v>2.3298740322210499E-4</v>
      </c>
      <c r="X582">
        <f t="shared" si="109"/>
        <v>1.5257678370914218E-4</v>
      </c>
      <c r="Y582">
        <f t="shared" si="109"/>
        <v>1.0001237694422309E-4</v>
      </c>
      <c r="Z582">
        <f t="shared" si="109"/>
        <v>6.5612247146141627E-5</v>
      </c>
      <c r="AA582">
        <f t="shared" si="109"/>
        <v>4.3076964732154249E-5</v>
      </c>
      <c r="AB582">
        <f t="shared" si="109"/>
        <v>2.8301062919411284E-5</v>
      </c>
      <c r="AC582">
        <f t="shared" si="109"/>
        <v>1.8605041769549888E-5</v>
      </c>
      <c r="AD582">
        <f t="shared" si="109"/>
        <v>1.2237850834804207E-5</v>
      </c>
      <c r="AE582">
        <f t="shared" si="109"/>
        <v>8.0538881053398631E-6</v>
      </c>
      <c r="AF582">
        <f t="shared" si="102"/>
        <v>1.5559220686633957E-5</v>
      </c>
    </row>
    <row r="583" spans="1:32" x14ac:dyDescent="0.2">
      <c r="A583" t="s">
        <v>596</v>
      </c>
      <c r="B583">
        <v>1549</v>
      </c>
      <c r="C583">
        <v>0</v>
      </c>
      <c r="D583">
        <f t="shared" ref="D583:D610" si="111">IF(C583=0,$B$3+(1-$B$3)*EXP(GAMMALN($B$1+C583)-GAMMALN($B$1)-GAMMALN(C583+1)+$B$1*LN($B$2/($B$2+B583))+C583*LN(B583/($B$2+B583))),(1-$B$3)*EXP(GAMMALN($B$1+C583)-GAMMALN($B$1)-GAMMALN(C583+1)+$B$1*LN($B$2/($B$2+B583))+C583*LN(B583/($B$2+B583))))</f>
        <v>0.10596109205783388</v>
      </c>
      <c r="E583">
        <f t="shared" ref="E583:E610" si="112">LN(D583)</f>
        <v>-2.244683308309805</v>
      </c>
      <c r="G583">
        <f t="shared" ref="G583:G610" si="113">$B$3+(1-$B$3)*EXP(GAMMALN($B$1+G$4)-GAMMALN($B$1)-GAMMALN(G$4+1)+$B$1*LN($B$2/($B$2+$B583))+G$4*LN($B583/($B$2+$B583)))</f>
        <v>0.10596109205783388</v>
      </c>
      <c r="H583">
        <f t="shared" si="110"/>
        <v>4.6003925753072598E-2</v>
      </c>
      <c r="I583">
        <f t="shared" si="110"/>
        <v>3.8542435838869439E-2</v>
      </c>
      <c r="J583">
        <f t="shared" si="110"/>
        <v>3.4070322517490904E-2</v>
      </c>
      <c r="K583">
        <f t="shared" si="110"/>
        <v>3.0903482222396732E-2</v>
      </c>
      <c r="L583">
        <f t="shared" si="110"/>
        <v>2.8458966024982147E-2</v>
      </c>
      <c r="M583">
        <f t="shared" si="110"/>
        <v>2.647055715943725E-2</v>
      </c>
      <c r="N583">
        <f t="shared" si="110"/>
        <v>2.4795637425096224E-2</v>
      </c>
      <c r="O583">
        <f t="shared" si="110"/>
        <v>2.3349334232911752E-2</v>
      </c>
      <c r="P583">
        <f t="shared" si="110"/>
        <v>2.2077212521790828E-2</v>
      </c>
      <c r="Q583">
        <f t="shared" si="110"/>
        <v>2.0942339971037786E-2</v>
      </c>
      <c r="R583">
        <f t="shared" si="110"/>
        <v>1.9918535999454364E-2</v>
      </c>
      <c r="S583">
        <f t="shared" si="110"/>
        <v>1.89865766548202E-2</v>
      </c>
      <c r="T583">
        <f t="shared" si="110"/>
        <v>1.8131931952614918E-2</v>
      </c>
      <c r="U583">
        <f t="shared" si="110"/>
        <v>1.7343350811933222E-2</v>
      </c>
      <c r="V583">
        <f t="shared" si="110"/>
        <v>1.6611940261568269E-2</v>
      </c>
      <c r="W583">
        <f t="shared" si="110"/>
        <v>1.5930545871308426E-2</v>
      </c>
      <c r="X583">
        <f t="shared" si="109"/>
        <v>1.5293322749324729E-2</v>
      </c>
      <c r="Y583">
        <f t="shared" si="109"/>
        <v>1.4695431029642861E-2</v>
      </c>
      <c r="Z583">
        <f t="shared" si="109"/>
        <v>1.4132814982724883E-2</v>
      </c>
      <c r="AA583">
        <f t="shared" si="109"/>
        <v>1.3602039687450104E-2</v>
      </c>
      <c r="AB583">
        <f t="shared" si="109"/>
        <v>1.3100168190779421E-2</v>
      </c>
      <c r="AC583">
        <f t="shared" si="109"/>
        <v>1.262466769945236E-2</v>
      </c>
      <c r="AD583">
        <f t="shared" si="109"/>
        <v>1.2173336951973533E-2</v>
      </c>
      <c r="AE583">
        <f t="shared" si="109"/>
        <v>1.1744249285245789E-2</v>
      </c>
      <c r="AF583">
        <f t="shared" ref="AF583:AF610" si="114">1-SUM(G583:AE583)</f>
        <v>0.38413578214678745</v>
      </c>
    </row>
    <row r="584" spans="1:32" x14ac:dyDescent="0.2">
      <c r="A584" t="s">
        <v>597</v>
      </c>
      <c r="B584">
        <v>195</v>
      </c>
      <c r="C584">
        <v>26</v>
      </c>
      <c r="D584">
        <f t="shared" si="111"/>
        <v>8.2372393197145482E-4</v>
      </c>
      <c r="E584">
        <f t="shared" si="112"/>
        <v>-7.1016751182064617</v>
      </c>
      <c r="G584">
        <f t="shared" si="113"/>
        <v>0.30043087954629799</v>
      </c>
      <c r="H584">
        <f t="shared" si="110"/>
        <v>0.15627549046375228</v>
      </c>
      <c r="I584">
        <f t="shared" si="110"/>
        <v>0.11242218343058105</v>
      </c>
      <c r="J584">
        <f t="shared" si="110"/>
        <v>8.5330832622708838E-2</v>
      </c>
      <c r="K584">
        <f t="shared" si="110"/>
        <v>6.6459036122400714E-2</v>
      </c>
      <c r="L584">
        <f t="shared" si="110"/>
        <v>5.2551197594221152E-2</v>
      </c>
      <c r="M584">
        <f t="shared" si="110"/>
        <v>4.1970434371023282E-2</v>
      </c>
      <c r="N584">
        <f t="shared" si="110"/>
        <v>3.3757675921462608E-2</v>
      </c>
      <c r="O584">
        <f t="shared" si="110"/>
        <v>2.7295348596110141E-2</v>
      </c>
      <c r="P584">
        <f t="shared" si="110"/>
        <v>2.2160280970328034E-2</v>
      </c>
      <c r="Q584">
        <f t="shared" si="110"/>
        <v>1.80498297807772E-2</v>
      </c>
      <c r="R584">
        <f t="shared" si="110"/>
        <v>1.4740838935646653E-2</v>
      </c>
      <c r="S584">
        <f t="shared" si="110"/>
        <v>1.2065027996304519E-2</v>
      </c>
      <c r="T584">
        <f t="shared" si="110"/>
        <v>9.893333027427868E-3</v>
      </c>
      <c r="U584">
        <f t="shared" si="110"/>
        <v>8.1254689997071645E-3</v>
      </c>
      <c r="V584">
        <f t="shared" si="110"/>
        <v>6.6827108523558713E-3</v>
      </c>
      <c r="W584">
        <f t="shared" si="110"/>
        <v>5.5027508328201902E-3</v>
      </c>
      <c r="X584">
        <f t="shared" si="109"/>
        <v>4.5359465215428461E-3</v>
      </c>
      <c r="Y584">
        <f t="shared" si="109"/>
        <v>3.7425299233774857E-3</v>
      </c>
      <c r="Z584">
        <f t="shared" si="109"/>
        <v>3.0904982858091117E-3</v>
      </c>
      <c r="AA584">
        <f t="shared" si="109"/>
        <v>2.553999172095596E-3</v>
      </c>
      <c r="AB584">
        <f t="shared" si="109"/>
        <v>2.1120805000687682E-3</v>
      </c>
      <c r="AC584">
        <f t="shared" si="109"/>
        <v>1.7477142689521716E-3</v>
      </c>
      <c r="AD584">
        <f t="shared" si="109"/>
        <v>1.44702821893564E-3</v>
      </c>
      <c r="AE584">
        <f t="shared" si="109"/>
        <v>1.1986972231840826E-3</v>
      </c>
      <c r="AF584">
        <f t="shared" si="114"/>
        <v>5.8581858221088412E-3</v>
      </c>
    </row>
    <row r="585" spans="1:32" x14ac:dyDescent="0.2">
      <c r="A585" t="s">
        <v>598</v>
      </c>
      <c r="B585">
        <v>83</v>
      </c>
      <c r="C585">
        <v>0</v>
      </c>
      <c r="D585">
        <f t="shared" si="111"/>
        <v>0.45677094094909854</v>
      </c>
      <c r="E585">
        <f t="shared" si="112"/>
        <v>-0.78357323704845283</v>
      </c>
      <c r="G585">
        <f t="shared" si="113"/>
        <v>0.45677094094909854</v>
      </c>
      <c r="H585">
        <f t="shared" si="110"/>
        <v>0.20534619971590756</v>
      </c>
      <c r="I585">
        <f t="shared" si="110"/>
        <v>0.12126278154183055</v>
      </c>
      <c r="J585">
        <f t="shared" si="110"/>
        <v>7.5554651078669433E-2</v>
      </c>
      <c r="K585">
        <f t="shared" si="110"/>
        <v>4.8304653378437895E-2</v>
      </c>
      <c r="L585">
        <f t="shared" si="110"/>
        <v>3.1354310894761248E-2</v>
      </c>
      <c r="M585">
        <f t="shared" si="110"/>
        <v>2.0555962531965215E-2</v>
      </c>
      <c r="N585">
        <f t="shared" si="110"/>
        <v>1.3572086030300809E-2</v>
      </c>
      <c r="O585">
        <f t="shared" si="110"/>
        <v>9.0082912758366815E-3</v>
      </c>
      <c r="P585">
        <f t="shared" si="110"/>
        <v>6.0035585224318946E-3</v>
      </c>
      <c r="Q585">
        <f t="shared" si="110"/>
        <v>4.0140826228368363E-3</v>
      </c>
      <c r="R585">
        <f t="shared" si="110"/>
        <v>2.6910087417077069E-3</v>
      </c>
      <c r="S585">
        <f t="shared" si="110"/>
        <v>1.8080105172937767E-3</v>
      </c>
      <c r="T585">
        <f t="shared" si="110"/>
        <v>1.2170122725441638E-3</v>
      </c>
      <c r="U585">
        <f t="shared" si="110"/>
        <v>8.2050357536954778E-4</v>
      </c>
      <c r="V585">
        <f t="shared" si="110"/>
        <v>5.5394216163809427E-4</v>
      </c>
      <c r="W585">
        <f t="shared" si="110"/>
        <v>3.7443057942901988E-4</v>
      </c>
      <c r="X585">
        <f t="shared" si="109"/>
        <v>2.5336061130859625E-4</v>
      </c>
      <c r="Y585">
        <f t="shared" si="109"/>
        <v>1.7159955800001925E-4</v>
      </c>
      <c r="Z585">
        <f t="shared" si="109"/>
        <v>1.1632126092913155E-4</v>
      </c>
      <c r="AA585">
        <f t="shared" si="109"/>
        <v>7.8909820824006596E-5</v>
      </c>
      <c r="AB585">
        <f t="shared" si="109"/>
        <v>5.3567389555939776E-5</v>
      </c>
      <c r="AC585">
        <f t="shared" si="109"/>
        <v>3.6386489588926448E-5</v>
      </c>
      <c r="AD585">
        <f t="shared" si="109"/>
        <v>2.4730132207755396E-5</v>
      </c>
      <c r="AE585">
        <f t="shared" si="109"/>
        <v>1.681661756193499E-5</v>
      </c>
      <c r="AF585">
        <f t="shared" si="114"/>
        <v>3.588172996471517E-5</v>
      </c>
    </row>
    <row r="586" spans="1:32" x14ac:dyDescent="0.2">
      <c r="A586" t="s">
        <v>599</v>
      </c>
      <c r="B586">
        <v>239</v>
      </c>
      <c r="C586">
        <v>5</v>
      </c>
      <c r="D586">
        <f t="shared" si="111"/>
        <v>5.3990310510630378E-2</v>
      </c>
      <c r="E586">
        <f t="shared" si="112"/>
        <v>-2.9189506835065724</v>
      </c>
      <c r="G586">
        <f t="shared" si="113"/>
        <v>0.27005849142272681</v>
      </c>
      <c r="H586">
        <f t="shared" si="110"/>
        <v>0.14227311760989764</v>
      </c>
      <c r="I586">
        <f t="shared" si="110"/>
        <v>0.10548951628538332</v>
      </c>
      <c r="J586">
        <f t="shared" si="110"/>
        <v>8.2525578219864892E-2</v>
      </c>
      <c r="K586">
        <f t="shared" si="110"/>
        <v>6.6246347493012434E-2</v>
      </c>
      <c r="L586">
        <f t="shared" si="110"/>
        <v>5.3990310510630378E-2</v>
      </c>
      <c r="M586">
        <f t="shared" si="110"/>
        <v>4.4442857948687971E-2</v>
      </c>
      <c r="N586">
        <f t="shared" si="110"/>
        <v>3.6843116731021509E-2</v>
      </c>
      <c r="O586">
        <f t="shared" si="110"/>
        <v>3.070419921136296E-2</v>
      </c>
      <c r="P586">
        <f t="shared" si="110"/>
        <v>2.569269728234384E-2</v>
      </c>
      <c r="Q586">
        <f t="shared" si="110"/>
        <v>2.1569141301476705E-2</v>
      </c>
      <c r="R586">
        <f t="shared" si="110"/>
        <v>1.8155459847185865E-2</v>
      </c>
      <c r="S586">
        <f t="shared" si="110"/>
        <v>1.5315764993486403E-2</v>
      </c>
      <c r="T586">
        <f t="shared" si="110"/>
        <v>1.2944291836572955E-2</v>
      </c>
      <c r="U586">
        <f t="shared" si="110"/>
        <v>1.0957447853931773E-2</v>
      </c>
      <c r="V586">
        <f t="shared" si="110"/>
        <v>9.2883581443203803E-3</v>
      </c>
      <c r="W586">
        <f t="shared" si="110"/>
        <v>7.8829983917042233E-3</v>
      </c>
      <c r="X586">
        <f t="shared" si="109"/>
        <v>6.6973781795903074E-3</v>
      </c>
      <c r="Y586">
        <f t="shared" si="109"/>
        <v>5.6954426897267707E-3</v>
      </c>
      <c r="Z586">
        <f t="shared" si="109"/>
        <v>4.8474799252798909E-3</v>
      </c>
      <c r="AA586">
        <f t="shared" si="109"/>
        <v>4.1288924628262082E-3</v>
      </c>
      <c r="AB586">
        <f t="shared" si="109"/>
        <v>3.5192376405439787E-3</v>
      </c>
      <c r="AC586">
        <f t="shared" si="109"/>
        <v>3.0014690303122107E-3</v>
      </c>
      <c r="AD586">
        <f t="shared" si="109"/>
        <v>2.5613312167676382E-3</v>
      </c>
      <c r="AE586">
        <f t="shared" si="109"/>
        <v>2.1868729304259532E-3</v>
      </c>
      <c r="AF586">
        <f t="shared" si="114"/>
        <v>1.2982200840917058E-2</v>
      </c>
    </row>
    <row r="587" spans="1:32" x14ac:dyDescent="0.2">
      <c r="A587" t="s">
        <v>600</v>
      </c>
      <c r="B587">
        <v>88</v>
      </c>
      <c r="C587">
        <v>0</v>
      </c>
      <c r="D587">
        <f t="shared" si="111"/>
        <v>0.44482484239877296</v>
      </c>
      <c r="E587">
        <f t="shared" si="112"/>
        <v>-0.81007468688869178</v>
      </c>
      <c r="G587">
        <f t="shared" si="113"/>
        <v>0.44482484239877296</v>
      </c>
      <c r="H587">
        <f t="shared" si="110"/>
        <v>0.20305577449486464</v>
      </c>
      <c r="I587">
        <f t="shared" si="110"/>
        <v>0.12207327960135091</v>
      </c>
      <c r="J587">
        <f t="shared" si="110"/>
        <v>7.743168368562231E-2</v>
      </c>
      <c r="K587">
        <f t="shared" si="110"/>
        <v>5.0397718967910315E-2</v>
      </c>
      <c r="L587">
        <f t="shared" si="110"/>
        <v>3.3303017271756524E-2</v>
      </c>
      <c r="M587">
        <f t="shared" si="110"/>
        <v>2.2227394197079083E-2</v>
      </c>
      <c r="N587">
        <f t="shared" si="110"/>
        <v>1.4940383661095321E-2</v>
      </c>
      <c r="O587">
        <f t="shared" si="110"/>
        <v>1.0095363904363176E-2</v>
      </c>
      <c r="P587">
        <f t="shared" si="110"/>
        <v>6.849402982693078E-3</v>
      </c>
      <c r="Q587">
        <f t="shared" si="110"/>
        <v>4.662240679985395E-3</v>
      </c>
      <c r="R587">
        <f t="shared" si="110"/>
        <v>3.1819100807257005E-3</v>
      </c>
      <c r="S587">
        <f t="shared" si="110"/>
        <v>2.1763971993029817E-3</v>
      </c>
      <c r="T587">
        <f t="shared" si="110"/>
        <v>1.4914083682932976E-3</v>
      </c>
      <c r="U587">
        <f t="shared" si="110"/>
        <v>1.0236382545956882E-3</v>
      </c>
      <c r="V587">
        <f t="shared" si="110"/>
        <v>7.0354983114543745E-4</v>
      </c>
      <c r="W587">
        <f t="shared" si="110"/>
        <v>4.8413464665321394E-4</v>
      </c>
      <c r="X587">
        <f t="shared" si="109"/>
        <v>3.3350193943021731E-4</v>
      </c>
      <c r="Y587">
        <f t="shared" si="109"/>
        <v>2.2995340378757109E-4</v>
      </c>
      <c r="Z587">
        <f t="shared" si="109"/>
        <v>1.586891342521941E-4</v>
      </c>
      <c r="AA587">
        <f t="shared" si="109"/>
        <v>1.0959318754542348E-4</v>
      </c>
      <c r="AB587">
        <f t="shared" si="109"/>
        <v>7.5738621475598603E-5</v>
      </c>
      <c r="AC587">
        <f t="shared" si="109"/>
        <v>5.2374692245307697E-5</v>
      </c>
      <c r="AD587">
        <f t="shared" si="109"/>
        <v>3.6238663754992824E-5</v>
      </c>
      <c r="AE587">
        <f t="shared" si="109"/>
        <v>2.5087003874909446E-5</v>
      </c>
      <c r="AF587">
        <f t="shared" si="114"/>
        <v>5.6683127423462487E-5</v>
      </c>
    </row>
    <row r="588" spans="1:32" x14ac:dyDescent="0.2">
      <c r="A588" t="s">
        <v>601</v>
      </c>
      <c r="B588">
        <v>173</v>
      </c>
      <c r="C588">
        <v>2</v>
      </c>
      <c r="D588">
        <f t="shared" si="111"/>
        <v>0.11589887088606043</v>
      </c>
      <c r="E588">
        <f t="shared" si="112"/>
        <v>-2.15503727082314</v>
      </c>
      <c r="G588">
        <f t="shared" si="113"/>
        <v>0.31962728356845194</v>
      </c>
      <c r="H588">
        <f t="shared" si="110"/>
        <v>0.16442133443881121</v>
      </c>
      <c r="I588">
        <f t="shared" si="110"/>
        <v>0.11589887088606043</v>
      </c>
      <c r="J588">
        <f t="shared" si="110"/>
        <v>8.6197181171760284E-2</v>
      </c>
      <c r="K588">
        <f t="shared" si="110"/>
        <v>6.5781081570878697E-2</v>
      </c>
      <c r="L588">
        <f t="shared" si="110"/>
        <v>5.0967048042738328E-2</v>
      </c>
      <c r="M588">
        <f t="shared" si="110"/>
        <v>3.9885057081234382E-2</v>
      </c>
      <c r="N588">
        <f t="shared" si="110"/>
        <v>3.1433966410026271E-2</v>
      </c>
      <c r="O588">
        <f t="shared" si="110"/>
        <v>2.4904348299284732E-2</v>
      </c>
      <c r="P588">
        <f t="shared" si="110"/>
        <v>1.9811697584387569E-2</v>
      </c>
      <c r="Q588">
        <f t="shared" si="110"/>
        <v>1.5811731443257138E-2</v>
      </c>
      <c r="R588">
        <f t="shared" si="110"/>
        <v>1.2652851497374343E-2</v>
      </c>
      <c r="S588">
        <f t="shared" si="110"/>
        <v>1.0147391938865212E-2</v>
      </c>
      <c r="T588">
        <f t="shared" si="110"/>
        <v>8.1532098558232194E-3</v>
      </c>
      <c r="U588">
        <f t="shared" si="110"/>
        <v>6.5613668673522663E-3</v>
      </c>
      <c r="V588">
        <f t="shared" si="110"/>
        <v>5.2875981892758391E-3</v>
      </c>
      <c r="W588">
        <f t="shared" si="110"/>
        <v>4.2662422672419473E-3</v>
      </c>
      <c r="X588">
        <f t="shared" si="109"/>
        <v>3.4458271039647052E-3</v>
      </c>
      <c r="Y588">
        <f t="shared" si="109"/>
        <v>2.7858051039180058E-3</v>
      </c>
      <c r="Z588">
        <f t="shared" si="109"/>
        <v>2.2541034646429087E-3</v>
      </c>
      <c r="AA588">
        <f t="shared" si="109"/>
        <v>1.8252652382184068E-3</v>
      </c>
      <c r="AB588">
        <f t="shared" si="109"/>
        <v>1.4790252515183408E-3</v>
      </c>
      <c r="AC588">
        <f t="shared" si="109"/>
        <v>1.1992105624615138E-3</v>
      </c>
      <c r="AD588">
        <f t="shared" si="109"/>
        <v>9.7288589003726865E-4</v>
      </c>
      <c r="AE588">
        <f t="shared" si="109"/>
        <v>7.8968573829136482E-4</v>
      </c>
      <c r="AF588">
        <f t="shared" si="114"/>
        <v>3.4399305341235031E-3</v>
      </c>
    </row>
    <row r="589" spans="1:32" x14ac:dyDescent="0.2">
      <c r="A589" t="s">
        <v>602</v>
      </c>
      <c r="B589">
        <v>690</v>
      </c>
      <c r="C589">
        <v>5</v>
      </c>
      <c r="D589">
        <f t="shared" si="111"/>
        <v>4.3010662254719535E-2</v>
      </c>
      <c r="E589">
        <f t="shared" si="112"/>
        <v>-3.1463072346133467</v>
      </c>
      <c r="G589">
        <f t="shared" si="113"/>
        <v>0.15516129854665106</v>
      </c>
      <c r="H589">
        <f t="shared" si="110"/>
        <v>7.8105512930059171E-2</v>
      </c>
      <c r="I589">
        <f t="shared" si="110"/>
        <v>6.3561407764662708E-2</v>
      </c>
      <c r="J589">
        <f t="shared" si="110"/>
        <v>5.4575553430056267E-2</v>
      </c>
      <c r="K589">
        <f t="shared" si="110"/>
        <v>4.8083589055037547E-2</v>
      </c>
      <c r="L589">
        <f t="shared" si="110"/>
        <v>4.3010662254719535E-2</v>
      </c>
      <c r="M589">
        <f t="shared" si="110"/>
        <v>3.8858644702424838E-2</v>
      </c>
      <c r="N589">
        <f t="shared" si="110"/>
        <v>3.5356347884362399E-2</v>
      </c>
      <c r="O589">
        <f t="shared" si="110"/>
        <v>3.2339565264843814E-2</v>
      </c>
      <c r="P589">
        <f t="shared" si="110"/>
        <v>2.9701027114170764E-2</v>
      </c>
      <c r="Q589">
        <f t="shared" si="110"/>
        <v>2.736654614717703E-2</v>
      </c>
      <c r="R589">
        <f t="shared" si="110"/>
        <v>2.5282484726919279E-2</v>
      </c>
      <c r="S589">
        <f t="shared" si="110"/>
        <v>2.3408660339845389E-2</v>
      </c>
      <c r="T589">
        <f t="shared" si="110"/>
        <v>2.1714084720336212E-2</v>
      </c>
      <c r="U589">
        <f t="shared" si="110"/>
        <v>2.0174278445001831E-2</v>
      </c>
      <c r="V589">
        <f t="shared" si="110"/>
        <v>1.8769509214997447E-2</v>
      </c>
      <c r="W589">
        <f t="shared" si="110"/>
        <v>1.7483596220501968E-2</v>
      </c>
      <c r="X589">
        <f t="shared" si="109"/>
        <v>1.6303074714783539E-2</v>
      </c>
      <c r="Y589">
        <f t="shared" si="109"/>
        <v>1.521659732608667E-2</v>
      </c>
      <c r="Z589">
        <f t="shared" si="109"/>
        <v>1.4214495395943522E-2</v>
      </c>
      <c r="AA589">
        <f t="shared" si="109"/>
        <v>1.3288451195607436E-2</v>
      </c>
      <c r="AB589">
        <f t="shared" si="109"/>
        <v>1.2431248667906729E-2</v>
      </c>
      <c r="AC589">
        <f t="shared" si="109"/>
        <v>1.1636580880183092E-2</v>
      </c>
      <c r="AD589">
        <f t="shared" si="109"/>
        <v>1.089889916051519E-2</v>
      </c>
      <c r="AE589">
        <f t="shared" si="109"/>
        <v>1.0213293362776555E-2</v>
      </c>
      <c r="AF589">
        <f t="shared" si="114"/>
        <v>0.16284459053443001</v>
      </c>
    </row>
    <row r="590" spans="1:32" x14ac:dyDescent="0.2">
      <c r="A590" t="s">
        <v>603</v>
      </c>
      <c r="B590">
        <v>176</v>
      </c>
      <c r="C590">
        <v>2</v>
      </c>
      <c r="D590">
        <f t="shared" si="111"/>
        <v>0.11543236221465267</v>
      </c>
      <c r="E590">
        <f t="shared" si="112"/>
        <v>-2.1590705290870824</v>
      </c>
      <c r="G590">
        <f t="shared" si="113"/>
        <v>0.31681045508087391</v>
      </c>
      <c r="H590">
        <f t="shared" si="110"/>
        <v>0.16326099027966012</v>
      </c>
      <c r="I590">
        <f t="shared" si="110"/>
        <v>0.11543236221465267</v>
      </c>
      <c r="J590">
        <f t="shared" si="110"/>
        <v>8.6112373994024397E-2</v>
      </c>
      <c r="K590">
        <f t="shared" si="110"/>
        <v>6.5917029619714296E-2</v>
      </c>
      <c r="L590">
        <f t="shared" si="110"/>
        <v>5.1228332504709997E-2</v>
      </c>
      <c r="M590">
        <f t="shared" si="110"/>
        <v>4.0211944784841046E-2</v>
      </c>
      <c r="N590">
        <f t="shared" si="110"/>
        <v>3.1788363075735265E-2</v>
      </c>
      <c r="O590">
        <f t="shared" si="110"/>
        <v>2.5262032054919548E-2</v>
      </c>
      <c r="P590">
        <f t="shared" si="110"/>
        <v>2.015760407543352E-2</v>
      </c>
      <c r="Q590">
        <f t="shared" si="110"/>
        <v>1.6136924625841542E-2</v>
      </c>
      <c r="R590">
        <f t="shared" si="110"/>
        <v>1.295250809280875E-2</v>
      </c>
      <c r="S590">
        <f t="shared" si="110"/>
        <v>1.0419431333992061E-2</v>
      </c>
      <c r="T590">
        <f t="shared" si="110"/>
        <v>8.3973513158488115E-3</v>
      </c>
      <c r="U590">
        <f t="shared" si="110"/>
        <v>6.7784772647264306E-3</v>
      </c>
      <c r="V590">
        <f t="shared" si="110"/>
        <v>5.4792408119790567E-3</v>
      </c>
      <c r="W590">
        <f t="shared" si="110"/>
        <v>4.4343664250570463E-3</v>
      </c>
      <c r="X590">
        <f t="shared" si="109"/>
        <v>3.5925569905680505E-3</v>
      </c>
      <c r="Y590">
        <f t="shared" si="109"/>
        <v>2.9132988248562236E-3</v>
      </c>
      <c r="Z590">
        <f t="shared" si="109"/>
        <v>2.3644616303102007E-3</v>
      </c>
      <c r="AA590">
        <f t="shared" si="109"/>
        <v>1.9204744225744558E-3</v>
      </c>
      <c r="AB590">
        <f t="shared" si="109"/>
        <v>1.560925781435969E-3</v>
      </c>
      <c r="AC590">
        <f t="shared" si="109"/>
        <v>1.2694810734829095E-3</v>
      </c>
      <c r="AD590">
        <f t="shared" si="109"/>
        <v>1.0330392209488045E-3</v>
      </c>
      <c r="AE590">
        <f t="shared" si="109"/>
        <v>8.4107228203877157E-4</v>
      </c>
      <c r="AF590">
        <f t="shared" si="114"/>
        <v>3.7249022189659309E-3</v>
      </c>
    </row>
    <row r="591" spans="1:32" x14ac:dyDescent="0.2">
      <c r="A591" t="s">
        <v>604</v>
      </c>
      <c r="B591">
        <v>810</v>
      </c>
      <c r="C591">
        <v>0</v>
      </c>
      <c r="D591">
        <f t="shared" si="111"/>
        <v>0.14325119147177204</v>
      </c>
      <c r="E591">
        <f t="shared" si="112"/>
        <v>-1.9431556059924044</v>
      </c>
      <c r="G591">
        <f t="shared" si="113"/>
        <v>0.14325119147177204</v>
      </c>
      <c r="H591">
        <f t="shared" si="110"/>
        <v>7.0555648283339781E-2</v>
      </c>
      <c r="I591">
        <f t="shared" si="110"/>
        <v>5.7860549172939521E-2</v>
      </c>
      <c r="J591">
        <f t="shared" si="110"/>
        <v>5.0064068317962222E-2</v>
      </c>
      <c r="K591">
        <f t="shared" si="110"/>
        <v>4.4449186084005936E-2</v>
      </c>
      <c r="L591">
        <f t="shared" si="110"/>
        <v>4.0066555859767483E-2</v>
      </c>
      <c r="M591">
        <f t="shared" si="110"/>
        <v>3.6478122523001463E-2</v>
      </c>
      <c r="N591">
        <f t="shared" si="110"/>
        <v>3.3446538124672152E-2</v>
      </c>
      <c r="O591">
        <f t="shared" si="110"/>
        <v>3.082881971499938E-2</v>
      </c>
      <c r="P591">
        <f t="shared" si="110"/>
        <v>2.8532060413653543E-2</v>
      </c>
      <c r="Q591">
        <f t="shared" si="110"/>
        <v>2.6492357232380324E-2</v>
      </c>
      <c r="R591">
        <f t="shared" si="110"/>
        <v>2.4663761520391517E-2</v>
      </c>
      <c r="S591">
        <f t="shared" si="110"/>
        <v>2.301203707518297E-2</v>
      </c>
      <c r="T591">
        <f t="shared" si="110"/>
        <v>2.1510919699911143E-2</v>
      </c>
      <c r="U591">
        <f t="shared" si="110"/>
        <v>2.0139765425213684E-2</v>
      </c>
      <c r="V591">
        <f t="shared" si="110"/>
        <v>1.8882011602538027E-2</v>
      </c>
      <c r="W591">
        <f t="shared" si="110"/>
        <v>1.7724135332859964E-2</v>
      </c>
      <c r="X591">
        <f t="shared" si="109"/>
        <v>1.6654927802309344E-2</v>
      </c>
      <c r="Y591">
        <f t="shared" si="109"/>
        <v>1.5664975852682051E-2</v>
      </c>
      <c r="Z591">
        <f t="shared" si="109"/>
        <v>1.4746283360127498E-2</v>
      </c>
      <c r="AA591">
        <f t="shared" si="109"/>
        <v>1.389198928206367E-2</v>
      </c>
      <c r="AB591">
        <f t="shared" si="109"/>
        <v>1.3096154015616668E-2</v>
      </c>
      <c r="AC591">
        <f t="shared" si="109"/>
        <v>1.2353594976337633E-2</v>
      </c>
      <c r="AD591">
        <f t="shared" si="109"/>
        <v>1.1659758265956539E-2</v>
      </c>
      <c r="AE591">
        <f t="shared" si="109"/>
        <v>1.1010617221859479E-2</v>
      </c>
      <c r="AF591">
        <f t="shared" si="114"/>
        <v>0.20296397136845601</v>
      </c>
    </row>
    <row r="592" spans="1:32" x14ac:dyDescent="0.2">
      <c r="A592" t="s">
        <v>605</v>
      </c>
      <c r="B592">
        <v>19</v>
      </c>
      <c r="C592">
        <v>0</v>
      </c>
      <c r="D592">
        <f t="shared" si="111"/>
        <v>0.75631535861965959</v>
      </c>
      <c r="E592">
        <f t="shared" si="112"/>
        <v>-0.27929684875044075</v>
      </c>
      <c r="G592">
        <f t="shared" si="113"/>
        <v>0.75631535861965959</v>
      </c>
      <c r="H592">
        <f t="shared" si="110"/>
        <v>0.17215349008630332</v>
      </c>
      <c r="I592">
        <f t="shared" si="110"/>
        <v>4.9579440021630269E-2</v>
      </c>
      <c r="J592">
        <f t="shared" si="110"/>
        <v>1.5065384675317083E-2</v>
      </c>
      <c r="K592">
        <f t="shared" si="110"/>
        <v>4.6973500002092678E-3</v>
      </c>
      <c r="L592">
        <f t="shared" si="110"/>
        <v>1.4869834695265577E-3</v>
      </c>
      <c r="M592">
        <f t="shared" si="110"/>
        <v>4.7543552264530764E-4</v>
      </c>
      <c r="N592">
        <f t="shared" si="110"/>
        <v>1.5308947844100927E-4</v>
      </c>
      <c r="O592">
        <f t="shared" si="110"/>
        <v>4.9554841286813868E-5</v>
      </c>
      <c r="P592">
        <f t="shared" si="110"/>
        <v>1.6106357974521826E-5</v>
      </c>
      <c r="Q592">
        <f t="shared" si="110"/>
        <v>5.2519409678593409E-6</v>
      </c>
      <c r="R592">
        <f t="shared" si="110"/>
        <v>1.7170920074917589E-6</v>
      </c>
      <c r="S592">
        <f t="shared" si="110"/>
        <v>5.6263188469565202E-7</v>
      </c>
      <c r="T592">
        <f t="shared" si="110"/>
        <v>1.8469846035973101E-7</v>
      </c>
      <c r="U592">
        <f t="shared" si="110"/>
        <v>6.0728663715329736E-8</v>
      </c>
      <c r="V592">
        <f t="shared" si="110"/>
        <v>1.9995054773210352E-8</v>
      </c>
      <c r="W592">
        <f t="shared" ref="W592:AE610" si="115">(1-$B$3)*EXP(GAMMALN($B$1+W$4)-GAMMALN($B$1)-GAMMALN(W$4+1)+$B$1*LN($B$2/($B$2+$B592))+W$4*LN($B592/($B$2+$B592)))</f>
        <v>6.5913506542353734E-9</v>
      </c>
      <c r="X592">
        <f t="shared" si="115"/>
        <v>2.1751395956615604E-9</v>
      </c>
      <c r="Y592">
        <f t="shared" si="115"/>
        <v>7.1847081364118018E-10</v>
      </c>
      <c r="Z592">
        <f t="shared" si="115"/>
        <v>2.37518256474375E-10</v>
      </c>
      <c r="AA592">
        <f t="shared" si="115"/>
        <v>7.8580336132066973E-11</v>
      </c>
      <c r="AB592">
        <f t="shared" si="115"/>
        <v>2.6015264001605009E-11</v>
      </c>
      <c r="AC592">
        <f t="shared" si="115"/>
        <v>8.6181260724284957E-12</v>
      </c>
      <c r="AD592">
        <f t="shared" si="115"/>
        <v>2.8565646137705457E-12</v>
      </c>
      <c r="AE592">
        <f t="shared" si="115"/>
        <v>9.4732978293055821E-13</v>
      </c>
      <c r="AF592">
        <f t="shared" si="114"/>
        <v>4.7006842862629128E-13</v>
      </c>
    </row>
    <row r="593" spans="1:32" x14ac:dyDescent="0.2">
      <c r="A593" t="s">
        <v>606</v>
      </c>
      <c r="B593">
        <v>1852</v>
      </c>
      <c r="C593">
        <v>90</v>
      </c>
      <c r="D593">
        <f t="shared" si="111"/>
        <v>2.0802739299840807E-3</v>
      </c>
      <c r="E593">
        <f t="shared" si="112"/>
        <v>-6.1752556968324823</v>
      </c>
      <c r="G593">
        <f t="shared" si="113"/>
        <v>9.8220364227063872E-2</v>
      </c>
      <c r="H593">
        <f t="shared" ref="H593:W610" si="116">(1-$B$3)*EXP(GAMMALN($B$1+H$4)-GAMMALN($B$1)-GAMMALN(H$4+1)+$B$1*LN($B$2/($B$2+$B593))+H$4*LN($B593/($B$2+$B593)))</f>
        <v>4.0748712193608143E-2</v>
      </c>
      <c r="I593">
        <f t="shared" si="116"/>
        <v>3.4272512942858262E-2</v>
      </c>
      <c r="J593">
        <f t="shared" si="116"/>
        <v>3.0413810283331594E-2</v>
      </c>
      <c r="K593">
        <f t="shared" si="116"/>
        <v>2.7694262440234249E-2</v>
      </c>
      <c r="L593">
        <f t="shared" si="116"/>
        <v>2.5602908179724274E-2</v>
      </c>
      <c r="M593">
        <f t="shared" si="116"/>
        <v>2.3906778672449641E-2</v>
      </c>
      <c r="N593">
        <f t="shared" si="116"/>
        <v>2.2481280917321409E-2</v>
      </c>
      <c r="O593">
        <f t="shared" si="116"/>
        <v>2.1252404530120981E-2</v>
      </c>
      <c r="P593">
        <f t="shared" si="116"/>
        <v>2.0172773262163386E-2</v>
      </c>
      <c r="Q593">
        <f t="shared" si="116"/>
        <v>1.921030991144583E-2</v>
      </c>
      <c r="R593">
        <f t="shared" si="116"/>
        <v>1.834232471046009E-2</v>
      </c>
      <c r="S593">
        <f t="shared" si="116"/>
        <v>1.7552194645289194E-2</v>
      </c>
      <c r="T593">
        <f t="shared" si="116"/>
        <v>1.6827385213146428E-2</v>
      </c>
      <c r="U593">
        <f t="shared" si="116"/>
        <v>1.615821423265644E-2</v>
      </c>
      <c r="V593">
        <f t="shared" si="116"/>
        <v>1.5537048110965967E-2</v>
      </c>
      <c r="W593">
        <f t="shared" si="116"/>
        <v>1.4957761500513315E-2</v>
      </c>
      <c r="X593">
        <f t="shared" si="115"/>
        <v>1.4415363480174975E-2</v>
      </c>
      <c r="Y593">
        <f t="shared" si="115"/>
        <v>1.390573245087061E-2</v>
      </c>
      <c r="Z593">
        <f t="shared" si="115"/>
        <v>1.3425424009604725E-2</v>
      </c>
      <c r="AA593">
        <f t="shared" si="115"/>
        <v>1.2971529024279969E-2</v>
      </c>
      <c r="AB593">
        <f t="shared" si="115"/>
        <v>1.2541566994936778E-2</v>
      </c>
      <c r="AC593">
        <f t="shared" si="115"/>
        <v>1.2133404699966269E-2</v>
      </c>
      <c r="AD593">
        <f t="shared" si="115"/>
        <v>1.1745193275985178E-2</v>
      </c>
      <c r="AE593">
        <f t="shared" si="115"/>
        <v>1.1375318947313738E-2</v>
      </c>
      <c r="AF593">
        <f t="shared" si="114"/>
        <v>0.43413542114351467</v>
      </c>
    </row>
    <row r="594" spans="1:32" x14ac:dyDescent="0.2">
      <c r="A594" t="s">
        <v>607</v>
      </c>
      <c r="B594">
        <v>716</v>
      </c>
      <c r="C594">
        <v>26</v>
      </c>
      <c r="D594">
        <f t="shared" si="111"/>
        <v>9.1967487256645435E-3</v>
      </c>
      <c r="E594">
        <f t="shared" si="112"/>
        <v>-4.6889052567717098</v>
      </c>
      <c r="G594">
        <f t="shared" si="113"/>
        <v>0.15230561504245738</v>
      </c>
      <c r="H594">
        <f t="shared" si="116"/>
        <v>7.6308970717738678E-2</v>
      </c>
      <c r="I594">
        <f t="shared" si="116"/>
        <v>6.221619646253243E-2</v>
      </c>
      <c r="J594">
        <f t="shared" si="116"/>
        <v>5.3520990393281676E-2</v>
      </c>
      <c r="K594">
        <f t="shared" si="116"/>
        <v>4.7243157147649602E-2</v>
      </c>
      <c r="L594">
        <f t="shared" si="116"/>
        <v>4.2338377281159814E-2</v>
      </c>
      <c r="M594">
        <f t="shared" si="116"/>
        <v>3.8323200506823182E-2</v>
      </c>
      <c r="N594">
        <f t="shared" si="116"/>
        <v>3.4934743870373992E-2</v>
      </c>
      <c r="O594">
        <f t="shared" si="116"/>
        <v>3.2014032800445631E-2</v>
      </c>
      <c r="P594">
        <f t="shared" si="116"/>
        <v>2.9457353018541733E-2</v>
      </c>
      <c r="Q594">
        <f t="shared" si="116"/>
        <v>2.7193072713926601E-2</v>
      </c>
      <c r="R594">
        <f t="shared" si="116"/>
        <v>2.5169471168880769E-2</v>
      </c>
      <c r="S594">
        <f t="shared" si="116"/>
        <v>2.3347852462745365E-2</v>
      </c>
      <c r="T594">
        <f t="shared" si="116"/>
        <v>2.1698412004563194E-2</v>
      </c>
      <c r="U594">
        <f t="shared" si="116"/>
        <v>2.0197633016541913E-2</v>
      </c>
      <c r="V594">
        <f t="shared" si="116"/>
        <v>1.8826579657358143E-2</v>
      </c>
      <c r="W594">
        <f t="shared" si="116"/>
        <v>1.7569739417621012E-2</v>
      </c>
      <c r="X594">
        <f t="shared" si="115"/>
        <v>1.6414214871131032E-2</v>
      </c>
      <c r="Y594">
        <f t="shared" si="115"/>
        <v>1.53491449211259E-2</v>
      </c>
      <c r="Z594">
        <f t="shared" si="115"/>
        <v>1.4365281098614329E-2</v>
      </c>
      <c r="AA594">
        <f t="shared" si="115"/>
        <v>1.3454671234653562E-2</v>
      </c>
      <c r="AB594">
        <f t="shared" si="115"/>
        <v>1.2610419133149408E-2</v>
      </c>
      <c r="AC594">
        <f t="shared" si="115"/>
        <v>1.1826499098273362E-2</v>
      </c>
      <c r="AD594">
        <f t="shared" si="115"/>
        <v>1.1097610755049258E-2</v>
      </c>
      <c r="AE594">
        <f t="shared" si="115"/>
        <v>1.0419063940518338E-2</v>
      </c>
      <c r="AF594">
        <f t="shared" si="114"/>
        <v>0.17179769726484351</v>
      </c>
    </row>
    <row r="595" spans="1:32" x14ac:dyDescent="0.2">
      <c r="A595" t="s">
        <v>608</v>
      </c>
      <c r="B595">
        <v>82</v>
      </c>
      <c r="C595">
        <v>0</v>
      </c>
      <c r="D595">
        <f t="shared" si="111"/>
        <v>0.45926272708962512</v>
      </c>
      <c r="E595">
        <f t="shared" si="112"/>
        <v>-0.77813284250088799</v>
      </c>
      <c r="G595">
        <f t="shared" si="113"/>
        <v>0.45926272708962512</v>
      </c>
      <c r="H595">
        <f t="shared" si="116"/>
        <v>0.20579178212904145</v>
      </c>
      <c r="I595">
        <f t="shared" si="116"/>
        <v>0.12106547709441788</v>
      </c>
      <c r="J595">
        <f t="shared" si="116"/>
        <v>7.5145924167148381E-2</v>
      </c>
      <c r="K595">
        <f t="shared" si="116"/>
        <v>4.7861315287559665E-2</v>
      </c>
      <c r="L595">
        <f t="shared" si="116"/>
        <v>3.0948838398166013E-2</v>
      </c>
      <c r="M595">
        <f t="shared" si="116"/>
        <v>2.021325915407738E-2</v>
      </c>
      <c r="N595">
        <f t="shared" si="116"/>
        <v>1.3295251720154139E-2</v>
      </c>
      <c r="O595">
        <f t="shared" si="116"/>
        <v>8.7911120271041143E-3</v>
      </c>
      <c r="P595">
        <f t="shared" si="116"/>
        <v>5.8366221139947265E-3</v>
      </c>
      <c r="Q595">
        <f t="shared" si="116"/>
        <v>3.8876805241407062E-3</v>
      </c>
      <c r="R595">
        <f t="shared" si="116"/>
        <v>2.5963952370256782E-3</v>
      </c>
      <c r="S595">
        <f t="shared" si="116"/>
        <v>1.737833166074378E-3</v>
      </c>
      <c r="T595">
        <f t="shared" si="116"/>
        <v>1.1653423253025804E-3</v>
      </c>
      <c r="U595">
        <f t="shared" si="116"/>
        <v>7.8269124176894294E-4</v>
      </c>
      <c r="V595">
        <f t="shared" si="116"/>
        <v>5.2641208556125066E-4</v>
      </c>
      <c r="W595">
        <f t="shared" si="116"/>
        <v>3.5447382668864712E-4</v>
      </c>
      <c r="X595">
        <f t="shared" si="115"/>
        <v>2.389479976898674E-4</v>
      </c>
      <c r="Y595">
        <f t="shared" si="115"/>
        <v>1.6122481822547304E-4</v>
      </c>
      <c r="Z595">
        <f t="shared" si="115"/>
        <v>1.0887452320269416E-4</v>
      </c>
      <c r="AA595">
        <f t="shared" si="115"/>
        <v>7.3578284132737323E-5</v>
      </c>
      <c r="AB595">
        <f t="shared" si="115"/>
        <v>4.9758870672564408E-5</v>
      </c>
      <c r="AC595">
        <f t="shared" si="115"/>
        <v>3.3671434938545361E-5</v>
      </c>
      <c r="AD595">
        <f t="shared" si="115"/>
        <v>2.2798135875076558E-5</v>
      </c>
      <c r="AE595">
        <f t="shared" si="115"/>
        <v>1.5444113370435252E-5</v>
      </c>
      <c r="AF595">
        <f t="shared" si="114"/>
        <v>3.256423404152109E-5</v>
      </c>
    </row>
    <row r="596" spans="1:32" x14ac:dyDescent="0.2">
      <c r="A596" t="s">
        <v>609</v>
      </c>
      <c r="B596">
        <v>1002</v>
      </c>
      <c r="C596">
        <v>0</v>
      </c>
      <c r="D596">
        <f t="shared" si="111"/>
        <v>0.12922676354909041</v>
      </c>
      <c r="E596">
        <f t="shared" si="112"/>
        <v>-2.0461865608730903</v>
      </c>
      <c r="G596">
        <f t="shared" si="113"/>
        <v>0.12922676354909041</v>
      </c>
      <c r="H596">
        <f t="shared" si="116"/>
        <v>6.1478470786340361E-2</v>
      </c>
      <c r="I596">
        <f t="shared" si="116"/>
        <v>5.0849024928390038E-2</v>
      </c>
      <c r="J596">
        <f t="shared" si="116"/>
        <v>4.4374658599532671E-2</v>
      </c>
      <c r="K596">
        <f t="shared" si="116"/>
        <v>3.9735758509550023E-2</v>
      </c>
      <c r="L596">
        <f t="shared" si="116"/>
        <v>3.6125054824209524E-2</v>
      </c>
      <c r="M596">
        <f t="shared" si="116"/>
        <v>3.3171704581572738E-2</v>
      </c>
      <c r="N596">
        <f t="shared" si="116"/>
        <v>3.0675757260856432E-2</v>
      </c>
      <c r="O596">
        <f t="shared" si="116"/>
        <v>2.8517393345472406E-2</v>
      </c>
      <c r="P596">
        <f t="shared" si="116"/>
        <v>2.6619192149191988E-2</v>
      </c>
      <c r="Q596">
        <f t="shared" si="116"/>
        <v>2.4928213018355051E-2</v>
      </c>
      <c r="R596">
        <f t="shared" si="116"/>
        <v>2.3406617887257605E-2</v>
      </c>
      <c r="S596">
        <f t="shared" si="116"/>
        <v>2.2026385013487568E-2</v>
      </c>
      <c r="T596">
        <f t="shared" si="116"/>
        <v>2.0766148176446005E-2</v>
      </c>
      <c r="U596">
        <f t="shared" si="116"/>
        <v>1.9609213982656418E-2</v>
      </c>
      <c r="V596">
        <f t="shared" si="116"/>
        <v>1.8542267679147417E-2</v>
      </c>
      <c r="W596">
        <f t="shared" si="116"/>
        <v>1.7554499508271891E-2</v>
      </c>
      <c r="X596">
        <f t="shared" si="115"/>
        <v>1.6636997724394951E-2</v>
      </c>
      <c r="Y596">
        <f t="shared" si="115"/>
        <v>1.578231622278797E-2</v>
      </c>
      <c r="Z596">
        <f t="shared" si="115"/>
        <v>1.4984159744679058E-2</v>
      </c>
      <c r="AA596">
        <f t="shared" si="115"/>
        <v>1.4237150217236937E-2</v>
      </c>
      <c r="AB596">
        <f t="shared" si="115"/>
        <v>1.3536650309296881E-2</v>
      </c>
      <c r="AC596">
        <f t="shared" si="115"/>
        <v>1.2878628122951787E-2</v>
      </c>
      <c r="AD596">
        <f t="shared" si="115"/>
        <v>1.2259551977919246E-2</v>
      </c>
      <c r="AE596">
        <f t="shared" si="115"/>
        <v>1.1676307557758808E-2</v>
      </c>
      <c r="AF596">
        <f t="shared" si="114"/>
        <v>0.26040111432314572</v>
      </c>
    </row>
    <row r="597" spans="1:32" x14ac:dyDescent="0.2">
      <c r="A597" t="s">
        <v>610</v>
      </c>
      <c r="B597">
        <v>2277</v>
      </c>
      <c r="C597">
        <v>23</v>
      </c>
      <c r="D597">
        <f t="shared" si="111"/>
        <v>1.1064505479776842E-2</v>
      </c>
      <c r="E597">
        <f t="shared" si="112"/>
        <v>-4.5040129987709552</v>
      </c>
      <c r="G597">
        <f t="shared" si="113"/>
        <v>9.0369969188390353E-2</v>
      </c>
      <c r="H597">
        <f t="shared" si="116"/>
        <v>3.5368786453915634E-2</v>
      </c>
      <c r="I597">
        <f t="shared" si="116"/>
        <v>2.9858558471983654E-2</v>
      </c>
      <c r="J597">
        <f t="shared" si="116"/>
        <v>2.6595633345739618E-2</v>
      </c>
      <c r="K597">
        <f t="shared" si="116"/>
        <v>2.4307815127812295E-2</v>
      </c>
      <c r="L597">
        <f t="shared" si="116"/>
        <v>2.2555997447054596E-2</v>
      </c>
      <c r="M597">
        <f t="shared" si="116"/>
        <v>2.1140264451176782E-2</v>
      </c>
      <c r="N597">
        <f t="shared" si="116"/>
        <v>1.9953864745261726E-2</v>
      </c>
      <c r="O597">
        <f t="shared" si="116"/>
        <v>1.8933489466501977E-2</v>
      </c>
      <c r="P597">
        <f t="shared" si="116"/>
        <v>1.8038682409943274E-2</v>
      </c>
      <c r="Q597">
        <f t="shared" si="116"/>
        <v>1.7242101337075901E-2</v>
      </c>
      <c r="R597">
        <f t="shared" si="116"/>
        <v>1.6524442501015771E-2</v>
      </c>
      <c r="S597">
        <f t="shared" si="116"/>
        <v>1.5871591677066713E-2</v>
      </c>
      <c r="T597">
        <f t="shared" si="116"/>
        <v>1.5272928167519271E-2</v>
      </c>
      <c r="U597">
        <f t="shared" si="116"/>
        <v>1.4720265770040319E-2</v>
      </c>
      <c r="V597">
        <f t="shared" si="116"/>
        <v>1.4207164746447322E-2</v>
      </c>
      <c r="W597">
        <f t="shared" si="116"/>
        <v>1.3728469620187122E-2</v>
      </c>
      <c r="X597">
        <f t="shared" si="115"/>
        <v>1.3279989667258921E-2</v>
      </c>
      <c r="Y597">
        <f t="shared" si="115"/>
        <v>1.2858272508520847E-2</v>
      </c>
      <c r="Z597">
        <f t="shared" si="115"/>
        <v>1.2460440162105615E-2</v>
      </c>
      <c r="AA597">
        <f t="shared" si="115"/>
        <v>1.2084068035094424E-2</v>
      </c>
      <c r="AB597">
        <f t="shared" si="115"/>
        <v>1.1727094078865685E-2</v>
      </c>
      <c r="AC597">
        <f t="shared" si="115"/>
        <v>1.1387749545144646E-2</v>
      </c>
      <c r="AD597">
        <f t="shared" si="115"/>
        <v>1.1064505479776842E-2</v>
      </c>
      <c r="AE597">
        <f t="shared" si="115"/>
        <v>1.0756030862354292E-2</v>
      </c>
      <c r="AF597">
        <f t="shared" si="114"/>
        <v>0.48969182473374639</v>
      </c>
    </row>
    <row r="598" spans="1:32" x14ac:dyDescent="0.2">
      <c r="A598" t="s">
        <v>611</v>
      </c>
      <c r="B598">
        <v>366</v>
      </c>
      <c r="C598">
        <v>14</v>
      </c>
      <c r="D598">
        <f t="shared" si="111"/>
        <v>1.6445728185740457E-2</v>
      </c>
      <c r="E598">
        <f t="shared" si="112"/>
        <v>-4.1076895202521007</v>
      </c>
      <c r="G598">
        <f t="shared" si="113"/>
        <v>0.21555082924372274</v>
      </c>
      <c r="H598">
        <f t="shared" si="116"/>
        <v>0.11391343759088507</v>
      </c>
      <c r="I598">
        <f t="shared" si="116"/>
        <v>8.8644760497736938E-2</v>
      </c>
      <c r="J598">
        <f t="shared" si="116"/>
        <v>7.278200350204872E-2</v>
      </c>
      <c r="K598">
        <f t="shared" si="116"/>
        <v>6.1318147996633918E-2</v>
      </c>
      <c r="L598">
        <f t="shared" si="116"/>
        <v>5.2448681694652166E-2</v>
      </c>
      <c r="M598">
        <f t="shared" si="116"/>
        <v>4.5311912270163311E-2</v>
      </c>
      <c r="N598">
        <f t="shared" si="116"/>
        <v>3.9423795591186667E-2</v>
      </c>
      <c r="O598">
        <f t="shared" si="116"/>
        <v>3.4481925395786608E-2</v>
      </c>
      <c r="P598">
        <f t="shared" si="116"/>
        <v>3.0282734793685262E-2</v>
      </c>
      <c r="Q598">
        <f t="shared" si="116"/>
        <v>2.6681479590391827E-2</v>
      </c>
      <c r="R598">
        <f t="shared" si="116"/>
        <v>2.357088925734319E-2</v>
      </c>
      <c r="S598">
        <f t="shared" si="116"/>
        <v>2.0868876474348139E-2</v>
      </c>
      <c r="T598">
        <f t="shared" si="116"/>
        <v>1.8511019179557088E-2</v>
      </c>
      <c r="U598">
        <f t="shared" si="116"/>
        <v>1.6445728185740457E-2</v>
      </c>
      <c r="V598">
        <f t="shared" si="116"/>
        <v>1.4631010050736876E-2</v>
      </c>
      <c r="W598">
        <f t="shared" si="116"/>
        <v>1.3032221545598887E-2</v>
      </c>
      <c r="X598">
        <f t="shared" si="115"/>
        <v>1.1620464804145499E-2</v>
      </c>
      <c r="Y598">
        <f t="shared" si="115"/>
        <v>1.0371410486025181E-2</v>
      </c>
      <c r="Z598">
        <f t="shared" si="115"/>
        <v>9.2644153379806485E-3</v>
      </c>
      <c r="AA598">
        <f t="shared" si="115"/>
        <v>8.281847513249176E-3</v>
      </c>
      <c r="AB598">
        <f t="shared" si="115"/>
        <v>7.4085618793590224E-3</v>
      </c>
      <c r="AC598">
        <f t="shared" si="115"/>
        <v>6.6314858245928431E-3</v>
      </c>
      <c r="AD598">
        <f t="shared" si="115"/>
        <v>5.9392879597157727E-3</v>
      </c>
      <c r="AE598">
        <f t="shared" si="115"/>
        <v>5.3221100273738988E-3</v>
      </c>
      <c r="AF598">
        <f t="shared" si="114"/>
        <v>4.7260963307340087E-2</v>
      </c>
    </row>
    <row r="599" spans="1:32" x14ac:dyDescent="0.2">
      <c r="A599" t="s">
        <v>612</v>
      </c>
      <c r="B599">
        <v>839</v>
      </c>
      <c r="C599">
        <v>30</v>
      </c>
      <c r="D599">
        <f t="shared" si="111"/>
        <v>8.0526245191862075E-3</v>
      </c>
      <c r="E599">
        <f t="shared" si="112"/>
        <v>-4.8217572134588931</v>
      </c>
      <c r="G599">
        <f t="shared" si="113"/>
        <v>0.140797064874849</v>
      </c>
      <c r="H599">
        <f t="shared" si="116"/>
        <v>6.8981568430450474E-2</v>
      </c>
      <c r="I599">
        <f t="shared" si="116"/>
        <v>5.6656600037586193E-2</v>
      </c>
      <c r="J599">
        <f t="shared" si="116"/>
        <v>4.9097657908052858E-2</v>
      </c>
      <c r="K599">
        <f t="shared" si="116"/>
        <v>4.3658129991057171E-2</v>
      </c>
      <c r="L599">
        <f t="shared" si="116"/>
        <v>3.9413954247217733E-2</v>
      </c>
      <c r="M599">
        <f t="shared" si="116"/>
        <v>3.593909638739852E-2</v>
      </c>
      <c r="N599">
        <f t="shared" si="116"/>
        <v>3.3002932277146964E-2</v>
      </c>
      <c r="O599">
        <f t="shared" si="116"/>
        <v>3.0466666097540038E-2</v>
      </c>
      <c r="P599">
        <f t="shared" si="116"/>
        <v>2.8240205282146314E-2</v>
      </c>
      <c r="Q599">
        <f t="shared" si="116"/>
        <v>2.626164924707601E-2</v>
      </c>
      <c r="R599">
        <f t="shared" si="116"/>
        <v>2.4486537926582119E-2</v>
      </c>
      <c r="S599">
        <f t="shared" si="116"/>
        <v>2.2881780653754596E-2</v>
      </c>
      <c r="T599">
        <f t="shared" si="116"/>
        <v>2.1422019566782316E-2</v>
      </c>
      <c r="U599">
        <f t="shared" si="116"/>
        <v>2.0087344138764011E-2</v>
      </c>
      <c r="V599">
        <f t="shared" si="116"/>
        <v>1.8861796366059044E-2</v>
      </c>
      <c r="W599">
        <f t="shared" si="116"/>
        <v>1.7732359549537061E-2</v>
      </c>
      <c r="X599">
        <f t="shared" si="115"/>
        <v>1.6688254152478255E-2</v>
      </c>
      <c r="Y599">
        <f t="shared" si="115"/>
        <v>1.5720435031250837E-2</v>
      </c>
      <c r="Z599">
        <f t="shared" si="115"/>
        <v>1.4821224470199245E-2</v>
      </c>
      <c r="AA599">
        <f t="shared" si="115"/>
        <v>1.3984039080569334E-2</v>
      </c>
      <c r="AB599">
        <f t="shared" si="115"/>
        <v>1.320318300283102E-2</v>
      </c>
      <c r="AC599">
        <f t="shared" si="115"/>
        <v>1.2473688862286208E-2</v>
      </c>
      <c r="AD599">
        <f t="shared" si="115"/>
        <v>1.1791193722620406E-2</v>
      </c>
      <c r="AE599">
        <f t="shared" si="115"/>
        <v>1.1151841096349752E-2</v>
      </c>
      <c r="AF599">
        <f t="shared" si="114"/>
        <v>0.21217877759941473</v>
      </c>
    </row>
    <row r="600" spans="1:32" x14ac:dyDescent="0.2">
      <c r="A600" t="s">
        <v>613</v>
      </c>
      <c r="B600">
        <v>137</v>
      </c>
      <c r="C600">
        <v>0</v>
      </c>
      <c r="D600">
        <f t="shared" si="111"/>
        <v>0.35978466071133453</v>
      </c>
      <c r="E600">
        <f t="shared" si="112"/>
        <v>-1.0222495911945908</v>
      </c>
      <c r="G600">
        <f t="shared" si="113"/>
        <v>0.35978466071133453</v>
      </c>
      <c r="H600">
        <f t="shared" si="116"/>
        <v>0.17961933225327684</v>
      </c>
      <c r="I600">
        <f t="shared" si="116"/>
        <v>0.12093619142304844</v>
      </c>
      <c r="J600">
        <f t="shared" si="116"/>
        <v>8.5911701375890548E-2</v>
      </c>
      <c r="K600">
        <f t="shared" si="116"/>
        <v>6.262423583879459E-2</v>
      </c>
      <c r="L600">
        <f t="shared" si="116"/>
        <v>4.6346088185280673E-2</v>
      </c>
      <c r="M600">
        <f t="shared" si="116"/>
        <v>3.4643039954491708E-2</v>
      </c>
      <c r="N600">
        <f t="shared" si="116"/>
        <v>2.6078771859697904E-2</v>
      </c>
      <c r="O600">
        <f t="shared" si="116"/>
        <v>1.9735371475275331E-2</v>
      </c>
      <c r="P600">
        <f t="shared" si="116"/>
        <v>1.4995950132955481E-2</v>
      </c>
      <c r="Q600">
        <f t="shared" si="116"/>
        <v>1.1431781116373142E-2</v>
      </c>
      <c r="R600">
        <f t="shared" si="116"/>
        <v>8.7378594659029141E-3</v>
      </c>
      <c r="S600">
        <f t="shared" si="116"/>
        <v>6.6934997783546363E-3</v>
      </c>
      <c r="T600">
        <f t="shared" si="116"/>
        <v>5.1370005539897283E-3</v>
      </c>
      <c r="U600">
        <f t="shared" si="116"/>
        <v>3.9487304304059619E-3</v>
      </c>
      <c r="V600">
        <f t="shared" si="116"/>
        <v>3.0395114525372524E-3</v>
      </c>
      <c r="W600">
        <f t="shared" si="116"/>
        <v>2.3424645469206059E-3</v>
      </c>
      <c r="X600">
        <f t="shared" si="115"/>
        <v>1.8071873118547083E-3</v>
      </c>
      <c r="Y600">
        <f t="shared" si="115"/>
        <v>1.3955409648756664E-3</v>
      </c>
      <c r="Z600">
        <f t="shared" si="115"/>
        <v>1.0785688658570317E-3</v>
      </c>
      <c r="AA600">
        <f t="shared" si="115"/>
        <v>8.3422305794963818E-4</v>
      </c>
      <c r="AB600">
        <f t="shared" si="115"/>
        <v>6.4567499690701251E-4</v>
      </c>
      <c r="AC600">
        <f t="shared" si="115"/>
        <v>5.0005295605965447E-4</v>
      </c>
      <c r="AD600">
        <f t="shared" si="115"/>
        <v>3.8749368772514673E-4</v>
      </c>
      <c r="AE600">
        <f t="shared" si="115"/>
        <v>3.0042716237755381E-4</v>
      </c>
      <c r="AF600">
        <f t="shared" si="114"/>
        <v>1.0446404418632538E-3</v>
      </c>
    </row>
    <row r="601" spans="1:32" x14ac:dyDescent="0.2">
      <c r="A601" t="s">
        <v>614</v>
      </c>
      <c r="B601">
        <v>78</v>
      </c>
      <c r="C601">
        <v>0</v>
      </c>
      <c r="D601">
        <f t="shared" si="111"/>
        <v>0.46959843265519219</v>
      </c>
      <c r="E601">
        <f t="shared" si="112"/>
        <v>-0.75587734809053186</v>
      </c>
      <c r="G601">
        <f t="shared" si="113"/>
        <v>0.46959843265519219</v>
      </c>
      <c r="H601">
        <f t="shared" si="116"/>
        <v>0.20752053951644678</v>
      </c>
      <c r="I601">
        <f t="shared" si="116"/>
        <v>0.12014496547576248</v>
      </c>
      <c r="J601">
        <f t="shared" si="116"/>
        <v>7.3391014051153253E-2</v>
      </c>
      <c r="K601">
        <f t="shared" si="116"/>
        <v>4.6001742996677024E-2</v>
      </c>
      <c r="L601">
        <f t="shared" si="116"/>
        <v>2.927427920654881E-2</v>
      </c>
      <c r="M601">
        <f t="shared" si="116"/>
        <v>1.8816134156714046E-2</v>
      </c>
      <c r="N601">
        <f t="shared" si="116"/>
        <v>1.217987469748542E-2</v>
      </c>
      <c r="O601">
        <f t="shared" si="116"/>
        <v>7.9257846855141229E-3</v>
      </c>
      <c r="P601">
        <f t="shared" si="116"/>
        <v>5.1785983814351564E-3</v>
      </c>
      <c r="Q601">
        <f t="shared" si="116"/>
        <v>3.3946376471689316E-3</v>
      </c>
      <c r="R601">
        <f t="shared" si="116"/>
        <v>2.2311350435929365E-3</v>
      </c>
      <c r="S601">
        <f t="shared" si="116"/>
        <v>1.4696547902965814E-3</v>
      </c>
      <c r="T601">
        <f t="shared" si="116"/>
        <v>9.6986876504073999E-4</v>
      </c>
      <c r="U601">
        <f t="shared" si="116"/>
        <v>6.4106508804811764E-4</v>
      </c>
      <c r="V601">
        <f t="shared" si="116"/>
        <v>4.2431628773090941E-4</v>
      </c>
      <c r="W601">
        <f t="shared" si="116"/>
        <v>2.8119022839726866E-4</v>
      </c>
      <c r="X601">
        <f t="shared" si="115"/>
        <v>1.8653985973254443E-4</v>
      </c>
      <c r="Y601">
        <f t="shared" si="115"/>
        <v>1.2386606629625972E-4</v>
      </c>
      <c r="Z601">
        <f t="shared" si="115"/>
        <v>8.2318778064998044E-5</v>
      </c>
      <c r="AA601">
        <f t="shared" si="115"/>
        <v>5.4748787340769579E-5</v>
      </c>
      <c r="AB601">
        <f t="shared" si="115"/>
        <v>3.6437415329334201E-5</v>
      </c>
      <c r="AC601">
        <f t="shared" si="115"/>
        <v>2.4265590926713916E-5</v>
      </c>
      <c r="AD601">
        <f t="shared" si="115"/>
        <v>1.6168911516194262E-5</v>
      </c>
      <c r="AE601">
        <f t="shared" si="115"/>
        <v>1.0779450612592849E-5</v>
      </c>
      <c r="AF601">
        <f t="shared" si="114"/>
        <v>2.1641466976030088E-5</v>
      </c>
    </row>
    <row r="602" spans="1:32" x14ac:dyDescent="0.2">
      <c r="A602" t="s">
        <v>615</v>
      </c>
      <c r="B602">
        <v>701</v>
      </c>
      <c r="C602">
        <v>16</v>
      </c>
      <c r="D602">
        <f t="shared" si="111"/>
        <v>1.7522745717811622E-2</v>
      </c>
      <c r="E602">
        <f t="shared" si="112"/>
        <v>-4.044255486699865</v>
      </c>
      <c r="G602">
        <f t="shared" si="113"/>
        <v>0.15393207416023225</v>
      </c>
      <c r="H602">
        <f t="shared" si="116"/>
        <v>7.7333266016693755E-2</v>
      </c>
      <c r="I602">
        <f t="shared" si="116"/>
        <v>6.2984055228102451E-2</v>
      </c>
      <c r="J602">
        <f t="shared" si="116"/>
        <v>5.4123728735414246E-2</v>
      </c>
      <c r="K602">
        <f t="shared" si="116"/>
        <v>4.7724225115184607E-2</v>
      </c>
      <c r="L602">
        <f t="shared" si="116"/>
        <v>4.272387019634144E-2</v>
      </c>
      <c r="M602">
        <f t="shared" si="116"/>
        <v>3.8630875889385435E-2</v>
      </c>
      <c r="N602">
        <f t="shared" si="116"/>
        <v>3.5177644259651392E-2</v>
      </c>
      <c r="O602">
        <f t="shared" si="116"/>
        <v>3.2202232421791883E-2</v>
      </c>
      <c r="P602">
        <f t="shared" si="116"/>
        <v>2.9598910091809628E-2</v>
      </c>
      <c r="Q602">
        <f t="shared" si="116"/>
        <v>2.7294597198771607E-2</v>
      </c>
      <c r="R602">
        <f t="shared" si="116"/>
        <v>2.5236487128444098E-2</v>
      </c>
      <c r="S602">
        <f t="shared" si="116"/>
        <v>2.3385042137450088E-2</v>
      </c>
      <c r="T602">
        <f t="shared" si="116"/>
        <v>2.1709787533831477E-2</v>
      </c>
      <c r="U602">
        <f t="shared" si="116"/>
        <v>2.0186661675129242E-2</v>
      </c>
      <c r="V602">
        <f t="shared" si="116"/>
        <v>1.8796277973025022E-2</v>
      </c>
      <c r="W602">
        <f t="shared" si="116"/>
        <v>1.7522745717811622E-2</v>
      </c>
      <c r="X602">
        <f t="shared" si="115"/>
        <v>1.6352846421616329E-2</v>
      </c>
      <c r="Y602">
        <f t="shared" si="115"/>
        <v>1.527544376797519E-2</v>
      </c>
      <c r="Z602">
        <f t="shared" si="115"/>
        <v>1.4281051436253791E-2</v>
      </c>
      <c r="AA602">
        <f t="shared" si="115"/>
        <v>1.3361510287834898E-2</v>
      </c>
      <c r="AB602">
        <f t="shared" si="115"/>
        <v>1.2509742984623174E-2</v>
      </c>
      <c r="AC602">
        <f t="shared" si="115"/>
        <v>1.1719564514522161E-2</v>
      </c>
      <c r="AD602">
        <f t="shared" si="115"/>
        <v>1.0985533797776255E-2</v>
      </c>
      <c r="AE602">
        <f t="shared" si="115"/>
        <v>1.030283596330293E-2</v>
      </c>
      <c r="AF602">
        <f t="shared" si="114"/>
        <v>0.16664898934702499</v>
      </c>
    </row>
    <row r="603" spans="1:32" x14ac:dyDescent="0.2">
      <c r="A603" t="s">
        <v>616</v>
      </c>
      <c r="B603">
        <v>445</v>
      </c>
      <c r="C603">
        <v>2</v>
      </c>
      <c r="D603">
        <f t="shared" si="111"/>
        <v>8.0637056871629961E-2</v>
      </c>
      <c r="E603">
        <f t="shared" si="112"/>
        <v>-2.5177969724527194</v>
      </c>
      <c r="G603">
        <f t="shared" si="113"/>
        <v>0.19447337501412479</v>
      </c>
      <c r="H603">
        <f t="shared" si="116"/>
        <v>0.10190866930079914</v>
      </c>
      <c r="I603">
        <f t="shared" si="116"/>
        <v>8.0637056871629961E-2</v>
      </c>
      <c r="J603">
        <f t="shared" si="116"/>
        <v>6.7321072826415224E-2</v>
      </c>
      <c r="K603">
        <f t="shared" si="116"/>
        <v>5.7671530321678662E-2</v>
      </c>
      <c r="L603">
        <f t="shared" si="116"/>
        <v>5.0159413228898907E-2</v>
      </c>
      <c r="M603">
        <f t="shared" si="116"/>
        <v>4.4063164733919698E-2</v>
      </c>
      <c r="N603">
        <f t="shared" si="116"/>
        <v>3.8982272601536166E-2</v>
      </c>
      <c r="O603">
        <f t="shared" si="116"/>
        <v>3.4669346234057388E-2</v>
      </c>
      <c r="P603">
        <f t="shared" si="116"/>
        <v>3.0959551595321461E-2</v>
      </c>
      <c r="Q603">
        <f t="shared" si="116"/>
        <v>2.7736707232543904E-2</v>
      </c>
      <c r="R603">
        <f t="shared" si="116"/>
        <v>2.4915315167704483E-2</v>
      </c>
      <c r="S603">
        <f t="shared" si="116"/>
        <v>2.2430291139343601E-2</v>
      </c>
      <c r="T603">
        <f t="shared" si="116"/>
        <v>2.0230732026350038E-2</v>
      </c>
      <c r="U603">
        <f t="shared" si="116"/>
        <v>1.8275943181253206E-2</v>
      </c>
      <c r="V603">
        <f t="shared" si="116"/>
        <v>1.6532800468299167E-2</v>
      </c>
      <c r="W603">
        <f t="shared" si="116"/>
        <v>1.4973936755187519E-2</v>
      </c>
      <c r="X603">
        <f t="shared" si="115"/>
        <v>1.3576457496490146E-2</v>
      </c>
      <c r="Y603">
        <f t="shared" si="115"/>
        <v>1.2321007233415362E-2</v>
      </c>
      <c r="Z603">
        <f t="shared" si="115"/>
        <v>1.1191075625424195E-2</v>
      </c>
      <c r="AA603">
        <f t="shared" si="115"/>
        <v>1.0172471179253384E-2</v>
      </c>
      <c r="AB603">
        <f t="shared" si="115"/>
        <v>9.2529150562532959E-3</v>
      </c>
      <c r="AC603">
        <f t="shared" si="115"/>
        <v>8.4217226093627126E-3</v>
      </c>
      <c r="AD603">
        <f t="shared" si="115"/>
        <v>7.6695501870956912E-3</v>
      </c>
      <c r="AE603">
        <f t="shared" si="115"/>
        <v>6.9881912947635802E-3</v>
      </c>
      <c r="AF603">
        <f t="shared" si="114"/>
        <v>7.4465430618878115E-2</v>
      </c>
    </row>
    <row r="604" spans="1:32" x14ac:dyDescent="0.2">
      <c r="A604" t="s">
        <v>617</v>
      </c>
      <c r="B604">
        <v>71</v>
      </c>
      <c r="C604">
        <v>1</v>
      </c>
      <c r="D604">
        <f t="shared" si="111"/>
        <v>0.21027057066977958</v>
      </c>
      <c r="E604">
        <f t="shared" si="112"/>
        <v>-1.5593601458197461</v>
      </c>
      <c r="G604">
        <f t="shared" si="113"/>
        <v>0.48924591862802802</v>
      </c>
      <c r="H604">
        <f t="shared" si="116"/>
        <v>0.21027057066977958</v>
      </c>
      <c r="I604">
        <f t="shared" si="116"/>
        <v>0.1179535679799447</v>
      </c>
      <c r="J604">
        <f t="shared" si="116"/>
        <v>6.9813031009424736E-2</v>
      </c>
      <c r="K604">
        <f t="shared" si="116"/>
        <v>4.239903699176182E-2</v>
      </c>
      <c r="L604">
        <f t="shared" si="116"/>
        <v>2.6143035691215968E-2</v>
      </c>
      <c r="M604">
        <f t="shared" si="116"/>
        <v>1.6281271030214841E-2</v>
      </c>
      <c r="N604">
        <f t="shared" si="116"/>
        <v>1.021148315878319E-2</v>
      </c>
      <c r="O604">
        <f t="shared" si="116"/>
        <v>6.4383765789510381E-3</v>
      </c>
      <c r="P604">
        <f t="shared" si="116"/>
        <v>4.0760024469423941E-3</v>
      </c>
      <c r="Q604">
        <f t="shared" si="116"/>
        <v>2.5888311644963404E-3</v>
      </c>
      <c r="R604">
        <f t="shared" si="116"/>
        <v>1.6486340381863483E-3</v>
      </c>
      <c r="S604">
        <f t="shared" si="116"/>
        <v>1.0522085806005943E-3</v>
      </c>
      <c r="T604">
        <f t="shared" si="116"/>
        <v>6.728024703102183E-4</v>
      </c>
      <c r="U604">
        <f t="shared" si="116"/>
        <v>4.3088842772238289E-4</v>
      </c>
      <c r="V604">
        <f t="shared" si="116"/>
        <v>2.7633793447873938E-4</v>
      </c>
      <c r="W604">
        <f t="shared" si="116"/>
        <v>1.7743493373298909E-4</v>
      </c>
      <c r="X604">
        <f t="shared" si="115"/>
        <v>1.1405088245272113E-4</v>
      </c>
      <c r="Y604">
        <f t="shared" si="115"/>
        <v>7.3378266817059103E-5</v>
      </c>
      <c r="Z604">
        <f t="shared" si="115"/>
        <v>4.7250033312230941E-5</v>
      </c>
      <c r="AA604">
        <f t="shared" si="115"/>
        <v>3.0448493364648869E-5</v>
      </c>
      <c r="AB604">
        <f t="shared" si="115"/>
        <v>1.9634821913685666E-5</v>
      </c>
      <c r="AC604">
        <f t="shared" si="115"/>
        <v>1.2669467900178868E-5</v>
      </c>
      <c r="AD604">
        <f t="shared" si="115"/>
        <v>8.1796813948453032E-6</v>
      </c>
      <c r="AE604">
        <f t="shared" si="115"/>
        <v>5.2837265149190707E-6</v>
      </c>
      <c r="AF604">
        <f t="shared" si="114"/>
        <v>9.6728917555743976E-6</v>
      </c>
    </row>
    <row r="605" spans="1:32" x14ac:dyDescent="0.2">
      <c r="A605" t="s">
        <v>618</v>
      </c>
      <c r="B605">
        <v>502</v>
      </c>
      <c r="C605">
        <v>6</v>
      </c>
      <c r="D605">
        <f t="shared" si="111"/>
        <v>4.2905211798956636E-2</v>
      </c>
      <c r="E605">
        <f t="shared" si="112"/>
        <v>-3.1487619732719661</v>
      </c>
      <c r="G605">
        <f t="shared" si="113"/>
        <v>0.18261540849929314</v>
      </c>
      <c r="H605">
        <f t="shared" si="116"/>
        <v>9.4916760289141353E-2</v>
      </c>
      <c r="I605">
        <f t="shared" si="116"/>
        <v>7.5775177381307957E-2</v>
      </c>
      <c r="J605">
        <f t="shared" si="116"/>
        <v>6.3826912866605343E-2</v>
      </c>
      <c r="K605">
        <f t="shared" si="116"/>
        <v>5.5166420356965618E-2</v>
      </c>
      <c r="L605">
        <f t="shared" si="116"/>
        <v>4.84090203348801E-2</v>
      </c>
      <c r="M605">
        <f t="shared" si="116"/>
        <v>4.2905211798956636E-2</v>
      </c>
      <c r="N605">
        <f t="shared" si="116"/>
        <v>3.8296760242894169E-2</v>
      </c>
      <c r="O605">
        <f t="shared" si="116"/>
        <v>3.4363789621062089E-2</v>
      </c>
      <c r="P605">
        <f t="shared" si="116"/>
        <v>3.096068629700505E-2</v>
      </c>
      <c r="Q605">
        <f t="shared" si="116"/>
        <v>2.798538830331699E-2</v>
      </c>
      <c r="R605">
        <f t="shared" si="116"/>
        <v>2.5363158610323306E-2</v>
      </c>
      <c r="S605">
        <f t="shared" si="116"/>
        <v>2.3037342588281336E-2</v>
      </c>
      <c r="T605">
        <f t="shared" si="116"/>
        <v>2.0963779606381402E-2</v>
      </c>
      <c r="U605">
        <f t="shared" si="116"/>
        <v>1.9107255221043437E-2</v>
      </c>
      <c r="V605">
        <f t="shared" si="116"/>
        <v>1.7439155391320439E-2</v>
      </c>
      <c r="W605">
        <f t="shared" si="116"/>
        <v>1.593586108441691E-2</v>
      </c>
      <c r="X605">
        <f t="shared" si="115"/>
        <v>1.4577616564588535E-2</v>
      </c>
      <c r="Y605">
        <f t="shared" si="115"/>
        <v>1.3347710809104048E-2</v>
      </c>
      <c r="Z605">
        <f t="shared" si="115"/>
        <v>1.2231871904470223E-2</v>
      </c>
      <c r="AA605">
        <f t="shared" si="115"/>
        <v>1.1217809990461368E-2</v>
      </c>
      <c r="AB605">
        <f t="shared" si="115"/>
        <v>1.0294866149398663E-2</v>
      </c>
      <c r="AC605">
        <f t="shared" si="115"/>
        <v>9.4537383795342805E-3</v>
      </c>
      <c r="AD605">
        <f t="shared" si="115"/>
        <v>8.686264670574196E-3</v>
      </c>
      <c r="AE605">
        <f t="shared" si="115"/>
        <v>7.9852490728501389E-3</v>
      </c>
      <c r="AF605">
        <f t="shared" si="114"/>
        <v>9.5136783965823035E-2</v>
      </c>
    </row>
    <row r="606" spans="1:32" x14ac:dyDescent="0.2">
      <c r="A606" t="s">
        <v>619</v>
      </c>
      <c r="B606">
        <v>2328</v>
      </c>
      <c r="C606">
        <v>62</v>
      </c>
      <c r="D606">
        <f t="shared" si="111"/>
        <v>4.4488717407173261E-3</v>
      </c>
      <c r="E606">
        <f t="shared" si="112"/>
        <v>-5.4151047563628829</v>
      </c>
      <c r="G606">
        <f t="shared" si="113"/>
        <v>8.9592469098878941E-2</v>
      </c>
      <c r="H606">
        <f t="shared" si="116"/>
        <v>3.4833311323412365E-2</v>
      </c>
      <c r="I606">
        <f t="shared" si="116"/>
        <v>2.9416979841912466E-2</v>
      </c>
      <c r="J606">
        <f t="shared" si="116"/>
        <v>2.6211641946960421E-2</v>
      </c>
      <c r="K606">
        <f t="shared" si="116"/>
        <v>2.3965387644455025E-2</v>
      </c>
      <c r="L606">
        <f t="shared" si="116"/>
        <v>2.2246168067883831E-2</v>
      </c>
      <c r="M606">
        <f t="shared" si="116"/>
        <v>2.0857307146245715E-2</v>
      </c>
      <c r="N606">
        <f t="shared" si="116"/>
        <v>1.9693798436858385E-2</v>
      </c>
      <c r="O606">
        <f t="shared" si="116"/>
        <v>1.8693377254995015E-2</v>
      </c>
      <c r="P606">
        <f t="shared" si="116"/>
        <v>1.7816260922322701E-2</v>
      </c>
      <c r="Q606">
        <f t="shared" si="116"/>
        <v>1.7035566843597843E-2</v>
      </c>
      <c r="R606">
        <f t="shared" si="116"/>
        <v>1.6332319064419402E-2</v>
      </c>
      <c r="S606">
        <f t="shared" si="116"/>
        <v>1.5692645536488393E-2</v>
      </c>
      <c r="T606">
        <f t="shared" si="116"/>
        <v>1.510610975962921E-2</v>
      </c>
      <c r="U606">
        <f t="shared" si="116"/>
        <v>1.4564669079767559E-2</v>
      </c>
      <c r="V606">
        <f t="shared" si="116"/>
        <v>1.4061997963941574E-2</v>
      </c>
      <c r="W606">
        <f t="shared" si="116"/>
        <v>1.3593033425505779E-2</v>
      </c>
      <c r="X606">
        <f t="shared" si="115"/>
        <v>1.3153660810738276E-2</v>
      </c>
      <c r="Y606">
        <f t="shared" si="115"/>
        <v>1.2740491160187427E-2</v>
      </c>
      <c r="Z606">
        <f t="shared" si="115"/>
        <v>1.2350700002479302E-2</v>
      </c>
      <c r="AA606">
        <f t="shared" si="115"/>
        <v>1.1981908378511485E-2</v>
      </c>
      <c r="AB606">
        <f t="shared" si="115"/>
        <v>1.1632093529655727E-2</v>
      </c>
      <c r="AC606">
        <f t="shared" si="115"/>
        <v>1.1299520827608749E-2</v>
      </c>
      <c r="AD606">
        <f t="shared" si="115"/>
        <v>1.0982691179460964E-2</v>
      </c>
      <c r="AE606">
        <f t="shared" si="115"/>
        <v>1.0680299883683912E-2</v>
      </c>
      <c r="AF606">
        <f t="shared" si="114"/>
        <v>0.49546559087039943</v>
      </c>
    </row>
    <row r="607" spans="1:32" x14ac:dyDescent="0.2">
      <c r="A607" t="s">
        <v>620</v>
      </c>
      <c r="B607">
        <v>174</v>
      </c>
      <c r="C607">
        <v>0</v>
      </c>
      <c r="D607">
        <f t="shared" si="111"/>
        <v>0.31868072711656492</v>
      </c>
      <c r="E607">
        <f t="shared" si="112"/>
        <v>-1.1435655328214986</v>
      </c>
      <c r="G607">
        <f t="shared" si="113"/>
        <v>0.31868072711656492</v>
      </c>
      <c r="H607">
        <f t="shared" si="116"/>
        <v>0.16403276979776213</v>
      </c>
      <c r="I607">
        <f t="shared" si="116"/>
        <v>0.11574377702138483</v>
      </c>
      <c r="J607">
        <f t="shared" si="116"/>
        <v>8.6170280151166123E-2</v>
      </c>
      <c r="K607">
        <f t="shared" si="116"/>
        <v>6.5828119186311082E-2</v>
      </c>
      <c r="L607">
        <f t="shared" si="116"/>
        <v>5.1055897282610112E-2</v>
      </c>
      <c r="M607">
        <f t="shared" si="116"/>
        <v>3.9995639602898106E-2</v>
      </c>
      <c r="N607">
        <f t="shared" si="116"/>
        <v>3.1553505051629196E-2</v>
      </c>
      <c r="O607">
        <f t="shared" si="116"/>
        <v>2.5024741582124258E-2</v>
      </c>
      <c r="P607">
        <f t="shared" si="116"/>
        <v>1.9927926178426984E-2</v>
      </c>
      <c r="Q607">
        <f t="shared" si="116"/>
        <v>1.5920834975862892E-2</v>
      </c>
      <c r="R607">
        <f t="shared" si="116"/>
        <v>1.2753248380319682E-2</v>
      </c>
      <c r="S607">
        <f t="shared" si="116"/>
        <v>1.0238417567896252E-2</v>
      </c>
      <c r="T607">
        <f t="shared" si="116"/>
        <v>8.2347993091436995E-3</v>
      </c>
      <c r="U607">
        <f t="shared" si="116"/>
        <v>6.6338357681220757E-3</v>
      </c>
      <c r="V607">
        <f t="shared" si="116"/>
        <v>5.3514914426413427E-3</v>
      </c>
      <c r="W607">
        <f t="shared" si="116"/>
        <v>4.3222302644430159E-3</v>
      </c>
      <c r="X607">
        <f t="shared" si="115"/>
        <v>3.4946353388726151E-3</v>
      </c>
      <c r="Y607">
        <f t="shared" si="115"/>
        <v>2.8281673685918926E-3</v>
      </c>
      <c r="Z607">
        <f t="shared" si="115"/>
        <v>2.2907316674260652E-3</v>
      </c>
      <c r="AA607">
        <f t="shared" si="115"/>
        <v>1.8568308869639982E-3</v>
      </c>
      <c r="AB607">
        <f t="shared" si="115"/>
        <v>1.5061490540855783E-3</v>
      </c>
      <c r="AC607">
        <f t="shared" si="115"/>
        <v>1.2224576013752091E-3</v>
      </c>
      <c r="AD607">
        <f t="shared" si="115"/>
        <v>9.9276455004556892E-4</v>
      </c>
      <c r="AE607">
        <f t="shared" si="115"/>
        <v>8.0664908691475328E-4</v>
      </c>
      <c r="AF607">
        <f t="shared" si="114"/>
        <v>3.5333737664176024E-3</v>
      </c>
    </row>
    <row r="608" spans="1:32" x14ac:dyDescent="0.2">
      <c r="A608" t="s">
        <v>621</v>
      </c>
      <c r="B608">
        <v>698</v>
      </c>
      <c r="C608">
        <v>20</v>
      </c>
      <c r="D608">
        <f t="shared" si="111"/>
        <v>1.3341992023214991E-2</v>
      </c>
      <c r="E608">
        <f t="shared" si="112"/>
        <v>-4.3168389225652524</v>
      </c>
      <c r="G608">
        <f t="shared" si="113"/>
        <v>0.15426418745971371</v>
      </c>
      <c r="H608">
        <f t="shared" si="116"/>
        <v>7.7542072689867625E-2</v>
      </c>
      <c r="I608">
        <f t="shared" si="116"/>
        <v>6.3140297492857447E-2</v>
      </c>
      <c r="J608">
        <f t="shared" si="116"/>
        <v>5.4246118016543748E-2</v>
      </c>
      <c r="K608">
        <f t="shared" si="116"/>
        <v>4.7821675983733034E-2</v>
      </c>
      <c r="L608">
        <f t="shared" si="116"/>
        <v>4.2801742023617639E-2</v>
      </c>
      <c r="M608">
        <f t="shared" si="116"/>
        <v>3.8692818351924958E-2</v>
      </c>
      <c r="N608">
        <f t="shared" si="116"/>
        <v>3.5226339249641136E-2</v>
      </c>
      <c r="O608">
        <f t="shared" si="116"/>
        <v>3.223975197183767E-2</v>
      </c>
      <c r="P608">
        <f t="shared" si="116"/>
        <v>2.9626911657789953E-2</v>
      </c>
      <c r="Q608">
        <f t="shared" si="116"/>
        <v>2.7314440170973415E-2</v>
      </c>
      <c r="R608">
        <f t="shared" si="116"/>
        <v>2.5249307253727614E-2</v>
      </c>
      <c r="S608">
        <f t="shared" si="116"/>
        <v>2.3391801687770157E-2</v>
      </c>
      <c r="T608">
        <f t="shared" si="116"/>
        <v>2.1711310631761817E-2</v>
      </c>
      <c r="U608">
        <f t="shared" si="116"/>
        <v>2.0183660077241802E-2</v>
      </c>
      <c r="V608">
        <f t="shared" si="116"/>
        <v>1.8789370461432385E-2</v>
      </c>
      <c r="W608">
        <f t="shared" ref="W608:AE610" si="117">(1-$B$3)*EXP(GAMMALN($B$1+W$4)-GAMMALN($B$1)-GAMMALN(W$4+1)+$B$1*LN($B$2/($B$2+$B608))+W$4*LN($B608/($B$2+$B608)))</f>
        <v>1.7512473058034387E-2</v>
      </c>
      <c r="X608">
        <f t="shared" si="117"/>
        <v>1.6339683151316075E-2</v>
      </c>
      <c r="Y608">
        <f t="shared" si="117"/>
        <v>1.5259807660538926E-2</v>
      </c>
      <c r="Z608">
        <f t="shared" si="117"/>
        <v>1.4263311218981204E-2</v>
      </c>
      <c r="AA608">
        <f t="shared" si="117"/>
        <v>1.3341992023214991E-2</v>
      </c>
      <c r="AB608">
        <f t="shared" si="117"/>
        <v>1.2488735409091015E-2</v>
      </c>
      <c r="AC608">
        <f t="shared" si="117"/>
        <v>1.1697323551197411E-2</v>
      </c>
      <c r="AD608">
        <f t="shared" si="117"/>
        <v>1.0962286405334976E-2</v>
      </c>
      <c r="AE608">
        <f t="shared" si="117"/>
        <v>1.0278783444452294E-2</v>
      </c>
      <c r="AF608">
        <f t="shared" si="114"/>
        <v>0.1656137988974048</v>
      </c>
    </row>
    <row r="609" spans="1:32" x14ac:dyDescent="0.2">
      <c r="A609" t="s">
        <v>622</v>
      </c>
      <c r="B609">
        <v>1346</v>
      </c>
      <c r="C609">
        <v>44</v>
      </c>
      <c r="D609">
        <f t="shared" si="111"/>
        <v>5.7804184635067424E-3</v>
      </c>
      <c r="E609">
        <f t="shared" si="112"/>
        <v>-5.15327920038792</v>
      </c>
      <c r="G609">
        <f t="shared" si="113"/>
        <v>0.11273902042007375</v>
      </c>
      <c r="H609">
        <f t="shared" ref="H609:W610" si="118">(1-$B$3)*EXP(GAMMALN($B$1+H$4)-GAMMALN($B$1)-GAMMALN(H$4+1)+$B$1*LN($B$2/($B$2+$B609))+H$4*LN($B609/($B$2+$B609)))</f>
        <v>5.0563095541824109E-2</v>
      </c>
      <c r="I609">
        <f t="shared" si="118"/>
        <v>4.2211214801105443E-2</v>
      </c>
      <c r="J609">
        <f t="shared" si="118"/>
        <v>3.7180469541055909E-2</v>
      </c>
      <c r="K609">
        <f t="shared" si="118"/>
        <v>3.3604386923303031E-2</v>
      </c>
      <c r="L609">
        <f t="shared" si="118"/>
        <v>3.0835969505371288E-2</v>
      </c>
      <c r="M609">
        <f t="shared" si="118"/>
        <v>2.8579294608202542E-2</v>
      </c>
      <c r="N609">
        <f t="shared" si="118"/>
        <v>2.6675565357688318E-2</v>
      </c>
      <c r="O609">
        <f t="shared" si="118"/>
        <v>2.5030111815947942E-2</v>
      </c>
      <c r="P609">
        <f t="shared" si="118"/>
        <v>2.3582099020771664E-2</v>
      </c>
      <c r="Q609">
        <f t="shared" si="118"/>
        <v>2.2290168850389348E-2</v>
      </c>
      <c r="R609">
        <f t="shared" si="118"/>
        <v>2.1124940781451315E-2</v>
      </c>
      <c r="S609">
        <f t="shared" si="118"/>
        <v>2.0064793053303682E-2</v>
      </c>
      <c r="T609">
        <f t="shared" si="118"/>
        <v>1.9093345478489683E-2</v>
      </c>
      <c r="U609">
        <f t="shared" si="118"/>
        <v>1.8197883971213028E-2</v>
      </c>
      <c r="V609">
        <f t="shared" si="118"/>
        <v>1.7368334551443661E-2</v>
      </c>
      <c r="W609">
        <f t="shared" si="118"/>
        <v>1.6596572416943522E-2</v>
      </c>
      <c r="X609">
        <f t="shared" si="117"/>
        <v>1.5875943119698456E-2</v>
      </c>
      <c r="Y609">
        <f t="shared" si="117"/>
        <v>1.5200922388145462E-2</v>
      </c>
      <c r="Z609">
        <f t="shared" si="117"/>
        <v>1.4566869139930608E-2</v>
      </c>
      <c r="AA609">
        <f t="shared" si="117"/>
        <v>1.3969842683032672E-2</v>
      </c>
      <c r="AB609">
        <f t="shared" si="117"/>
        <v>1.3406465095587983E-2</v>
      </c>
      <c r="AC609">
        <f t="shared" si="117"/>
        <v>1.2873816023308848E-2</v>
      </c>
      <c r="AD609">
        <f t="shared" si="117"/>
        <v>1.2369351143444248E-2</v>
      </c>
      <c r="AE609">
        <f t="shared" si="117"/>
        <v>1.1890838178109367E-2</v>
      </c>
      <c r="AF609">
        <f t="shared" si="114"/>
        <v>0.34410868559016405</v>
      </c>
    </row>
    <row r="610" spans="1:32" x14ac:dyDescent="0.2">
      <c r="A610" t="s">
        <v>623</v>
      </c>
      <c r="B610">
        <v>5</v>
      </c>
      <c r="C610">
        <v>0</v>
      </c>
      <c r="D610">
        <f t="shared" si="111"/>
        <v>0.9179182835998112</v>
      </c>
      <c r="E610">
        <f t="shared" si="112"/>
        <v>-8.5646908010258108E-2</v>
      </c>
      <c r="G610">
        <f t="shared" si="113"/>
        <v>0.9179182835998112</v>
      </c>
      <c r="H610">
        <f t="shared" si="118"/>
        <v>7.3768451125324722E-2</v>
      </c>
      <c r="I610">
        <f t="shared" si="118"/>
        <v>7.4274824161639974E-3</v>
      </c>
      <c r="J610">
        <f t="shared" si="118"/>
        <v>7.890516313951789E-4</v>
      </c>
      <c r="K610">
        <f t="shared" si="118"/>
        <v>8.6012842314250673E-5</v>
      </c>
      <c r="L610">
        <f t="shared" si="118"/>
        <v>9.5192273843815008E-6</v>
      </c>
      <c r="M610">
        <f t="shared" si="118"/>
        <v>1.0640753176383179E-6</v>
      </c>
      <c r="N610">
        <f t="shared" si="118"/>
        <v>1.1978743548064485E-7</v>
      </c>
      <c r="O610">
        <f t="shared" si="118"/>
        <v>1.3556175887624786E-8</v>
      </c>
      <c r="P610">
        <f t="shared" si="118"/>
        <v>1.5404004421959063E-9</v>
      </c>
      <c r="Q610">
        <f t="shared" si="118"/>
        <v>1.756067902731005E-10</v>
      </c>
      <c r="R610">
        <f t="shared" si="118"/>
        <v>2.0072442268753481E-11</v>
      </c>
      <c r="S610">
        <f t="shared" si="118"/>
        <v>2.2994087135806281E-12</v>
      </c>
      <c r="T610">
        <f t="shared" si="118"/>
        <v>2.6390054642452743E-13</v>
      </c>
      <c r="U610">
        <f t="shared" si="118"/>
        <v>3.0335832727016633E-14</v>
      </c>
      <c r="V610">
        <f t="shared" si="118"/>
        <v>3.49196575417715E-15</v>
      </c>
      <c r="W610">
        <f t="shared" si="118"/>
        <v>4.024454075483945E-16</v>
      </c>
      <c r="X610">
        <f t="shared" si="117"/>
        <v>4.6430661968409323E-17</v>
      </c>
      <c r="Y610">
        <f t="shared" si="117"/>
        <v>5.3618178174085823E-18</v>
      </c>
      <c r="Z610">
        <f t="shared" si="117"/>
        <v>6.1970514436185104E-19</v>
      </c>
      <c r="AA610">
        <f t="shared" si="117"/>
        <v>7.167821287689935E-20</v>
      </c>
      <c r="AB610">
        <f t="shared" si="117"/>
        <v>8.296343127852811E-21</v>
      </c>
      <c r="AC610">
        <f t="shared" si="117"/>
        <v>9.6085198789894319E-22</v>
      </c>
      <c r="AD610">
        <f t="shared" si="117"/>
        <v>1.1134555484353442E-22</v>
      </c>
      <c r="AE610">
        <f t="shared" si="117"/>
        <v>1.2909671898053455E-23</v>
      </c>
      <c r="AF610">
        <f t="shared" si="114"/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F8443-9DFC-B24B-82BB-6C9157B07D3D}">
  <dimension ref="A1:AH483"/>
  <sheetViews>
    <sheetView topLeftCell="J1" zoomScale="90" zoomScaleNormal="90" workbookViewId="0">
      <selection activeCell="AI11" sqref="AI11"/>
    </sheetView>
  </sheetViews>
  <sheetFormatPr baseColWidth="10" defaultRowHeight="15" x14ac:dyDescent="0.2"/>
  <cols>
    <col min="1" max="1" width="15.6640625" customWidth="1"/>
  </cols>
  <sheetData>
    <row r="1" spans="1:34" x14ac:dyDescent="0.2">
      <c r="A1" s="1" t="s">
        <v>2</v>
      </c>
      <c r="B1">
        <v>0.61622275323924736</v>
      </c>
      <c r="C1" s="1" t="s">
        <v>5</v>
      </c>
      <c r="D1">
        <f>SUM(E6:E483)</f>
        <v>-1604.3151500369731</v>
      </c>
      <c r="F1" s="1" t="s">
        <v>8</v>
      </c>
      <c r="G1">
        <f>(G2-G3)^2/G3</f>
        <v>3.1314586497341987</v>
      </c>
      <c r="H1">
        <f t="shared" ref="H1:AB1" si="0">(H2-H3)^2/H3</f>
        <v>3.3375895806756484</v>
      </c>
      <c r="I1">
        <f t="shared" si="0"/>
        <v>1.4629741664332436</v>
      </c>
      <c r="J1">
        <f t="shared" si="0"/>
        <v>3.539536797174295</v>
      </c>
      <c r="K1">
        <f t="shared" si="0"/>
        <v>0.47061631748444532</v>
      </c>
      <c r="L1">
        <f t="shared" si="0"/>
        <v>0.1553327645276526</v>
      </c>
      <c r="M1">
        <f t="shared" si="0"/>
        <v>1.8255548142320164</v>
      </c>
      <c r="N1">
        <f t="shared" si="0"/>
        <v>0.88308060088087192</v>
      </c>
      <c r="O1">
        <f t="shared" si="0"/>
        <v>8.0019176673047851E-2</v>
      </c>
      <c r="P1">
        <f t="shared" si="0"/>
        <v>1.3241283328560682</v>
      </c>
      <c r="Q1">
        <f t="shared" si="0"/>
        <v>0.1537434502259499</v>
      </c>
      <c r="R1">
        <f t="shared" si="0"/>
        <v>6.7687316557339661E-4</v>
      </c>
      <c r="S1">
        <f t="shared" si="0"/>
        <v>2.8256157290840354</v>
      </c>
      <c r="T1">
        <f t="shared" si="0"/>
        <v>0.27755435887010305</v>
      </c>
      <c r="U1">
        <f t="shared" si="0"/>
        <v>7.0224350126483879</v>
      </c>
      <c r="V1">
        <f t="shared" si="0"/>
        <v>0.34495331628372627</v>
      </c>
      <c r="W1">
        <f t="shared" si="0"/>
        <v>1.4320316893070959</v>
      </c>
      <c r="X1">
        <f t="shared" si="0"/>
        <v>2.3657798163651651</v>
      </c>
      <c r="Y1">
        <f t="shared" si="0"/>
        <v>0.99905207241664817</v>
      </c>
      <c r="Z1">
        <f t="shared" si="0"/>
        <v>0.78548241793074092</v>
      </c>
      <c r="AA1">
        <f t="shared" si="0"/>
        <v>1.8300837909484662</v>
      </c>
    </row>
    <row r="2" spans="1:34" x14ac:dyDescent="0.2">
      <c r="A2" s="1" t="s">
        <v>3</v>
      </c>
      <c r="B2">
        <v>41.847643166363959</v>
      </c>
      <c r="F2" s="1" t="s">
        <v>15</v>
      </c>
      <c r="G2" cm="1">
        <f t="array" ref="G2:Z2">TRANSPOSE('Agg Data 11-12 Spike @ 0'!H6:H25)</f>
        <v>116</v>
      </c>
      <c r="H2">
        <v>35</v>
      </c>
      <c r="I2">
        <v>26</v>
      </c>
      <c r="J2">
        <v>16</v>
      </c>
      <c r="K2">
        <v>24</v>
      </c>
      <c r="L2">
        <v>16</v>
      </c>
      <c r="M2">
        <v>10</v>
      </c>
      <c r="N2">
        <v>10</v>
      </c>
      <c r="O2">
        <v>11</v>
      </c>
      <c r="P2">
        <v>7</v>
      </c>
      <c r="Q2">
        <v>11</v>
      </c>
      <c r="R2">
        <v>9</v>
      </c>
      <c r="S2">
        <v>13</v>
      </c>
      <c r="T2">
        <v>9</v>
      </c>
      <c r="U2">
        <v>14</v>
      </c>
      <c r="V2">
        <v>5</v>
      </c>
      <c r="W2">
        <v>9</v>
      </c>
      <c r="X2">
        <v>2</v>
      </c>
      <c r="Y2">
        <v>3</v>
      </c>
      <c r="Z2">
        <v>3</v>
      </c>
      <c r="AA2">
        <v>128</v>
      </c>
      <c r="AC2" s="1" t="s">
        <v>8</v>
      </c>
      <c r="AD2">
        <f>SUM(G1:AA1)</f>
        <v>34.247699727917379</v>
      </c>
      <c r="AH2" s="1"/>
    </row>
    <row r="3" spans="1:34" x14ac:dyDescent="0.2">
      <c r="F3" s="1" t="s">
        <v>6</v>
      </c>
      <c r="G3">
        <f>SUM(G6:G483)</f>
        <v>98.442426480224498</v>
      </c>
      <c r="H3">
        <f t="shared" ref="H3:AF3" si="1">SUM(H6:H483)</f>
        <v>47.604996661915834</v>
      </c>
      <c r="I3">
        <f t="shared" si="1"/>
        <v>32.94215545950086</v>
      </c>
      <c r="J3">
        <f t="shared" si="1"/>
        <v>25.500529612039962</v>
      </c>
      <c r="K3">
        <f t="shared" si="1"/>
        <v>20.866308077234752</v>
      </c>
      <c r="L3">
        <f t="shared" si="1"/>
        <v>17.656069467466207</v>
      </c>
      <c r="M3">
        <f t="shared" si="1"/>
        <v>15.28184032005988</v>
      </c>
      <c r="N3">
        <f t="shared" si="1"/>
        <v>13.44583120608219</v>
      </c>
      <c r="O3">
        <f t="shared" si="1"/>
        <v>11.979057888778192</v>
      </c>
      <c r="P3">
        <f t="shared" si="1"/>
        <v>10.777706522421502</v>
      </c>
      <c r="Q3">
        <f t="shared" si="1"/>
        <v>9.7741487251596872</v>
      </c>
      <c r="R3">
        <f t="shared" si="1"/>
        <v>8.9222873441530126</v>
      </c>
      <c r="S3">
        <f t="shared" si="1"/>
        <v>8.1895426010164272</v>
      </c>
      <c r="T3">
        <f t="shared" si="1"/>
        <v>7.5521933224130295</v>
      </c>
      <c r="U3">
        <f t="shared" si="1"/>
        <v>6.9925322960046588</v>
      </c>
      <c r="V3">
        <f t="shared" si="1"/>
        <v>6.4970576405745781</v>
      </c>
      <c r="W3">
        <f>SUM(W6:W483)</f>
        <v>6.0552831456493177</v>
      </c>
      <c r="X3">
        <f t="shared" si="1"/>
        <v>5.6589327526443922</v>
      </c>
      <c r="Y3">
        <f t="shared" si="1"/>
        <v>5.3013813239881014</v>
      </c>
      <c r="Z3">
        <f t="shared" si="1"/>
        <v>4.977257826426924</v>
      </c>
      <c r="AA3">
        <f>SUM(AA6:AA483)</f>
        <v>113.58246132624595</v>
      </c>
      <c r="AC3" s="1" t="s">
        <v>11</v>
      </c>
      <c r="AD3">
        <f>21-2-1</f>
        <v>18</v>
      </c>
      <c r="AH3" s="1"/>
    </row>
    <row r="4" spans="1:34" x14ac:dyDescent="0.2">
      <c r="F4" s="1" t="s">
        <v>1389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8</v>
      </c>
      <c r="P4">
        <v>9</v>
      </c>
      <c r="Q4">
        <v>10</v>
      </c>
      <c r="R4">
        <v>11</v>
      </c>
      <c r="S4">
        <v>12</v>
      </c>
      <c r="T4">
        <v>13</v>
      </c>
      <c r="U4">
        <v>14</v>
      </c>
      <c r="V4">
        <v>15</v>
      </c>
      <c r="W4">
        <v>16</v>
      </c>
      <c r="X4">
        <v>17</v>
      </c>
      <c r="Y4">
        <v>18</v>
      </c>
      <c r="Z4">
        <v>19</v>
      </c>
      <c r="AA4" s="4" t="s">
        <v>1391</v>
      </c>
      <c r="AC4" s="1" t="s">
        <v>12</v>
      </c>
      <c r="AD4">
        <f>_xlfn.CHISQ.DIST.RT(AD2,AD3)</f>
        <v>1.1736960710386815E-2</v>
      </c>
      <c r="AF4" s="4"/>
      <c r="AH4" s="1"/>
    </row>
    <row r="5" spans="1:34" x14ac:dyDescent="0.2">
      <c r="A5" s="2" t="s">
        <v>16</v>
      </c>
      <c r="B5" s="2" t="s">
        <v>17</v>
      </c>
      <c r="C5" s="2" t="s">
        <v>18</v>
      </c>
      <c r="D5" s="3" t="s">
        <v>624</v>
      </c>
      <c r="E5" s="3" t="s">
        <v>5</v>
      </c>
    </row>
    <row r="6" spans="1:34" x14ac:dyDescent="0.2">
      <c r="A6" t="s">
        <v>625</v>
      </c>
      <c r="B6">
        <v>568</v>
      </c>
      <c r="C6">
        <v>0</v>
      </c>
      <c r="D6">
        <f>EXP(GAMMALN($B$1+C6)-GAMMALN($B$1)-GAMMALN(C6+1)+$B$1*LN($B$2/($B$2+B6))+C6*LN(B6/($B$2+B6)))</f>
        <v>0.19186413599939472</v>
      </c>
      <c r="E6">
        <f>LN(D6)</f>
        <v>-1.6509677824422537</v>
      </c>
      <c r="G6">
        <f>EXP(GAMMALN($B$1+G$4)-GAMMALN($B$1)-GAMMALN(G$4+1)+$B$1*LN($B$2/($B$2+$B6))+G$4*LN($B6/($B$2+$B6)))</f>
        <v>0.19186413599939472</v>
      </c>
      <c r="H6">
        <f>EXP(GAMMALN($B$1+H$4)-GAMMALN($B$1)-GAMMALN(H$4+1)+$B$1*LN($B$2/($B$2+$B6))+H$4*LN($B6/($B$2+$B6)))</f>
        <v>0.11011805154334399</v>
      </c>
      <c r="I6">
        <f t="shared" ref="I6:X21" si="2">EXP(GAMMALN($B$1+I$4)-GAMMALN($B$1)-GAMMALN(I$4+1)+$B$1*LN($B$2/($B$2+$B6))+I$4*LN($B6/($B$2+$B6)))</f>
        <v>8.2881332564371954E-2</v>
      </c>
      <c r="J6">
        <f t="shared" si="2"/>
        <v>6.7318925377488473E-2</v>
      </c>
      <c r="K6">
        <f t="shared" si="2"/>
        <v>5.6683850468261361E-2</v>
      </c>
      <c r="L6">
        <f t="shared" si="2"/>
        <v>4.8741970510298598E-2</v>
      </c>
      <c r="M6">
        <f t="shared" si="2"/>
        <v>4.2493562556359075E-2</v>
      </c>
      <c r="N6">
        <f t="shared" si="2"/>
        <v>3.7407803418705365E-2</v>
      </c>
      <c r="O6">
        <f t="shared" si="2"/>
        <v>3.3169493788246095E-2</v>
      </c>
      <c r="P6">
        <f t="shared" si="2"/>
        <v>2.9576054530832747E-2</v>
      </c>
      <c r="Q6">
        <f t="shared" si="2"/>
        <v>2.6489376685386281E-2</v>
      </c>
      <c r="R6">
        <f t="shared" si="2"/>
        <v>2.3810913777953198E-2</v>
      </c>
      <c r="S6">
        <f t="shared" si="2"/>
        <v>2.1467760116436575E-2</v>
      </c>
      <c r="T6">
        <f t="shared" si="2"/>
        <v>1.9404377534987801E-2</v>
      </c>
      <c r="U6">
        <f t="shared" si="2"/>
        <v>1.7577427430712268E-2</v>
      </c>
      <c r="V6">
        <f t="shared" si="2"/>
        <v>1.5952405977319072E-2</v>
      </c>
      <c r="W6">
        <f>EXP(GAMMALN($B$1+W$4)-GAMMALN($B$1)-GAMMALN(W$4+1)+$B$1*LN($B$2/($B$2+$B6))+W$4*LN($B6/($B$2+$B6)))</f>
        <v>1.4501375291698204E-2</v>
      </c>
      <c r="X6">
        <f>EXP(GAMMALN($B$1+X$4)-GAMMALN($B$1)-GAMMALN(X$4+1)+$B$1*LN($B$2/($B$2+$B6))+X$4*LN($B6/($B$2+$B6)))</f>
        <v>1.3201386989832491E-2</v>
      </c>
      <c r="Y6">
        <f t="shared" ref="Y6:AC21" si="3">EXP(GAMMALN($B$1+Y$4)-GAMMALN($B$1)-GAMMALN(Y$4+1)+$B$1*LN($B$2/($B$2+$B6))+Y$4*LN($B6/($B$2+$B6)))</f>
        <v>1.2033357970202772E-2</v>
      </c>
      <c r="Z6">
        <f t="shared" si="3"/>
        <v>1.0981250237211665E-2</v>
      </c>
      <c r="AA6">
        <f>1-SUM(G6:Z6)</f>
        <v>0.12432518723095742</v>
      </c>
    </row>
    <row r="7" spans="1:34" x14ac:dyDescent="0.2">
      <c r="A7" t="s">
        <v>626</v>
      </c>
      <c r="B7">
        <v>813</v>
      </c>
      <c r="C7">
        <v>9</v>
      </c>
      <c r="D7">
        <f t="shared" ref="D7:D70" si="4">EXP(GAMMALN($B$1+C7)-GAMMALN($B$1)-GAMMALN(C7+1)+$B$1*LN($B$2/($B$2+B7))+C7*LN(B7/($B$2+B7)))</f>
        <v>2.8989053599735252E-2</v>
      </c>
      <c r="E7">
        <f t="shared" ref="E7:E70" si="5">LN(D7)</f>
        <v>-3.5408369823304997</v>
      </c>
      <c r="G7">
        <f>EXP(GAMMALN($B$1+G$4)-GAMMALN($B$1)-GAMMALN(G$4+1)+$B$1*LN($B$2/($B$2+$B7))+G$4*LN($B7/($B$2+$B7)))</f>
        <v>0.15581671080152654</v>
      </c>
      <c r="H7">
        <f>EXP(GAMMALN($B$1+H$4)-GAMMALN($B$1)-GAMMALN(H$4+1)+$B$1*LN($B$2/($B$2+$B7))+H$4*LN($B7/($B$2+$B7)))</f>
        <v>9.1317410864462878E-2</v>
      </c>
      <c r="I7">
        <f t="shared" si="2"/>
        <v>7.0182144928228107E-2</v>
      </c>
      <c r="J7">
        <f t="shared" si="2"/>
        <v>5.8207899523315627E-2</v>
      </c>
      <c r="K7">
        <f t="shared" si="2"/>
        <v>5.0047102371505968E-2</v>
      </c>
      <c r="L7">
        <f t="shared" si="2"/>
        <v>4.3943790711110847E-2</v>
      </c>
      <c r="M7">
        <f t="shared" si="2"/>
        <v>3.9119421051721094E-2</v>
      </c>
      <c r="N7">
        <f t="shared" si="2"/>
        <v>3.5164652029666933E-2</v>
      </c>
      <c r="O7">
        <f t="shared" si="2"/>
        <v>3.1838881430619283E-2</v>
      </c>
      <c r="P7">
        <f t="shared" si="2"/>
        <v>2.8989053599735252E-2</v>
      </c>
      <c r="Q7">
        <f t="shared" si="2"/>
        <v>2.6511871071635912E-2</v>
      </c>
      <c r="R7">
        <f t="shared" si="2"/>
        <v>2.4334338408003347E-2</v>
      </c>
      <c r="S7">
        <f t="shared" si="2"/>
        <v>2.2402942060171398E-2</v>
      </c>
      <c r="T7">
        <f t="shared" si="2"/>
        <v>2.0677254759938802E-2</v>
      </c>
      <c r="U7">
        <f t="shared" si="2"/>
        <v>1.9125963272671874E-2</v>
      </c>
      <c r="V7">
        <f t="shared" si="2"/>
        <v>1.7724297803791176E-2</v>
      </c>
      <c r="W7">
        <f>EXP(GAMMALN($B$1+W$4)-GAMMALN($B$1)-GAMMALN(W$4+1)+$B$1*LN($B$2/($B$2+$B7))+W$4*LN($B7/($B$2+$B7)))</f>
        <v>1.6452309769195369E-2</v>
      </c>
      <c r="X7">
        <f>EXP(GAMMALN($B$1+X$4)-GAMMALN($B$1)-GAMMALN(X$4+1)+$B$1*LN($B$2/($B$2+$B7))+X$4*LN($B7/($B$2+$B7)))</f>
        <v>1.5293683176245215E-2</v>
      </c>
      <c r="Y7">
        <f t="shared" si="3"/>
        <v>1.4234892905919609E-2</v>
      </c>
      <c r="Z7">
        <f t="shared" si="3"/>
        <v>1.3264595077263968E-2</v>
      </c>
      <c r="AA7">
        <f t="shared" ref="AA7:AA70" si="6">1-SUM(G7:Z7)</f>
        <v>0.20535078438327103</v>
      </c>
    </row>
    <row r="8" spans="1:34" x14ac:dyDescent="0.2">
      <c r="A8" t="s">
        <v>627</v>
      </c>
      <c r="B8">
        <v>1761</v>
      </c>
      <c r="C8">
        <v>27</v>
      </c>
      <c r="D8">
        <f t="shared" si="4"/>
        <v>1.0092487969156735E-2</v>
      </c>
      <c r="E8">
        <f t="shared" si="5"/>
        <v>-4.5959638972956807</v>
      </c>
      <c r="G8">
        <f t="shared" ref="G8:V39" si="7">EXP(GAMMALN($B$1+G$4)-GAMMALN($B$1)-GAMMALN(G$4+1)+$B$1*LN($B$2/($B$2+$B8))+G$4*LN($B8/($B$2+$B8)))</f>
        <v>9.8381748103628361E-2</v>
      </c>
      <c r="H8">
        <f t="shared" si="7"/>
        <v>5.9217844415081967E-2</v>
      </c>
      <c r="I8">
        <f t="shared" si="2"/>
        <v>4.674381397100616E-2</v>
      </c>
      <c r="J8">
        <f t="shared" si="2"/>
        <v>3.9817862089835766E-2</v>
      </c>
      <c r="K8">
        <f t="shared" si="2"/>
        <v>3.5161990371083071E-2</v>
      </c>
      <c r="L8">
        <f t="shared" si="2"/>
        <v>3.1709583165694964E-2</v>
      </c>
      <c r="M8">
        <f t="shared" si="2"/>
        <v>2.8992384577440567E-2</v>
      </c>
      <c r="N8">
        <f t="shared" si="2"/>
        <v>2.6766793276490917E-2</v>
      </c>
      <c r="O8">
        <f t="shared" si="2"/>
        <v>2.4891228107378212E-2</v>
      </c>
      <c r="P8">
        <f t="shared" si="2"/>
        <v>2.3276681440504501E-2</v>
      </c>
      <c r="Q8">
        <f t="shared" si="2"/>
        <v>2.1863813159076585E-2</v>
      </c>
      <c r="R8">
        <f t="shared" si="2"/>
        <v>2.061121408014133E-2</v>
      </c>
      <c r="S8">
        <f t="shared" si="2"/>
        <v>1.9488911752040008E-2</v>
      </c>
      <c r="T8">
        <f t="shared" si="2"/>
        <v>1.8474551950988634E-2</v>
      </c>
      <c r="U8">
        <f t="shared" si="2"/>
        <v>1.7551039999106337E-2</v>
      </c>
      <c r="V8">
        <f t="shared" si="2"/>
        <v>1.6705023061181889E-2</v>
      </c>
      <c r="W8">
        <f t="shared" si="2"/>
        <v>1.5925879359946708E-2</v>
      </c>
      <c r="X8">
        <f t="shared" si="2"/>
        <v>1.5205024886467033E-2</v>
      </c>
      <c r="Y8">
        <f t="shared" si="3"/>
        <v>1.453542561285558E-2</v>
      </c>
      <c r="Z8">
        <f t="shared" si="3"/>
        <v>1.3911246569050096E-2</v>
      </c>
      <c r="AA8">
        <f t="shared" si="6"/>
        <v>0.41076794005100137</v>
      </c>
    </row>
    <row r="9" spans="1:34" x14ac:dyDescent="0.2">
      <c r="A9" t="s">
        <v>28</v>
      </c>
      <c r="B9">
        <v>348</v>
      </c>
      <c r="C9">
        <v>10</v>
      </c>
      <c r="D9">
        <f t="shared" si="4"/>
        <v>2.2824094711734539E-2</v>
      </c>
      <c r="E9">
        <f t="shared" si="5"/>
        <v>-3.7799385154241616</v>
      </c>
      <c r="G9">
        <f t="shared" si="7"/>
        <v>0.2527796884023592</v>
      </c>
      <c r="H9">
        <f t="shared" si="7"/>
        <v>0.13904783625524758</v>
      </c>
      <c r="I9">
        <f t="shared" si="2"/>
        <v>0.10030435437784964</v>
      </c>
      <c r="J9">
        <f t="shared" si="2"/>
        <v>7.808319608333994E-2</v>
      </c>
      <c r="K9">
        <f t="shared" si="2"/>
        <v>6.3014006801496783E-2</v>
      </c>
      <c r="L9">
        <f t="shared" si="2"/>
        <v>5.1932374392889037E-2</v>
      </c>
      <c r="M9">
        <f t="shared" si="2"/>
        <v>4.3392591164379116E-2</v>
      </c>
      <c r="N9">
        <f t="shared" si="2"/>
        <v>3.6611033932159601E-2</v>
      </c>
      <c r="O9">
        <f t="shared" si="2"/>
        <v>3.1113292750524466E-2</v>
      </c>
      <c r="P9">
        <f t="shared" si="2"/>
        <v>2.6589165974992699E-2</v>
      </c>
      <c r="Q9">
        <f t="shared" si="2"/>
        <v>2.2824094711734539E-2</v>
      </c>
      <c r="R9">
        <f t="shared" si="2"/>
        <v>1.9663246746672771E-2</v>
      </c>
      <c r="S9">
        <f t="shared" si="2"/>
        <v>1.6991168446668897E-2</v>
      </c>
      <c r="T9">
        <f t="shared" si="2"/>
        <v>1.471951743635555E-2</v>
      </c>
      <c r="U9">
        <f t="shared" si="2"/>
        <v>1.2779283806287673E-2</v>
      </c>
      <c r="V9">
        <f t="shared" si="2"/>
        <v>1.1115646839780068E-2</v>
      </c>
      <c r="W9">
        <f t="shared" si="2"/>
        <v>9.6844527292277213E-3</v>
      </c>
      <c r="X9">
        <f t="shared" si="2"/>
        <v>8.4497293571352272E-3</v>
      </c>
      <c r="Y9">
        <f t="shared" si="3"/>
        <v>7.3818874251762052E-3</v>
      </c>
      <c r="Z9">
        <f t="shared" si="3"/>
        <v>6.4563893833701645E-3</v>
      </c>
      <c r="AA9">
        <f t="shared" si="6"/>
        <v>4.7067042982353202E-2</v>
      </c>
    </row>
    <row r="10" spans="1:34" x14ac:dyDescent="0.2">
      <c r="A10" t="s">
        <v>628</v>
      </c>
      <c r="B10">
        <v>2075</v>
      </c>
      <c r="C10">
        <v>52</v>
      </c>
      <c r="D10">
        <f t="shared" si="4"/>
        <v>4.7552778413399808E-3</v>
      </c>
      <c r="E10">
        <f t="shared" si="5"/>
        <v>-5.3485001532848955</v>
      </c>
      <c r="G10">
        <f t="shared" si="7"/>
        <v>8.9113801003457421E-2</v>
      </c>
      <c r="H10">
        <f t="shared" si="7"/>
        <v>5.3828366139254617E-2</v>
      </c>
      <c r="I10">
        <f t="shared" si="2"/>
        <v>4.2639383634900122E-2</v>
      </c>
      <c r="J10">
        <f t="shared" si="2"/>
        <v>3.6449609630689168E-2</v>
      </c>
      <c r="K10">
        <f t="shared" si="2"/>
        <v>3.2301044355541646E-2</v>
      </c>
      <c r="L10">
        <f t="shared" si="2"/>
        <v>2.9232221223549376E-2</v>
      </c>
      <c r="M10">
        <f t="shared" si="2"/>
        <v>2.6821520274406613E-2</v>
      </c>
      <c r="N10">
        <f t="shared" si="2"/>
        <v>2.4849861273294655E-2</v>
      </c>
      <c r="O10">
        <f t="shared" si="2"/>
        <v>2.3190073153713166E-2</v>
      </c>
      <c r="P10">
        <f t="shared" si="2"/>
        <v>2.1762311727365886E-2</v>
      </c>
      <c r="Q10">
        <f t="shared" si="2"/>
        <v>2.0513418553435189E-2</v>
      </c>
      <c r="R10">
        <f t="shared" si="2"/>
        <v>1.9406350828304858E-2</v>
      </c>
      <c r="S10">
        <f t="shared" si="2"/>
        <v>1.8414336000275651E-2</v>
      </c>
      <c r="T10">
        <f t="shared" si="2"/>
        <v>1.7517436784382754E-2</v>
      </c>
      <c r="U10">
        <f t="shared" si="2"/>
        <v>1.6700430652854887E-2</v>
      </c>
      <c r="V10">
        <f t="shared" si="2"/>
        <v>1.5951446221356195E-2</v>
      </c>
      <c r="W10">
        <f t="shared" si="2"/>
        <v>1.526105565609014E-2</v>
      </c>
      <c r="X10">
        <f t="shared" si="2"/>
        <v>1.4621652561264836E-2</v>
      </c>
      <c r="Y10">
        <f t="shared" si="3"/>
        <v>1.4027014557479898E-2</v>
      </c>
      <c r="Z10">
        <f t="shared" si="3"/>
        <v>1.3471988803393675E-2</v>
      </c>
      <c r="AA10">
        <f t="shared" si="6"/>
        <v>0.45392667696498923</v>
      </c>
    </row>
    <row r="11" spans="1:34" x14ac:dyDescent="0.2">
      <c r="A11" t="s">
        <v>629</v>
      </c>
      <c r="B11">
        <v>1477</v>
      </c>
      <c r="C11">
        <v>37</v>
      </c>
      <c r="D11">
        <f t="shared" si="4"/>
        <v>6.6728881697945257E-3</v>
      </c>
      <c r="E11">
        <f t="shared" si="5"/>
        <v>-5.0097025038112362</v>
      </c>
      <c r="G11">
        <f t="shared" si="7"/>
        <v>0.10934253134999061</v>
      </c>
      <c r="H11">
        <f t="shared" si="7"/>
        <v>6.5522904050503594E-2</v>
      </c>
      <c r="I11">
        <f t="shared" si="2"/>
        <v>5.1490918884456706E-2</v>
      </c>
      <c r="J11">
        <f t="shared" si="2"/>
        <v>4.36667017127862E-2</v>
      </c>
      <c r="K11">
        <f t="shared" si="2"/>
        <v>3.838944701294747E-2</v>
      </c>
      <c r="L11">
        <f t="shared" si="2"/>
        <v>3.4466318180595291E-2</v>
      </c>
      <c r="M11">
        <f t="shared" si="2"/>
        <v>3.1372870072126191E-2</v>
      </c>
      <c r="N11">
        <f t="shared" si="2"/>
        <v>2.8835840397185019E-2</v>
      </c>
      <c r="O11">
        <f t="shared" si="2"/>
        <v>2.6696144676369771E-2</v>
      </c>
      <c r="P11">
        <f t="shared" si="2"/>
        <v>2.4853596294516934E-2</v>
      </c>
      <c r="Q11">
        <f t="shared" si="2"/>
        <v>2.3241279752492169E-2</v>
      </c>
      <c r="R11">
        <f t="shared" si="2"/>
        <v>2.1812410346789303E-2</v>
      </c>
      <c r="S11">
        <f t="shared" si="2"/>
        <v>2.0533057739763549E-2</v>
      </c>
      <c r="T11">
        <f t="shared" si="2"/>
        <v>1.9377864203658456E-2</v>
      </c>
      <c r="U11">
        <f t="shared" si="2"/>
        <v>1.8327397687503928E-2</v>
      </c>
      <c r="V11">
        <f t="shared" si="2"/>
        <v>1.7366447248731074E-2</v>
      </c>
      <c r="W11">
        <f t="shared" si="2"/>
        <v>1.6482886865976737E-2</v>
      </c>
      <c r="X11">
        <f t="shared" si="2"/>
        <v>1.5666895465796069E-2</v>
      </c>
      <c r="Y11">
        <f t="shared" si="3"/>
        <v>1.4910407660086413E-2</v>
      </c>
      <c r="Z11">
        <f t="shared" si="3"/>
        <v>1.420671823624715E-2</v>
      </c>
      <c r="AA11">
        <f t="shared" si="6"/>
        <v>0.36343736216147726</v>
      </c>
    </row>
    <row r="12" spans="1:34" x14ac:dyDescent="0.2">
      <c r="A12" t="s">
        <v>630</v>
      </c>
      <c r="B12">
        <v>461</v>
      </c>
      <c r="C12">
        <v>3</v>
      </c>
      <c r="D12">
        <f t="shared" si="4"/>
        <v>7.2306929038815401E-2</v>
      </c>
      <c r="E12">
        <f t="shared" si="5"/>
        <v>-2.6268353170815075</v>
      </c>
      <c r="G12">
        <f t="shared" si="7"/>
        <v>0.21608468285222659</v>
      </c>
      <c r="H12">
        <f t="shared" si="7"/>
        <v>0.12207485568328365</v>
      </c>
      <c r="I12">
        <f t="shared" si="2"/>
        <v>9.0440290113851796E-2</v>
      </c>
      <c r="J12">
        <f t="shared" si="2"/>
        <v>7.2306929038815401E-2</v>
      </c>
      <c r="K12">
        <f t="shared" si="2"/>
        <v>5.9929355403857298E-2</v>
      </c>
      <c r="L12">
        <f t="shared" si="2"/>
        <v>5.0724861030259298E-2</v>
      </c>
      <c r="M12">
        <f t="shared" si="2"/>
        <v>4.352897558967047E-2</v>
      </c>
      <c r="N12">
        <f t="shared" si="2"/>
        <v>3.7718553696824704E-2</v>
      </c>
      <c r="O12">
        <f t="shared" si="2"/>
        <v>3.2920709650762082E-2</v>
      </c>
      <c r="P12">
        <f t="shared" si="2"/>
        <v>2.8894028951494739E-2</v>
      </c>
      <c r="Q12">
        <f t="shared" si="2"/>
        <v>2.5472825761832605E-2</v>
      </c>
      <c r="R12">
        <f t="shared" si="2"/>
        <v>2.2538186522658907E-2</v>
      </c>
      <c r="S12">
        <f t="shared" si="2"/>
        <v>2.0001711582341021E-2</v>
      </c>
      <c r="T12">
        <f t="shared" si="2"/>
        <v>1.779580601727818E-2</v>
      </c>
      <c r="U12">
        <f t="shared" si="2"/>
        <v>1.5867583100685222E-2</v>
      </c>
      <c r="V12">
        <f t="shared" si="2"/>
        <v>1.4174873177262026E-2</v>
      </c>
      <c r="W12">
        <f t="shared" si="2"/>
        <v>1.2683517164685132E-2</v>
      </c>
      <c r="X12">
        <f t="shared" si="2"/>
        <v>1.1365475016983203E-2</v>
      </c>
      <c r="Y12">
        <f t="shared" si="3"/>
        <v>1.0197468823354185E-2</v>
      </c>
      <c r="Z12">
        <f t="shared" si="3"/>
        <v>9.1599870271950757E-3</v>
      </c>
      <c r="AA12">
        <f t="shared" si="6"/>
        <v>8.6119323794678349E-2</v>
      </c>
    </row>
    <row r="13" spans="1:34" x14ac:dyDescent="0.2">
      <c r="A13" t="s">
        <v>29</v>
      </c>
      <c r="B13">
        <v>939</v>
      </c>
      <c r="C13">
        <v>17</v>
      </c>
      <c r="D13">
        <f t="shared" si="4"/>
        <v>1.5717131761552754E-2</v>
      </c>
      <c r="E13">
        <f t="shared" si="5"/>
        <v>-4.1530039665450387</v>
      </c>
      <c r="G13">
        <f t="shared" si="7"/>
        <v>0.14315866022425086</v>
      </c>
      <c r="H13">
        <f t="shared" si="7"/>
        <v>8.4453838760379762E-2</v>
      </c>
      <c r="I13">
        <f t="shared" si="2"/>
        <v>6.5336317792021648E-2</v>
      </c>
      <c r="J13">
        <f t="shared" si="2"/>
        <v>5.4547161768422767E-2</v>
      </c>
      <c r="K13">
        <f t="shared" si="2"/>
        <v>4.7209715204966154E-2</v>
      </c>
      <c r="L13">
        <f t="shared" si="2"/>
        <v>4.1726520663456584E-2</v>
      </c>
      <c r="M13">
        <f t="shared" si="2"/>
        <v>3.7391189952917896E-2</v>
      </c>
      <c r="N13">
        <f t="shared" si="2"/>
        <v>3.3833381392054607E-2</v>
      </c>
      <c r="O13">
        <f t="shared" si="2"/>
        <v>3.0836075070266714E-2</v>
      </c>
      <c r="P13">
        <f t="shared" si="2"/>
        <v>2.8261651869187075E-2</v>
      </c>
      <c r="Q13">
        <f t="shared" si="2"/>
        <v>2.6017531958391394E-2</v>
      </c>
      <c r="R13">
        <f t="shared" si="2"/>
        <v>2.4038506041773711E-2</v>
      </c>
      <c r="S13">
        <f t="shared" si="2"/>
        <v>2.2276922718503272E-2</v>
      </c>
      <c r="T13">
        <f t="shared" si="2"/>
        <v>2.0696896775286012E-2</v>
      </c>
      <c r="U13">
        <f t="shared" si="2"/>
        <v>1.9270717502965079E-2</v>
      </c>
      <c r="V13">
        <f t="shared" si="2"/>
        <v>1.7976528118499563E-2</v>
      </c>
      <c r="W13">
        <f t="shared" si="2"/>
        <v>1.6796773672735688E-2</v>
      </c>
      <c r="X13">
        <f t="shared" si="2"/>
        <v>1.5717131761552754E-2</v>
      </c>
      <c r="Y13">
        <f t="shared" si="3"/>
        <v>1.4725756725800194E-2</v>
      </c>
      <c r="Z13">
        <f t="shared" si="3"/>
        <v>1.3812733313319232E-2</v>
      </c>
      <c r="AA13">
        <f t="shared" si="6"/>
        <v>0.24191598871324904</v>
      </c>
    </row>
    <row r="14" spans="1:34" x14ac:dyDescent="0.2">
      <c r="A14" t="s">
        <v>631</v>
      </c>
      <c r="B14">
        <v>1827</v>
      </c>
      <c r="C14">
        <v>50</v>
      </c>
      <c r="D14">
        <f t="shared" si="4"/>
        <v>4.7442910329427339E-3</v>
      </c>
      <c r="E14">
        <f t="shared" si="5"/>
        <v>-5.3508132715835055</v>
      </c>
      <c r="G14">
        <f t="shared" si="7"/>
        <v>9.6225969734522604E-2</v>
      </c>
      <c r="H14">
        <f t="shared" si="7"/>
        <v>5.796884891365018E-2</v>
      </c>
      <c r="I14">
        <f t="shared" si="2"/>
        <v>4.5796316450386954E-2</v>
      </c>
      <c r="J14">
        <f t="shared" si="2"/>
        <v>3.9043492721327906E-2</v>
      </c>
      <c r="K14">
        <f t="shared" si="2"/>
        <v>3.4507102570129226E-2</v>
      </c>
      <c r="L14">
        <f t="shared" si="2"/>
        <v>3.1145112066006647E-2</v>
      </c>
      <c r="M14">
        <f t="shared" si="2"/>
        <v>2.8500181273532647E-2</v>
      </c>
      <c r="N14">
        <f t="shared" si="2"/>
        <v>2.6334455973045703E-2</v>
      </c>
      <c r="O14">
        <f t="shared" si="2"/>
        <v>2.450973702777718E-2</v>
      </c>
      <c r="P14">
        <f t="shared" si="2"/>
        <v>2.2939170557455996E-2</v>
      </c>
      <c r="Q14">
        <f t="shared" si="2"/>
        <v>2.1564871545673041E-2</v>
      </c>
      <c r="R14">
        <f t="shared" si="2"/>
        <v>2.0346460190524215E-2</v>
      </c>
      <c r="S14">
        <f t="shared" si="2"/>
        <v>1.9254719604680524E-2</v>
      </c>
      <c r="T14">
        <f t="shared" si="2"/>
        <v>1.8267867158529481E-2</v>
      </c>
      <c r="U14">
        <f t="shared" si="2"/>
        <v>1.7369251630730449E-2</v>
      </c>
      <c r="V14">
        <f t="shared" si="2"/>
        <v>1.6545871650742845E-2</v>
      </c>
      <c r="W14">
        <f t="shared" si="2"/>
        <v>1.5787389137049714E-2</v>
      </c>
      <c r="X14">
        <f t="shared" si="2"/>
        <v>1.5085452727244155E-2</v>
      </c>
      <c r="Y14">
        <f t="shared" si="3"/>
        <v>1.4433221830391517E-2</v>
      </c>
      <c r="Z14">
        <f t="shared" si="3"/>
        <v>1.3825024277478636E-2</v>
      </c>
      <c r="AA14">
        <f t="shared" si="6"/>
        <v>0.42054948295912042</v>
      </c>
    </row>
    <row r="15" spans="1:34" x14ac:dyDescent="0.2">
      <c r="A15" t="s">
        <v>632</v>
      </c>
      <c r="B15">
        <v>1543</v>
      </c>
      <c r="C15">
        <v>83</v>
      </c>
      <c r="D15">
        <f t="shared" si="4"/>
        <v>1.4567840208617043E-3</v>
      </c>
      <c r="E15">
        <f t="shared" si="5"/>
        <v>-6.5315239982671933</v>
      </c>
      <c r="G15">
        <f t="shared" si="7"/>
        <v>0.10651369528244754</v>
      </c>
      <c r="H15">
        <f t="shared" si="7"/>
        <v>6.3903050412399978E-2</v>
      </c>
      <c r="I15">
        <f t="shared" si="2"/>
        <v>5.0277215623651901E-2</v>
      </c>
      <c r="J15">
        <f t="shared" si="2"/>
        <v>4.2687732815017497E-2</v>
      </c>
      <c r="K15">
        <f t="shared" si="2"/>
        <v>3.7573069900678276E-2</v>
      </c>
      <c r="L15">
        <f t="shared" si="2"/>
        <v>3.3773171171215567E-2</v>
      </c>
      <c r="M15">
        <f t="shared" si="2"/>
        <v>3.0778207491592293E-2</v>
      </c>
      <c r="N15">
        <f t="shared" si="2"/>
        <v>2.832264502954732E-2</v>
      </c>
      <c r="O15">
        <f t="shared" si="2"/>
        <v>2.6251968079933435E-2</v>
      </c>
      <c r="P15">
        <f t="shared" si="2"/>
        <v>2.4468913402631288E-2</v>
      </c>
      <c r="Q15">
        <f t="shared" si="2"/>
        <v>2.2908550277209706E-2</v>
      </c>
      <c r="R15">
        <f t="shared" si="2"/>
        <v>2.152550512800426E-2</v>
      </c>
      <c r="S15">
        <f t="shared" si="2"/>
        <v>2.028688861738984E-2</v>
      </c>
      <c r="T15">
        <f t="shared" si="2"/>
        <v>1.9168134518338556E-2</v>
      </c>
      <c r="U15">
        <f t="shared" si="2"/>
        <v>1.8150427903357212E-2</v>
      </c>
      <c r="V15">
        <f t="shared" si="2"/>
        <v>1.7219049317963982E-2</v>
      </c>
      <c r="W15">
        <f t="shared" si="2"/>
        <v>1.6362271332937862E-2</v>
      </c>
      <c r="X15">
        <f t="shared" si="2"/>
        <v>1.5570601223135538E-2</v>
      </c>
      <c r="Y15">
        <f t="shared" si="3"/>
        <v>1.4836247785165011E-2</v>
      </c>
      <c r="Z15">
        <f t="shared" si="3"/>
        <v>1.4152737501906765E-2</v>
      </c>
      <c r="AA15">
        <f t="shared" si="6"/>
        <v>0.37526991718547609</v>
      </c>
    </row>
    <row r="16" spans="1:34" x14ac:dyDescent="0.2">
      <c r="A16" t="s">
        <v>633</v>
      </c>
      <c r="B16">
        <v>1553</v>
      </c>
      <c r="C16">
        <v>49</v>
      </c>
      <c r="D16">
        <f t="shared" si="4"/>
        <v>4.4450375605830554E-3</v>
      </c>
      <c r="E16">
        <f t="shared" si="5"/>
        <v>-5.4159669599770428</v>
      </c>
      <c r="G16">
        <f t="shared" si="7"/>
        <v>0.10610164737230519</v>
      </c>
      <c r="H16">
        <f t="shared" si="7"/>
        <v>6.366666656009265E-2</v>
      </c>
      <c r="I16">
        <f t="shared" si="2"/>
        <v>5.0099753309327671E-2</v>
      </c>
      <c r="J16">
        <f t="shared" si="2"/>
        <v>4.2544292501773162E-2</v>
      </c>
      <c r="K16">
        <f t="shared" si="2"/>
        <v>3.7453183963339354E-2</v>
      </c>
      <c r="L16">
        <f t="shared" si="2"/>
        <v>3.3671134651555558E-2</v>
      </c>
      <c r="M16">
        <f t="shared" si="2"/>
        <v>3.0690437578795429E-2</v>
      </c>
      <c r="N16">
        <f t="shared" si="2"/>
        <v>2.824668025364304E-2</v>
      </c>
      <c r="O16">
        <f t="shared" si="2"/>
        <v>2.6186009379766229E-2</v>
      </c>
      <c r="P16">
        <f t="shared" si="2"/>
        <v>2.4411585242732844E-2</v>
      </c>
      <c r="Q16">
        <f t="shared" si="2"/>
        <v>2.2858764443101871E-2</v>
      </c>
      <c r="R16">
        <f t="shared" si="2"/>
        <v>2.1482377521234282E-2</v>
      </c>
      <c r="S16">
        <f t="shared" si="2"/>
        <v>2.0249685597961212E-2</v>
      </c>
      <c r="T16">
        <f t="shared" si="2"/>
        <v>1.9136236754088688E-2</v>
      </c>
      <c r="U16">
        <f t="shared" si="2"/>
        <v>1.8123305118091237E-2</v>
      </c>
      <c r="V16">
        <f t="shared" si="2"/>
        <v>1.7196242108540344E-2</v>
      </c>
      <c r="W16">
        <f t="shared" si="2"/>
        <v>1.634337773272132E-2</v>
      </c>
      <c r="X16">
        <f t="shared" si="2"/>
        <v>1.5555266548136496E-2</v>
      </c>
      <c r="Y16">
        <f t="shared" si="3"/>
        <v>1.4824156809545231E-2</v>
      </c>
      <c r="Z16">
        <f t="shared" si="3"/>
        <v>1.4143608323908577E-2</v>
      </c>
      <c r="AA16">
        <f t="shared" si="6"/>
        <v>0.37701558822933967</v>
      </c>
    </row>
    <row r="17" spans="1:27" x14ac:dyDescent="0.2">
      <c r="A17" t="s">
        <v>634</v>
      </c>
      <c r="B17">
        <v>785</v>
      </c>
      <c r="C17">
        <v>11</v>
      </c>
      <c r="D17">
        <f t="shared" si="4"/>
        <v>2.4366761869734469E-2</v>
      </c>
      <c r="E17">
        <f t="shared" si="5"/>
        <v>-3.7145352937995009</v>
      </c>
      <c r="G17">
        <f t="shared" si="7"/>
        <v>0.15904741000184405</v>
      </c>
      <c r="H17">
        <f t="shared" si="7"/>
        <v>9.3048311199869657E-2</v>
      </c>
      <c r="I17">
        <f t="shared" si="2"/>
        <v>7.1387780553874056E-2</v>
      </c>
      <c r="J17">
        <f t="shared" si="2"/>
        <v>5.9104630623513586E-2</v>
      </c>
      <c r="K17">
        <f t="shared" si="2"/>
        <v>5.0729531855557418E-2</v>
      </c>
      <c r="L17">
        <f t="shared" si="2"/>
        <v>4.4465355764474392E-2</v>
      </c>
      <c r="M17">
        <f t="shared" si="2"/>
        <v>3.9514729164193858E-2</v>
      </c>
      <c r="N17">
        <f t="shared" si="2"/>
        <v>3.5458082978642919E-2</v>
      </c>
      <c r="O17">
        <f t="shared" si="2"/>
        <v>3.2048600272839241E-2</v>
      </c>
      <c r="P17">
        <f t="shared" si="2"/>
        <v>2.9129138402617709E-2</v>
      </c>
      <c r="Q17">
        <f t="shared" si="2"/>
        <v>2.6593550136662921E-2</v>
      </c>
      <c r="R17">
        <f t="shared" si="2"/>
        <v>2.4366761869734469E-2</v>
      </c>
      <c r="S17">
        <f t="shared" si="2"/>
        <v>2.239369033649817E-2</v>
      </c>
      <c r="T17">
        <f t="shared" si="2"/>
        <v>2.0632688825539654E-2</v>
      </c>
      <c r="U17">
        <f t="shared" si="2"/>
        <v>1.9051474956413676E-2</v>
      </c>
      <c r="V17">
        <f t="shared" si="2"/>
        <v>1.7624494199791417E-2</v>
      </c>
      <c r="W17">
        <f t="shared" si="2"/>
        <v>1.6331152664978015E-2</v>
      </c>
      <c r="X17">
        <f t="shared" si="2"/>
        <v>1.5154596824087672E-2</v>
      </c>
      <c r="Y17">
        <f t="shared" si="3"/>
        <v>1.4080848922082539E-2</v>
      </c>
      <c r="Z17">
        <f t="shared" si="3"/>
        <v>1.3098180431354684E-2</v>
      </c>
      <c r="AA17">
        <f t="shared" si="6"/>
        <v>0.19673899001542983</v>
      </c>
    </row>
    <row r="18" spans="1:27" x14ac:dyDescent="0.2">
      <c r="A18" t="s">
        <v>635</v>
      </c>
      <c r="B18">
        <v>626</v>
      </c>
      <c r="C18">
        <v>10</v>
      </c>
      <c r="D18">
        <f t="shared" si="4"/>
        <v>2.6696696268559163E-2</v>
      </c>
      <c r="E18">
        <f t="shared" si="5"/>
        <v>-3.6232154564917285</v>
      </c>
      <c r="G18">
        <f t="shared" si="7"/>
        <v>0.181417880090396</v>
      </c>
      <c r="H18">
        <f t="shared" si="7"/>
        <v>0.10478877258043301</v>
      </c>
      <c r="I18">
        <f t="shared" si="2"/>
        <v>7.9374848562905179E-2</v>
      </c>
      <c r="J18">
        <f t="shared" si="2"/>
        <v>6.4883356577535814E-2</v>
      </c>
      <c r="K18">
        <f t="shared" si="2"/>
        <v>5.4982619595080863E-2</v>
      </c>
      <c r="L18">
        <f t="shared" si="2"/>
        <v>4.7581608140742408E-2</v>
      </c>
      <c r="M18">
        <f t="shared" si="2"/>
        <v>4.1747370462993649E-2</v>
      </c>
      <c r="N18">
        <f t="shared" si="2"/>
        <v>3.6986065959658379E-2</v>
      </c>
      <c r="O18">
        <f t="shared" si="2"/>
        <v>3.3005379130669081E-2</v>
      </c>
      <c r="P18">
        <f t="shared" si="2"/>
        <v>2.9618023274442191E-2</v>
      </c>
      <c r="Q18">
        <f t="shared" si="2"/>
        <v>2.6696696268559163E-2</v>
      </c>
      <c r="R18">
        <f t="shared" si="2"/>
        <v>2.4150815121110728E-2</v>
      </c>
      <c r="S18">
        <f t="shared" si="2"/>
        <v>2.1913533612988086E-2</v>
      </c>
      <c r="T18">
        <f t="shared" si="2"/>
        <v>1.9934040939034083E-2</v>
      </c>
      <c r="U18">
        <f t="shared" si="2"/>
        <v>1.8172760092408227E-2</v>
      </c>
      <c r="V18">
        <f t="shared" si="2"/>
        <v>1.6598227882345239E-2</v>
      </c>
      <c r="W18">
        <f t="shared" si="2"/>
        <v>1.5184995619327384E-2</v>
      </c>
      <c r="X18">
        <f t="shared" si="2"/>
        <v>1.3912173678557935E-2</v>
      </c>
      <c r="Y18">
        <f t="shared" si="3"/>
        <v>1.276239595003997E-2</v>
      </c>
      <c r="Z18">
        <f t="shared" si="3"/>
        <v>1.1721066118903917E-2</v>
      </c>
      <c r="AA18">
        <f t="shared" si="6"/>
        <v>0.14456737034186884</v>
      </c>
    </row>
    <row r="19" spans="1:27" x14ac:dyDescent="0.2">
      <c r="A19" t="s">
        <v>636</v>
      </c>
      <c r="B19">
        <v>45</v>
      </c>
      <c r="C19">
        <v>1</v>
      </c>
      <c r="D19">
        <f t="shared" si="4"/>
        <v>0.20360852689987502</v>
      </c>
      <c r="E19">
        <f t="shared" si="5"/>
        <v>-1.591556114535023</v>
      </c>
      <c r="G19">
        <f t="shared" si="7"/>
        <v>0.63768140829223097</v>
      </c>
      <c r="H19">
        <f t="shared" si="7"/>
        <v>0.20360852689987502</v>
      </c>
      <c r="I19">
        <f t="shared" si="2"/>
        <v>8.5255353437990344E-2</v>
      </c>
      <c r="J19">
        <f t="shared" si="2"/>
        <v>3.8523842565190716E-2</v>
      </c>
      <c r="K19">
        <f t="shared" si="2"/>
        <v>1.8045929609112835E-2</v>
      </c>
      <c r="L19">
        <f t="shared" si="2"/>
        <v>8.6327763247216974E-3</v>
      </c>
      <c r="M19">
        <f t="shared" si="2"/>
        <v>4.1869525514054012E-3</v>
      </c>
      <c r="N19">
        <f t="shared" si="2"/>
        <v>2.0505227606998399E-3</v>
      </c>
      <c r="O19">
        <f t="shared" si="2"/>
        <v>1.0115066010300904E-3</v>
      </c>
      <c r="P19">
        <f t="shared" si="2"/>
        <v>5.0176181374042398E-4</v>
      </c>
      <c r="Q19">
        <f t="shared" si="2"/>
        <v>2.5000954975133895E-4</v>
      </c>
      <c r="R19">
        <f t="shared" si="2"/>
        <v>1.2502256702588609E-4</v>
      </c>
      <c r="S19">
        <f t="shared" si="2"/>
        <v>6.2708523288846415E-5</v>
      </c>
      <c r="T19">
        <f t="shared" si="2"/>
        <v>3.1533127464333513E-5</v>
      </c>
      <c r="U19">
        <f t="shared" si="2"/>
        <v>1.589096001119835E-5</v>
      </c>
      <c r="V19">
        <f t="shared" si="2"/>
        <v>8.0232163874004898E-6</v>
      </c>
      <c r="W19">
        <f t="shared" si="2"/>
        <v>4.0575043533697635E-6</v>
      </c>
      <c r="X19">
        <f t="shared" si="2"/>
        <v>2.0549291613310093E-6</v>
      </c>
      <c r="Y19">
        <f t="shared" si="3"/>
        <v>1.0420573468755572E-6</v>
      </c>
      <c r="Z19">
        <f t="shared" si="3"/>
        <v>5.2903458242116672E-7</v>
      </c>
      <c r="AA19">
        <f t="shared" si="6"/>
        <v>5.4767462986937687E-7</v>
      </c>
    </row>
    <row r="20" spans="1:27" x14ac:dyDescent="0.2">
      <c r="A20" t="s">
        <v>39</v>
      </c>
      <c r="B20">
        <v>2209</v>
      </c>
      <c r="C20">
        <v>70</v>
      </c>
      <c r="D20">
        <f t="shared" si="4"/>
        <v>3.1034928383867201E-3</v>
      </c>
      <c r="E20">
        <f t="shared" si="5"/>
        <v>-5.775227079705715</v>
      </c>
      <c r="G20">
        <f t="shared" si="7"/>
        <v>8.580619179435986E-2</v>
      </c>
      <c r="H20">
        <f t="shared" si="7"/>
        <v>5.1892664952191581E-2</v>
      </c>
      <c r="I20">
        <f t="shared" si="2"/>
        <v>4.1155398572439141E-2</v>
      </c>
      <c r="J20">
        <f t="shared" si="2"/>
        <v>3.5223287886535212E-2</v>
      </c>
      <c r="K20">
        <f t="shared" si="2"/>
        <v>3.1251775233249644E-2</v>
      </c>
      <c r="L20">
        <f t="shared" si="2"/>
        <v>2.8316597116165108E-2</v>
      </c>
      <c r="M20">
        <f t="shared" si="2"/>
        <v>2.6012599398540701E-2</v>
      </c>
      <c r="N20">
        <f t="shared" si="2"/>
        <v>2.4129340273061257E-2</v>
      </c>
      <c r="O20">
        <f t="shared" si="2"/>
        <v>2.2544713210849807E-2</v>
      </c>
      <c r="P20">
        <f t="shared" si="2"/>
        <v>2.1182086658321851E-2</v>
      </c>
      <c r="Q20">
        <f t="shared" si="2"/>
        <v>1.9990463879058444E-2</v>
      </c>
      <c r="R20">
        <f t="shared" si="2"/>
        <v>1.8934324943521812E-2</v>
      </c>
      <c r="S20">
        <f t="shared" si="2"/>
        <v>1.7988010324269142E-2</v>
      </c>
      <c r="T20">
        <f t="shared" si="2"/>
        <v>1.7132421117099693E-2</v>
      </c>
      <c r="U20">
        <f t="shared" si="2"/>
        <v>1.6352982405050866E-2</v>
      </c>
      <c r="V20">
        <f t="shared" si="2"/>
        <v>1.5638333846690097E-2</v>
      </c>
      <c r="W20">
        <f t="shared" si="2"/>
        <v>1.497945833950963E-2</v>
      </c>
      <c r="X20">
        <f t="shared" si="2"/>
        <v>1.4369084885458952E-2</v>
      </c>
      <c r="Y20">
        <f t="shared" si="3"/>
        <v>1.380126882233665E-2</v>
      </c>
      <c r="Z20">
        <f t="shared" si="3"/>
        <v>1.3271090103084911E-2</v>
      </c>
      <c r="AA20">
        <f t="shared" si="6"/>
        <v>0.47002790623820556</v>
      </c>
    </row>
    <row r="21" spans="1:27" x14ac:dyDescent="0.2">
      <c r="A21" t="s">
        <v>637</v>
      </c>
      <c r="B21">
        <v>1809</v>
      </c>
      <c r="C21">
        <v>0</v>
      </c>
      <c r="D21">
        <f t="shared" si="4"/>
        <v>9.6801574337950669E-2</v>
      </c>
      <c r="E21">
        <f t="shared" si="5"/>
        <v>-2.3350920210100559</v>
      </c>
      <c r="G21">
        <f t="shared" si="7"/>
        <v>9.6801574337950669E-2</v>
      </c>
      <c r="H21">
        <f t="shared" si="7"/>
        <v>5.8302616735576712E-2</v>
      </c>
      <c r="I21">
        <f t="shared" si="2"/>
        <v>4.6049738103947864E-2</v>
      </c>
      <c r="J21">
        <f t="shared" si="2"/>
        <v>3.9250801086196663E-2</v>
      </c>
      <c r="K21">
        <f t="shared" si="2"/>
        <v>3.4682596600422479E-2</v>
      </c>
      <c r="L21">
        <f t="shared" si="2"/>
        <v>3.129653477598543E-2</v>
      </c>
      <c r="M21">
        <f t="shared" si="2"/>
        <v>2.8632365215825632E-2</v>
      </c>
      <c r="N21">
        <f t="shared" si="2"/>
        <v>2.6450701842111936E-2</v>
      </c>
      <c r="O21">
        <f t="shared" si="2"/>
        <v>2.4612444347910743E-2</v>
      </c>
      <c r="P21">
        <f t="shared" si="2"/>
        <v>2.3030165157593509E-2</v>
      </c>
      <c r="Q21">
        <f t="shared" si="2"/>
        <v>2.1645591792589111E-2</v>
      </c>
      <c r="R21">
        <f t="shared" si="2"/>
        <v>2.0418070445828232E-2</v>
      </c>
      <c r="S21">
        <f t="shared" si="2"/>
        <v>1.9318183182928196E-2</v>
      </c>
      <c r="T21">
        <f t="shared" si="2"/>
        <v>1.832399533472507E-2</v>
      </c>
      <c r="U21">
        <f t="shared" si="2"/>
        <v>1.7418737766635363E-2</v>
      </c>
      <c r="V21">
        <f t="shared" si="2"/>
        <v>1.658931568863619E-2</v>
      </c>
      <c r="W21">
        <f t="shared" si="2"/>
        <v>1.5825315639294856E-2</v>
      </c>
      <c r="X21">
        <f t="shared" si="2"/>
        <v>1.5118324461629777E-2</v>
      </c>
      <c r="Y21">
        <f t="shared" si="3"/>
        <v>1.4461450201853214E-2</v>
      </c>
      <c r="Z21">
        <f t="shared" si="3"/>
        <v>1.3848977476529354E-2</v>
      </c>
      <c r="AA21">
        <f t="shared" si="6"/>
        <v>0.41792249980582896</v>
      </c>
    </row>
    <row r="22" spans="1:27" x14ac:dyDescent="0.2">
      <c r="A22" t="s">
        <v>638</v>
      </c>
      <c r="B22">
        <v>1032</v>
      </c>
      <c r="C22">
        <v>16</v>
      </c>
      <c r="D22">
        <f t="shared" si="4"/>
        <v>1.6894712799727665E-2</v>
      </c>
      <c r="E22">
        <f t="shared" si="5"/>
        <v>-4.0807545580886533</v>
      </c>
      <c r="G22">
        <f t="shared" si="7"/>
        <v>0.13538630479138436</v>
      </c>
      <c r="H22">
        <f t="shared" si="7"/>
        <v>8.0176943093367786E-2</v>
      </c>
      <c r="I22">
        <f t="shared" si="7"/>
        <v>6.2266971555273422E-2</v>
      </c>
      <c r="J22">
        <f t="shared" si="7"/>
        <v>5.2185306235422446E-2</v>
      </c>
      <c r="K22">
        <f t="shared" si="7"/>
        <v>4.5339888570325372E-2</v>
      </c>
      <c r="L22">
        <f t="shared" si="7"/>
        <v>4.022853622301626E-2</v>
      </c>
      <c r="M22">
        <f t="shared" si="7"/>
        <v>3.6187979335161866E-2</v>
      </c>
      <c r="N22">
        <f t="shared" si="7"/>
        <v>3.2871039717535466E-2</v>
      </c>
      <c r="O22">
        <f t="shared" si="7"/>
        <v>3.0074618057237115E-2</v>
      </c>
      <c r="P22">
        <f t="shared" si="7"/>
        <v>2.7670152855412414E-2</v>
      </c>
      <c r="Q22">
        <f t="shared" si="7"/>
        <v>2.5571317358885771E-2</v>
      </c>
      <c r="R22">
        <f t="shared" si="7"/>
        <v>2.3717421316800342E-2</v>
      </c>
      <c r="S22">
        <f t="shared" si="7"/>
        <v>2.2064199868146551E-2</v>
      </c>
      <c r="T22">
        <f t="shared" si="7"/>
        <v>2.0578381197723008E-2</v>
      </c>
      <c r="U22">
        <f t="shared" si="7"/>
        <v>1.9234320519082311E-2</v>
      </c>
      <c r="V22">
        <f t="shared" si="7"/>
        <v>1.8011827201202125E-2</v>
      </c>
      <c r="W22">
        <f t="shared" ref="W22:AE53" si="8">EXP(GAMMALN($B$1+W$4)-GAMMALN($B$1)-GAMMALN(W$4+1)+$B$1*LN($B$2/($B$2+$B22))+W$4*LN($B22/($B$2+$B22)))</f>
        <v>1.6894712799727665E-2</v>
      </c>
      <c r="X22">
        <f t="shared" si="8"/>
        <v>1.5869791707874038E-2</v>
      </c>
      <c r="Y22">
        <f t="shared" si="8"/>
        <v>1.4926175502030341E-2</v>
      </c>
      <c r="Z22">
        <f t="shared" si="8"/>
        <v>1.4054763388289246E-2</v>
      </c>
      <c r="AA22">
        <f t="shared" si="6"/>
        <v>0.26668934870610206</v>
      </c>
    </row>
    <row r="23" spans="1:27" x14ac:dyDescent="0.2">
      <c r="A23" t="s">
        <v>639</v>
      </c>
      <c r="B23">
        <v>364</v>
      </c>
      <c r="C23">
        <v>10</v>
      </c>
      <c r="D23">
        <f t="shared" si="4"/>
        <v>2.33436925795075E-2</v>
      </c>
      <c r="E23">
        <f t="shared" si="5"/>
        <v>-3.7574284564322054</v>
      </c>
      <c r="G23">
        <f t="shared" si="7"/>
        <v>0.24659139875261873</v>
      </c>
      <c r="H23">
        <f t="shared" si="7"/>
        <v>0.13628686748142255</v>
      </c>
      <c r="I23">
        <f t="shared" si="7"/>
        <v>9.877876356266288E-2</v>
      </c>
      <c r="J23">
        <f t="shared" si="7"/>
        <v>7.7260124692925966E-2</v>
      </c>
      <c r="K23">
        <f t="shared" si="7"/>
        <v>6.2645364889676453E-2</v>
      </c>
      <c r="L23">
        <f t="shared" si="7"/>
        <v>5.1873320824454047E-2</v>
      </c>
      <c r="M23">
        <f t="shared" si="7"/>
        <v>4.3548728682020865E-2</v>
      </c>
      <c r="N23">
        <f t="shared" si="7"/>
        <v>3.6916958643150456E-2</v>
      </c>
      <c r="O23">
        <f t="shared" si="7"/>
        <v>3.1522011334881465E-2</v>
      </c>
      <c r="P23">
        <f t="shared" si="7"/>
        <v>2.7066162502313491E-2</v>
      </c>
      <c r="Q23">
        <f t="shared" si="7"/>
        <v>2.33436925795075E-2</v>
      </c>
      <c r="R23">
        <f t="shared" si="7"/>
        <v>2.0206227943980956E-2</v>
      </c>
      <c r="S23">
        <f t="shared" si="7"/>
        <v>1.7543138364401405E-2</v>
      </c>
      <c r="T23">
        <f t="shared" si="7"/>
        <v>1.5269739921965795E-2</v>
      </c>
      <c r="U23">
        <f t="shared" si="7"/>
        <v>1.3319827711758957E-2</v>
      </c>
      <c r="V23">
        <f t="shared" si="7"/>
        <v>1.1640747172303182E-2</v>
      </c>
      <c r="W23">
        <f t="shared" si="8"/>
        <v>1.0190024419576376E-2</v>
      </c>
      <c r="X23">
        <f t="shared" si="8"/>
        <v>8.932992397257828E-3</v>
      </c>
      <c r="Y23">
        <f t="shared" si="8"/>
        <v>7.8410749989694419E-3</v>
      </c>
      <c r="Z23">
        <f t="shared" si="8"/>
        <v>6.8905189137277965E-3</v>
      </c>
      <c r="AA23">
        <f t="shared" si="6"/>
        <v>5.2332314210423614E-2</v>
      </c>
    </row>
    <row r="24" spans="1:27" x14ac:dyDescent="0.2">
      <c r="A24" t="s">
        <v>640</v>
      </c>
      <c r="B24">
        <v>2112</v>
      </c>
      <c r="C24">
        <v>136</v>
      </c>
      <c r="D24">
        <f t="shared" si="4"/>
        <v>6.3820526669818619E-4</v>
      </c>
      <c r="E24">
        <f t="shared" si="5"/>
        <v>-7.3568505917283185</v>
      </c>
      <c r="G24">
        <f t="shared" si="7"/>
        <v>8.8167323910859782E-2</v>
      </c>
      <c r="H24">
        <f t="shared" si="7"/>
        <v>5.3275106146842569E-2</v>
      </c>
      <c r="I24">
        <f t="shared" si="7"/>
        <v>4.2215747057807389E-2</v>
      </c>
      <c r="J24">
        <f t="shared" si="7"/>
        <v>3.6099973012030148E-2</v>
      </c>
      <c r="K24">
        <f t="shared" si="7"/>
        <v>3.2002285465145594E-2</v>
      </c>
      <c r="L24">
        <f t="shared" si="7"/>
        <v>2.8971880309312185E-2</v>
      </c>
      <c r="M24">
        <f t="shared" si="7"/>
        <v>2.6591858499166718E-2</v>
      </c>
      <c r="N24">
        <f t="shared" si="7"/>
        <v>2.4645617511625462E-2</v>
      </c>
      <c r="O24">
        <f t="shared" si="7"/>
        <v>2.3007439524414783E-2</v>
      </c>
      <c r="P24">
        <f t="shared" si="7"/>
        <v>2.1598402605264806E-2</v>
      </c>
      <c r="Q24">
        <f t="shared" si="7"/>
        <v>2.0365969161649223E-2</v>
      </c>
      <c r="R24">
        <f t="shared" si="7"/>
        <v>1.9273533971261511E-2</v>
      </c>
      <c r="S24">
        <f t="shared" si="7"/>
        <v>1.8294644453159807E-2</v>
      </c>
      <c r="T24">
        <f t="shared" si="7"/>
        <v>1.7409604458255439E-2</v>
      </c>
      <c r="U24">
        <f t="shared" si="7"/>
        <v>1.660337781850792E-2</v>
      </c>
      <c r="V24">
        <f t="shared" si="7"/>
        <v>1.586424028391346E-2</v>
      </c>
      <c r="W24">
        <f t="shared" si="8"/>
        <v>1.51828823338125E-2</v>
      </c>
      <c r="X24">
        <f t="shared" si="8"/>
        <v>1.4551794233652897E-2</v>
      </c>
      <c r="Y24">
        <f t="shared" si="8"/>
        <v>1.3964833681314067E-2</v>
      </c>
      <c r="Z24">
        <f t="shared" si="8"/>
        <v>1.3416914992136798E-2</v>
      </c>
      <c r="AA24">
        <f t="shared" si="6"/>
        <v>0.45849657056986681</v>
      </c>
    </row>
    <row r="25" spans="1:27" x14ac:dyDescent="0.2">
      <c r="A25" t="s">
        <v>641</v>
      </c>
      <c r="B25">
        <v>419</v>
      </c>
      <c r="C25">
        <v>0</v>
      </c>
      <c r="D25">
        <f t="shared" si="4"/>
        <v>0.22801631062833994</v>
      </c>
      <c r="E25">
        <f t="shared" si="5"/>
        <v>-1.4783381147428096</v>
      </c>
      <c r="G25">
        <f t="shared" si="7"/>
        <v>0.22801631062833994</v>
      </c>
      <c r="H25">
        <f t="shared" si="7"/>
        <v>0.12774981991596221</v>
      </c>
      <c r="I25">
        <f t="shared" si="7"/>
        <v>9.3861646792305395E-2</v>
      </c>
      <c r="J25">
        <f t="shared" si="7"/>
        <v>7.442147708135799E-2</v>
      </c>
      <c r="K25">
        <f t="shared" si="7"/>
        <v>6.1171639536886611E-2</v>
      </c>
      <c r="L25">
        <f t="shared" si="7"/>
        <v>5.1347999209325375E-2</v>
      </c>
      <c r="M25">
        <f t="shared" si="7"/>
        <v>4.3699176440484877E-2</v>
      </c>
      <c r="N25">
        <f t="shared" si="7"/>
        <v>3.7552770485771082E-2</v>
      </c>
      <c r="O25">
        <f t="shared" si="7"/>
        <v>3.250485893243886E-2</v>
      </c>
      <c r="P25">
        <f t="shared" si="7"/>
        <v>2.8293022599471175E-2</v>
      </c>
      <c r="Q25">
        <f t="shared" si="7"/>
        <v>2.4736628885465635E-2</v>
      </c>
      <c r="R25">
        <f t="shared" si="7"/>
        <v>2.1705735326153896E-2</v>
      </c>
      <c r="S25">
        <f t="shared" si="7"/>
        <v>1.9103583485418192E-2</v>
      </c>
      <c r="T25">
        <f t="shared" si="7"/>
        <v>1.6856115127520017E-2</v>
      </c>
      <c r="U25">
        <f t="shared" si="7"/>
        <v>1.4905369719489981E-2</v>
      </c>
      <c r="V25">
        <f t="shared" si="7"/>
        <v>1.3205148794273475E-2</v>
      </c>
      <c r="W25">
        <f t="shared" si="8"/>
        <v>1.171806665144768E-2</v>
      </c>
      <c r="X25">
        <f t="shared" si="8"/>
        <v>1.0413482710863923E-2</v>
      </c>
      <c r="Y25">
        <f t="shared" si="8"/>
        <v>9.2660137561205447E-3</v>
      </c>
      <c r="Z25">
        <f t="shared" si="8"/>
        <v>8.254438928765085E-3</v>
      </c>
      <c r="AA25">
        <f t="shared" si="6"/>
        <v>7.1216694992137675E-2</v>
      </c>
    </row>
    <row r="26" spans="1:27" x14ac:dyDescent="0.2">
      <c r="A26" t="s">
        <v>642</v>
      </c>
      <c r="B26">
        <v>739</v>
      </c>
      <c r="C26">
        <v>13</v>
      </c>
      <c r="D26">
        <f t="shared" si="4"/>
        <v>2.051711274925062E-2</v>
      </c>
      <c r="E26">
        <f t="shared" si="5"/>
        <v>-3.8864959728068893</v>
      </c>
      <c r="G26">
        <f t="shared" si="7"/>
        <v>0.16475757804903907</v>
      </c>
      <c r="H26">
        <f t="shared" si="7"/>
        <v>9.6086254311502098E-2</v>
      </c>
      <c r="I26">
        <f t="shared" si="7"/>
        <v>7.3487017075478375E-2</v>
      </c>
      <c r="J26">
        <f t="shared" si="7"/>
        <v>6.0651593765346963E-2</v>
      </c>
      <c r="K26">
        <f t="shared" si="7"/>
        <v>5.1893807344175223E-2</v>
      </c>
      <c r="L26">
        <f t="shared" si="7"/>
        <v>4.5343017960988129E-2</v>
      </c>
      <c r="M26">
        <f t="shared" si="7"/>
        <v>4.0168131633582405E-2</v>
      </c>
      <c r="N26">
        <f t="shared" si="7"/>
        <v>3.5931210177177798E-2</v>
      </c>
      <c r="O26">
        <f t="shared" si="7"/>
        <v>3.2374243561063096E-2</v>
      </c>
      <c r="P26">
        <f t="shared" si="7"/>
        <v>2.9332708949542881E-2</v>
      </c>
      <c r="Q26">
        <f t="shared" si="7"/>
        <v>2.6695301028305706E-2</v>
      </c>
      <c r="R26">
        <f t="shared" si="7"/>
        <v>2.4383177177547972E-2</v>
      </c>
      <c r="S26">
        <f t="shared" si="7"/>
        <v>2.2338402630314447E-2</v>
      </c>
      <c r="T26">
        <f t="shared" si="7"/>
        <v>2.051711274925062E-2</v>
      </c>
      <c r="U26">
        <f t="shared" si="7"/>
        <v>1.8885261012749743E-2</v>
      </c>
      <c r="V26">
        <f t="shared" si="7"/>
        <v>1.7415863822082572E-2</v>
      </c>
      <c r="W26">
        <f t="shared" si="8"/>
        <v>1.6087152078056374E-2</v>
      </c>
      <c r="X26">
        <f t="shared" si="8"/>
        <v>1.4881293635954409E-2</v>
      </c>
      <c r="Y26">
        <f t="shared" si="8"/>
        <v>1.3783487252384301E-2</v>
      </c>
      <c r="Z26">
        <f t="shared" si="8"/>
        <v>1.2781305321180707E-2</v>
      </c>
      <c r="AA26">
        <f t="shared" si="6"/>
        <v>0.182206080464277</v>
      </c>
    </row>
    <row r="27" spans="1:27" x14ac:dyDescent="0.2">
      <c r="A27" t="s">
        <v>643</v>
      </c>
      <c r="B27">
        <v>56</v>
      </c>
      <c r="C27">
        <v>0</v>
      </c>
      <c r="D27">
        <f t="shared" si="4"/>
        <v>0.59249970949731723</v>
      </c>
      <c r="E27">
        <f t="shared" si="5"/>
        <v>-0.52340489627285758</v>
      </c>
      <c r="G27">
        <f t="shared" si="7"/>
        <v>0.59249970949731723</v>
      </c>
      <c r="H27">
        <f t="shared" si="7"/>
        <v>0.20896017794634519</v>
      </c>
      <c r="I27">
        <f t="shared" si="7"/>
        <v>9.6643446170906311E-2</v>
      </c>
      <c r="J27">
        <f t="shared" si="7"/>
        <v>4.8235138425214041E-2</v>
      </c>
      <c r="K27">
        <f t="shared" si="7"/>
        <v>2.4957229342281333E-2</v>
      </c>
      <c r="L27">
        <f t="shared" si="7"/>
        <v>1.318714497006134E-2</v>
      </c>
      <c r="M27">
        <f t="shared" si="7"/>
        <v>7.0645013498029322E-3</v>
      </c>
      <c r="N27">
        <f t="shared" si="7"/>
        <v>3.8214769867383437E-3</v>
      </c>
      <c r="O27">
        <f t="shared" si="7"/>
        <v>2.0821813714535322E-3</v>
      </c>
      <c r="P27">
        <f t="shared" si="7"/>
        <v>1.1408554542298908E-3</v>
      </c>
      <c r="Q27">
        <f t="shared" si="7"/>
        <v>6.2787442807825714E-4</v>
      </c>
      <c r="R27">
        <f t="shared" si="7"/>
        <v>3.4680694870945595E-4</v>
      </c>
      <c r="S27">
        <f t="shared" si="7"/>
        <v>1.9213617189270049E-4</v>
      </c>
      <c r="T27">
        <f t="shared" si="7"/>
        <v>1.067167983314993E-4</v>
      </c>
      <c r="U27">
        <f t="shared" si="7"/>
        <v>5.9401724990907338E-5</v>
      </c>
      <c r="V27">
        <f t="shared" si="7"/>
        <v>3.3126885644303237E-5</v>
      </c>
      <c r="W27">
        <f t="shared" si="8"/>
        <v>1.8504368936310045E-5</v>
      </c>
      <c r="X27">
        <f t="shared" si="8"/>
        <v>1.0351310133749546E-5</v>
      </c>
      <c r="Y27">
        <f t="shared" si="8"/>
        <v>5.7979339871736491E-6</v>
      </c>
      <c r="Z27">
        <f t="shared" si="8"/>
        <v>3.2512389556141877E-6</v>
      </c>
      <c r="AA27">
        <f t="shared" si="6"/>
        <v>4.1706759900117518E-6</v>
      </c>
    </row>
    <row r="28" spans="1:27" x14ac:dyDescent="0.2">
      <c r="A28" t="s">
        <v>644</v>
      </c>
      <c r="B28">
        <v>2151</v>
      </c>
      <c r="C28">
        <v>2</v>
      </c>
      <c r="D28">
        <f t="shared" si="4"/>
        <v>4.1780919627120661E-2</v>
      </c>
      <c r="E28">
        <f t="shared" si="5"/>
        <v>-3.1753155119154748</v>
      </c>
      <c r="G28">
        <f t="shared" si="7"/>
        <v>8.719772213267761E-2</v>
      </c>
      <c r="H28">
        <f t="shared" si="7"/>
        <v>5.2707791833824826E-2</v>
      </c>
      <c r="I28">
        <f t="shared" si="7"/>
        <v>4.1780919627120661E-2</v>
      </c>
      <c r="J28">
        <f t="shared" si="7"/>
        <v>3.57407293315192E-2</v>
      </c>
      <c r="K28">
        <f t="shared" si="7"/>
        <v>3.1694984641421044E-2</v>
      </c>
      <c r="L28">
        <f t="shared" si="7"/>
        <v>2.8703790435273397E-2</v>
      </c>
      <c r="M28">
        <f t="shared" si="7"/>
        <v>2.6355076240488693E-2</v>
      </c>
      <c r="N28">
        <f t="shared" si="7"/>
        <v>2.4434772921745913E-2</v>
      </c>
      <c r="O28">
        <f t="shared" si="7"/>
        <v>2.2818648045337578E-2</v>
      </c>
      <c r="P28">
        <f t="shared" si="7"/>
        <v>2.1428721994747258E-2</v>
      </c>
      <c r="Q28">
        <f t="shared" si="7"/>
        <v>2.0213091291844607E-2</v>
      </c>
      <c r="R28">
        <f t="shared" si="7"/>
        <v>1.9135597472684392E-2</v>
      </c>
      <c r="S28">
        <f t="shared" si="7"/>
        <v>1.8170114507828884E-2</v>
      </c>
      <c r="T28">
        <f t="shared" si="7"/>
        <v>1.7297192243869493E-2</v>
      </c>
      <c r="U28">
        <f t="shared" si="7"/>
        <v>1.650198455052377E-2</v>
      </c>
      <c r="V28">
        <f t="shared" si="7"/>
        <v>1.5772917154244344E-2</v>
      </c>
      <c r="W28">
        <f t="shared" si="8"/>
        <v>1.510080108333494E-2</v>
      </c>
      <c r="X28">
        <f t="shared" si="8"/>
        <v>1.4478225050951934E-2</v>
      </c>
      <c r="Y28">
        <f t="shared" si="8"/>
        <v>1.389912827938096E-2</v>
      </c>
      <c r="Z28">
        <f t="shared" si="8"/>
        <v>1.335849342726628E-2</v>
      </c>
      <c r="AA28">
        <f t="shared" si="6"/>
        <v>0.46320929773391417</v>
      </c>
    </row>
    <row r="29" spans="1:27" x14ac:dyDescent="0.2">
      <c r="A29" t="s">
        <v>645</v>
      </c>
      <c r="B29">
        <v>209</v>
      </c>
      <c r="C29">
        <v>0</v>
      </c>
      <c r="D29">
        <f t="shared" si="4"/>
        <v>0.33169545375099047</v>
      </c>
      <c r="E29">
        <f t="shared" si="5"/>
        <v>-1.103538039029025</v>
      </c>
      <c r="G29">
        <f t="shared" si="7"/>
        <v>0.33169545375099047</v>
      </c>
      <c r="H29">
        <f t="shared" si="7"/>
        <v>0.17029955387250753</v>
      </c>
      <c r="I29">
        <f t="shared" si="7"/>
        <v>0.11466239061575259</v>
      </c>
      <c r="J29">
        <f t="shared" si="7"/>
        <v>8.3312605558738428E-2</v>
      </c>
      <c r="K29">
        <f t="shared" si="7"/>
        <v>6.2754108065856531E-2</v>
      </c>
      <c r="L29">
        <f t="shared" si="7"/>
        <v>4.8271986941516E-2</v>
      </c>
      <c r="M29">
        <f t="shared" si="7"/>
        <v>3.7646491743243089E-2</v>
      </c>
      <c r="N29">
        <f t="shared" si="7"/>
        <v>2.9646460508525017E-2</v>
      </c>
      <c r="O29">
        <f t="shared" si="7"/>
        <v>2.3515746073809053E-2</v>
      </c>
      <c r="P29">
        <f t="shared" si="7"/>
        <v>1.8757261445856238E-2</v>
      </c>
      <c r="Q29">
        <f t="shared" si="7"/>
        <v>1.5028312175353026E-2</v>
      </c>
      <c r="R29">
        <f t="shared" si="7"/>
        <v>1.2084364219065559E-2</v>
      </c>
      <c r="S29">
        <f t="shared" si="7"/>
        <v>9.7463892654323092E-3</v>
      </c>
      <c r="T29">
        <f t="shared" si="7"/>
        <v>7.8807220437488376E-3</v>
      </c>
      <c r="U29">
        <f t="shared" si="7"/>
        <v>6.3860289510963833E-3</v>
      </c>
      <c r="V29">
        <f t="shared" si="7"/>
        <v>5.1845496547227336E-3</v>
      </c>
      <c r="W29">
        <f t="shared" si="8"/>
        <v>4.2160263057574206E-3</v>
      </c>
      <c r="X29">
        <f t="shared" si="8"/>
        <v>3.4333885726887427E-3</v>
      </c>
      <c r="Y29">
        <f t="shared" si="8"/>
        <v>2.799622702466214E-3</v>
      </c>
      <c r="Z29">
        <f t="shared" si="8"/>
        <v>2.2854605734337514E-3</v>
      </c>
      <c r="AA29">
        <f t="shared" si="6"/>
        <v>1.0393076959440029E-2</v>
      </c>
    </row>
    <row r="30" spans="1:27" x14ac:dyDescent="0.2">
      <c r="A30" t="s">
        <v>646</v>
      </c>
      <c r="B30">
        <v>1636</v>
      </c>
      <c r="C30">
        <v>1</v>
      </c>
      <c r="D30">
        <f t="shared" si="4"/>
        <v>6.1789289337079577E-2</v>
      </c>
      <c r="E30">
        <f t="shared" si="5"/>
        <v>-2.7840252412364412</v>
      </c>
      <c r="G30">
        <f t="shared" si="7"/>
        <v>0.102835885743982</v>
      </c>
      <c r="H30">
        <f t="shared" si="7"/>
        <v>6.1789289337079577E-2</v>
      </c>
      <c r="I30">
        <f t="shared" si="7"/>
        <v>4.8687244753814904E-2</v>
      </c>
      <c r="J30">
        <f t="shared" si="7"/>
        <v>4.1399914004369105E-2</v>
      </c>
      <c r="K30">
        <f t="shared" si="7"/>
        <v>3.6494330370418777E-2</v>
      </c>
      <c r="L30">
        <f t="shared" si="7"/>
        <v>3.2852840813133319E-2</v>
      </c>
      <c r="M30">
        <f t="shared" si="7"/>
        <v>2.9984497893043947E-2</v>
      </c>
      <c r="N30">
        <f t="shared" si="7"/>
        <v>2.7633738044289799E-2</v>
      </c>
      <c r="O30">
        <f t="shared" si="7"/>
        <v>2.5651931053045925E-2</v>
      </c>
      <c r="P30">
        <f t="shared" si="7"/>
        <v>2.3945573879256082E-2</v>
      </c>
      <c r="Q30">
        <f t="shared" si="7"/>
        <v>2.2452284767523367E-2</v>
      </c>
      <c r="R30">
        <f t="shared" si="7"/>
        <v>2.1128499538025997E-2</v>
      </c>
      <c r="S30">
        <f t="shared" si="7"/>
        <v>1.9942661550686022E-2</v>
      </c>
      <c r="T30">
        <f t="shared" si="7"/>
        <v>1.8871216278733931E-2</v>
      </c>
      <c r="U30">
        <f t="shared" si="7"/>
        <v>1.7896136394681413E-2</v>
      </c>
      <c r="V30">
        <f t="shared" si="7"/>
        <v>1.7003328769250224E-2</v>
      </c>
      <c r="W30">
        <f t="shared" si="8"/>
        <v>1.6181573191649552E-2</v>
      </c>
      <c r="X30">
        <f t="shared" si="8"/>
        <v>1.5421794201617722E-2</v>
      </c>
      <c r="Y30">
        <f t="shared" si="8"/>
        <v>1.4716548585838832E-2</v>
      </c>
      <c r="Z30">
        <f t="shared" si="8"/>
        <v>1.4059656542928196E-2</v>
      </c>
      <c r="AA30">
        <f t="shared" si="6"/>
        <v>0.39105105428663123</v>
      </c>
    </row>
    <row r="31" spans="1:27" x14ac:dyDescent="0.2">
      <c r="A31" t="s">
        <v>647</v>
      </c>
      <c r="B31">
        <v>1280</v>
      </c>
      <c r="C31">
        <v>1</v>
      </c>
      <c r="D31">
        <f t="shared" si="4"/>
        <v>7.1077782999430947E-2</v>
      </c>
      <c r="E31">
        <f t="shared" si="5"/>
        <v>-2.6439804663983333</v>
      </c>
      <c r="G31">
        <f t="shared" si="7"/>
        <v>0.11911530703260281</v>
      </c>
      <c r="H31">
        <f t="shared" si="7"/>
        <v>7.1077782999430947E-2</v>
      </c>
      <c r="I31">
        <f t="shared" si="7"/>
        <v>5.5620342983941987E-2</v>
      </c>
      <c r="J31">
        <f t="shared" si="7"/>
        <v>4.6969473812052319E-2</v>
      </c>
      <c r="K31">
        <f t="shared" si="7"/>
        <v>4.1118706721740741E-2</v>
      </c>
      <c r="L31">
        <f t="shared" si="7"/>
        <v>3.6760784267909907E-2</v>
      </c>
      <c r="M31">
        <f t="shared" si="7"/>
        <v>3.332010881985268E-2</v>
      </c>
      <c r="N31">
        <f t="shared" si="7"/>
        <v>3.049629346631701E-2</v>
      </c>
      <c r="O31">
        <f t="shared" si="7"/>
        <v>2.8114170692924975E-2</v>
      </c>
      <c r="P31">
        <f t="shared" si="7"/>
        <v>2.6063231083769223E-2</v>
      </c>
      <c r="Q31">
        <f t="shared" si="7"/>
        <v>2.4269528447166577E-2</v>
      </c>
      <c r="R31">
        <f t="shared" si="7"/>
        <v>2.2681263501768783E-2</v>
      </c>
      <c r="S31">
        <f t="shared" si="7"/>
        <v>2.1260794910198687E-2</v>
      </c>
      <c r="T31">
        <f t="shared" si="7"/>
        <v>1.9979934620732949E-2</v>
      </c>
      <c r="U31">
        <f t="shared" si="7"/>
        <v>1.8817037192534112E-2</v>
      </c>
      <c r="V31">
        <f t="shared" si="7"/>
        <v>1.7755123846908676E-2</v>
      </c>
      <c r="W31">
        <f t="shared" si="8"/>
        <v>1.6780630986518479E-2</v>
      </c>
      <c r="X31">
        <f t="shared" si="8"/>
        <v>1.5882550322307617E-2</v>
      </c>
      <c r="Y31">
        <f t="shared" si="8"/>
        <v>1.5051822796069122E-2</v>
      </c>
      <c r="Z31">
        <f t="shared" si="8"/>
        <v>1.4280901750309407E-2</v>
      </c>
      <c r="AA31">
        <f t="shared" si="6"/>
        <v>0.32458420974494295</v>
      </c>
    </row>
    <row r="32" spans="1:27" x14ac:dyDescent="0.2">
      <c r="A32" t="s">
        <v>648</v>
      </c>
      <c r="B32">
        <v>517</v>
      </c>
      <c r="C32">
        <v>21</v>
      </c>
      <c r="D32">
        <f t="shared" si="4"/>
        <v>8.4008998124523362E-3</v>
      </c>
      <c r="E32">
        <f t="shared" si="5"/>
        <v>-4.7794164583398233</v>
      </c>
      <c r="G32">
        <f t="shared" si="7"/>
        <v>0.20247241049698822</v>
      </c>
      <c r="H32">
        <f t="shared" si="7"/>
        <v>0.11542521780447501</v>
      </c>
      <c r="I32">
        <f t="shared" si="7"/>
        <v>8.6291703572781042E-2</v>
      </c>
      <c r="J32">
        <f t="shared" si="7"/>
        <v>6.9617692758672342E-2</v>
      </c>
      <c r="K32">
        <f t="shared" si="7"/>
        <v>5.8225325954408415E-2</v>
      </c>
      <c r="L32">
        <f t="shared" si="7"/>
        <v>4.9730840671235524E-2</v>
      </c>
      <c r="M32">
        <f t="shared" si="7"/>
        <v>4.3064161393845231E-2</v>
      </c>
      <c r="N32">
        <f t="shared" si="7"/>
        <v>3.765522026024469E-2</v>
      </c>
      <c r="O32">
        <f t="shared" si="7"/>
        <v>3.316438606875563E-2</v>
      </c>
      <c r="P32">
        <f t="shared" si="7"/>
        <v>2.9372674341813385E-2</v>
      </c>
      <c r="Q32">
        <f t="shared" si="7"/>
        <v>2.6130343842166167E-2</v>
      </c>
      <c r="R32">
        <f t="shared" si="7"/>
        <v>2.3330260133056748E-2</v>
      </c>
      <c r="S32">
        <f t="shared" si="7"/>
        <v>2.0892979879779758E-2</v>
      </c>
      <c r="T32">
        <f t="shared" si="7"/>
        <v>1.8757869125310998E-2</v>
      </c>
      <c r="U32">
        <f t="shared" si="7"/>
        <v>1.6877543372692105E-2</v>
      </c>
      <c r="V32">
        <f t="shared" si="7"/>
        <v>1.5214239415668778E-2</v>
      </c>
      <c r="W32">
        <f t="shared" si="8"/>
        <v>1.3737363120077398E-2</v>
      </c>
      <c r="X32">
        <f t="shared" si="8"/>
        <v>1.2421781386341389E-2</v>
      </c>
      <c r="Y32">
        <f t="shared" si="8"/>
        <v>1.1246601037420976E-2</v>
      </c>
      <c r="Z32">
        <f t="shared" si="8"/>
        <v>1.0194275695384392E-2</v>
      </c>
      <c r="AA32">
        <f t="shared" si="6"/>
        <v>0.10617710966888172</v>
      </c>
    </row>
    <row r="33" spans="1:27" x14ac:dyDescent="0.2">
      <c r="A33" t="s">
        <v>649</v>
      </c>
      <c r="B33">
        <v>882</v>
      </c>
      <c r="C33">
        <v>14</v>
      </c>
      <c r="D33">
        <f t="shared" si="4"/>
        <v>1.9238848818032315E-2</v>
      </c>
      <c r="E33">
        <f t="shared" si="5"/>
        <v>-3.9508236682772297</v>
      </c>
      <c r="G33">
        <f t="shared" si="7"/>
        <v>0.14853888340680094</v>
      </c>
      <c r="H33">
        <f t="shared" si="7"/>
        <v>8.7386856056906964E-2</v>
      </c>
      <c r="I33">
        <f t="shared" si="7"/>
        <v>6.7419505939998459E-2</v>
      </c>
      <c r="J33">
        <f t="shared" si="7"/>
        <v>5.6131578996364104E-2</v>
      </c>
      <c r="K33">
        <f t="shared" si="7"/>
        <v>4.8447422006064063E-2</v>
      </c>
      <c r="L33">
        <f t="shared" si="7"/>
        <v>4.2702731435606406E-2</v>
      </c>
      <c r="M33">
        <f t="shared" si="7"/>
        <v>3.8160755068383817E-2</v>
      </c>
      <c r="N33">
        <f t="shared" si="7"/>
        <v>3.4434776433980109E-2</v>
      </c>
      <c r="O33">
        <f t="shared" si="7"/>
        <v>3.1297896359354788E-2</v>
      </c>
      <c r="P33">
        <f t="shared" si="7"/>
        <v>2.8606042972564805E-2</v>
      </c>
      <c r="Q33">
        <f t="shared" si="7"/>
        <v>2.6262165359478166E-2</v>
      </c>
      <c r="R33">
        <f t="shared" si="7"/>
        <v>2.4197812029034239E-2</v>
      </c>
      <c r="S33">
        <f t="shared" si="7"/>
        <v>2.2362894456770296E-2</v>
      </c>
      <c r="T33">
        <f t="shared" si="7"/>
        <v>2.0719641655980888E-2</v>
      </c>
      <c r="U33">
        <f t="shared" si="7"/>
        <v>1.9238848818032315E-2</v>
      </c>
      <c r="V33">
        <f t="shared" si="7"/>
        <v>1.7897451980217412E-2</v>
      </c>
      <c r="W33">
        <f t="shared" si="8"/>
        <v>1.6676904752298587E-2</v>
      </c>
      <c r="X33">
        <f t="shared" si="8"/>
        <v>1.5562059179165852E-2</v>
      </c>
      <c r="Y33">
        <f t="shared" si="8"/>
        <v>1.454037410641066E-2</v>
      </c>
      <c r="Z33">
        <f t="shared" si="8"/>
        <v>1.3601342484922447E-2</v>
      </c>
      <c r="AA33">
        <f t="shared" si="6"/>
        <v>0.22581405650166497</v>
      </c>
    </row>
    <row r="34" spans="1:27" x14ac:dyDescent="0.2">
      <c r="A34" t="s">
        <v>650</v>
      </c>
      <c r="B34">
        <v>248</v>
      </c>
      <c r="C34">
        <v>2</v>
      </c>
      <c r="D34">
        <f t="shared" si="4"/>
        <v>0.11062118335608352</v>
      </c>
      <c r="E34">
        <f t="shared" si="5"/>
        <v>-2.2016436769851757</v>
      </c>
      <c r="G34">
        <f t="shared" si="7"/>
        <v>0.30343490266886147</v>
      </c>
      <c r="H34">
        <f t="shared" si="7"/>
        <v>0.15998717567267967</v>
      </c>
      <c r="I34">
        <f t="shared" si="7"/>
        <v>0.11062118335608352</v>
      </c>
      <c r="J34">
        <f t="shared" si="7"/>
        <v>8.2541749777877094E-2</v>
      </c>
      <c r="K34">
        <f t="shared" si="7"/>
        <v>6.3848509249365054E-2</v>
      </c>
      <c r="L34">
        <f t="shared" si="7"/>
        <v>5.0437020365946016E-2</v>
      </c>
      <c r="M34">
        <f t="shared" si="7"/>
        <v>4.0394701561142436E-2</v>
      </c>
      <c r="N34">
        <f t="shared" si="7"/>
        <v>3.2667687303164931E-2</v>
      </c>
      <c r="O34">
        <f t="shared" si="7"/>
        <v>2.6610310848479469E-2</v>
      </c>
      <c r="P34">
        <f t="shared" si="7"/>
        <v>2.1797478801883645E-2</v>
      </c>
      <c r="Q34">
        <f t="shared" si="7"/>
        <v>1.7934640942175301E-2</v>
      </c>
      <c r="R34">
        <f t="shared" si="7"/>
        <v>1.4809893353268671E-2</v>
      </c>
      <c r="S34">
        <f t="shared" si="7"/>
        <v>1.2266411337538237E-2</v>
      </c>
      <c r="T34">
        <f t="shared" si="7"/>
        <v>1.0185572105667909E-2</v>
      </c>
      <c r="U34">
        <f t="shared" si="7"/>
        <v>8.476097563319511E-3</v>
      </c>
      <c r="V34">
        <f t="shared" si="7"/>
        <v>7.0667828840810677E-3</v>
      </c>
      <c r="W34">
        <f t="shared" si="8"/>
        <v>5.9014627276107188E-3</v>
      </c>
      <c r="X34">
        <f t="shared" si="8"/>
        <v>4.9354295869558128E-3</v>
      </c>
      <c r="Y34">
        <f t="shared" si="8"/>
        <v>4.1328263315557846E-3</v>
      </c>
      <c r="Z34">
        <f t="shared" si="8"/>
        <v>3.4647111146786525E-3</v>
      </c>
      <c r="AA34">
        <f t="shared" si="6"/>
        <v>1.8485452447665196E-2</v>
      </c>
    </row>
    <row r="35" spans="1:27" x14ac:dyDescent="0.2">
      <c r="A35" t="s">
        <v>651</v>
      </c>
      <c r="B35">
        <v>2086</v>
      </c>
      <c r="C35">
        <v>6</v>
      </c>
      <c r="D35">
        <f t="shared" si="4"/>
        <v>2.6752721786548733E-2</v>
      </c>
      <c r="E35">
        <f t="shared" si="5"/>
        <v>-3.6211190617863438</v>
      </c>
      <c r="G35">
        <f t="shared" si="7"/>
        <v>8.8829638689543924E-2</v>
      </c>
      <c r="H35">
        <f t="shared" si="7"/>
        <v>5.3662314611989226E-2</v>
      </c>
      <c r="I35">
        <f t="shared" si="7"/>
        <v>4.2512279990623736E-2</v>
      </c>
      <c r="J35">
        <f t="shared" si="7"/>
        <v>3.6344745867763019E-2</v>
      </c>
      <c r="K35">
        <f t="shared" si="7"/>
        <v>3.2211473734399372E-2</v>
      </c>
      <c r="L35">
        <f t="shared" si="7"/>
        <v>2.9154199643720589E-2</v>
      </c>
      <c r="M35">
        <f t="shared" si="7"/>
        <v>2.6752721786548733E-2</v>
      </c>
      <c r="N35">
        <f t="shared" si="7"/>
        <v>2.478870431103445E-2</v>
      </c>
      <c r="O35">
        <f t="shared" si="7"/>
        <v>2.3135412803483232E-2</v>
      </c>
      <c r="P35">
        <f t="shared" si="7"/>
        <v>2.171328021840864E-2</v>
      </c>
      <c r="Q35">
        <f t="shared" si="7"/>
        <v>2.0469334707521936E-2</v>
      </c>
      <c r="R35">
        <f t="shared" si="7"/>
        <v>1.9366664997569342E-2</v>
      </c>
      <c r="S35">
        <f t="shared" si="7"/>
        <v>1.8378594728531449E-2</v>
      </c>
      <c r="T35">
        <f t="shared" si="7"/>
        <v>1.7485259117461713E-2</v>
      </c>
      <c r="U35">
        <f t="shared" si="7"/>
        <v>1.6671491677096882E-2</v>
      </c>
      <c r="V35">
        <f t="shared" si="7"/>
        <v>1.592546527439798E-2</v>
      </c>
      <c r="W35">
        <f t="shared" si="8"/>
        <v>1.5237787663833114E-2</v>
      </c>
      <c r="X35">
        <f t="shared" si="8"/>
        <v>1.4600881529151514E-2</v>
      </c>
      <c r="Y35">
        <f t="shared" si="8"/>
        <v>1.4008548584734194E-2</v>
      </c>
      <c r="Z35">
        <f t="shared" si="8"/>
        <v>1.3455656198207185E-2</v>
      </c>
      <c r="AA35">
        <f t="shared" si="6"/>
        <v>0.45529554386397975</v>
      </c>
    </row>
    <row r="36" spans="1:27" x14ac:dyDescent="0.2">
      <c r="A36" t="s">
        <v>652</v>
      </c>
      <c r="B36">
        <v>603</v>
      </c>
      <c r="C36">
        <v>0</v>
      </c>
      <c r="D36">
        <f t="shared" si="4"/>
        <v>0.18537841779996603</v>
      </c>
      <c r="E36">
        <f t="shared" si="5"/>
        <v>-1.6853560414723401</v>
      </c>
      <c r="G36">
        <f t="shared" si="7"/>
        <v>0.18537841779996603</v>
      </c>
      <c r="H36">
        <f t="shared" si="7"/>
        <v>0.10682111244679027</v>
      </c>
      <c r="I36">
        <f t="shared" si="7"/>
        <v>8.0721367844271183E-2</v>
      </c>
      <c r="J36">
        <f t="shared" ref="I36:X99" si="9">EXP(GAMMALN($B$1+J$4)-GAMMALN($B$1)-GAMMALN(J$4+1)+$B$1*LN($B$2/($B$2+$B36))+J$4*LN($B36/($B$2+$B36)))</f>
        <v>6.5826713293315159E-2</v>
      </c>
      <c r="K36">
        <f t="shared" si="9"/>
        <v>5.5649023736704724E-2</v>
      </c>
      <c r="L36">
        <f t="shared" si="9"/>
        <v>4.8043484457645676E-2</v>
      </c>
      <c r="M36">
        <f t="shared" si="9"/>
        <v>4.2052107654016159E-2</v>
      </c>
      <c r="N36">
        <f t="shared" si="9"/>
        <v>3.7167216828359904E-2</v>
      </c>
      <c r="O36">
        <f t="shared" si="9"/>
        <v>3.3087951996485912E-2</v>
      </c>
      <c r="P36">
        <f t="shared" si="9"/>
        <v>2.962132566876139E-2</v>
      </c>
      <c r="Q36">
        <f t="shared" si="9"/>
        <v>2.6636011954772658E-2</v>
      </c>
      <c r="R36">
        <f t="shared" si="9"/>
        <v>2.4038465099239334E-2</v>
      </c>
      <c r="S36">
        <f t="shared" si="9"/>
        <v>2.1759585309713881E-2</v>
      </c>
      <c r="T36">
        <f t="shared" si="9"/>
        <v>1.9746803551957074E-2</v>
      </c>
      <c r="U36">
        <f t="shared" si="9"/>
        <v>1.7959143178170229E-2</v>
      </c>
      <c r="V36">
        <f t="shared" si="9"/>
        <v>1.6364008716219656E-2</v>
      </c>
      <c r="W36">
        <f t="shared" si="8"/>
        <v>1.4935023489440985E-2</v>
      </c>
      <c r="X36">
        <f t="shared" si="8"/>
        <v>1.3650529236719168E-2</v>
      </c>
      <c r="Y36">
        <f t="shared" si="8"/>
        <v>1.2492517682970028E-2</v>
      </c>
      <c r="Z36">
        <f t="shared" si="8"/>
        <v>1.1445852212076665E-2</v>
      </c>
      <c r="AA36">
        <f t="shared" si="6"/>
        <v>0.13660333784240397</v>
      </c>
    </row>
    <row r="37" spans="1:27" x14ac:dyDescent="0.2">
      <c r="A37" t="s">
        <v>50</v>
      </c>
      <c r="B37">
        <v>1368</v>
      </c>
      <c r="C37">
        <v>14</v>
      </c>
      <c r="D37">
        <f t="shared" si="4"/>
        <v>1.8607907239379388E-2</v>
      </c>
      <c r="E37">
        <f t="shared" si="5"/>
        <v>-3.984168668204314</v>
      </c>
      <c r="G37">
        <f t="shared" ref="G37:V68" si="10">EXP(GAMMALN($B$1+G$4)-GAMMALN($B$1)-GAMMALN(G$4+1)+$B$1*LN($B$2/($B$2+$B37))+G$4*LN($B37/($B$2+$B37)))</f>
        <v>0.11447720515050817</v>
      </c>
      <c r="H37">
        <f t="shared" si="10"/>
        <v>6.8449560313712215E-2</v>
      </c>
      <c r="I37">
        <f t="shared" si="9"/>
        <v>5.3672991090420639E-2</v>
      </c>
      <c r="J37">
        <f t="shared" si="9"/>
        <v>4.5417494968227459E-2</v>
      </c>
      <c r="K37">
        <f t="shared" si="9"/>
        <v>3.9841187512280427E-2</v>
      </c>
      <c r="L37">
        <f t="shared" si="9"/>
        <v>3.5691347298687844E-2</v>
      </c>
      <c r="M37">
        <f t="shared" si="9"/>
        <v>3.2416784303076852E-2</v>
      </c>
      <c r="N37">
        <f t="shared" si="9"/>
        <v>2.9730069503162541E-2</v>
      </c>
      <c r="O37">
        <f t="shared" si="9"/>
        <v>2.746372803217088E-2</v>
      </c>
      <c r="P37">
        <f t="shared" si="9"/>
        <v>2.5512194260844469E-2</v>
      </c>
      <c r="Q37">
        <f t="shared" si="9"/>
        <v>2.3804893497779683E-2</v>
      </c>
      <c r="R37">
        <f t="shared" si="9"/>
        <v>2.2292434272948029E-2</v>
      </c>
      <c r="S37">
        <f t="shared" si="9"/>
        <v>2.0938959409487722E-2</v>
      </c>
      <c r="T37">
        <f t="shared" si="9"/>
        <v>1.9717643299371788E-2</v>
      </c>
      <c r="U37">
        <f t="shared" si="9"/>
        <v>1.8607907239379388E-2</v>
      </c>
      <c r="V37">
        <f t="shared" si="9"/>
        <v>1.7593625415669445E-2</v>
      </c>
      <c r="W37">
        <f t="shared" si="8"/>
        <v>1.6661928578252994E-2</v>
      </c>
      <c r="X37">
        <f t="shared" si="8"/>
        <v>1.5802382417051151E-2</v>
      </c>
      <c r="Y37">
        <f t="shared" si="8"/>
        <v>1.500640870170441E-2</v>
      </c>
      <c r="Z37">
        <f t="shared" si="8"/>
        <v>1.4266868260499008E-2</v>
      </c>
      <c r="AA37">
        <f t="shared" si="6"/>
        <v>0.34263438647476474</v>
      </c>
    </row>
    <row r="38" spans="1:27" x14ac:dyDescent="0.2">
      <c r="A38" t="s">
        <v>653</v>
      </c>
      <c r="B38">
        <v>595</v>
      </c>
      <c r="C38">
        <v>0</v>
      </c>
      <c r="D38">
        <f t="shared" si="4"/>
        <v>0.18680997681196237</v>
      </c>
      <c r="E38">
        <f t="shared" si="5"/>
        <v>-1.6776633455559933</v>
      </c>
      <c r="G38">
        <f t="shared" si="10"/>
        <v>0.18680997681196237</v>
      </c>
      <c r="H38">
        <f t="shared" si="10"/>
        <v>0.10755217969310364</v>
      </c>
      <c r="I38">
        <f t="shared" si="9"/>
        <v>8.1202959371996369E-2</v>
      </c>
      <c r="J38">
        <f t="shared" si="9"/>
        <v>6.6161712915329018E-2</v>
      </c>
      <c r="K38">
        <f t="shared" si="9"/>
        <v>5.588346720443188E-2</v>
      </c>
      <c r="L38">
        <f t="shared" si="9"/>
        <v>4.8203826672278925E-2</v>
      </c>
      <c r="M38">
        <f t="shared" si="9"/>
        <v>4.2155671370209452E-2</v>
      </c>
      <c r="N38">
        <f t="shared" si="9"/>
        <v>3.7226268767250055E-2</v>
      </c>
      <c r="O38">
        <f t="shared" si="9"/>
        <v>3.3111631399629589E-2</v>
      </c>
      <c r="P38">
        <f t="shared" si="9"/>
        <v>2.9616682346696437E-2</v>
      </c>
      <c r="Q38">
        <f t="shared" si="9"/>
        <v>2.6608619430361982E-2</v>
      </c>
      <c r="R38">
        <f t="shared" si="9"/>
        <v>2.3992809135852826E-2</v>
      </c>
      <c r="S38">
        <f t="shared" si="9"/>
        <v>2.1699323998610888E-2</v>
      </c>
      <c r="T38">
        <f t="shared" si="9"/>
        <v>1.9674949225873966E-2</v>
      </c>
      <c r="U38">
        <f t="shared" si="9"/>
        <v>1.787819426387979E-2</v>
      </c>
      <c r="V38">
        <f t="shared" si="9"/>
        <v>1.6276048145514626E-2</v>
      </c>
      <c r="W38">
        <f t="shared" si="8"/>
        <v>1.4841793960213769E-2</v>
      </c>
      <c r="X38">
        <f t="shared" si="8"/>
        <v>1.3553491953908155E-2</v>
      </c>
      <c r="Y38">
        <f t="shared" si="8"/>
        <v>1.2392898998008502E-2</v>
      </c>
      <c r="Z38">
        <f t="shared" si="8"/>
        <v>1.1344681194420286E-2</v>
      </c>
      <c r="AA38">
        <f t="shared" si="6"/>
        <v>0.13381281314046722</v>
      </c>
    </row>
    <row r="39" spans="1:27" x14ac:dyDescent="0.2">
      <c r="A39" t="s">
        <v>654</v>
      </c>
      <c r="B39">
        <v>1398</v>
      </c>
      <c r="C39">
        <v>0</v>
      </c>
      <c r="D39">
        <f t="shared" si="4"/>
        <v>0.11300146061100294</v>
      </c>
      <c r="E39">
        <f t="shared" si="5"/>
        <v>-2.1803545345922455</v>
      </c>
      <c r="G39">
        <f t="shared" si="10"/>
        <v>0.11300146061100294</v>
      </c>
      <c r="H39">
        <f t="shared" si="10"/>
        <v>6.7610230824451584E-2</v>
      </c>
      <c r="I39">
        <f t="shared" si="9"/>
        <v>5.3048642025613074E-2</v>
      </c>
      <c r="J39">
        <f t="shared" si="9"/>
        <v>4.4917788537432543E-2</v>
      </c>
      <c r="K39">
        <f t="shared" si="9"/>
        <v>3.9427948527719241E-2</v>
      </c>
      <c r="L39">
        <f t="shared" si="9"/>
        <v>3.5343663639899582E-2</v>
      </c>
      <c r="M39">
        <f t="shared" si="9"/>
        <v>3.2121459589299572E-2</v>
      </c>
      <c r="N39">
        <f t="shared" si="9"/>
        <v>2.9477997746027447E-2</v>
      </c>
      <c r="O39">
        <f t="shared" si="9"/>
        <v>2.7248227921010296E-2</v>
      </c>
      <c r="P39">
        <f t="shared" si="9"/>
        <v>2.5328140323487576E-2</v>
      </c>
      <c r="Q39">
        <f t="shared" si="9"/>
        <v>2.3648219624056829E-2</v>
      </c>
      <c r="R39">
        <f t="shared" si="9"/>
        <v>2.2159829723927965E-2</v>
      </c>
      <c r="S39">
        <f t="shared" si="9"/>
        <v>2.082767230137475E-2</v>
      </c>
      <c r="T39">
        <f t="shared" si="9"/>
        <v>1.9625347867503692E-2</v>
      </c>
      <c r="U39">
        <f t="shared" si="9"/>
        <v>1.8532610873296058E-2</v>
      </c>
      <c r="V39">
        <f t="shared" si="9"/>
        <v>1.7533601534037675E-2</v>
      </c>
      <c r="W39">
        <f t="shared" si="8"/>
        <v>1.6615666884669072E-2</v>
      </c>
      <c r="X39">
        <f t="shared" si="8"/>
        <v>1.5768551199172091E-2</v>
      </c>
      <c r="Y39">
        <f t="shared" si="8"/>
        <v>1.4983825692751359E-2</v>
      </c>
      <c r="Z39">
        <f t="shared" si="8"/>
        <v>1.4254477726970489E-2</v>
      </c>
      <c r="AA39">
        <f t="shared" si="6"/>
        <v>0.34852463682629609</v>
      </c>
    </row>
    <row r="40" spans="1:27" x14ac:dyDescent="0.2">
      <c r="A40" t="s">
        <v>655</v>
      </c>
      <c r="B40">
        <v>740</v>
      </c>
      <c r="C40">
        <v>8</v>
      </c>
      <c r="D40">
        <f t="shared" si="4"/>
        <v>3.2367469428789084E-2</v>
      </c>
      <c r="E40">
        <f t="shared" si="5"/>
        <v>-3.4306013905352288</v>
      </c>
      <c r="G40">
        <f t="shared" si="10"/>
        <v>0.16462769046570733</v>
      </c>
      <c r="H40">
        <f t="shared" si="10"/>
        <v>9.6017457976645418E-2</v>
      </c>
      <c r="I40">
        <f t="shared" si="9"/>
        <v>7.3439720141357356E-2</v>
      </c>
      <c r="J40">
        <f t="shared" si="9"/>
        <v>6.0616947855700307E-2</v>
      </c>
      <c r="K40">
        <f t="shared" si="9"/>
        <v>5.1867920530260687E-2</v>
      </c>
      <c r="L40">
        <f t="shared" si="9"/>
        <v>4.5323681406658621E-2</v>
      </c>
      <c r="M40">
        <f t="shared" si="9"/>
        <v>4.0153909955283243E-2</v>
      </c>
      <c r="N40">
        <f t="shared" si="9"/>
        <v>3.5921090088838016E-2</v>
      </c>
      <c r="O40">
        <f t="shared" si="9"/>
        <v>3.2367469428789084E-2</v>
      </c>
      <c r="P40">
        <f t="shared" si="9"/>
        <v>2.9328695296477844E-2</v>
      </c>
      <c r="Q40">
        <f t="shared" si="9"/>
        <v>2.669358147056165E-2</v>
      </c>
      <c r="R40">
        <f t="shared" si="9"/>
        <v>2.4383372456151221E-2</v>
      </c>
      <c r="S40">
        <f t="shared" si="9"/>
        <v>2.2340199463956718E-2</v>
      </c>
      <c r="T40">
        <f t="shared" si="9"/>
        <v>2.0520249209762823E-2</v>
      </c>
      <c r="U40">
        <f t="shared" si="9"/>
        <v>1.8889516035631302E-2</v>
      </c>
      <c r="V40">
        <f t="shared" si="9"/>
        <v>1.7421049450679644E-2</v>
      </c>
      <c r="W40">
        <f t="shared" si="8"/>
        <v>1.6093107580180153E-2</v>
      </c>
      <c r="X40">
        <f t="shared" si="8"/>
        <v>1.4887880942639107E-2</v>
      </c>
      <c r="Y40">
        <f t="shared" si="8"/>
        <v>1.3790587355133416E-2</v>
      </c>
      <c r="Z40">
        <f t="shared" si="8"/>
        <v>1.2788815380252576E-2</v>
      </c>
      <c r="AA40">
        <f t="shared" si="6"/>
        <v>0.18252705750933351</v>
      </c>
    </row>
    <row r="41" spans="1:27" x14ac:dyDescent="0.2">
      <c r="A41" t="s">
        <v>656</v>
      </c>
      <c r="B41">
        <v>980</v>
      </c>
      <c r="C41">
        <v>3</v>
      </c>
      <c r="D41">
        <f t="shared" si="4"/>
        <v>5.3473739030770642E-2</v>
      </c>
      <c r="E41">
        <f t="shared" si="5"/>
        <v>-2.9285646048289413</v>
      </c>
      <c r="G41">
        <f t="shared" si="10"/>
        <v>0.13959130050697358</v>
      </c>
      <c r="H41">
        <f t="shared" si="10"/>
        <v>8.2496592696448462E-2</v>
      </c>
      <c r="I41">
        <f t="shared" si="9"/>
        <v>6.393625001287162E-2</v>
      </c>
      <c r="J41">
        <f t="shared" si="9"/>
        <v>5.3473739030770642E-2</v>
      </c>
      <c r="K41">
        <f t="shared" si="9"/>
        <v>4.6363441266292688E-2</v>
      </c>
      <c r="L41">
        <f t="shared" si="9"/>
        <v>4.1051813241388561E-2</v>
      </c>
      <c r="M41">
        <f t="shared" si="9"/>
        <v>3.6852363550683269E-2</v>
      </c>
      <c r="N41">
        <f t="shared" si="9"/>
        <v>3.3405452076085251E-2</v>
      </c>
      <c r="O41">
        <f t="shared" si="9"/>
        <v>3.0500498113377513E-2</v>
      </c>
      <c r="P41">
        <f t="shared" si="9"/>
        <v>2.8004077367474657E-2</v>
      </c>
      <c r="Q41">
        <f t="shared" si="9"/>
        <v>2.5826509344145303E-2</v>
      </c>
      <c r="R41">
        <f t="shared" si="9"/>
        <v>2.3904682358315669E-2</v>
      </c>
      <c r="S41">
        <f t="shared" si="9"/>
        <v>2.2192518509412937E-2</v>
      </c>
      <c r="T41">
        <f t="shared" si="9"/>
        <v>2.0655347931284391E-2</v>
      </c>
      <c r="U41">
        <f t="shared" si="9"/>
        <v>1.9266421393758209E-2</v>
      </c>
      <c r="V41">
        <f t="shared" si="9"/>
        <v>1.800465803028636E-2</v>
      </c>
      <c r="W41">
        <f t="shared" si="8"/>
        <v>1.685313958198674E-2</v>
      </c>
      <c r="X41">
        <f t="shared" si="8"/>
        <v>1.5798073501425369E-2</v>
      </c>
      <c r="Y41">
        <f t="shared" si="8"/>
        <v>1.4828060396262891E-2</v>
      </c>
      <c r="Z41">
        <f t="shared" si="8"/>
        <v>1.3933564755945541E-2</v>
      </c>
      <c r="AA41">
        <f t="shared" si="6"/>
        <v>0.25306149633481012</v>
      </c>
    </row>
    <row r="42" spans="1:27" x14ac:dyDescent="0.2">
      <c r="A42" t="s">
        <v>657</v>
      </c>
      <c r="B42">
        <v>1080</v>
      </c>
      <c r="C42">
        <v>0</v>
      </c>
      <c r="D42">
        <f t="shared" si="4"/>
        <v>0.13178680164678952</v>
      </c>
      <c r="E42">
        <f t="shared" si="5"/>
        <v>-2.0265698011784585</v>
      </c>
      <c r="G42">
        <f t="shared" si="10"/>
        <v>0.13178680164678952</v>
      </c>
      <c r="H42">
        <f t="shared" si="10"/>
        <v>7.8180694451468469E-2</v>
      </c>
      <c r="I42">
        <f t="shared" si="9"/>
        <v>6.0821989263292631E-2</v>
      </c>
      <c r="J42">
        <f t="shared" si="9"/>
        <v>5.1062721701817394E-2</v>
      </c>
      <c r="K42">
        <f t="shared" si="9"/>
        <v>4.4441531646489479E-2</v>
      </c>
      <c r="L42">
        <f t="shared" si="9"/>
        <v>3.9499868220251054E-2</v>
      </c>
      <c r="M42">
        <f t="shared" si="9"/>
        <v>3.5594147565377605E-2</v>
      </c>
      <c r="N42">
        <f t="shared" si="9"/>
        <v>3.2387733024154472E-2</v>
      </c>
      <c r="O42">
        <f t="shared" si="9"/>
        <v>2.9683839639671927E-2</v>
      </c>
      <c r="P42">
        <f t="shared" si="9"/>
        <v>2.7358000997529611E-2</v>
      </c>
      <c r="Q42">
        <f t="shared" si="9"/>
        <v>2.5326708483132034E-2</v>
      </c>
      <c r="R42">
        <f t="shared" si="9"/>
        <v>2.3531302371923017E-2</v>
      </c>
      <c r="S42">
        <f t="shared" si="9"/>
        <v>2.1929035241285189E-2</v>
      </c>
      <c r="T42">
        <f t="shared" si="9"/>
        <v>2.0487803357748639E-2</v>
      </c>
      <c r="U42">
        <f t="shared" si="9"/>
        <v>1.9182883294511267E-2</v>
      </c>
      <c r="V42">
        <f t="shared" si="9"/>
        <v>1.7994826109652199E-2</v>
      </c>
      <c r="W42">
        <f t="shared" si="8"/>
        <v>1.6908050739864174E-2</v>
      </c>
      <c r="X42">
        <f t="shared" si="8"/>
        <v>1.5909876273582826E-2</v>
      </c>
      <c r="Y42">
        <f t="shared" si="8"/>
        <v>1.4989838920774975E-2</v>
      </c>
      <c r="Z42">
        <f t="shared" si="8"/>
        <v>1.4139199018825791E-2</v>
      </c>
      <c r="AA42">
        <f t="shared" si="6"/>
        <v>0.27878314803185777</v>
      </c>
    </row>
    <row r="43" spans="1:27" x14ac:dyDescent="0.2">
      <c r="A43" t="s">
        <v>55</v>
      </c>
      <c r="B43">
        <v>1455</v>
      </c>
      <c r="C43">
        <v>40</v>
      </c>
      <c r="D43">
        <f t="shared" si="4"/>
        <v>5.9114194751012355E-3</v>
      </c>
      <c r="E43">
        <f t="shared" si="5"/>
        <v>-5.1308692944909655</v>
      </c>
      <c r="G43">
        <f t="shared" si="10"/>
        <v>0.11033006891171457</v>
      </c>
      <c r="H43">
        <f t="shared" si="10"/>
        <v>6.6087148714868274E-2</v>
      </c>
      <c r="I43">
        <f t="shared" si="9"/>
        <v>5.1912701662986074E-2</v>
      </c>
      <c r="J43">
        <f t="shared" si="9"/>
        <v>4.4006060381657136E-2</v>
      </c>
      <c r="K43">
        <f t="shared" si="9"/>
        <v>3.8671682627230017E-2</v>
      </c>
      <c r="L43">
        <f t="shared" si="9"/>
        <v>3.4705253203874249E-2</v>
      </c>
      <c r="M43">
        <f t="shared" si="9"/>
        <v>3.1577205031965074E-2</v>
      </c>
      <c r="N43">
        <f t="shared" si="9"/>
        <v>2.9011565262630993E-2</v>
      </c>
      <c r="O43">
        <f t="shared" si="9"/>
        <v>2.6847645634019784E-2</v>
      </c>
      <c r="P43">
        <f t="shared" si="9"/>
        <v>2.4984232402416134E-2</v>
      </c>
      <c r="Q43">
        <f t="shared" si="9"/>
        <v>2.335371206694874E-2</v>
      </c>
      <c r="R43">
        <f t="shared" si="9"/>
        <v>2.1908803195331845E-2</v>
      </c>
      <c r="S43">
        <f t="shared" si="9"/>
        <v>2.0615208664994774E-2</v>
      </c>
      <c r="T43">
        <f t="shared" si="9"/>
        <v>1.9447291613286889E-2</v>
      </c>
      <c r="U43">
        <f t="shared" si="9"/>
        <v>1.8385402154731282E-2</v>
      </c>
      <c r="V43">
        <f t="shared" si="9"/>
        <v>1.741415570865985E-2</v>
      </c>
      <c r="W43">
        <f t="shared" si="8"/>
        <v>1.6521285318272474E-2</v>
      </c>
      <c r="X43">
        <f t="shared" si="8"/>
        <v>1.5696853721221215E-2</v>
      </c>
      <c r="Y43">
        <f t="shared" si="8"/>
        <v>1.4932698436401895E-2</v>
      </c>
      <c r="Z43">
        <f t="shared" si="8"/>
        <v>1.4222032149649802E-2</v>
      </c>
      <c r="AA43">
        <f t="shared" si="6"/>
        <v>0.35936899313713899</v>
      </c>
    </row>
    <row r="44" spans="1:27" x14ac:dyDescent="0.2">
      <c r="A44" t="s">
        <v>658</v>
      </c>
      <c r="B44">
        <v>30</v>
      </c>
      <c r="C44">
        <v>0</v>
      </c>
      <c r="D44">
        <f t="shared" si="4"/>
        <v>0.71671572413280593</v>
      </c>
      <c r="E44">
        <f t="shared" si="5"/>
        <v>-0.33307599659295467</v>
      </c>
      <c r="G44">
        <f t="shared" si="10"/>
        <v>0.71671572413280593</v>
      </c>
      <c r="H44">
        <f t="shared" si="10"/>
        <v>0.1844137889640938</v>
      </c>
      <c r="I44">
        <f t="shared" si="9"/>
        <v>6.2226208529488458E-2</v>
      </c>
      <c r="J44">
        <f t="shared" si="9"/>
        <v>2.2658728307301375E-2</v>
      </c>
      <c r="K44">
        <f t="shared" si="9"/>
        <v>8.5534130195404068E-3</v>
      </c>
      <c r="L44">
        <f t="shared" si="9"/>
        <v>3.2973490618665312E-3</v>
      </c>
      <c r="M44">
        <f t="shared" si="9"/>
        <v>1.2887442100046884E-3</v>
      </c>
      <c r="N44">
        <f t="shared" si="9"/>
        <v>5.0861309071524184E-4</v>
      </c>
      <c r="O44">
        <f t="shared" si="9"/>
        <v>2.0218359416803269E-4</v>
      </c>
      <c r="P44">
        <f t="shared" si="9"/>
        <v>8.0821898841717233E-5</v>
      </c>
      <c r="Q44">
        <f t="shared" si="9"/>
        <v>3.24520616828906E-5</v>
      </c>
      <c r="R44">
        <f t="shared" si="9"/>
        <v>1.3077609297231552E-5</v>
      </c>
      <c r="S44">
        <f t="shared" si="9"/>
        <v>5.2859222648654432E-6</v>
      </c>
      <c r="T44">
        <f t="shared" si="9"/>
        <v>2.1419804189122197E-6</v>
      </c>
      <c r="U44">
        <f t="shared" si="9"/>
        <v>8.6986696227614845E-7</v>
      </c>
      <c r="V44">
        <f t="shared" si="9"/>
        <v>3.5392028815397674E-7</v>
      </c>
      <c r="W44">
        <f t="shared" si="8"/>
        <v>1.4423484751368681E-7</v>
      </c>
      <c r="X44">
        <f t="shared" si="8"/>
        <v>5.8865699926525261E-8</v>
      </c>
      <c r="Y44">
        <f t="shared" si="8"/>
        <v>2.4055330528375902E-8</v>
      </c>
      <c r="Z44">
        <f t="shared" si="8"/>
        <v>9.8414258089113659E-9</v>
      </c>
      <c r="AA44">
        <f t="shared" si="6"/>
        <v>6.8329556457413787E-9</v>
      </c>
    </row>
    <row r="45" spans="1:27" x14ac:dyDescent="0.2">
      <c r="A45" t="s">
        <v>56</v>
      </c>
      <c r="B45">
        <v>2392</v>
      </c>
      <c r="C45">
        <v>192</v>
      </c>
      <c r="D45">
        <f t="shared" si="4"/>
        <v>2.6764983867407817E-4</v>
      </c>
      <c r="E45">
        <f t="shared" si="5"/>
        <v>-8.2258310038746334</v>
      </c>
      <c r="G45">
        <f t="shared" si="10"/>
        <v>8.1771042728092436E-2</v>
      </c>
      <c r="H45">
        <f t="shared" si="10"/>
        <v>4.9522784191565021E-2</v>
      </c>
      <c r="I45">
        <f t="shared" si="9"/>
        <v>3.933182161312352E-2</v>
      </c>
      <c r="J45">
        <f t="shared" si="9"/>
        <v>3.3710509112528549E-2</v>
      </c>
      <c r="K45">
        <f t="shared" si="9"/>
        <v>2.9952169286410767E-2</v>
      </c>
      <c r="L45">
        <f t="shared" si="9"/>
        <v>2.7177707588294624E-2</v>
      </c>
      <c r="M45">
        <f t="shared" si="9"/>
        <v>2.5001938523079581E-2</v>
      </c>
      <c r="N45">
        <f t="shared" si="9"/>
        <v>2.3224883730927806E-2</v>
      </c>
      <c r="O45">
        <f t="shared" si="9"/>
        <v>2.1730563387742888E-2</v>
      </c>
      <c r="P45">
        <f t="shared" si="9"/>
        <v>2.0446227170158579E-2</v>
      </c>
      <c r="Q45">
        <f t="shared" si="9"/>
        <v>1.932348630600722E-2</v>
      </c>
      <c r="R45">
        <f t="shared" si="9"/>
        <v>1.8328655485175437E-2</v>
      </c>
      <c r="S45">
        <f t="shared" si="9"/>
        <v>1.7437414073915015E-2</v>
      </c>
      <c r="T45">
        <f t="shared" si="9"/>
        <v>1.6631670166330687E-2</v>
      </c>
      <c r="U45">
        <f t="shared" si="9"/>
        <v>1.5897625517785202E-2</v>
      </c>
      <c r="V45">
        <f t="shared" si="9"/>
        <v>1.5224531730826343E-2</v>
      </c>
      <c r="W45">
        <f t="shared" si="8"/>
        <v>1.460386277002077E-2</v>
      </c>
      <c r="X45">
        <f t="shared" si="8"/>
        <v>1.4028748018693101E-2</v>
      </c>
      <c r="Y45">
        <f t="shared" si="8"/>
        <v>1.3493573833612002E-2</v>
      </c>
      <c r="Z45">
        <f t="shared" si="8"/>
        <v>1.2993697223978112E-2</v>
      </c>
      <c r="AA45">
        <f t="shared" si="6"/>
        <v>0.49016708754173244</v>
      </c>
    </row>
    <row r="46" spans="1:27" x14ac:dyDescent="0.2">
      <c r="A46" t="s">
        <v>659</v>
      </c>
      <c r="B46">
        <v>418</v>
      </c>
      <c r="C46">
        <v>1</v>
      </c>
      <c r="D46">
        <f t="shared" si="4"/>
        <v>0.12789315743283866</v>
      </c>
      <c r="E46">
        <f t="shared" si="5"/>
        <v>-2.0565600711807983</v>
      </c>
      <c r="G46">
        <f t="shared" si="10"/>
        <v>0.22832173845204573</v>
      </c>
      <c r="H46">
        <f t="shared" si="10"/>
        <v>0.12789315743283866</v>
      </c>
      <c r="I46">
        <f t="shared" si="9"/>
        <v>9.3946552356086233E-2</v>
      </c>
      <c r="J46">
        <f t="shared" si="9"/>
        <v>7.4472619075201071E-2</v>
      </c>
      <c r="K46">
        <f t="shared" si="9"/>
        <v>6.1200381225599454E-2</v>
      </c>
      <c r="L46">
        <f t="shared" si="9"/>
        <v>5.1360967635647008E-2</v>
      </c>
      <c r="M46">
        <f t="shared" si="9"/>
        <v>4.37007195928324E-2</v>
      </c>
      <c r="N46">
        <f t="shared" si="9"/>
        <v>3.7545940155456821E-2</v>
      </c>
      <c r="O46">
        <f t="shared" si="9"/>
        <v>3.2491888249420293E-2</v>
      </c>
      <c r="P46">
        <f t="shared" si="9"/>
        <v>2.8275590045750889E-2</v>
      </c>
      <c r="Q46">
        <f t="shared" si="9"/>
        <v>2.4716018301964609E-2</v>
      </c>
      <c r="R46">
        <f t="shared" si="9"/>
        <v>2.1682939710818326E-2</v>
      </c>
      <c r="S46">
        <f t="shared" si="9"/>
        <v>1.9079375899861452E-2</v>
      </c>
      <c r="T46">
        <f t="shared" si="9"/>
        <v>1.6831099110529123E-2</v>
      </c>
      <c r="U46">
        <f t="shared" si="9"/>
        <v>1.4880016270603567E-2</v>
      </c>
      <c r="V46">
        <f t="shared" si="9"/>
        <v>1.3179824185549596E-2</v>
      </c>
      <c r="W46">
        <f t="shared" si="8"/>
        <v>1.1693053758737654E-2</v>
      </c>
      <c r="X46">
        <f t="shared" si="8"/>
        <v>1.0388997635066713E-2</v>
      </c>
      <c r="Y46">
        <f t="shared" si="8"/>
        <v>9.2422189396287879E-3</v>
      </c>
      <c r="Z46">
        <f t="shared" si="8"/>
        <v>8.2314536120085616E-3</v>
      </c>
      <c r="AA46">
        <f t="shared" si="6"/>
        <v>7.0865448354353044E-2</v>
      </c>
    </row>
    <row r="47" spans="1:27" x14ac:dyDescent="0.2">
      <c r="A47" t="s">
        <v>660</v>
      </c>
      <c r="B47">
        <v>2848</v>
      </c>
      <c r="C47">
        <v>4</v>
      </c>
      <c r="D47">
        <f t="shared" si="4"/>
        <v>2.7243219720356895E-2</v>
      </c>
      <c r="E47">
        <f t="shared" si="5"/>
        <v>-3.602950606434701</v>
      </c>
      <c r="G47">
        <f t="shared" si="10"/>
        <v>7.3559824178244665E-2</v>
      </c>
      <c r="H47">
        <f t="shared" si="10"/>
        <v>4.4672828469630124E-2</v>
      </c>
      <c r="I47">
        <f t="shared" si="9"/>
        <v>3.5577850825715511E-2</v>
      </c>
      <c r="J47">
        <f t="shared" si="9"/>
        <v>3.0577235050171316E-2</v>
      </c>
      <c r="K47">
        <f t="shared" si="9"/>
        <v>2.7243219720356895E-2</v>
      </c>
      <c r="L47">
        <f t="shared" si="9"/>
        <v>2.4787927898386002E-2</v>
      </c>
      <c r="M47">
        <f t="shared" si="9"/>
        <v>2.2866428454204186E-2</v>
      </c>
      <c r="N47">
        <f t="shared" si="9"/>
        <v>2.1299796463511742E-2</v>
      </c>
      <c r="O47">
        <f t="shared" si="9"/>
        <v>1.9984355288079299E-2</v>
      </c>
      <c r="P47">
        <f t="shared" si="9"/>
        <v>1.8855132517328458E-2</v>
      </c>
      <c r="Q47">
        <f t="shared" si="9"/>
        <v>1.7868954467153125E-2</v>
      </c>
      <c r="R47">
        <f t="shared" si="9"/>
        <v>1.6995796316596166E-2</v>
      </c>
      <c r="S47">
        <f t="shared" si="9"/>
        <v>1.6214002714015692E-2</v>
      </c>
      <c r="T47">
        <f t="shared" si="9"/>
        <v>1.5507481638838732E-2</v>
      </c>
      <c r="U47">
        <f t="shared" si="9"/>
        <v>1.4863973615938157E-2</v>
      </c>
      <c r="V47">
        <f t="shared" si="9"/>
        <v>1.4273939709025971E-2</v>
      </c>
      <c r="W47">
        <f t="shared" si="8"/>
        <v>1.3729822062052852E-2</v>
      </c>
      <c r="X47">
        <f t="shared" si="8"/>
        <v>1.3225537501082936E-2</v>
      </c>
      <c r="Y47">
        <f t="shared" si="8"/>
        <v>1.2756121807117245E-2</v>
      </c>
      <c r="Z47">
        <f t="shared" si="8"/>
        <v>1.2317474214130313E-2</v>
      </c>
      <c r="AA47">
        <f t="shared" si="6"/>
        <v>0.53282229708842055</v>
      </c>
    </row>
    <row r="48" spans="1:27" x14ac:dyDescent="0.2">
      <c r="A48" t="s">
        <v>661</v>
      </c>
      <c r="B48">
        <v>146</v>
      </c>
      <c r="C48">
        <v>0</v>
      </c>
      <c r="D48">
        <f t="shared" si="4"/>
        <v>0.39640555415698892</v>
      </c>
      <c r="E48">
        <f t="shared" si="5"/>
        <v>-0.92531746512852853</v>
      </c>
      <c r="G48">
        <f t="shared" si="10"/>
        <v>0.39640555415698892</v>
      </c>
      <c r="H48">
        <f t="shared" si="10"/>
        <v>0.1898561047038497</v>
      </c>
      <c r="I48">
        <f t="shared" si="9"/>
        <v>0.11924574527354835</v>
      </c>
      <c r="J48">
        <f t="shared" si="9"/>
        <v>8.0824580860562822E-2</v>
      </c>
      <c r="K48">
        <f t="shared" si="9"/>
        <v>5.6791815133715118E-2</v>
      </c>
      <c r="L48">
        <f t="shared" si="9"/>
        <v>4.0752063811555536E-2</v>
      </c>
      <c r="M48">
        <f t="shared" si="9"/>
        <v>2.964761669586484E-2</v>
      </c>
      <c r="N48">
        <f t="shared" si="9"/>
        <v>2.1779553439456603E-2</v>
      </c>
      <c r="O48">
        <f t="shared" si="9"/>
        <v>1.611557206619731E-2</v>
      </c>
      <c r="P48">
        <f t="shared" si="9"/>
        <v>1.1991326842885586E-2</v>
      </c>
      <c r="Q48">
        <f t="shared" si="9"/>
        <v>8.9622872772432468E-3</v>
      </c>
      <c r="R48">
        <f t="shared" si="9"/>
        <v>6.7226933731333151E-3</v>
      </c>
      <c r="S48">
        <f t="shared" si="9"/>
        <v>5.0579448995325535E-3</v>
      </c>
      <c r="T48">
        <f t="shared" si="9"/>
        <v>3.8151111489863419E-3</v>
      </c>
      <c r="U48">
        <f t="shared" si="9"/>
        <v>2.8839180306563148E-3</v>
      </c>
      <c r="V48">
        <f t="shared" si="9"/>
        <v>2.1841070041783549E-3</v>
      </c>
      <c r="W48">
        <f t="shared" si="8"/>
        <v>1.6568264892126675E-3</v>
      </c>
      <c r="X48">
        <f t="shared" si="8"/>
        <v>1.2586573576485523E-3</v>
      </c>
      <c r="Y48">
        <f t="shared" si="8"/>
        <v>9.5740328268607085E-4</v>
      </c>
      <c r="Z48">
        <f t="shared" si="8"/>
        <v>7.2908805559309482E-4</v>
      </c>
      <c r="AA48">
        <f t="shared" si="6"/>
        <v>2.3620300965047081E-3</v>
      </c>
    </row>
    <row r="49" spans="1:27" x14ac:dyDescent="0.2">
      <c r="A49" t="s">
        <v>662</v>
      </c>
      <c r="B49">
        <v>791</v>
      </c>
      <c r="C49">
        <v>57</v>
      </c>
      <c r="D49">
        <f t="shared" si="4"/>
        <v>1.2199664031493356E-3</v>
      </c>
      <c r="E49">
        <f t="shared" si="5"/>
        <v>-6.7089319590183445</v>
      </c>
      <c r="G49">
        <f t="shared" si="10"/>
        <v>0.15834035698897425</v>
      </c>
      <c r="H49">
        <f t="shared" si="10"/>
        <v>9.2670236678684043E-2</v>
      </c>
      <c r="I49">
        <f t="shared" si="9"/>
        <v>7.1125022278081679E-2</v>
      </c>
      <c r="J49">
        <f t="shared" si="9"/>
        <v>5.8909698702629007E-2</v>
      </c>
      <c r="K49">
        <f t="shared" si="9"/>
        <v>5.05816400859882E-2</v>
      </c>
      <c r="L49">
        <f t="shared" si="9"/>
        <v>4.4352753049991971E-2</v>
      </c>
      <c r="M49">
        <f t="shared" si="9"/>
        <v>3.9429800441812088E-2</v>
      </c>
      <c r="N49">
        <f t="shared" si="9"/>
        <v>3.5395461562104644E-2</v>
      </c>
      <c r="O49">
        <f t="shared" si="9"/>
        <v>3.2004286744522326E-2</v>
      </c>
      <c r="P49">
        <f t="shared" si="9"/>
        <v>2.9100033166178572E-2</v>
      </c>
      <c r="Q49">
        <f t="shared" si="9"/>
        <v>2.6577181438743561E-2</v>
      </c>
      <c r="R49">
        <f t="shared" si="9"/>
        <v>2.4361116069889072E-2</v>
      </c>
      <c r="S49">
        <f t="shared" si="9"/>
        <v>2.2397099988600996E-2</v>
      </c>
      <c r="T49">
        <f t="shared" si="9"/>
        <v>2.0643755525699983E-2</v>
      </c>
      <c r="U49">
        <f t="shared" si="9"/>
        <v>1.9069014176166053E-2</v>
      </c>
      <c r="V49">
        <f t="shared" si="9"/>
        <v>1.7647494615677026E-2</v>
      </c>
      <c r="W49">
        <f t="shared" si="8"/>
        <v>1.63587453907417E-2</v>
      </c>
      <c r="X49">
        <f t="shared" si="8"/>
        <v>1.518603161579392E-2</v>
      </c>
      <c r="Y49">
        <f t="shared" si="8"/>
        <v>1.411547542407973E-2</v>
      </c>
      <c r="Z49">
        <f t="shared" si="8"/>
        <v>1.3135433151212149E-2</v>
      </c>
      <c r="AA49">
        <f t="shared" si="6"/>
        <v>0.19859936290442903</v>
      </c>
    </row>
    <row r="50" spans="1:27" x14ac:dyDescent="0.2">
      <c r="A50" t="s">
        <v>663</v>
      </c>
      <c r="B50">
        <v>1868</v>
      </c>
      <c r="C50">
        <v>52</v>
      </c>
      <c r="D50">
        <f t="shared" si="4"/>
        <v>4.5216526146314136E-3</v>
      </c>
      <c r="E50">
        <f t="shared" si="5"/>
        <v>-5.3988777292556263</v>
      </c>
      <c r="G50">
        <f t="shared" si="10"/>
        <v>9.4947712112575244E-2</v>
      </c>
      <c r="H50">
        <f t="shared" si="10"/>
        <v>5.7226921413941201E-2</v>
      </c>
      <c r="I50">
        <f t="shared" si="9"/>
        <v>4.5232412612599172E-2</v>
      </c>
      <c r="J50">
        <f t="shared" si="9"/>
        <v>3.8581700493384961E-2</v>
      </c>
      <c r="K50">
        <f t="shared" si="9"/>
        <v>3.4115732246769018E-2</v>
      </c>
      <c r="L50">
        <f t="shared" si="9"/>
        <v>3.0807013508990629E-2</v>
      </c>
      <c r="M50">
        <f t="shared" si="9"/>
        <v>2.8204656968612012E-2</v>
      </c>
      <c r="N50">
        <f t="shared" si="9"/>
        <v>2.6074203421647523E-2</v>
      </c>
      <c r="O50">
        <f t="shared" si="9"/>
        <v>2.4279450235941493E-2</v>
      </c>
      <c r="P50">
        <f t="shared" si="9"/>
        <v>2.2734814040188917E-2</v>
      </c>
      <c r="Q50">
        <f t="shared" si="9"/>
        <v>2.1383267551664153E-2</v>
      </c>
      <c r="R50">
        <f t="shared" si="9"/>
        <v>2.0185037291408654E-2</v>
      </c>
      <c r="S50">
        <f t="shared" si="9"/>
        <v>1.9111351066730668E-2</v>
      </c>
      <c r="T50">
        <f t="shared" si="9"/>
        <v>1.8140762401858371E-2</v>
      </c>
      <c r="U50">
        <f t="shared" si="9"/>
        <v>1.725688066760413E-2</v>
      </c>
      <c r="V50">
        <f t="shared" si="9"/>
        <v>1.6446910867381079E-2</v>
      </c>
      <c r="W50">
        <f t="shared" si="8"/>
        <v>1.5700681373807916E-2</v>
      </c>
      <c r="X50">
        <f t="shared" si="8"/>
        <v>1.5009977224659746E-2</v>
      </c>
      <c r="Y50">
        <f t="shared" si="8"/>
        <v>1.4368071158964416E-2</v>
      </c>
      <c r="Z50">
        <f t="shared" ref="Y50:AE103" si="11">EXP(GAMMALN($B$1+Z$4)-GAMMALN($B$1)-GAMMALN(Z$4+1)+$B$1*LN($B$2/($B$2+$B50))+Z$4*LN($B50/($B$2+$B50)))</f>
        <v>1.3769386322814941E-2</v>
      </c>
      <c r="AA50">
        <f t="shared" si="6"/>
        <v>0.42642305701845584</v>
      </c>
    </row>
    <row r="51" spans="1:27" x14ac:dyDescent="0.2">
      <c r="A51" t="s">
        <v>664</v>
      </c>
      <c r="B51">
        <v>2331</v>
      </c>
      <c r="C51">
        <v>8</v>
      </c>
      <c r="D51">
        <f t="shared" si="4"/>
        <v>2.1993836927553783E-2</v>
      </c>
      <c r="E51">
        <f t="shared" si="5"/>
        <v>-3.8169930045269109</v>
      </c>
      <c r="G51">
        <f t="shared" si="10"/>
        <v>8.306010745508699E-2</v>
      </c>
      <c r="H51">
        <f t="shared" si="10"/>
        <v>5.0280853195716256E-2</v>
      </c>
      <c r="I51">
        <f t="shared" si="9"/>
        <v>3.9915932454555748E-2</v>
      </c>
      <c r="J51">
        <f t="shared" si="9"/>
        <v>3.4195752294074414E-2</v>
      </c>
      <c r="K51">
        <f t="shared" si="9"/>
        <v>3.03696484987004E-2</v>
      </c>
      <c r="L51">
        <f t="shared" si="9"/>
        <v>2.7544122304961227E-2</v>
      </c>
      <c r="M51">
        <f t="shared" si="9"/>
        <v>2.5327622943786092E-2</v>
      </c>
      <c r="N51">
        <f t="shared" si="9"/>
        <v>2.3516838160406516E-2</v>
      </c>
      <c r="O51">
        <f t="shared" si="9"/>
        <v>2.1993836927553783E-2</v>
      </c>
      <c r="P51">
        <f t="shared" si="9"/>
        <v>2.0684633447243445E-2</v>
      </c>
      <c r="Q51">
        <f t="shared" si="9"/>
        <v>1.954000919936659E-2</v>
      </c>
      <c r="R51">
        <f t="shared" si="9"/>
        <v>1.8525695478577724E-2</v>
      </c>
      <c r="S51">
        <f t="shared" si="9"/>
        <v>1.7616946122631576E-2</v>
      </c>
      <c r="T51">
        <f t="shared" si="9"/>
        <v>1.6795349357111477E-2</v>
      </c>
      <c r="U51">
        <f t="shared" si="9"/>
        <v>1.6046860369423474E-2</v>
      </c>
      <c r="V51">
        <f t="shared" si="9"/>
        <v>1.5360536600366889E-2</v>
      </c>
      <c r="W51">
        <f t="shared" si="9"/>
        <v>1.4727696294463046E-2</v>
      </c>
      <c r="X51">
        <f t="shared" si="9"/>
        <v>1.414134194454157E-2</v>
      </c>
      <c r="Y51">
        <f t="shared" si="11"/>
        <v>1.3595755059228713E-2</v>
      </c>
      <c r="Z51">
        <f t="shared" si="11"/>
        <v>1.3086204941420676E-2</v>
      </c>
      <c r="AA51">
        <f t="shared" si="6"/>
        <v>0.48367425695078337</v>
      </c>
    </row>
    <row r="52" spans="1:27" x14ac:dyDescent="0.2">
      <c r="A52" t="s">
        <v>69</v>
      </c>
      <c r="B52">
        <v>2129</v>
      </c>
      <c r="C52">
        <v>5</v>
      </c>
      <c r="D52">
        <f t="shared" si="4"/>
        <v>2.8854236395756301E-2</v>
      </c>
      <c r="E52">
        <f t="shared" si="5"/>
        <v>-3.5454984546676807</v>
      </c>
      <c r="G52">
        <f t="shared" si="10"/>
        <v>8.7741216144142098E-2</v>
      </c>
      <c r="H52">
        <f t="shared" si="10"/>
        <v>5.302585706114301E-2</v>
      </c>
      <c r="I52">
        <f t="shared" si="9"/>
        <v>4.202475929900569E-2</v>
      </c>
      <c r="J52">
        <f t="shared" si="9"/>
        <v>3.594222970189604E-2</v>
      </c>
      <c r="K52">
        <f t="shared" si="9"/>
        <v>3.1867391478743977E-2</v>
      </c>
      <c r="L52">
        <f t="shared" si="9"/>
        <v>2.8854236395756301E-2</v>
      </c>
      <c r="M52">
        <f t="shared" si="9"/>
        <v>2.6487988357910025E-2</v>
      </c>
      <c r="N52">
        <f t="shared" si="9"/>
        <v>2.4553158784343374E-2</v>
      </c>
      <c r="O52">
        <f t="shared" si="9"/>
        <v>2.2924683048274559E-2</v>
      </c>
      <c r="P52">
        <f t="shared" si="9"/>
        <v>2.1524053640247891E-2</v>
      </c>
      <c r="Q52">
        <f t="shared" si="9"/>
        <v>2.0299011875561039E-2</v>
      </c>
      <c r="R52">
        <f t="shared" si="9"/>
        <v>1.9213149054812261E-2</v>
      </c>
      <c r="S52">
        <f t="shared" si="9"/>
        <v>1.8240156258695878E-2</v>
      </c>
      <c r="T52">
        <f t="shared" si="9"/>
        <v>1.7360445572734359E-2</v>
      </c>
      <c r="U52">
        <f t="shared" si="9"/>
        <v>1.6559064452465876E-2</v>
      </c>
      <c r="V52">
        <f t="shared" si="9"/>
        <v>1.5824354650692821E-2</v>
      </c>
      <c r="W52">
        <f t="shared" si="9"/>
        <v>1.5147059705043136E-2</v>
      </c>
      <c r="X52">
        <f t="shared" si="9"/>
        <v>1.4519713216629874E-2</v>
      </c>
      <c r="Y52">
        <f t="shared" si="11"/>
        <v>1.3936208773623907E-2</v>
      </c>
      <c r="Z52">
        <f t="shared" si="11"/>
        <v>1.3391490782177282E-2</v>
      </c>
      <c r="AA52">
        <f t="shared" si="6"/>
        <v>0.46056377174610064</v>
      </c>
    </row>
    <row r="53" spans="1:27" x14ac:dyDescent="0.2">
      <c r="A53" t="s">
        <v>665</v>
      </c>
      <c r="B53">
        <v>1717</v>
      </c>
      <c r="C53">
        <v>26</v>
      </c>
      <c r="D53">
        <f t="shared" si="4"/>
        <v>1.0478839213166844E-2</v>
      </c>
      <c r="E53">
        <f t="shared" si="5"/>
        <v>-4.558397368326216</v>
      </c>
      <c r="G53">
        <f t="shared" si="10"/>
        <v>9.9891170357173972E-2</v>
      </c>
      <c r="H53">
        <f t="shared" si="10"/>
        <v>6.0090650518848744E-2</v>
      </c>
      <c r="I53">
        <f t="shared" si="9"/>
        <v>4.7404568785105898E-2</v>
      </c>
      <c r="J53">
        <f t="shared" si="9"/>
        <v>4.0356708516789991E-2</v>
      </c>
      <c r="K53">
        <f t="shared" si="9"/>
        <v>3.5616643982174817E-2</v>
      </c>
      <c r="L53">
        <f t="shared" si="9"/>
        <v>3.2100501853288547E-2</v>
      </c>
      <c r="M53">
        <f t="shared" si="9"/>
        <v>2.9332357562064787E-2</v>
      </c>
      <c r="N53">
        <f t="shared" si="9"/>
        <v>2.7064569468405519E-2</v>
      </c>
      <c r="O53">
        <f t="shared" si="9"/>
        <v>2.515317702813695E-2</v>
      </c>
      <c r="P53">
        <f t="shared" si="9"/>
        <v>2.3507656177673399E-2</v>
      </c>
      <c r="Q53">
        <f t="shared" si="9"/>
        <v>2.2067641450152026E-2</v>
      </c>
      <c r="R53">
        <f t="shared" si="9"/>
        <v>2.0790997698838735E-2</v>
      </c>
      <c r="S53">
        <f t="shared" si="9"/>
        <v>1.9647219167629498E-2</v>
      </c>
      <c r="T53">
        <f t="shared" si="9"/>
        <v>1.8613547839950631E-2</v>
      </c>
      <c r="U53">
        <f t="shared" si="9"/>
        <v>1.7672575501793086E-2</v>
      </c>
      <c r="V53">
        <f t="shared" si="9"/>
        <v>1.6810700615783096E-2</v>
      </c>
      <c r="W53">
        <f t="shared" ref="W53:X84" si="12">EXP(GAMMALN($B$1+W$4)-GAMMALN($B$1)-GAMMALN(W$4+1)+$B$1*LN($B$2/($B$2+$B53))+W$4*LN($B53/($B$2+$B53)))</f>
        <v>1.6017100493181616E-2</v>
      </c>
      <c r="X53">
        <f t="shared" si="12"/>
        <v>1.5283026235766675E-2</v>
      </c>
      <c r="Y53">
        <f t="shared" si="11"/>
        <v>1.4601306611640318E-2</v>
      </c>
      <c r="Z53">
        <f t="shared" si="11"/>
        <v>1.3965991092362209E-2</v>
      </c>
      <c r="AA53">
        <f t="shared" si="6"/>
        <v>0.40401188904323937</v>
      </c>
    </row>
    <row r="54" spans="1:27" x14ac:dyDescent="0.2">
      <c r="A54" t="s">
        <v>666</v>
      </c>
      <c r="B54">
        <v>1146</v>
      </c>
      <c r="C54">
        <v>42</v>
      </c>
      <c r="D54">
        <f t="shared" si="4"/>
        <v>4.6119756290578214E-3</v>
      </c>
      <c r="E54">
        <f t="shared" si="5"/>
        <v>-5.3790989608352051</v>
      </c>
      <c r="G54">
        <f t="shared" si="10"/>
        <v>0.12722517058821864</v>
      </c>
      <c r="H54">
        <f t="shared" si="10"/>
        <v>7.5637061683505535E-2</v>
      </c>
      <c r="I54">
        <f t="shared" si="10"/>
        <v>5.8969812559224552E-2</v>
      </c>
      <c r="J54">
        <f t="shared" si="10"/>
        <v>4.9614325129181694E-2</v>
      </c>
      <c r="K54">
        <f t="shared" si="10"/>
        <v>4.3273911117466889E-2</v>
      </c>
      <c r="L54">
        <f t="shared" si="10"/>
        <v>3.8544887192383533E-2</v>
      </c>
      <c r="M54">
        <f t="shared" si="10"/>
        <v>3.4808373514743654E-2</v>
      </c>
      <c r="N54">
        <f t="shared" si="10"/>
        <v>3.1740932852813764E-2</v>
      </c>
      <c r="O54">
        <f t="shared" si="10"/>
        <v>2.9153668695100249E-2</v>
      </c>
      <c r="P54">
        <f t="shared" si="10"/>
        <v>2.6927218853517988E-2</v>
      </c>
      <c r="Q54">
        <f t="shared" si="10"/>
        <v>2.4981579412344409E-2</v>
      </c>
      <c r="R54">
        <f t="shared" si="10"/>
        <v>2.3260610386432536E-2</v>
      </c>
      <c r="S54">
        <f t="shared" si="10"/>
        <v>2.172344354820966E-2</v>
      </c>
      <c r="T54">
        <f t="shared" si="10"/>
        <v>2.0339418998930603E-2</v>
      </c>
      <c r="U54">
        <f t="shared" si="10"/>
        <v>1.9084950252661402E-2</v>
      </c>
      <c r="V54">
        <f t="shared" si="10"/>
        <v>1.7941502237208886E-2</v>
      </c>
      <c r="W54">
        <f t="shared" si="12"/>
        <v>1.6894241322157385E-2</v>
      </c>
      <c r="X54">
        <f t="shared" si="12"/>
        <v>1.5931107017601392E-2</v>
      </c>
      <c r="Y54">
        <f t="shared" si="11"/>
        <v>1.504215711068682E-2</v>
      </c>
      <c r="Z54">
        <f t="shared" si="11"/>
        <v>1.4219095257020441E-2</v>
      </c>
      <c r="AA54">
        <f t="shared" si="6"/>
        <v>0.29468653227059005</v>
      </c>
    </row>
    <row r="55" spans="1:27" x14ac:dyDescent="0.2">
      <c r="A55" t="s">
        <v>667</v>
      </c>
      <c r="B55">
        <v>277</v>
      </c>
      <c r="C55">
        <v>0</v>
      </c>
      <c r="D55">
        <f t="shared" si="4"/>
        <v>0.2861182970393592</v>
      </c>
      <c r="E55">
        <f t="shared" si="5"/>
        <v>-1.2513499276701965</v>
      </c>
      <c r="G55">
        <f t="shared" si="10"/>
        <v>0.2861182970393592</v>
      </c>
      <c r="H55">
        <f t="shared" si="10"/>
        <v>0.15317218917405559</v>
      </c>
      <c r="I55">
        <f t="shared" si="10"/>
        <v>0.10753446980654259</v>
      </c>
      <c r="J55">
        <f t="shared" si="10"/>
        <v>8.1470000648192098E-2</v>
      </c>
      <c r="K55">
        <f t="shared" si="10"/>
        <v>6.3986662872542246E-2</v>
      </c>
      <c r="L55">
        <f t="shared" si="10"/>
        <v>5.1321905381526207E-2</v>
      </c>
      <c r="M55">
        <f t="shared" si="10"/>
        <v>4.1734229874925435E-2</v>
      </c>
      <c r="N55">
        <f t="shared" si="10"/>
        <v>3.4268969125842152E-2</v>
      </c>
      <c r="O55">
        <f t="shared" si="10"/>
        <v>2.8343093445448598E-2</v>
      </c>
      <c r="P55">
        <f t="shared" si="10"/>
        <v>2.3573182326212819E-2</v>
      </c>
      <c r="Q55">
        <f t="shared" si="10"/>
        <v>1.9693335879834687E-2</v>
      </c>
      <c r="R55">
        <f t="shared" si="10"/>
        <v>1.6511752997548215E-2</v>
      </c>
      <c r="S55">
        <f t="shared" si="10"/>
        <v>1.3885880602269711E-2</v>
      </c>
      <c r="T55">
        <f t="shared" si="10"/>
        <v>1.1707279331706467E-2</v>
      </c>
      <c r="U55">
        <f t="shared" si="10"/>
        <v>9.8919326421926281E-3</v>
      </c>
      <c r="V55">
        <f t="shared" si="10"/>
        <v>8.3737810735643667E-3</v>
      </c>
      <c r="W55">
        <f t="shared" si="12"/>
        <v>7.1002587038028423E-3</v>
      </c>
      <c r="X55">
        <f t="shared" si="12"/>
        <v>6.0291225981277388E-3</v>
      </c>
      <c r="Y55">
        <f t="shared" si="11"/>
        <v>5.1261458786066383E-3</v>
      </c>
      <c r="Z55">
        <f t="shared" si="11"/>
        <v>4.3634045977101674E-3</v>
      </c>
      <c r="AA55">
        <f t="shared" si="6"/>
        <v>2.5794105999989547E-2</v>
      </c>
    </row>
    <row r="56" spans="1:27" x14ac:dyDescent="0.2">
      <c r="A56" t="s">
        <v>668</v>
      </c>
      <c r="B56">
        <v>552</v>
      </c>
      <c r="C56">
        <v>4</v>
      </c>
      <c r="D56">
        <f t="shared" si="4"/>
        <v>5.7164006844655758E-2</v>
      </c>
      <c r="E56">
        <f t="shared" si="5"/>
        <v>-2.8618308296254229</v>
      </c>
      <c r="G56">
        <f t="shared" si="10"/>
        <v>0.19503336001469446</v>
      </c>
      <c r="H56">
        <f t="shared" si="10"/>
        <v>0.1117147899744113</v>
      </c>
      <c r="I56">
        <f t="shared" si="10"/>
        <v>8.3916224223720429E-2</v>
      </c>
      <c r="J56">
        <f t="shared" si="10"/>
        <v>6.8024199368267313E-2</v>
      </c>
      <c r="K56">
        <f t="shared" si="10"/>
        <v>5.7164006844655758E-2</v>
      </c>
      <c r="L56">
        <f t="shared" si="10"/>
        <v>4.9057278996983977E-2</v>
      </c>
      <c r="M56">
        <f t="shared" si="10"/>
        <v>4.268355375499365E-2</v>
      </c>
      <c r="N56">
        <f t="shared" si="10"/>
        <v>3.7500468185625128E-2</v>
      </c>
      <c r="O56">
        <f t="shared" si="10"/>
        <v>3.3185653999640886E-2</v>
      </c>
      <c r="P56">
        <f t="shared" si="10"/>
        <v>2.9531725983270973E-2</v>
      </c>
      <c r="Q56">
        <f t="shared" si="10"/>
        <v>2.6397170983683767E-2</v>
      </c>
      <c r="R56">
        <f t="shared" si="10"/>
        <v>2.3680930506870701E-2</v>
      </c>
      <c r="S56">
        <f t="shared" si="10"/>
        <v>2.1308186500552519E-2</v>
      </c>
      <c r="T56">
        <f t="shared" si="10"/>
        <v>1.9221909396812859E-2</v>
      </c>
      <c r="U56">
        <f t="shared" si="10"/>
        <v>1.7377575269633471E-2</v>
      </c>
      <c r="V56">
        <f t="shared" si="10"/>
        <v>1.5739724008806834E-2</v>
      </c>
      <c r="W56">
        <f t="shared" si="12"/>
        <v>1.4279636951236557E-2</v>
      </c>
      <c r="X56">
        <f t="shared" si="12"/>
        <v>1.297372209199538E-2</v>
      </c>
      <c r="Y56">
        <f t="shared" si="11"/>
        <v>1.1802361681255468E-2</v>
      </c>
      <c r="Z56">
        <f t="shared" si="11"/>
        <v>1.0749070859618926E-2</v>
      </c>
      <c r="AA56">
        <f t="shared" si="6"/>
        <v>0.11865845040326939</v>
      </c>
    </row>
    <row r="57" spans="1:27" x14ac:dyDescent="0.2">
      <c r="A57" t="s">
        <v>669</v>
      </c>
      <c r="B57">
        <v>122</v>
      </c>
      <c r="C57">
        <v>0</v>
      </c>
      <c r="D57">
        <f t="shared" si="4"/>
        <v>0.43124307552856989</v>
      </c>
      <c r="E57">
        <f t="shared" si="5"/>
        <v>-0.84108336751082369</v>
      </c>
      <c r="G57">
        <f t="shared" si="10"/>
        <v>0.43124307552856989</v>
      </c>
      <c r="H57">
        <f t="shared" si="10"/>
        <v>0.19786979172978322</v>
      </c>
      <c r="I57">
        <f t="shared" si="10"/>
        <v>0.11906122576391344</v>
      </c>
      <c r="J57">
        <f t="shared" si="10"/>
        <v>7.7311383482054671E-2</v>
      </c>
      <c r="K57">
        <f t="shared" si="10"/>
        <v>5.2042513082256762E-2</v>
      </c>
      <c r="L57">
        <f t="shared" si="10"/>
        <v>3.5776235852743456E-2</v>
      </c>
      <c r="M57">
        <f t="shared" si="10"/>
        <v>2.4934883941057605E-2</v>
      </c>
      <c r="N57">
        <f t="shared" si="10"/>
        <v>1.7548462079624148E-2</v>
      </c>
      <c r="O57">
        <f t="shared" si="10"/>
        <v>1.2439655232648762E-2</v>
      </c>
      <c r="P57">
        <f t="shared" si="10"/>
        <v>8.8675242460181918E-3</v>
      </c>
      <c r="Q57">
        <f t="shared" si="10"/>
        <v>6.3493099968555695E-3</v>
      </c>
      <c r="R57">
        <f t="shared" si="10"/>
        <v>4.5627166634868979E-3</v>
      </c>
      <c r="S57">
        <f t="shared" si="10"/>
        <v>3.2887193838761291E-3</v>
      </c>
      <c r="T57">
        <f t="shared" si="10"/>
        <v>2.3764706008408145E-3</v>
      </c>
      <c r="U57">
        <f t="shared" si="10"/>
        <v>1.7209992849600679E-3</v>
      </c>
      <c r="V57">
        <f t="shared" si="10"/>
        <v>1.2486600467628091E-3</v>
      </c>
      <c r="W57">
        <f t="shared" si="12"/>
        <v>9.074440562937111E-4</v>
      </c>
      <c r="X57">
        <f t="shared" si="12"/>
        <v>6.6042404454278358E-4</v>
      </c>
      <c r="Y57">
        <f t="shared" si="11"/>
        <v>4.8126335755259908E-4</v>
      </c>
      <c r="Z57">
        <f t="shared" si="11"/>
        <v>3.5110773279239287E-4</v>
      </c>
      <c r="AA57">
        <f t="shared" si="6"/>
        <v>9.5813389336618648E-4</v>
      </c>
    </row>
    <row r="58" spans="1:27" x14ac:dyDescent="0.2">
      <c r="A58" t="s">
        <v>670</v>
      </c>
      <c r="B58">
        <v>4</v>
      </c>
      <c r="C58">
        <v>0</v>
      </c>
      <c r="D58">
        <f t="shared" si="4"/>
        <v>0.94529905911708545</v>
      </c>
      <c r="E58">
        <f t="shared" si="5"/>
        <v>-5.6253936878612673E-2</v>
      </c>
      <c r="G58">
        <f t="shared" si="10"/>
        <v>0.94529905911708545</v>
      </c>
      <c r="H58">
        <f t="shared" si="10"/>
        <v>5.0821786998286642E-2</v>
      </c>
      <c r="I58">
        <f t="shared" si="10"/>
        <v>3.5831428982666153E-3</v>
      </c>
      <c r="J58">
        <f t="shared" si="10"/>
        <v>2.7262179197992545E-4</v>
      </c>
      <c r="K58">
        <f t="shared" si="10"/>
        <v>2.150298377627268E-5</v>
      </c>
      <c r="L58">
        <f t="shared" si="10"/>
        <v>1.7320421485637118E-6</v>
      </c>
      <c r="M58">
        <f t="shared" si="10"/>
        <v>1.4144724937528902E-7</v>
      </c>
      <c r="N58">
        <f t="shared" si="10"/>
        <v>1.1664055056739712E-8</v>
      </c>
      <c r="O58">
        <f t="shared" si="10"/>
        <v>9.6881797386861084E-10</v>
      </c>
      <c r="P58">
        <f t="shared" si="10"/>
        <v>8.092068903475453E-11</v>
      </c>
      <c r="Q58">
        <f t="shared" si="10"/>
        <v>6.7890196080979062E-12</v>
      </c>
      <c r="R58">
        <f t="shared" si="10"/>
        <v>5.7164627296423184E-13</v>
      </c>
      <c r="S58">
        <f t="shared" si="10"/>
        <v>4.8278529961479717E-14</v>
      </c>
      <c r="T58">
        <f t="shared" si="10"/>
        <v>4.0877375996962515E-15</v>
      </c>
      <c r="U58">
        <f t="shared" si="10"/>
        <v>3.4686030183111268E-16</v>
      </c>
      <c r="V58">
        <f t="shared" si="10"/>
        <v>2.9487738580428253E-17</v>
      </c>
      <c r="W58">
        <f t="shared" si="12"/>
        <v>2.5109638269207941E-18</v>
      </c>
      <c r="X58">
        <f t="shared" si="12"/>
        <v>2.1412472416672655E-19</v>
      </c>
      <c r="Y58">
        <f t="shared" si="11"/>
        <v>1.8283110355117187E-20</v>
      </c>
      <c r="Z58">
        <f t="shared" si="11"/>
        <v>1.5628993931642031E-21</v>
      </c>
      <c r="AA58">
        <f t="shared" si="6"/>
        <v>0</v>
      </c>
    </row>
    <row r="59" spans="1:27" x14ac:dyDescent="0.2">
      <c r="A59" t="s">
        <v>73</v>
      </c>
      <c r="B59">
        <v>136</v>
      </c>
      <c r="C59">
        <v>2</v>
      </c>
      <c r="D59">
        <f t="shared" si="4"/>
        <v>0.11939063605741594</v>
      </c>
      <c r="E59">
        <f t="shared" si="5"/>
        <v>-2.1253545060788008</v>
      </c>
      <c r="G59">
        <f t="shared" si="10"/>
        <v>0.40999610122912705</v>
      </c>
      <c r="H59">
        <f t="shared" si="10"/>
        <v>0.1932005022239125</v>
      </c>
      <c r="I59">
        <f t="shared" si="10"/>
        <v>0.11939063605741594</v>
      </c>
      <c r="J59">
        <f t="shared" si="10"/>
        <v>7.9618597600702209E-2</v>
      </c>
      <c r="K59">
        <f t="shared" si="10"/>
        <v>5.5042797809140877E-2</v>
      </c>
      <c r="L59">
        <f t="shared" si="10"/>
        <v>3.8860469908922647E-2</v>
      </c>
      <c r="M59">
        <f t="shared" si="10"/>
        <v>2.781582313275013E-2</v>
      </c>
      <c r="N59">
        <f t="shared" si="10"/>
        <v>2.0104570000225738E-2</v>
      </c>
      <c r="O59">
        <f t="shared" si="10"/>
        <v>1.4636432470020338E-2</v>
      </c>
      <c r="P59">
        <f t="shared" si="10"/>
        <v>1.0715203812262887E-2</v>
      </c>
      <c r="Q59">
        <f t="shared" si="10"/>
        <v>7.8794471168684727E-3</v>
      </c>
      <c r="R59">
        <f t="shared" si="10"/>
        <v>5.8151895641495891E-3</v>
      </c>
      <c r="S59">
        <f t="shared" si="10"/>
        <v>4.3046550562639407E-3</v>
      </c>
      <c r="T59">
        <f t="shared" si="10"/>
        <v>3.1945901340629181E-3</v>
      </c>
      <c r="U59">
        <f t="shared" si="10"/>
        <v>2.3759349829246602E-3</v>
      </c>
      <c r="V59">
        <f t="shared" si="10"/>
        <v>1.770391191828989E-3</v>
      </c>
      <c r="W59">
        <f t="shared" si="12"/>
        <v>1.3213444559507319E-3</v>
      </c>
      <c r="X59">
        <f t="shared" si="12"/>
        <v>9.8762079375083398E-4</v>
      </c>
      <c r="Y59">
        <f t="shared" si="11"/>
        <v>7.3913081258836113E-4</v>
      </c>
      <c r="Z59">
        <f t="shared" si="11"/>
        <v>5.5379632234034025E-4</v>
      </c>
      <c r="AA59">
        <f t="shared" si="6"/>
        <v>1.6767653247907743E-3</v>
      </c>
    </row>
    <row r="60" spans="1:27" x14ac:dyDescent="0.2">
      <c r="A60" t="s">
        <v>671</v>
      </c>
      <c r="B60">
        <v>1465</v>
      </c>
      <c r="C60">
        <v>53</v>
      </c>
      <c r="D60">
        <f t="shared" si="4"/>
        <v>3.6950779049464131E-3</v>
      </c>
      <c r="E60">
        <f t="shared" si="5"/>
        <v>-5.6007536409215781</v>
      </c>
      <c r="G60">
        <f t="shared" si="10"/>
        <v>0.10987829965684047</v>
      </c>
      <c r="H60">
        <f t="shared" si="10"/>
        <v>6.5829103666702846E-2</v>
      </c>
      <c r="I60">
        <f t="shared" si="10"/>
        <v>5.1719872321887871E-2</v>
      </c>
      <c r="J60">
        <f t="shared" si="10"/>
        <v>4.3850968456566081E-2</v>
      </c>
      <c r="K60">
        <f t="shared" si="10"/>
        <v>3.8542746082179766E-2</v>
      </c>
      <c r="L60">
        <f t="shared" si="10"/>
        <v>3.4596143384119593E-2</v>
      </c>
      <c r="M60">
        <f t="shared" si="10"/>
        <v>3.1483937686682159E-2</v>
      </c>
      <c r="N60">
        <f t="shared" si="10"/>
        <v>2.8931396959671792E-2</v>
      </c>
      <c r="O60">
        <f t="shared" si="10"/>
        <v>2.6778567199674884E-2</v>
      </c>
      <c r="P60">
        <f t="shared" si="10"/>
        <v>2.4924704973049088E-2</v>
      </c>
      <c r="Q60">
        <f t="shared" si="10"/>
        <v>2.3302516427857637E-2</v>
      </c>
      <c r="R60">
        <f t="shared" si="10"/>
        <v>2.1864947638354178E-2</v>
      </c>
      <c r="S60">
        <f t="shared" si="10"/>
        <v>2.0577869495250024E-2</v>
      </c>
      <c r="T60">
        <f t="shared" si="10"/>
        <v>1.9415773015974684E-2</v>
      </c>
      <c r="U60">
        <f t="shared" si="10"/>
        <v>1.8359108124229726E-2</v>
      </c>
      <c r="V60">
        <f t="shared" si="10"/>
        <v>1.7392569807939989E-2</v>
      </c>
      <c r="W60">
        <f t="shared" si="12"/>
        <v>1.65039557005634E-2</v>
      </c>
      <c r="X60">
        <f t="shared" si="12"/>
        <v>1.5683381794520418E-2</v>
      </c>
      <c r="Y60">
        <f t="shared" si="11"/>
        <v>1.4922730115400599E-2</v>
      </c>
      <c r="Z60">
        <f t="shared" si="11"/>
        <v>1.4215250987221104E-2</v>
      </c>
      <c r="AA60">
        <f t="shared" si="6"/>
        <v>0.36122615650531376</v>
      </c>
    </row>
    <row r="61" spans="1:27" x14ac:dyDescent="0.2">
      <c r="A61" t="s">
        <v>78</v>
      </c>
      <c r="B61">
        <v>1145</v>
      </c>
      <c r="C61">
        <v>31</v>
      </c>
      <c r="D61">
        <f t="shared" si="4"/>
        <v>7.6774693966997097E-3</v>
      </c>
      <c r="E61">
        <f t="shared" si="5"/>
        <v>-4.8694652917595258</v>
      </c>
      <c r="G61">
        <f t="shared" si="10"/>
        <v>0.12729121644909927</v>
      </c>
      <c r="H61">
        <f t="shared" si="10"/>
        <v>7.5673998462029921E-2</v>
      </c>
      <c r="I61">
        <f t="shared" si="10"/>
        <v>5.8996794778156204E-2</v>
      </c>
      <c r="J61">
        <f t="shared" si="10"/>
        <v>4.9635499448211225E-2</v>
      </c>
      <c r="K61">
        <f t="shared" si="10"/>
        <v>4.3291047489318397E-2</v>
      </c>
      <c r="L61">
        <f t="shared" si="10"/>
        <v>3.8558964484084579E-2</v>
      </c>
      <c r="M61">
        <f t="shared" si="10"/>
        <v>3.4820014808091049E-2</v>
      </c>
      <c r="N61">
        <f t="shared" si="10"/>
        <v>3.1750571359014886E-2</v>
      </c>
      <c r="O61">
        <f t="shared" si="10"/>
        <v>2.9161624291982623E-2</v>
      </c>
      <c r="P61">
        <f t="shared" si="10"/>
        <v>2.6933738178017978E-2</v>
      </c>
      <c r="Q61">
        <f t="shared" si="10"/>
        <v>2.4986858874418778E-2</v>
      </c>
      <c r="R61">
        <f t="shared" si="10"/>
        <v>2.3264810328130561E-2</v>
      </c>
      <c r="S61">
        <f t="shared" si="10"/>
        <v>2.1726697443166236E-2</v>
      </c>
      <c r="T61">
        <f t="shared" si="10"/>
        <v>2.0341839698986022E-2</v>
      </c>
      <c r="U61">
        <f t="shared" si="10"/>
        <v>1.9086634386848472E-2</v>
      </c>
      <c r="V61">
        <f t="shared" si="10"/>
        <v>1.7942533405987379E-2</v>
      </c>
      <c r="W61">
        <f t="shared" si="12"/>
        <v>1.689469247823433E-2</v>
      </c>
      <c r="X61">
        <f t="shared" si="12"/>
        <v>1.5931042280913417E-2</v>
      </c>
      <c r="Y61">
        <f t="shared" si="11"/>
        <v>1.5041633179440919E-2</v>
      </c>
      <c r="Z61">
        <f t="shared" si="11"/>
        <v>1.4218162523750806E-2</v>
      </c>
      <c r="AA61">
        <f t="shared" si="6"/>
        <v>0.2944516256521168</v>
      </c>
    </row>
    <row r="62" spans="1:27" x14ac:dyDescent="0.2">
      <c r="A62" t="s">
        <v>672</v>
      </c>
      <c r="B62">
        <v>1159</v>
      </c>
      <c r="C62">
        <v>0</v>
      </c>
      <c r="D62">
        <f t="shared" si="4"/>
        <v>0.12637467517756912</v>
      </c>
      <c r="E62">
        <f t="shared" si="5"/>
        <v>-2.068504171950885</v>
      </c>
      <c r="G62">
        <f t="shared" si="10"/>
        <v>0.12637467517756912</v>
      </c>
      <c r="H62">
        <f t="shared" si="10"/>
        <v>7.5161131293720179E-2</v>
      </c>
      <c r="I62">
        <f t="shared" si="10"/>
        <v>5.8621922237902836E-2</v>
      </c>
      <c r="J62">
        <f t="shared" si="10"/>
        <v>4.9341124687979486E-2</v>
      </c>
      <c r="K62">
        <f t="shared" si="10"/>
        <v>4.3052636628983912E-2</v>
      </c>
      <c r="L62">
        <f t="shared" si="10"/>
        <v>3.8362953247340056E-2</v>
      </c>
      <c r="M62">
        <f t="shared" si="10"/>
        <v>3.4657771392392886E-2</v>
      </c>
      <c r="N62">
        <f t="shared" si="10"/>
        <v>3.1616095673952627E-2</v>
      </c>
      <c r="O62">
        <f t="shared" si="10"/>
        <v>2.9050486749917396E-2</v>
      </c>
      <c r="P62">
        <f t="shared" si="10"/>
        <v>2.6842523880864531E-2</v>
      </c>
      <c r="Q62">
        <f t="shared" si="10"/>
        <v>2.4912848614451484E-2</v>
      </c>
      <c r="R62">
        <f t="shared" si="10"/>
        <v>2.3205784358938105E-2</v>
      </c>
      <c r="S62">
        <f t="shared" si="10"/>
        <v>2.1680808006676343E-2</v>
      </c>
      <c r="T62">
        <f t="shared" si="10"/>
        <v>2.0307524484470055E-2</v>
      </c>
      <c r="U62">
        <f t="shared" si="10"/>
        <v>1.9062555598347054E-2</v>
      </c>
      <c r="V62">
        <f t="shared" si="10"/>
        <v>1.7927533525709347E-2</v>
      </c>
      <c r="W62">
        <f t="shared" si="12"/>
        <v>1.6887761301139313E-2</v>
      </c>
      <c r="X62">
        <f t="shared" si="12"/>
        <v>1.5931291788849316E-2</v>
      </c>
      <c r="Y62">
        <f t="shared" si="11"/>
        <v>1.5048278011009808E-2</v>
      </c>
      <c r="Z62">
        <f t="shared" si="11"/>
        <v>1.423050452993728E-2</v>
      </c>
      <c r="AA62">
        <f t="shared" si="6"/>
        <v>0.29772378880984895</v>
      </c>
    </row>
    <row r="63" spans="1:27" x14ac:dyDescent="0.2">
      <c r="A63" t="s">
        <v>673</v>
      </c>
      <c r="B63">
        <v>999</v>
      </c>
      <c r="C63">
        <v>32</v>
      </c>
      <c r="D63">
        <f t="shared" si="4"/>
        <v>6.7311310409928224E-3</v>
      </c>
      <c r="E63">
        <f t="shared" si="5"/>
        <v>-5.0010120898630444</v>
      </c>
      <c r="G63">
        <f t="shared" si="10"/>
        <v>0.13801552619809215</v>
      </c>
      <c r="H63">
        <f t="shared" si="10"/>
        <v>8.1628910622827955E-2</v>
      </c>
      <c r="I63">
        <f t="shared" si="10"/>
        <v>6.3313095357132268E-2</v>
      </c>
      <c r="J63">
        <f t="shared" si="10"/>
        <v>5.2993833304072237E-2</v>
      </c>
      <c r="K63">
        <f t="shared" si="10"/>
        <v>4.5983163224393858E-2</v>
      </c>
      <c r="L63">
        <f t="shared" si="10"/>
        <v>4.0746838830882537E-2</v>
      </c>
      <c r="M63">
        <f t="shared" si="10"/>
        <v>3.6607099598448732E-2</v>
      </c>
      <c r="N63">
        <f t="shared" si="10"/>
        <v>3.320899435826262E-2</v>
      </c>
      <c r="O63">
        <f t="shared" si="10"/>
        <v>3.0344759509721292E-2</v>
      </c>
      <c r="P63">
        <f t="shared" si="10"/>
        <v>2.7882803217248883E-2</v>
      </c>
      <c r="Q63">
        <f t="shared" si="10"/>
        <v>2.5734709708351153E-2</v>
      </c>
      <c r="R63">
        <f t="shared" si="10"/>
        <v>2.3838281068754064E-2</v>
      </c>
      <c r="S63">
        <f t="shared" si="10"/>
        <v>2.2148124013975087E-2</v>
      </c>
      <c r="T63">
        <f t="shared" si="10"/>
        <v>2.0630096891426041E-2</v>
      </c>
      <c r="U63">
        <f t="shared" si="10"/>
        <v>1.9257867959987584E-2</v>
      </c>
      <c r="V63">
        <f t="shared" si="10"/>
        <v>1.8010693009937392E-2</v>
      </c>
      <c r="W63">
        <f t="shared" si="12"/>
        <v>1.6871929866137943E-2</v>
      </c>
      <c r="X63">
        <f t="shared" si="12"/>
        <v>1.582801564082734E-2</v>
      </c>
      <c r="Y63">
        <f t="shared" si="11"/>
        <v>1.4867744319850757E-2</v>
      </c>
      <c r="Z63">
        <f t="shared" si="11"/>
        <v>1.3981744927943018E-2</v>
      </c>
      <c r="AA63">
        <f t="shared" si="6"/>
        <v>0.25810576837172716</v>
      </c>
    </row>
    <row r="64" spans="1:27" x14ac:dyDescent="0.2">
      <c r="A64" t="s">
        <v>674</v>
      </c>
      <c r="B64">
        <v>119</v>
      </c>
      <c r="C64">
        <v>0</v>
      </c>
      <c r="D64">
        <f t="shared" si="4"/>
        <v>0.43618188853530609</v>
      </c>
      <c r="E64">
        <f t="shared" si="5"/>
        <v>-0.82969594708693173</v>
      </c>
      <c r="G64">
        <f t="shared" si="10"/>
        <v>0.43618188853530609</v>
      </c>
      <c r="H64">
        <f t="shared" si="10"/>
        <v>0.19885550498622967</v>
      </c>
      <c r="I64">
        <f t="shared" si="10"/>
        <v>0.11888884246986368</v>
      </c>
      <c r="J64">
        <f t="shared" si="10"/>
        <v>7.6705555952832169E-2</v>
      </c>
      <c r="K64">
        <f t="shared" si="10"/>
        <v>5.1304358866953469E-2</v>
      </c>
      <c r="L64">
        <f t="shared" si="10"/>
        <v>3.5043161274233042E-2</v>
      </c>
      <c r="M64">
        <f t="shared" si="10"/>
        <v>2.4267699650963283E-2</v>
      </c>
      <c r="N64">
        <f t="shared" si="10"/>
        <v>1.6969652513764335E-2</v>
      </c>
      <c r="O64">
        <f t="shared" si="10"/>
        <v>1.1952392862612442E-2</v>
      </c>
      <c r="P64">
        <f t="shared" si="10"/>
        <v>8.4656737546664786E-3</v>
      </c>
      <c r="Q64">
        <f t="shared" si="10"/>
        <v>6.0227980680661753E-3</v>
      </c>
      <c r="R64">
        <f t="shared" si="10"/>
        <v>4.3003905553294468E-3</v>
      </c>
      <c r="S64">
        <f t="shared" si="10"/>
        <v>3.0798094304014642E-3</v>
      </c>
      <c r="T64">
        <f t="shared" si="10"/>
        <v>2.2112716608200119E-3</v>
      </c>
      <c r="U64">
        <f t="shared" si="10"/>
        <v>1.5911201353402719E-3</v>
      </c>
      <c r="V64">
        <f t="shared" si="10"/>
        <v>1.1470414852345848E-3</v>
      </c>
      <c r="W64">
        <f t="shared" si="12"/>
        <v>8.2826135324929348E-4</v>
      </c>
      <c r="X64">
        <f t="shared" si="12"/>
        <v>5.9893961831187538E-4</v>
      </c>
      <c r="Y64">
        <f t="shared" si="11"/>
        <v>4.3366621473523684E-4</v>
      </c>
      <c r="Z64">
        <f t="shared" si="11"/>
        <v>3.1435893937682539E-4</v>
      </c>
      <c r="AA64">
        <f t="shared" si="6"/>
        <v>8.3761167171014783E-4</v>
      </c>
    </row>
    <row r="65" spans="1:27" x14ac:dyDescent="0.2">
      <c r="A65" t="s">
        <v>675</v>
      </c>
      <c r="B65">
        <v>1948</v>
      </c>
      <c r="C65">
        <v>30</v>
      </c>
      <c r="D65">
        <f t="shared" si="4"/>
        <v>9.0924378155096928E-3</v>
      </c>
      <c r="E65">
        <f t="shared" si="5"/>
        <v>-4.7003122202236085</v>
      </c>
      <c r="G65">
        <f t="shared" si="10"/>
        <v>9.257692169200317E-2</v>
      </c>
      <c r="H65">
        <f t="shared" si="10"/>
        <v>5.5848253123726078E-2</v>
      </c>
      <c r="I65">
        <f t="shared" si="10"/>
        <v>4.4182464962103922E-2</v>
      </c>
      <c r="J65">
        <f t="shared" si="10"/>
        <v>3.7720073725701457E-2</v>
      </c>
      <c r="K65">
        <f t="shared" si="10"/>
        <v>3.338388253156737E-2</v>
      </c>
      <c r="L65">
        <f t="shared" si="10"/>
        <v>3.0173293972067656E-2</v>
      </c>
      <c r="M65">
        <f t="shared" si="10"/>
        <v>2.7649349984011935E-2</v>
      </c>
      <c r="N65">
        <f t="shared" si="10"/>
        <v>2.5583863650209503E-2</v>
      </c>
      <c r="O65">
        <f t="shared" si="10"/>
        <v>2.384431825529551E-2</v>
      </c>
      <c r="P65">
        <f t="shared" si="10"/>
        <v>2.2347474276827761E-2</v>
      </c>
      <c r="Q65">
        <f t="shared" si="10"/>
        <v>2.1037885566868465E-2</v>
      </c>
      <c r="R65">
        <f t="shared" si="10"/>
        <v>1.98768954467256E-2</v>
      </c>
      <c r="S65">
        <f t="shared" si="10"/>
        <v>1.8836550154178452E-2</v>
      </c>
      <c r="T65">
        <f t="shared" si="10"/>
        <v>1.7896021375827E-2</v>
      </c>
      <c r="U65">
        <f t="shared" si="10"/>
        <v>1.7039397299398969E-2</v>
      </c>
      <c r="V65">
        <f t="shared" si="10"/>
        <v>1.6254261814318303E-2</v>
      </c>
      <c r="W65">
        <f t="shared" si="12"/>
        <v>1.553074864350713E-2</v>
      </c>
      <c r="X65">
        <f t="shared" si="12"/>
        <v>1.4860892845367396E-2</v>
      </c>
      <c r="Y65">
        <f t="shared" si="11"/>
        <v>1.4238174732518642E-2</v>
      </c>
      <c r="Z65">
        <f t="shared" si="11"/>
        <v>1.3657191899448345E-2</v>
      </c>
      <c r="AA65">
        <f t="shared" si="6"/>
        <v>0.43746208404832732</v>
      </c>
    </row>
    <row r="66" spans="1:27" x14ac:dyDescent="0.2">
      <c r="A66" t="s">
        <v>676</v>
      </c>
      <c r="B66">
        <v>1537</v>
      </c>
      <c r="C66">
        <v>8</v>
      </c>
      <c r="D66">
        <f t="shared" si="4"/>
        <v>2.6291711694749382E-2</v>
      </c>
      <c r="E66">
        <f t="shared" si="5"/>
        <v>-3.6385015341532756</v>
      </c>
      <c r="G66">
        <f t="shared" si="10"/>
        <v>0.10676294687998025</v>
      </c>
      <c r="H66">
        <f t="shared" si="10"/>
        <v>6.4045987625686432E-2</v>
      </c>
      <c r="I66">
        <f t="shared" si="10"/>
        <v>5.0384481340203589E-2</v>
      </c>
      <c r="J66">
        <f t="shared" si="10"/>
        <v>4.2774397431724169E-2</v>
      </c>
      <c r="K66">
        <f t="shared" si="10"/>
        <v>3.7645470356856899E-2</v>
      </c>
      <c r="L66">
        <f t="shared" si="10"/>
        <v>3.383476193221082E-2</v>
      </c>
      <c r="M66">
        <f t="shared" si="10"/>
        <v>3.0831158482203663E-2</v>
      </c>
      <c r="N66">
        <f t="shared" si="10"/>
        <v>2.8368447329165408E-2</v>
      </c>
      <c r="O66">
        <f t="shared" si="10"/>
        <v>2.6291711694749382E-2</v>
      </c>
      <c r="P66">
        <f t="shared" si="10"/>
        <v>2.450343186432672E-2</v>
      </c>
      <c r="Q66">
        <f t="shared" si="10"/>
        <v>2.2938503096912543E-2</v>
      </c>
      <c r="R66">
        <f t="shared" si="10"/>
        <v>2.1551428170853693E-2</v>
      </c>
      <c r="S66">
        <f t="shared" si="10"/>
        <v>2.030922659164933E-2</v>
      </c>
      <c r="T66">
        <f t="shared" si="10"/>
        <v>1.9187262866593786E-2</v>
      </c>
      <c r="U66">
        <f t="shared" si="10"/>
        <v>1.8166668095637214E-2</v>
      </c>
      <c r="V66">
        <f t="shared" si="10"/>
        <v>1.7232679865027616E-2</v>
      </c>
      <c r="W66">
        <f t="shared" si="12"/>
        <v>1.6373535925696594E-2</v>
      </c>
      <c r="X66">
        <f t="shared" si="12"/>
        <v>1.5579714884296771E-2</v>
      </c>
      <c r="Y66">
        <f t="shared" si="11"/>
        <v>1.4843401610249125E-2</v>
      </c>
      <c r="Z66">
        <f t="shared" si="11"/>
        <v>1.4158102376484495E-2</v>
      </c>
      <c r="AA66">
        <f t="shared" si="6"/>
        <v>0.37421668157949151</v>
      </c>
    </row>
    <row r="67" spans="1:27" x14ac:dyDescent="0.2">
      <c r="A67" t="s">
        <v>91</v>
      </c>
      <c r="B67">
        <v>1876</v>
      </c>
      <c r="C67">
        <v>28</v>
      </c>
      <c r="D67">
        <f t="shared" si="4"/>
        <v>9.7402778413260664E-3</v>
      </c>
      <c r="E67">
        <f t="shared" si="5"/>
        <v>-4.6314856359310488</v>
      </c>
      <c r="G67">
        <f t="shared" si="10"/>
        <v>9.4703455532071809E-2</v>
      </c>
      <c r="H67">
        <f t="shared" si="10"/>
        <v>5.7085036978323039E-2</v>
      </c>
      <c r="I67">
        <f t="shared" si="10"/>
        <v>4.5124482923830728E-2</v>
      </c>
      <c r="J67">
        <f t="shared" si="10"/>
        <v>3.8493236941227388E-2</v>
      </c>
      <c r="K67">
        <f t="shared" si="10"/>
        <v>3.4040689400701915E-2</v>
      </c>
      <c r="L67">
        <f t="shared" si="10"/>
        <v>3.074212122447335E-2</v>
      </c>
      <c r="M67">
        <f t="shared" si="10"/>
        <v>2.8147876437969812E-2</v>
      </c>
      <c r="N67">
        <f t="shared" si="10"/>
        <v>2.6024143515102505E-2</v>
      </c>
      <c r="O67">
        <f t="shared" si="10"/>
        <v>2.4235100589115821E-2</v>
      </c>
      <c r="P67">
        <f t="shared" si="10"/>
        <v>2.2695406519128287E-2</v>
      </c>
      <c r="Q67">
        <f t="shared" si="10"/>
        <v>2.1348197501481651E-2</v>
      </c>
      <c r="R67">
        <f t="shared" si="10"/>
        <v>2.0153815580226699E-2</v>
      </c>
      <c r="S67">
        <f t="shared" si="10"/>
        <v>1.908357326170726E-2</v>
      </c>
      <c r="T67">
        <f t="shared" ref="I67:V103" si="13">EXP(GAMMALN($B$1+T$4)-GAMMALN($B$1)-GAMMALN(T$4+1)+$B$1*LN($B$2/($B$2+$B67))+T$4*LN($B67/($B$2+$B67)))</f>
        <v>1.8116088073877015E-2</v>
      </c>
      <c r="U67">
        <f t="shared" si="13"/>
        <v>1.7235018987227617E-2</v>
      </c>
      <c r="V67">
        <f t="shared" si="13"/>
        <v>1.6427610271811083E-2</v>
      </c>
      <c r="W67">
        <f t="shared" si="12"/>
        <v>1.5683721960678142E-2</v>
      </c>
      <c r="X67">
        <f t="shared" si="12"/>
        <v>1.4995165027051964E-2</v>
      </c>
      <c r="Y67">
        <f t="shared" si="11"/>
        <v>1.4355233751871954E-2</v>
      </c>
      <c r="Z67">
        <f t="shared" si="11"/>
        <v>1.375836939325263E-2</v>
      </c>
      <c r="AA67">
        <f t="shared" si="6"/>
        <v>0.42755165612886936</v>
      </c>
    </row>
    <row r="68" spans="1:27" x14ac:dyDescent="0.2">
      <c r="A68" t="s">
        <v>677</v>
      </c>
      <c r="B68">
        <v>1871</v>
      </c>
      <c r="C68">
        <v>16</v>
      </c>
      <c r="D68">
        <f t="shared" si="4"/>
        <v>1.5694322893606356E-2</v>
      </c>
      <c r="E68">
        <f t="shared" si="5"/>
        <v>-4.1544562311539588</v>
      </c>
      <c r="G68">
        <f t="shared" ref="G68:V103" si="14">EXP(GAMMALN($B$1+G$4)-GAMMALN($B$1)-GAMMALN(G$4+1)+$B$1*LN($B$2/($B$2+$B68))+G$4*LN($B68/($B$2+$B68)))</f>
        <v>9.4855922426725123E-2</v>
      </c>
      <c r="H68">
        <f t="shared" si="14"/>
        <v>5.7173606600516604E-2</v>
      </c>
      <c r="I68">
        <f t="shared" si="13"/>
        <v>4.5191860089617043E-2</v>
      </c>
      <c r="J68">
        <f t="shared" si="13"/>
        <v>3.8548464915929892E-2</v>
      </c>
      <c r="K68">
        <f t="shared" si="13"/>
        <v>3.4087541414951926E-2</v>
      </c>
      <c r="L68">
        <f t="shared" si="13"/>
        <v>3.0782638266337824E-2</v>
      </c>
      <c r="M68">
        <f t="shared" si="13"/>
        <v>2.8183330947674175E-2</v>
      </c>
      <c r="N68">
        <f t="shared" si="13"/>
        <v>2.605540368688751E-2</v>
      </c>
      <c r="O68">
        <f t="shared" si="13"/>
        <v>2.4262796968044106E-2</v>
      </c>
      <c r="P68">
        <f t="shared" si="13"/>
        <v>2.2720018468513955E-2</v>
      </c>
      <c r="Q68">
        <f t="shared" si="13"/>
        <v>2.1370102355467886E-2</v>
      </c>
      <c r="R68">
        <f t="shared" si="13"/>
        <v>2.017331857516013E-2</v>
      </c>
      <c r="S68">
        <f t="shared" si="13"/>
        <v>1.9100926774429934E-2</v>
      </c>
      <c r="T68">
        <f t="shared" si="13"/>
        <v>1.8131504538210035E-2</v>
      </c>
      <c r="U68">
        <f t="shared" si="13"/>
        <v>1.7248679883793656E-2</v>
      </c>
      <c r="V68">
        <f t="shared" si="13"/>
        <v>1.6439672576980716E-2</v>
      </c>
      <c r="W68">
        <f t="shared" si="12"/>
        <v>1.5694322893606356E-2</v>
      </c>
      <c r="X68">
        <f t="shared" si="12"/>
        <v>1.5004425622590217E-2</v>
      </c>
      <c r="Y68">
        <f t="shared" si="11"/>
        <v>1.4363261602493856E-2</v>
      </c>
      <c r="Z68">
        <f t="shared" si="11"/>
        <v>1.3765260789552246E-2</v>
      </c>
      <c r="AA68">
        <f t="shared" si="6"/>
        <v>0.42684694060251682</v>
      </c>
    </row>
    <row r="69" spans="1:27" x14ac:dyDescent="0.2">
      <c r="A69" t="s">
        <v>678</v>
      </c>
      <c r="B69">
        <v>391</v>
      </c>
      <c r="C69">
        <v>2</v>
      </c>
      <c r="D69">
        <f t="shared" si="4"/>
        <v>9.6301549454069657E-2</v>
      </c>
      <c r="E69">
        <f t="shared" si="5"/>
        <v>-2.3402708704417692</v>
      </c>
      <c r="G69">
        <f t="shared" si="14"/>
        <v>0.23699594944652441</v>
      </c>
      <c r="H69">
        <f t="shared" si="14"/>
        <v>0.13192294984860778</v>
      </c>
      <c r="I69">
        <f t="shared" si="13"/>
        <v>9.6301549454069657E-2</v>
      </c>
      <c r="J69">
        <f t="shared" si="13"/>
        <v>7.5862725028187972E-2</v>
      </c>
      <c r="K69">
        <f t="shared" si="13"/>
        <v>6.1953425200534165E-2</v>
      </c>
      <c r="L69">
        <f t="shared" si="13"/>
        <v>5.1668252738194829E-2</v>
      </c>
      <c r="M69">
        <f t="shared" si="13"/>
        <v>4.368763647778591E-2</v>
      </c>
      <c r="N69">
        <f t="shared" si="13"/>
        <v>3.7300300322959112E-2</v>
      </c>
      <c r="O69">
        <f t="shared" si="13"/>
        <v>3.2077733816508434E-2</v>
      </c>
      <c r="P69">
        <f t="shared" si="13"/>
        <v>2.7740851544201806E-2</v>
      </c>
      <c r="Q69">
        <f t="shared" si="13"/>
        <v>2.4097167883855741E-2</v>
      </c>
      <c r="R69">
        <f t="shared" si="13"/>
        <v>2.1008016068862601E-2</v>
      </c>
      <c r="S69">
        <f t="shared" si="13"/>
        <v>1.8370053732510633E-2</v>
      </c>
      <c r="T69">
        <f t="shared" si="13"/>
        <v>1.6104161710881505E-2</v>
      </c>
      <c r="U69">
        <f t="shared" si="13"/>
        <v>1.4148436014286007E-2</v>
      </c>
      <c r="V69">
        <f t="shared" si="13"/>
        <v>1.2453574678126487E-2</v>
      </c>
      <c r="W69">
        <f t="shared" si="12"/>
        <v>1.0979732062390054E-2</v>
      </c>
      <c r="X69">
        <f t="shared" si="12"/>
        <v>9.6943082902197445E-3</v>
      </c>
      <c r="Y69">
        <f t="shared" si="11"/>
        <v>8.5703550682610825E-3</v>
      </c>
      <c r="Z69">
        <f t="shared" si="11"/>
        <v>7.5853998932170668E-3</v>
      </c>
      <c r="AA69">
        <f t="shared" si="6"/>
        <v>6.147742071981499E-2</v>
      </c>
    </row>
    <row r="70" spans="1:27" x14ac:dyDescent="0.2">
      <c r="A70" t="s">
        <v>679</v>
      </c>
      <c r="B70">
        <v>1804</v>
      </c>
      <c r="C70">
        <v>32</v>
      </c>
      <c r="D70">
        <f t="shared" si="4"/>
        <v>8.4403778115704903E-3</v>
      </c>
      <c r="E70">
        <f t="shared" si="5"/>
        <v>-4.7747282069720809</v>
      </c>
      <c r="G70">
        <f t="shared" si="14"/>
        <v>9.69630729473102E-2</v>
      </c>
      <c r="H70">
        <f t="shared" si="14"/>
        <v>5.8396226253877505E-2</v>
      </c>
      <c r="I70">
        <f t="shared" si="13"/>
        <v>4.6120784427503461E-2</v>
      </c>
      <c r="J70">
        <f t="shared" si="13"/>
        <v>3.9308894551868423E-2</v>
      </c>
      <c r="K70">
        <f t="shared" si="13"/>
        <v>3.4731752348924519E-2</v>
      </c>
      <c r="L70">
        <f t="shared" si="13"/>
        <v>3.1338927555366006E-2</v>
      </c>
      <c r="M70">
        <f t="shared" si="13"/>
        <v>2.8669352638150021E-2</v>
      </c>
      <c r="N70">
        <f t="shared" si="13"/>
        <v>2.6483211377642278E-2</v>
      </c>
      <c r="O70">
        <f t="shared" si="13"/>
        <v>2.4641150383350859E-2</v>
      </c>
      <c r="P70">
        <f t="shared" si="13"/>
        <v>2.3055580938871681E-2</v>
      </c>
      <c r="Q70">
        <f t="shared" si="13"/>
        <v>2.1668121717039968E-2</v>
      </c>
      <c r="R70">
        <f t="shared" si="13"/>
        <v>2.0438041922701048E-2</v>
      </c>
      <c r="S70">
        <f t="shared" si="13"/>
        <v>1.9335867123230197E-2</v>
      </c>
      <c r="T70">
        <f t="shared" si="13"/>
        <v>1.8339619916124372E-2</v>
      </c>
      <c r="U70">
        <f t="shared" si="13"/>
        <v>1.7432498019679759E-2</v>
      </c>
      <c r="V70">
        <f t="shared" si="13"/>
        <v>1.6601380377930911E-2</v>
      </c>
      <c r="W70">
        <f t="shared" si="12"/>
        <v>1.5835832332061411E-2</v>
      </c>
      <c r="X70">
        <f t="shared" si="12"/>
        <v>1.5127423345229254E-2</v>
      </c>
      <c r="Y70">
        <f t="shared" si="11"/>
        <v>1.4469247015499537E-2</v>
      </c>
      <c r="Z70">
        <f t="shared" si="11"/>
        <v>1.3855575801604158E-2</v>
      </c>
      <c r="AA70">
        <f t="shared" si="6"/>
        <v>0.4171874390060345</v>
      </c>
    </row>
    <row r="71" spans="1:27" x14ac:dyDescent="0.2">
      <c r="A71" t="s">
        <v>680</v>
      </c>
      <c r="B71">
        <v>1669</v>
      </c>
      <c r="C71">
        <v>24</v>
      </c>
      <c r="D71">
        <f t="shared" ref="D71:D134" si="15">EXP(GAMMALN($B$1+C71)-GAMMALN($B$1)-GAMMALN(C71+1)+$B$1*LN($B$2/($B$2+B71))+C71*LN(B71/($B$2+B71)))</f>
        <v>1.1341779576208261E-2</v>
      </c>
      <c r="E71">
        <f t="shared" ref="E71:E134" si="16">LN(D71)</f>
        <v>-4.4792620638757228</v>
      </c>
      <c r="G71">
        <f t="shared" si="14"/>
        <v>0.10160900056737651</v>
      </c>
      <c r="H71">
        <f t="shared" si="14"/>
        <v>6.1082233732970677E-2</v>
      </c>
      <c r="I71">
        <f t="shared" si="13"/>
        <v>4.8153862924397606E-2</v>
      </c>
      <c r="J71">
        <f t="shared" si="13"/>
        <v>4.096656936488597E-2</v>
      </c>
      <c r="K71">
        <f t="shared" si="13"/>
        <v>3.6130151328879395E-2</v>
      </c>
      <c r="L71">
        <f t="shared" si="13"/>
        <v>3.2541047915979095E-2</v>
      </c>
      <c r="M71">
        <f t="shared" si="13"/>
        <v>2.9714580913247125E-2</v>
      </c>
      <c r="N71">
        <f t="shared" si="13"/>
        <v>2.7398493807948131E-2</v>
      </c>
      <c r="O71">
        <f t="shared" si="13"/>
        <v>2.5446106474370744E-2</v>
      </c>
      <c r="P71">
        <f t="shared" si="13"/>
        <v>2.3765160386260344E-2</v>
      </c>
      <c r="Q71">
        <f t="shared" si="13"/>
        <v>2.2294116453647237E-2</v>
      </c>
      <c r="R71">
        <f t="shared" si="13"/>
        <v>2.0990007969562515E-2</v>
      </c>
      <c r="S71">
        <f t="shared" si="13"/>
        <v>1.9821717841430279E-2</v>
      </c>
      <c r="T71">
        <f t="shared" si="13"/>
        <v>1.8766024828829518E-2</v>
      </c>
      <c r="U71">
        <f t="shared" si="13"/>
        <v>1.7805160765399394E-2</v>
      </c>
      <c r="V71">
        <f t="shared" si="13"/>
        <v>1.692523838302085E-2</v>
      </c>
      <c r="W71">
        <f t="shared" si="12"/>
        <v>1.6115204002333784E-2</v>
      </c>
      <c r="X71">
        <f t="shared" si="12"/>
        <v>1.5366119017825157E-2</v>
      </c>
      <c r="Y71">
        <f t="shared" si="11"/>
        <v>1.4670654237302575E-2</v>
      </c>
      <c r="Z71">
        <f t="shared" si="11"/>
        <v>1.4022726007885199E-2</v>
      </c>
      <c r="AA71">
        <f t="shared" ref="AA71:AA134" si="17">1-SUM(G71:Z71)</f>
        <v>0.39641582307644774</v>
      </c>
    </row>
    <row r="72" spans="1:27" x14ac:dyDescent="0.2">
      <c r="A72" t="s">
        <v>681</v>
      </c>
      <c r="B72">
        <v>893</v>
      </c>
      <c r="C72">
        <v>0</v>
      </c>
      <c r="D72">
        <f t="shared" si="15"/>
        <v>0.14745940350664752</v>
      </c>
      <c r="E72">
        <f t="shared" si="16"/>
        <v>-1.9142023715485244</v>
      </c>
      <c r="G72">
        <f t="shared" si="14"/>
        <v>0.14745940350664752</v>
      </c>
      <c r="H72">
        <f t="shared" si="14"/>
        <v>8.6800219665436426E-2</v>
      </c>
      <c r="I72">
        <f t="shared" si="13"/>
        <v>6.7004298772211035E-2</v>
      </c>
      <c r="J72">
        <f t="shared" si="13"/>
        <v>5.5817033523640709E-2</v>
      </c>
      <c r="K72">
        <f t="shared" si="13"/>
        <v>4.8202832170817743E-2</v>
      </c>
      <c r="L72">
        <f t="shared" si="13"/>
        <v>4.2510863872163129E-2</v>
      </c>
      <c r="M72">
        <f t="shared" si="13"/>
        <v>3.8010503821444004E-2</v>
      </c>
      <c r="N72">
        <f t="shared" si="13"/>
        <v>3.4318344222931181E-2</v>
      </c>
      <c r="O72">
        <f t="shared" si="13"/>
        <v>3.1209484687035612E-2</v>
      </c>
      <c r="P72">
        <f t="shared" si="13"/>
        <v>2.8541160514870566E-2</v>
      </c>
      <c r="Q72">
        <f t="shared" si="13"/>
        <v>2.6217227601076726E-2</v>
      </c>
      <c r="R72">
        <f t="shared" si="13"/>
        <v>2.4169892737108265E-2</v>
      </c>
      <c r="S72">
        <f t="shared" si="13"/>
        <v>2.2349562696801415E-2</v>
      </c>
      <c r="T72">
        <f t="shared" si="13"/>
        <v>2.0718850054087763E-2</v>
      </c>
      <c r="U72">
        <f t="shared" si="13"/>
        <v>1.9248854098888421E-2</v>
      </c>
      <c r="V72">
        <f t="shared" si="13"/>
        <v>1.7916756695798342E-2</v>
      </c>
      <c r="W72">
        <f t="shared" si="12"/>
        <v>1.6704213421889255E-2</v>
      </c>
      <c r="X72">
        <f t="shared" si="12"/>
        <v>1.559624453033015E-2</v>
      </c>
      <c r="Y72">
        <f t="shared" si="11"/>
        <v>1.4580450583662953E-2</v>
      </c>
      <c r="Z72">
        <f t="shared" si="11"/>
        <v>1.3646445108926542E-2</v>
      </c>
      <c r="AA72">
        <f t="shared" si="17"/>
        <v>0.22897735771423233</v>
      </c>
    </row>
    <row r="73" spans="1:27" x14ac:dyDescent="0.2">
      <c r="A73" t="s">
        <v>682</v>
      </c>
      <c r="B73">
        <v>180</v>
      </c>
      <c r="C73">
        <v>2</v>
      </c>
      <c r="D73">
        <f t="shared" si="15"/>
        <v>0.11729041781629727</v>
      </c>
      <c r="E73">
        <f t="shared" si="16"/>
        <v>-2.1431022162051128</v>
      </c>
      <c r="G73">
        <f t="shared" si="14"/>
        <v>0.35778177212506573</v>
      </c>
      <c r="H73">
        <f t="shared" si="14"/>
        <v>0.17888487700647107</v>
      </c>
      <c r="I73">
        <f t="shared" si="13"/>
        <v>0.11729041781629727</v>
      </c>
      <c r="J73">
        <f t="shared" si="13"/>
        <v>8.2991513125380889E-2</v>
      </c>
      <c r="K73">
        <f t="shared" si="13"/>
        <v>6.0876062153662064E-2</v>
      </c>
      <c r="L73">
        <f t="shared" si="13"/>
        <v>4.5601695525346708E-2</v>
      </c>
      <c r="M73">
        <f t="shared" si="13"/>
        <v>3.4633130603558014E-2</v>
      </c>
      <c r="N73">
        <f t="shared" si="13"/>
        <v>2.6559599075710993E-2</v>
      </c>
      <c r="O73">
        <f t="shared" si="13"/>
        <v>2.0515818640124445E-2</v>
      </c>
      <c r="P73">
        <f t="shared" si="13"/>
        <v>1.5936059616897636E-2</v>
      </c>
      <c r="Q73">
        <f t="shared" si="13"/>
        <v>1.2433779075404668E-2</v>
      </c>
      <c r="R73">
        <f t="shared" si="13"/>
        <v>9.7363946634367055E-3</v>
      </c>
      <c r="S73">
        <f t="shared" si="13"/>
        <v>7.6471488006152576E-3</v>
      </c>
      <c r="T73">
        <f t="shared" si="13"/>
        <v>6.0214796471510712E-3</v>
      </c>
      <c r="U73">
        <f t="shared" si="13"/>
        <v>4.7517055468815367E-3</v>
      </c>
      <c r="V73">
        <f t="shared" si="13"/>
        <v>3.7567396654617402E-3</v>
      </c>
      <c r="W73">
        <f t="shared" si="12"/>
        <v>2.9749851262791645E-3</v>
      </c>
      <c r="X73">
        <f t="shared" si="12"/>
        <v>2.3593146739201354E-3</v>
      </c>
      <c r="Y73">
        <f t="shared" si="11"/>
        <v>1.8734574885519947E-3</v>
      </c>
      <c r="Z73">
        <f t="shared" si="11"/>
        <v>1.4893593442418954E-3</v>
      </c>
      <c r="AA73">
        <f t="shared" si="17"/>
        <v>5.8846902795411937E-3</v>
      </c>
    </row>
    <row r="74" spans="1:27" x14ac:dyDescent="0.2">
      <c r="A74" t="s">
        <v>683</v>
      </c>
      <c r="B74">
        <v>1298</v>
      </c>
      <c r="C74">
        <v>19</v>
      </c>
      <c r="D74">
        <f t="shared" si="15"/>
        <v>1.4281024556070235E-2</v>
      </c>
      <c r="E74">
        <f t="shared" si="16"/>
        <v>-4.2488235770204703</v>
      </c>
      <c r="G74">
        <f t="shared" si="14"/>
        <v>0.11812664581923508</v>
      </c>
      <c r="H74">
        <f t="shared" si="14"/>
        <v>7.0518794297997164E-2</v>
      </c>
      <c r="I74">
        <f t="shared" si="13"/>
        <v>5.5207155990021642E-2</v>
      </c>
      <c r="J74">
        <f t="shared" si="13"/>
        <v>4.6641028044354625E-2</v>
      </c>
      <c r="K74">
        <f t="shared" si="13"/>
        <v>4.0849107606730384E-2</v>
      </c>
      <c r="L74">
        <f t="shared" si="13"/>
        <v>3.6535798389796606E-2</v>
      </c>
      <c r="M74">
        <f t="shared" si="13"/>
        <v>3.3130725955530543E-2</v>
      </c>
      <c r="N74">
        <f t="shared" si="13"/>
        <v>3.0336278765208172E-2</v>
      </c>
      <c r="O74">
        <f t="shared" si="13"/>
        <v>2.7978938442242265E-2</v>
      </c>
      <c r="P74">
        <f t="shared" si="13"/>
        <v>2.5949256402124209E-2</v>
      </c>
      <c r="Q74">
        <f t="shared" si="13"/>
        <v>2.4174010589125203E-2</v>
      </c>
      <c r="R74">
        <f t="shared" si="13"/>
        <v>2.26019193617608E-2</v>
      </c>
      <c r="S74">
        <f t="shared" si="13"/>
        <v>2.1195725301446935E-2</v>
      </c>
      <c r="T74">
        <f t="shared" si="13"/>
        <v>1.9927533790418825E-2</v>
      </c>
      <c r="U74">
        <f t="shared" si="13"/>
        <v>1.8775929329152799E-2</v>
      </c>
      <c r="V74">
        <f t="shared" si="13"/>
        <v>1.7724117146305132E-2</v>
      </c>
      <c r="W74">
        <f t="shared" si="12"/>
        <v>1.6758683543657425E-2</v>
      </c>
      <c r="X74">
        <f t="shared" si="12"/>
        <v>1.5868744228102749E-2</v>
      </c>
      <c r="Y74">
        <f t="shared" si="11"/>
        <v>1.5045344075821638E-2</v>
      </c>
      <c r="Z74">
        <f t="shared" si="11"/>
        <v>1.4281024556070235E-2</v>
      </c>
      <c r="AA74">
        <f t="shared" si="17"/>
        <v>0.32837323836489762</v>
      </c>
    </row>
    <row r="75" spans="1:27" x14ac:dyDescent="0.2">
      <c r="A75" t="s">
        <v>684</v>
      </c>
      <c r="B75">
        <v>607</v>
      </c>
      <c r="C75">
        <v>0</v>
      </c>
      <c r="D75">
        <f t="shared" si="15"/>
        <v>0.18467335293918821</v>
      </c>
      <c r="E75">
        <f t="shared" si="16"/>
        <v>-1.6891666743065079</v>
      </c>
      <c r="G75">
        <f t="shared" si="14"/>
        <v>0.18467335293918821</v>
      </c>
      <c r="H75">
        <f t="shared" si="14"/>
        <v>0.10646035842214116</v>
      </c>
      <c r="I75">
        <f t="shared" si="13"/>
        <v>8.0483175700109724E-2</v>
      </c>
      <c r="J75">
        <f t="shared" si="13"/>
        <v>6.5660551731717781E-2</v>
      </c>
      <c r="K75">
        <f t="shared" si="13"/>
        <v>5.5532301181785794E-2</v>
      </c>
      <c r="L75">
        <f t="shared" si="13"/>
        <v>4.7963225665580693E-2</v>
      </c>
      <c r="M75">
        <f t="shared" si="13"/>
        <v>4.1999818811665833E-2</v>
      </c>
      <c r="N75">
        <f t="shared" si="13"/>
        <v>3.7136883472598851E-2</v>
      </c>
      <c r="O75">
        <f t="shared" si="13"/>
        <v>3.307509231547727E-2</v>
      </c>
      <c r="P75">
        <f t="shared" si="13"/>
        <v>2.9622481255318956E-2</v>
      </c>
      <c r="Q75">
        <f t="shared" si="13"/>
        <v>2.664844720046711E-2</v>
      </c>
      <c r="R75">
        <f t="shared" si="13"/>
        <v>2.4059976829551875E-2</v>
      </c>
      <c r="S75">
        <f t="shared" si="13"/>
        <v>2.1788375426376627E-2</v>
      </c>
      <c r="T75">
        <f t="shared" si="13"/>
        <v>1.9781390003578397E-2</v>
      </c>
      <c r="U75">
        <f t="shared" si="13"/>
        <v>1.7998295462179147E-2</v>
      </c>
      <c r="V75">
        <f t="shared" si="13"/>
        <v>1.6406699759040435E-2</v>
      </c>
      <c r="W75">
        <f t="shared" si="12"/>
        <v>1.4980392858219661E-2</v>
      </c>
      <c r="X75">
        <f t="shared" si="12"/>
        <v>1.3697854433061029E-2</v>
      </c>
      <c r="Y75">
        <f t="shared" si="11"/>
        <v>1.2541191353944121E-2</v>
      </c>
      <c r="Z75">
        <f t="shared" si="11"/>
        <v>1.1495363793027014E-2</v>
      </c>
      <c r="AA75">
        <f t="shared" si="17"/>
        <v>0.13799477138497052</v>
      </c>
    </row>
    <row r="76" spans="1:27" x14ac:dyDescent="0.2">
      <c r="A76" t="s">
        <v>685</v>
      </c>
      <c r="B76">
        <v>486</v>
      </c>
      <c r="C76">
        <v>23</v>
      </c>
      <c r="D76">
        <f t="shared" si="15"/>
        <v>6.4483015595903498E-3</v>
      </c>
      <c r="E76">
        <f t="shared" si="16"/>
        <v>-5.0439385069448521</v>
      </c>
      <c r="G76">
        <f t="shared" si="14"/>
        <v>0.20971950972353176</v>
      </c>
      <c r="H76">
        <f t="shared" si="14"/>
        <v>0.11898829631310313</v>
      </c>
      <c r="I76">
        <f t="shared" si="13"/>
        <v>8.8532585926089341E-2</v>
      </c>
      <c r="J76">
        <f t="shared" si="13"/>
        <v>7.108603577121729E-2</v>
      </c>
      <c r="K76">
        <f t="shared" si="13"/>
        <v>5.9170761892292673E-2</v>
      </c>
      <c r="L76">
        <f t="shared" si="13"/>
        <v>5.0298101947489758E-2</v>
      </c>
      <c r="M76">
        <f t="shared" si="13"/>
        <v>4.3348328270492571E-2</v>
      </c>
      <c r="N76">
        <f t="shared" si="13"/>
        <v>3.7723511691333783E-2</v>
      </c>
      <c r="O76">
        <f t="shared" si="13"/>
        <v>3.3066592816239769E-2</v>
      </c>
      <c r="P76">
        <f t="shared" si="13"/>
        <v>2.9146844144384496E-2</v>
      </c>
      <c r="Q76">
        <f t="shared" si="13"/>
        <v>2.5806180826006386E-2</v>
      </c>
      <c r="R76">
        <f t="shared" si="13"/>
        <v>2.2931304215343191E-2</v>
      </c>
      <c r="S76">
        <f t="shared" si="13"/>
        <v>2.0438081366980096E-2</v>
      </c>
      <c r="T76">
        <f t="shared" si="13"/>
        <v>1.8262229756467026E-2</v>
      </c>
      <c r="U76">
        <f t="shared" si="13"/>
        <v>1.6353476708032739E-2</v>
      </c>
      <c r="V76">
        <f t="shared" si="13"/>
        <v>1.467174172499908E-2</v>
      </c>
      <c r="W76">
        <f t="shared" si="12"/>
        <v>1.3184551724108517E-2</v>
      </c>
      <c r="X76">
        <f t="shared" si="12"/>
        <v>1.186523748306919E-2</v>
      </c>
      <c r="Y76">
        <f t="shared" si="11"/>
        <v>1.0691641933334875E-2</v>
      </c>
      <c r="Z76">
        <f t="shared" si="11"/>
        <v>9.6451737180260587E-3</v>
      </c>
      <c r="AA76">
        <f t="shared" si="17"/>
        <v>9.5069812047458124E-2</v>
      </c>
    </row>
    <row r="77" spans="1:27" x14ac:dyDescent="0.2">
      <c r="A77" t="s">
        <v>686</v>
      </c>
      <c r="B77">
        <v>2007</v>
      </c>
      <c r="C77">
        <v>66</v>
      </c>
      <c r="D77">
        <f t="shared" si="15"/>
        <v>3.2047438329552047E-3</v>
      </c>
      <c r="E77">
        <f t="shared" si="16"/>
        <v>-5.7431231191189305</v>
      </c>
      <c r="G77">
        <f t="shared" si="14"/>
        <v>9.0924928451368042E-2</v>
      </c>
      <c r="H77">
        <f t="shared" si="14"/>
        <v>5.488559871207313E-2</v>
      </c>
      <c r="I77">
        <f t="shared" si="13"/>
        <v>4.3447754398742197E-2</v>
      </c>
      <c r="J77">
        <f t="shared" si="13"/>
        <v>3.7115772705473893E-2</v>
      </c>
      <c r="K77">
        <f t="shared" si="13"/>
        <v>3.2869371318797441E-2</v>
      </c>
      <c r="L77">
        <f t="shared" si="13"/>
        <v>2.9726642381347923E-2</v>
      </c>
      <c r="M77">
        <f t="shared" si="13"/>
        <v>2.725691129140196E-2</v>
      </c>
      <c r="N77">
        <f t="shared" si="13"/>
        <v>2.5236343332679288E-2</v>
      </c>
      <c r="O77">
        <f t="shared" si="13"/>
        <v>2.3534977403672774E-2</v>
      </c>
      <c r="P77">
        <f t="shared" si="13"/>
        <v>2.2071197773433009E-2</v>
      </c>
      <c r="Q77">
        <f t="shared" si="13"/>
        <v>2.0790652772086634E-2</v>
      </c>
      <c r="R77">
        <f t="shared" si="13"/>
        <v>1.9655458117553037E-2</v>
      </c>
      <c r="S77">
        <f t="shared" si="13"/>
        <v>1.8638225590207676E-2</v>
      </c>
      <c r="T77">
        <f t="shared" si="13"/>
        <v>1.7718553652373323E-2</v>
      </c>
      <c r="U77">
        <f t="shared" si="13"/>
        <v>1.6880860768618191E-2</v>
      </c>
      <c r="V77">
        <f t="shared" si="13"/>
        <v>1.611299194196841E-2</v>
      </c>
      <c r="W77">
        <f t="shared" si="12"/>
        <v>1.5405291144937813E-2</v>
      </c>
      <c r="X77">
        <f t="shared" si="12"/>
        <v>1.4749965438428934E-2</v>
      </c>
      <c r="Y77">
        <f t="shared" si="11"/>
        <v>1.4140637814644263E-2</v>
      </c>
      <c r="Z77">
        <f t="shared" si="11"/>
        <v>1.3572025679559119E-2</v>
      </c>
      <c r="AA77">
        <f t="shared" si="17"/>
        <v>0.44526583931063302</v>
      </c>
    </row>
    <row r="78" spans="1:27" x14ac:dyDescent="0.2">
      <c r="A78" t="s">
        <v>687</v>
      </c>
      <c r="B78">
        <v>1226</v>
      </c>
      <c r="C78">
        <v>0</v>
      </c>
      <c r="D78">
        <f t="shared" si="15"/>
        <v>0.12221655530889748</v>
      </c>
      <c r="E78">
        <f t="shared" si="16"/>
        <v>-2.1019607642612899</v>
      </c>
      <c r="G78">
        <f t="shared" si="14"/>
        <v>0.12221655530889748</v>
      </c>
      <c r="H78">
        <f t="shared" si="14"/>
        <v>7.2826790600283048E-2</v>
      </c>
      <c r="I78">
        <f t="shared" si="13"/>
        <v>5.6909634296531349E-2</v>
      </c>
      <c r="J78">
        <f t="shared" si="13"/>
        <v>4.7991316206183632E-2</v>
      </c>
      <c r="K78">
        <f t="shared" si="13"/>
        <v>4.1954760539297684E-2</v>
      </c>
      <c r="L78">
        <f t="shared" si="13"/>
        <v>3.7456000498966739E-2</v>
      </c>
      <c r="M78">
        <f t="shared" si="13"/>
        <v>3.3902980428509082E-2</v>
      </c>
      <c r="N78">
        <f t="shared" si="13"/>
        <v>3.0986559615658823E-2</v>
      </c>
      <c r="O78">
        <f t="shared" si="13"/>
        <v>2.8526363565537085E-2</v>
      </c>
      <c r="P78">
        <f t="shared" si="13"/>
        <v>2.6408529805278743E-2</v>
      </c>
      <c r="Q78">
        <f t="shared" si="13"/>
        <v>2.4556820832919928E-2</v>
      </c>
      <c r="R78">
        <f t="shared" si="13"/>
        <v>2.2917797697470158E-2</v>
      </c>
      <c r="S78">
        <f t="shared" si="13"/>
        <v>2.1452601696001234E-2</v>
      </c>
      <c r="T78">
        <f t="shared" si="13"/>
        <v>2.0132113397722563E-2</v>
      </c>
      <c r="U78">
        <f t="shared" si="13"/>
        <v>1.8933956822983794E-2</v>
      </c>
      <c r="V78">
        <f t="shared" si="13"/>
        <v>1.7840568076262903E-2</v>
      </c>
      <c r="W78">
        <f t="shared" si="12"/>
        <v>1.6837906520261358E-2</v>
      </c>
      <c r="X78">
        <f t="shared" si="12"/>
        <v>1.5914568976378347E-2</v>
      </c>
      <c r="Y78">
        <f t="shared" si="11"/>
        <v>1.5061165177547003E-2</v>
      </c>
      <c r="Z78">
        <f t="shared" si="11"/>
        <v>1.4269867479641469E-2</v>
      </c>
      <c r="AA78">
        <f t="shared" si="17"/>
        <v>0.31290314245766759</v>
      </c>
    </row>
    <row r="79" spans="1:27" x14ac:dyDescent="0.2">
      <c r="A79" t="s">
        <v>688</v>
      </c>
      <c r="B79">
        <v>350</v>
      </c>
      <c r="C79">
        <v>12</v>
      </c>
      <c r="D79">
        <f t="shared" si="15"/>
        <v>1.7062846784767646E-2</v>
      </c>
      <c r="E79">
        <f t="shared" si="16"/>
        <v>-4.0708518818615094</v>
      </c>
      <c r="G79">
        <f t="shared" si="14"/>
        <v>0.25198386115184634</v>
      </c>
      <c r="H79">
        <f t="shared" si="14"/>
        <v>0.138695145905784</v>
      </c>
      <c r="I79">
        <f t="shared" si="13"/>
        <v>0.10011134310760426</v>
      </c>
      <c r="J79">
        <f t="shared" si="13"/>
        <v>7.7980776790917042E-2</v>
      </c>
      <c r="K79">
        <f t="shared" si="13"/>
        <v>6.2969978569834759E-2</v>
      </c>
      <c r="L79">
        <f t="shared" si="13"/>
        <v>5.1927941137354744E-2</v>
      </c>
      <c r="M79">
        <f t="shared" si="13"/>
        <v>4.341551764258509E-2</v>
      </c>
      <c r="N79">
        <f t="shared" si="13"/>
        <v>3.6652859941864943E-2</v>
      </c>
      <c r="O79">
        <f t="shared" si="13"/>
        <v>3.1167956077797744E-2</v>
      </c>
      <c r="P79">
        <f t="shared" si="13"/>
        <v>2.6652229069839262E-2</v>
      </c>
      <c r="Q79">
        <f t="shared" si="13"/>
        <v>2.2892269897867332E-2</v>
      </c>
      <c r="R79">
        <f t="shared" si="13"/>
        <v>1.9734085261423461E-2</v>
      </c>
      <c r="S79">
        <f t="shared" si="13"/>
        <v>1.7062846784767646E-2</v>
      </c>
      <c r="T79">
        <f t="shared" si="13"/>
        <v>1.4790685154985201E-2</v>
      </c>
      <c r="U79">
        <f t="shared" si="13"/>
        <v>1.2848952089894426E-2</v>
      </c>
      <c r="V79">
        <f t="shared" si="13"/>
        <v>1.1183105169977507E-2</v>
      </c>
      <c r="W79">
        <f t="shared" si="12"/>
        <v>9.7492055519703396E-3</v>
      </c>
      <c r="X79">
        <f t="shared" si="12"/>
        <v>8.5114473444431495E-3</v>
      </c>
      <c r="Y79">
        <f t="shared" si="11"/>
        <v>7.4403696104097406E-3</v>
      </c>
      <c r="Z79">
        <f t="shared" si="11"/>
        <v>6.5115335348865681E-3</v>
      </c>
      <c r="AA79">
        <f t="shared" si="17"/>
        <v>4.7717890203946234E-2</v>
      </c>
    </row>
    <row r="80" spans="1:27" x14ac:dyDescent="0.2">
      <c r="A80" t="s">
        <v>689</v>
      </c>
      <c r="B80">
        <v>1372</v>
      </c>
      <c r="C80">
        <v>14</v>
      </c>
      <c r="D80">
        <f t="shared" si="15"/>
        <v>1.8597967975571089E-2</v>
      </c>
      <c r="E80">
        <f t="shared" si="16"/>
        <v>-3.9847029528562574</v>
      </c>
      <c r="G80">
        <f t="shared" si="14"/>
        <v>0.11427751798953426</v>
      </c>
      <c r="H80">
        <f t="shared" si="14"/>
        <v>6.8336074649809397E-2</v>
      </c>
      <c r="I80">
        <f t="shared" si="13"/>
        <v>5.3588641608899368E-2</v>
      </c>
      <c r="J80">
        <f t="shared" si="13"/>
        <v>4.5350043846961563E-2</v>
      </c>
      <c r="K80">
        <f t="shared" si="13"/>
        <v>3.9785460898749507E-2</v>
      </c>
      <c r="L80">
        <f t="shared" si="13"/>
        <v>3.5644509733509612E-2</v>
      </c>
      <c r="M80">
        <f t="shared" si="13"/>
        <v>3.2377045760394192E-2</v>
      </c>
      <c r="N80">
        <f t="shared" si="13"/>
        <v>2.9696194341788107E-2</v>
      </c>
      <c r="O80">
        <f t="shared" si="13"/>
        <v>2.7434809336930349E-2</v>
      </c>
      <c r="P80">
        <f t="shared" si="13"/>
        <v>2.5487536116759871E-2</v>
      </c>
      <c r="Q80">
        <f t="shared" si="13"/>
        <v>2.3783943705310673E-2</v>
      </c>
      <c r="R80">
        <f t="shared" si="13"/>
        <v>2.2274743141189893E-2</v>
      </c>
      <c r="S80">
        <f t="shared" si="13"/>
        <v>2.0924153112019749E-2</v>
      </c>
      <c r="T80">
        <f t="shared" si="13"/>
        <v>1.9705405873441141E-2</v>
      </c>
      <c r="U80">
        <f t="shared" si="13"/>
        <v>1.8597967975571089E-2</v>
      </c>
      <c r="V80">
        <f t="shared" si="13"/>
        <v>1.7585749750397874E-2</v>
      </c>
      <c r="W80">
        <f t="shared" si="12"/>
        <v>1.6655911342766241E-2</v>
      </c>
      <c r="X80">
        <f t="shared" si="12"/>
        <v>1.5798042719554387E-2</v>
      </c>
      <c r="Y80">
        <f t="shared" si="11"/>
        <v>1.5003585970775491E-2</v>
      </c>
      <c r="Z80">
        <f t="shared" si="11"/>
        <v>1.4265419133103001E-2</v>
      </c>
      <c r="AA80">
        <f t="shared" si="17"/>
        <v>0.34342724299253424</v>
      </c>
    </row>
    <row r="81" spans="1:27" x14ac:dyDescent="0.2">
      <c r="A81" t="s">
        <v>106</v>
      </c>
      <c r="B81">
        <v>2181</v>
      </c>
      <c r="C81">
        <v>2</v>
      </c>
      <c r="D81">
        <f t="shared" si="15"/>
        <v>4.1454296707086037E-2</v>
      </c>
      <c r="E81">
        <f t="shared" si="16"/>
        <v>-3.1831637427710842</v>
      </c>
      <c r="G81">
        <f t="shared" si="14"/>
        <v>8.6470637884137849E-2</v>
      </c>
      <c r="H81">
        <f t="shared" si="14"/>
        <v>5.2282020341654786E-2</v>
      </c>
      <c r="I81">
        <f t="shared" si="13"/>
        <v>4.1454296707086037E-2</v>
      </c>
      <c r="J81">
        <f t="shared" si="13"/>
        <v>3.5470636700074526E-2</v>
      </c>
      <c r="K81">
        <f t="shared" si="13"/>
        <v>3.1463724901270571E-2</v>
      </c>
      <c r="L81">
        <f t="shared" si="13"/>
        <v>2.8501837399501576E-2</v>
      </c>
      <c r="M81">
        <f t="shared" si="13"/>
        <v>2.6176519516426463E-2</v>
      </c>
      <c r="N81">
        <f t="shared" si="13"/>
        <v>2.4275598658978777E-2</v>
      </c>
      <c r="O81">
        <f t="shared" si="13"/>
        <v>2.2675954048766333E-2</v>
      </c>
      <c r="P81">
        <f t="shared" si="13"/>
        <v>2.1300311069940733E-2</v>
      </c>
      <c r="Q81">
        <f t="shared" si="13"/>
        <v>2.0097240506165109E-2</v>
      </c>
      <c r="R81">
        <f t="shared" si="13"/>
        <v>1.9030917916125701E-2</v>
      </c>
      <c r="S81">
        <f t="shared" si="13"/>
        <v>1.8075461334355152E-2</v>
      </c>
      <c r="T81">
        <f t="shared" si="13"/>
        <v>1.72116043988851E-2</v>
      </c>
      <c r="U81">
        <f t="shared" si="13"/>
        <v>1.6424642911825001E-2</v>
      </c>
      <c r="V81">
        <f t="shared" si="13"/>
        <v>1.570311457113354E-2</v>
      </c>
      <c r="W81">
        <f t="shared" si="12"/>
        <v>1.503792037365439E-2</v>
      </c>
      <c r="X81">
        <f t="shared" si="12"/>
        <v>1.4421722479949666E-2</v>
      </c>
      <c r="Y81">
        <f t="shared" si="11"/>
        <v>1.3848520912356077E-2</v>
      </c>
      <c r="Z81">
        <f t="shared" si="11"/>
        <v>1.3313349281415324E-2</v>
      </c>
      <c r="AA81">
        <f t="shared" si="17"/>
        <v>0.46676396808629717</v>
      </c>
    </row>
    <row r="82" spans="1:27" x14ac:dyDescent="0.2">
      <c r="A82" t="s">
        <v>690</v>
      </c>
      <c r="B82">
        <v>1431</v>
      </c>
      <c r="C82">
        <v>16</v>
      </c>
      <c r="D82">
        <f t="shared" si="15"/>
        <v>1.6561977968147346E-2</v>
      </c>
      <c r="E82">
        <f t="shared" si="16"/>
        <v>-4.1006456946367384</v>
      </c>
      <c r="G82">
        <f t="shared" si="14"/>
        <v>0.11143449101530502</v>
      </c>
      <c r="H82">
        <f t="shared" si="14"/>
        <v>6.6717409226630678E-2</v>
      </c>
      <c r="I82">
        <f t="shared" si="13"/>
        <v>5.2383221549288921E-2</v>
      </c>
      <c r="J82">
        <f t="shared" si="13"/>
        <v>4.4384106058420782E-2</v>
      </c>
      <c r="K82">
        <f t="shared" si="13"/>
        <v>3.8985622206255933E-2</v>
      </c>
      <c r="L82">
        <f t="shared" si="13"/>
        <v>3.497059587775854E-2</v>
      </c>
      <c r="M82">
        <f t="shared" si="13"/>
        <v>3.1803719642056007E-2</v>
      </c>
      <c r="N82">
        <f t="shared" si="13"/>
        <v>2.9205981414244509E-2</v>
      </c>
      <c r="O82">
        <f t="shared" si="13"/>
        <v>2.7014893800402829E-2</v>
      </c>
      <c r="P82">
        <f t="shared" si="13"/>
        <v>2.5128090234843078E-2</v>
      </c>
      <c r="Q82">
        <f t="shared" si="13"/>
        <v>2.3477173392353466E-2</v>
      </c>
      <c r="R82">
        <f t="shared" si="13"/>
        <v>2.2014303745484784E-2</v>
      </c>
      <c r="S82">
        <f t="shared" si="13"/>
        <v>2.0704771859630506E-2</v>
      </c>
      <c r="T82">
        <f t="shared" si="13"/>
        <v>1.9522626929477066E-2</v>
      </c>
      <c r="U82">
        <f t="shared" si="13"/>
        <v>1.8447973949945708E-2</v>
      </c>
      <c r="V82">
        <f t="shared" si="13"/>
        <v>1.746523286019085E-2</v>
      </c>
      <c r="W82">
        <f t="shared" si="12"/>
        <v>1.6561977968147346E-2</v>
      </c>
      <c r="X82">
        <f t="shared" si="12"/>
        <v>1.5728141093011364E-2</v>
      </c>
      <c r="Y82">
        <f t="shared" si="11"/>
        <v>1.4955450309348028E-2</v>
      </c>
      <c r="Z82">
        <f t="shared" si="11"/>
        <v>1.423702572432688E-2</v>
      </c>
      <c r="AA82">
        <f t="shared" si="17"/>
        <v>0.35485719114287784</v>
      </c>
    </row>
    <row r="83" spans="1:27" x14ac:dyDescent="0.2">
      <c r="A83" t="s">
        <v>691</v>
      </c>
      <c r="B83">
        <v>481</v>
      </c>
      <c r="C83">
        <v>25</v>
      </c>
      <c r="D83">
        <f t="shared" si="15"/>
        <v>5.2189651684522512E-3</v>
      </c>
      <c r="E83">
        <f t="shared" si="16"/>
        <v>-5.2554561403319706</v>
      </c>
      <c r="G83">
        <f t="shared" si="14"/>
        <v>0.21095311789677823</v>
      </c>
      <c r="H83">
        <f t="shared" si="14"/>
        <v>0.11958965152359377</v>
      </c>
      <c r="I83">
        <f t="shared" si="13"/>
        <v>8.8906751647694987E-2</v>
      </c>
      <c r="J83">
        <f t="shared" si="13"/>
        <v>7.1327684897604562E-2</v>
      </c>
      <c r="K83">
        <f t="shared" si="13"/>
        <v>5.9323017426145451E-2</v>
      </c>
      <c r="L83">
        <f t="shared" si="13"/>
        <v>5.0386002937740787E-2</v>
      </c>
      <c r="M83">
        <f t="shared" si="13"/>
        <v>4.338832690049358E-2</v>
      </c>
      <c r="N83">
        <f t="shared" si="13"/>
        <v>3.772722861569356E-2</v>
      </c>
      <c r="O83">
        <f t="shared" si="13"/>
        <v>3.3042620002014557E-2</v>
      </c>
      <c r="P83">
        <f t="shared" si="13"/>
        <v>2.9101729946755604E-2</v>
      </c>
      <c r="Q83">
        <f t="shared" si="13"/>
        <v>2.5745020554237646E-2</v>
      </c>
      <c r="R83">
        <f t="shared" si="13"/>
        <v>2.285811966044024E-2</v>
      </c>
      <c r="S83">
        <f t="shared" si="13"/>
        <v>2.0356078125401033E-2</v>
      </c>
      <c r="T83">
        <f t="shared" si="13"/>
        <v>1.8173979201499935E-2</v>
      </c>
      <c r="U83">
        <f t="shared" si="13"/>
        <v>1.6261049067762705E-2</v>
      </c>
      <c r="V83">
        <f t="shared" si="13"/>
        <v>1.4576806072149499E-2</v>
      </c>
      <c r="W83">
        <f t="shared" si="12"/>
        <v>1.3088452773405831E-2</v>
      </c>
      <c r="X83">
        <f t="shared" si="12"/>
        <v>1.1769055644268828E-2</v>
      </c>
      <c r="Y83">
        <f t="shared" si="11"/>
        <v>1.0596240968418135E-2</v>
      </c>
      <c r="Z83">
        <f t="shared" si="11"/>
        <v>9.5512390238113812E-3</v>
      </c>
      <c r="AA83">
        <f t="shared" si="17"/>
        <v>9.3277827114089717E-2</v>
      </c>
    </row>
    <row r="84" spans="1:27" x14ac:dyDescent="0.2">
      <c r="A84" t="s">
        <v>692</v>
      </c>
      <c r="B84">
        <v>186</v>
      </c>
      <c r="C84">
        <v>13</v>
      </c>
      <c r="D84">
        <f t="shared" si="15"/>
        <v>6.4124014484357571E-3</v>
      </c>
      <c r="E84">
        <f t="shared" si="16"/>
        <v>-5.0495214372683375</v>
      </c>
      <c r="G84">
        <f t="shared" si="14"/>
        <v>0.35194626514357691</v>
      </c>
      <c r="H84">
        <f t="shared" si="14"/>
        <v>0.17704452233183104</v>
      </c>
      <c r="I84">
        <f t="shared" si="13"/>
        <v>0.11679442659924291</v>
      </c>
      <c r="J84">
        <f t="shared" si="13"/>
        <v>8.3146502586540216E-2</v>
      </c>
      <c r="K84">
        <f t="shared" si="13"/>
        <v>6.136313972888903E-2</v>
      </c>
      <c r="L84">
        <f t="shared" si="13"/>
        <v>4.6247975820663312E-2</v>
      </c>
      <c r="M84">
        <f t="shared" si="13"/>
        <v>3.5338996028474019E-2</v>
      </c>
      <c r="N84">
        <f t="shared" si="13"/>
        <v>2.7266832433214851E-2</v>
      </c>
      <c r="O84">
        <f t="shared" si="13"/>
        <v>2.1191063031375242E-2</v>
      </c>
      <c r="P84">
        <f t="shared" si="13"/>
        <v>1.6561343139902006E-2</v>
      </c>
      <c r="Q84">
        <f t="shared" si="13"/>
        <v>1.3000752005773967E-2</v>
      </c>
      <c r="R84">
        <f t="shared" si="13"/>
        <v>1.0242694390103561E-2</v>
      </c>
      <c r="S84">
        <f t="shared" si="13"/>
        <v>8.0940578476812065E-3</v>
      </c>
      <c r="T84">
        <f t="shared" si="13"/>
        <v>6.4124014484357571E-3</v>
      </c>
      <c r="U84">
        <f t="shared" si="13"/>
        <v>5.0911714086848961E-3</v>
      </c>
      <c r="V84">
        <f t="shared" si="13"/>
        <v>4.0497668088280859E-3</v>
      </c>
      <c r="W84">
        <f t="shared" si="12"/>
        <v>3.2266691201528188E-3</v>
      </c>
      <c r="X84">
        <f t="shared" si="12"/>
        <v>2.5745789887297293E-3</v>
      </c>
      <c r="Y84">
        <f t="shared" si="11"/>
        <v>2.0569082132555739E-3</v>
      </c>
      <c r="Z84">
        <f t="shared" si="11"/>
        <v>1.6452097773656811E-3</v>
      </c>
      <c r="AA84">
        <f t="shared" si="17"/>
        <v>6.7047231472792124E-3</v>
      </c>
    </row>
    <row r="85" spans="1:27" x14ac:dyDescent="0.2">
      <c r="A85" t="s">
        <v>693</v>
      </c>
      <c r="B85">
        <v>204</v>
      </c>
      <c r="C85">
        <v>4</v>
      </c>
      <c r="D85">
        <f t="shared" si="15"/>
        <v>6.2508895643315604E-2</v>
      </c>
      <c r="E85">
        <f t="shared" si="16"/>
        <v>-2.7724464020747268</v>
      </c>
      <c r="G85">
        <f t="shared" si="14"/>
        <v>0.33583639229215917</v>
      </c>
      <c r="H85">
        <f t="shared" si="14"/>
        <v>0.17172344961573741</v>
      </c>
      <c r="I85">
        <f t="shared" si="13"/>
        <v>0.11515026535063973</v>
      </c>
      <c r="J85">
        <f t="shared" si="13"/>
        <v>8.3326381922097126E-2</v>
      </c>
      <c r="K85">
        <f t="shared" si="13"/>
        <v>6.2508895643315604E-2</v>
      </c>
      <c r="L85">
        <f t="shared" si="13"/>
        <v>4.7887558698511974E-2</v>
      </c>
      <c r="M85">
        <f t="shared" si="13"/>
        <v>3.7194599761286695E-2</v>
      </c>
      <c r="N85">
        <f t="shared" si="13"/>
        <v>2.9171320340652809E-2</v>
      </c>
      <c r="O85">
        <f t="shared" si="13"/>
        <v>2.3044636128722974E-2</v>
      </c>
      <c r="P85">
        <f t="shared" si="13"/>
        <v>1.8306629071116822E-2</v>
      </c>
      <c r="Q85">
        <f t="shared" si="13"/>
        <v>1.4607537673033641E-2</v>
      </c>
      <c r="R85">
        <f t="shared" si="13"/>
        <v>1.1698184604555382E-2</v>
      </c>
      <c r="S85">
        <f t="shared" si="13"/>
        <v>9.3965033759233051E-3</v>
      </c>
      <c r="T85">
        <f t="shared" si="13"/>
        <v>7.5668720130697489E-3</v>
      </c>
      <c r="U85">
        <f t="shared" si="13"/>
        <v>6.1067356199719491E-3</v>
      </c>
      <c r="V85">
        <f t="shared" si="13"/>
        <v>4.937613941513418E-3</v>
      </c>
      <c r="W85">
        <f t="shared" ref="W85:AB103" si="18">EXP(GAMMALN($B$1+W$4)-GAMMALN($B$1)-GAMMALN(W$4+1)+$B$1*LN($B$2/($B$2+$B85))+W$4*LN($B85/($B$2+$B85)))</f>
        <v>3.9988697751392839E-3</v>
      </c>
      <c r="X85">
        <f t="shared" si="18"/>
        <v>3.2432823885130769E-3</v>
      </c>
      <c r="Y85">
        <f t="shared" si="11"/>
        <v>2.6338386723892427E-3</v>
      </c>
      <c r="Z85">
        <f t="shared" si="11"/>
        <v>2.1413677325811545E-3</v>
      </c>
      <c r="AA85">
        <f t="shared" si="17"/>
        <v>9.5190653790693247E-3</v>
      </c>
    </row>
    <row r="86" spans="1:27" x14ac:dyDescent="0.2">
      <c r="A86" t="s">
        <v>694</v>
      </c>
      <c r="B86">
        <v>1039</v>
      </c>
      <c r="C86">
        <v>1</v>
      </c>
      <c r="D86">
        <f t="shared" si="15"/>
        <v>7.9877537548696739E-2</v>
      </c>
      <c r="E86">
        <f t="shared" si="16"/>
        <v>-2.5272605977912939</v>
      </c>
      <c r="G86">
        <f t="shared" si="14"/>
        <v>0.13484531754768658</v>
      </c>
      <c r="H86">
        <f t="shared" si="14"/>
        <v>7.9877537548696739E-2</v>
      </c>
      <c r="I86">
        <f t="shared" si="14"/>
        <v>6.2050738769561312E-2</v>
      </c>
      <c r="J86">
        <f t="shared" si="14"/>
        <v>5.2017740989672011E-2</v>
      </c>
      <c r="K86">
        <f t="shared" si="14"/>
        <v>4.5206172576141332E-2</v>
      </c>
      <c r="L86">
        <f t="shared" si="14"/>
        <v>4.0120428172937553E-2</v>
      </c>
      <c r="M86">
        <f t="shared" si="14"/>
        <v>3.6100207748386841E-2</v>
      </c>
      <c r="N86">
        <f t="shared" si="14"/>
        <v>3.279992474830825E-2</v>
      </c>
      <c r="O86">
        <f t="shared" si="14"/>
        <v>3.0017434072155746E-2</v>
      </c>
      <c r="P86">
        <f t="shared" si="14"/>
        <v>2.7624793598573248E-2</v>
      </c>
      <c r="Q86">
        <f t="shared" si="14"/>
        <v>2.5536103176305263E-2</v>
      </c>
      <c r="R86">
        <f t="shared" si="14"/>
        <v>2.3690980178500083E-2</v>
      </c>
      <c r="S86">
        <f t="shared" si="14"/>
        <v>2.204538980899879E-2</v>
      </c>
      <c r="T86">
        <f t="shared" si="14"/>
        <v>2.056623747192567E-2</v>
      </c>
      <c r="U86">
        <f t="shared" si="14"/>
        <v>1.922801825342841E-2</v>
      </c>
      <c r="V86">
        <f t="shared" si="14"/>
        <v>1.8010654178662971E-2</v>
      </c>
      <c r="W86">
        <f t="shared" si="18"/>
        <v>1.6898049099993238E-2</v>
      </c>
      <c r="X86">
        <f t="shared" si="18"/>
        <v>1.5877094130421671E-2</v>
      </c>
      <c r="Y86">
        <f t="shared" si="11"/>
        <v>1.4936965412755096E-2</v>
      </c>
      <c r="Z86">
        <f t="shared" si="11"/>
        <v>1.4068617073383142E-2</v>
      </c>
      <c r="AA86">
        <f t="shared" si="17"/>
        <v>0.2684815954435058</v>
      </c>
    </row>
    <row r="87" spans="1:27" x14ac:dyDescent="0.2">
      <c r="A87" t="s">
        <v>695</v>
      </c>
      <c r="B87">
        <v>173</v>
      </c>
      <c r="C87">
        <v>13</v>
      </c>
      <c r="D87">
        <f t="shared" si="15"/>
        <v>5.5635929890689205E-3</v>
      </c>
      <c r="E87">
        <f t="shared" si="16"/>
        <v>-5.1915111583750004</v>
      </c>
      <c r="G87">
        <f t="shared" si="14"/>
        <v>0.36492081431874723</v>
      </c>
      <c r="H87">
        <f t="shared" si="14"/>
        <v>0.18107224016399681</v>
      </c>
      <c r="I87">
        <f t="shared" si="14"/>
        <v>0.11782531366893895</v>
      </c>
      <c r="J87">
        <f t="shared" si="14"/>
        <v>8.2738487490395848E-2</v>
      </c>
      <c r="K87">
        <f t="shared" si="14"/>
        <v>6.0230749818309788E-2</v>
      </c>
      <c r="L87">
        <f t="shared" si="14"/>
        <v>4.4776540047527569E-2</v>
      </c>
      <c r="M87">
        <f t="shared" si="14"/>
        <v>3.3748860620774986E-2</v>
      </c>
      <c r="N87">
        <f t="shared" si="14"/>
        <v>2.5685421864710203E-2</v>
      </c>
      <c r="O87">
        <f t="shared" si="14"/>
        <v>1.9690278677286736E-2</v>
      </c>
      <c r="P87">
        <f t="shared" si="14"/>
        <v>1.5178951757822429E-2</v>
      </c>
      <c r="Q87">
        <f t="shared" si="14"/>
        <v>1.1753353672630248E-2</v>
      </c>
      <c r="R87">
        <f t="shared" si="14"/>
        <v>9.1338663235481787E-3</v>
      </c>
      <c r="S87">
        <f t="shared" si="14"/>
        <v>7.1195713371074382E-3</v>
      </c>
      <c r="T87">
        <f t="shared" si="14"/>
        <v>5.5635929890689205E-3</v>
      </c>
      <c r="U87">
        <f t="shared" si="14"/>
        <v>4.3571195107891874E-3</v>
      </c>
      <c r="V87">
        <f t="shared" si="14"/>
        <v>3.4186833398449894E-3</v>
      </c>
      <c r="W87">
        <f t="shared" si="18"/>
        <v>2.6867694242487202E-3</v>
      </c>
      <c r="X87">
        <f t="shared" si="18"/>
        <v>2.1146051753312147E-3</v>
      </c>
      <c r="Y87">
        <f t="shared" si="18"/>
        <v>1.6664223744474744E-3</v>
      </c>
      <c r="Z87">
        <f t="shared" si="18"/>
        <v>1.3147360251502406E-3</v>
      </c>
      <c r="AA87">
        <f t="shared" si="17"/>
        <v>5.0036213993228662E-3</v>
      </c>
    </row>
    <row r="88" spans="1:27" x14ac:dyDescent="0.2">
      <c r="A88" t="s">
        <v>696</v>
      </c>
      <c r="B88">
        <v>1287</v>
      </c>
      <c r="C88">
        <v>37</v>
      </c>
      <c r="D88">
        <f t="shared" si="15"/>
        <v>6.2352016450420477E-3</v>
      </c>
      <c r="E88">
        <f t="shared" si="16"/>
        <v>-5.0775443595483836</v>
      </c>
      <c r="G88">
        <f t="shared" si="14"/>
        <v>0.11872825621152402</v>
      </c>
      <c r="H88">
        <f t="shared" si="14"/>
        <v>7.0859025566311878E-2</v>
      </c>
      <c r="I88">
        <f t="shared" si="14"/>
        <v>5.5458708666223024E-2</v>
      </c>
      <c r="J88">
        <f t="shared" si="14"/>
        <v>4.684104475038034E-2</v>
      </c>
      <c r="K88">
        <f t="shared" si="14"/>
        <v>4.1013337571635333E-2</v>
      </c>
      <c r="L88">
        <f t="shared" si="14"/>
        <v>3.667289727844316E-2</v>
      </c>
      <c r="M88">
        <f t="shared" si="14"/>
        <v>3.3246172406179601E-2</v>
      </c>
      <c r="N88">
        <f t="shared" si="14"/>
        <v>3.0433863443041713E-2</v>
      </c>
      <c r="O88">
        <f t="shared" si="14"/>
        <v>2.8061449109987608E-2</v>
      </c>
      <c r="P88">
        <f t="shared" si="14"/>
        <v>2.6018835756064305E-2</v>
      </c>
      <c r="Q88">
        <f t="shared" si="14"/>
        <v>2.42323610403311E-2</v>
      </c>
      <c r="R88">
        <f t="shared" si="14"/>
        <v>2.2650428620459302E-2</v>
      </c>
      <c r="S88">
        <f t="shared" si="14"/>
        <v>2.1235547696182883E-2</v>
      </c>
      <c r="T88">
        <f t="shared" si="14"/>
        <v>1.9959645290099814E-2</v>
      </c>
      <c r="U88">
        <f t="shared" si="14"/>
        <v>1.8801166148706978E-2</v>
      </c>
      <c r="V88">
        <f t="shared" si="14"/>
        <v>1.7743203673855817E-2</v>
      </c>
      <c r="W88">
        <f t="shared" si="18"/>
        <v>1.6772253076139249E-2</v>
      </c>
      <c r="X88">
        <f t="shared" si="18"/>
        <v>1.5877354717425823E-2</v>
      </c>
      <c r="Y88">
        <f t="shared" si="18"/>
        <v>1.504949032298789E-2</v>
      </c>
      <c r="Z88">
        <f t="shared" si="18"/>
        <v>1.4281147818803326E-2</v>
      </c>
      <c r="AA88">
        <f t="shared" si="17"/>
        <v>0.32606381083521696</v>
      </c>
    </row>
    <row r="89" spans="1:27" x14ac:dyDescent="0.2">
      <c r="A89" t="s">
        <v>697</v>
      </c>
      <c r="B89">
        <v>881</v>
      </c>
      <c r="C89">
        <v>14</v>
      </c>
      <c r="D89">
        <f t="shared" si="15"/>
        <v>1.9237840331859265E-2</v>
      </c>
      <c r="E89">
        <f t="shared" si="16"/>
        <v>-3.9508760889088155</v>
      </c>
      <c r="G89">
        <f t="shared" si="14"/>
        <v>0.14863804822271059</v>
      </c>
      <c r="H89">
        <f t="shared" si="14"/>
        <v>8.7440699859102175E-2</v>
      </c>
      <c r="I89">
        <f t="shared" si="14"/>
        <v>6.7457578399589532E-2</v>
      </c>
      <c r="J89">
        <f t="shared" si="14"/>
        <v>5.6160389533332633E-2</v>
      </c>
      <c r="K89">
        <f t="shared" si="14"/>
        <v>4.8469796409307556E-2</v>
      </c>
      <c r="L89">
        <f t="shared" si="14"/>
        <v>4.2720256289904467E-2</v>
      </c>
      <c r="M89">
        <f t="shared" si="14"/>
        <v>3.8174453170799837E-2</v>
      </c>
      <c r="N89">
        <f t="shared" si="14"/>
        <v>3.444536603865684E-2</v>
      </c>
      <c r="O89">
        <f t="shared" si="14"/>
        <v>3.1305911678817085E-2</v>
      </c>
      <c r="P89">
        <f t="shared" si="14"/>
        <v>2.8611897817225437E-2</v>
      </c>
      <c r="Q89">
        <f t="shared" si="14"/>
        <v>2.6266189987555887E-2</v>
      </c>
      <c r="R89">
        <f t="shared" si="14"/>
        <v>2.4200276027566452E-2</v>
      </c>
      <c r="S89">
        <f t="shared" si="14"/>
        <v>2.2364021751397914E-2</v>
      </c>
      <c r="T89">
        <f t="shared" si="14"/>
        <v>2.0719620804299021E-2</v>
      </c>
      <c r="U89">
        <f t="shared" si="14"/>
        <v>1.9237840331859265E-2</v>
      </c>
      <c r="V89">
        <f t="shared" si="14"/>
        <v>1.7895593696739528E-2</v>
      </c>
      <c r="W89">
        <f t="shared" si="18"/>
        <v>1.6674315878004494E-2</v>
      </c>
      <c r="X89">
        <f t="shared" si="18"/>
        <v>1.5558843403303638E-2</v>
      </c>
      <c r="Y89">
        <f t="shared" si="18"/>
        <v>1.4536622044794464E-2</v>
      </c>
      <c r="Z89">
        <f t="shared" si="18"/>
        <v>1.3597133630612161E-2</v>
      </c>
      <c r="AA89">
        <f t="shared" si="17"/>
        <v>0.22552514502442089</v>
      </c>
    </row>
    <row r="90" spans="1:27" x14ac:dyDescent="0.2">
      <c r="A90" t="s">
        <v>698</v>
      </c>
      <c r="B90">
        <v>423</v>
      </c>
      <c r="C90">
        <v>0</v>
      </c>
      <c r="D90">
        <f t="shared" si="15"/>
        <v>0.22680523191028137</v>
      </c>
      <c r="E90">
        <f t="shared" si="16"/>
        <v>-1.4836636390071272</v>
      </c>
      <c r="G90">
        <f t="shared" si="14"/>
        <v>0.22680523191028137</v>
      </c>
      <c r="H90">
        <f t="shared" si="14"/>
        <v>0.12718050134133183</v>
      </c>
      <c r="I90">
        <f t="shared" si="14"/>
        <v>9.3523658507836616E-2</v>
      </c>
      <c r="J90">
        <f t="shared" si="14"/>
        <v>7.4217220416497739E-2</v>
      </c>
      <c r="K90">
        <f t="shared" si="14"/>
        <v>6.1056176231271936E-2</v>
      </c>
      <c r="L90">
        <f t="shared" si="14"/>
        <v>5.1295124610921311E-2</v>
      </c>
      <c r="M90">
        <f t="shared" si="14"/>
        <v>4.3691695417767712E-2</v>
      </c>
      <c r="N90">
        <f t="shared" si="14"/>
        <v>3.7578609831447896E-2</v>
      </c>
      <c r="O90">
        <f t="shared" si="14"/>
        <v>3.2555179510824164E-2</v>
      </c>
      <c r="P90">
        <f t="shared" si="14"/>
        <v>2.8361176140928538E-2</v>
      </c>
      <c r="Q90">
        <f t="shared" si="14"/>
        <v>2.4817526028193052E-2</v>
      </c>
      <c r="R90">
        <f t="shared" si="14"/>
        <v>2.1795435808953722E-2</v>
      </c>
      <c r="S90">
        <f t="shared" si="14"/>
        <v>1.9199016275902561E-2</v>
      </c>
      <c r="T90">
        <f t="shared" si="14"/>
        <v>1.6954879471007198E-2</v>
      </c>
      <c r="U90">
        <f t="shared" si="14"/>
        <v>1.500558919645832E-2</v>
      </c>
      <c r="V90">
        <f t="shared" si="14"/>
        <v>1.3305361566235355E-2</v>
      </c>
      <c r="W90">
        <f t="shared" si="18"/>
        <v>1.1817141268631018E-2</v>
      </c>
      <c r="X90">
        <f t="shared" si="18"/>
        <v>1.0510552493901105E-2</v>
      </c>
      <c r="Y90">
        <f t="shared" si="18"/>
        <v>9.3604249968391121E-3</v>
      </c>
      <c r="Z90">
        <f t="shared" si="18"/>
        <v>8.3457095779092827E-3</v>
      </c>
      <c r="AA90">
        <f t="shared" si="17"/>
        <v>7.2623789396860094E-2</v>
      </c>
    </row>
    <row r="91" spans="1:27" x14ac:dyDescent="0.2">
      <c r="A91" t="s">
        <v>117</v>
      </c>
      <c r="B91">
        <v>266</v>
      </c>
      <c r="C91">
        <v>1</v>
      </c>
      <c r="D91">
        <f t="shared" si="15"/>
        <v>0.15567717656473604</v>
      </c>
      <c r="E91">
        <f t="shared" si="16"/>
        <v>-1.8599707968552552</v>
      </c>
      <c r="G91">
        <f t="shared" si="14"/>
        <v>0.29237579303793637</v>
      </c>
      <c r="H91">
        <f t="shared" si="14"/>
        <v>0.15567717656473604</v>
      </c>
      <c r="I91">
        <f t="shared" si="14"/>
        <v>0.10870311034606085</v>
      </c>
      <c r="J91">
        <f t="shared" si="14"/>
        <v>8.1910813295927601E-2</v>
      </c>
      <c r="K91">
        <f t="shared" si="14"/>
        <v>6.3985596764922853E-2</v>
      </c>
      <c r="L91">
        <f t="shared" si="14"/>
        <v>5.1044009556799518E-2</v>
      </c>
      <c r="M91">
        <f t="shared" si="14"/>
        <v>4.1284179642821363E-2</v>
      </c>
      <c r="N91">
        <f t="shared" si="14"/>
        <v>3.3716426684006061E-2</v>
      </c>
      <c r="O91">
        <f t="shared" si="14"/>
        <v>2.7735563593931267E-2</v>
      </c>
      <c r="P91">
        <f t="shared" si="14"/>
        <v>2.2943369930208152E-2</v>
      </c>
      <c r="Q91">
        <f t="shared" si="14"/>
        <v>1.9063714531457204E-2</v>
      </c>
      <c r="R91">
        <f t="shared" si="14"/>
        <v>1.5897567108887133E-2</v>
      </c>
      <c r="S91">
        <f t="shared" si="14"/>
        <v>1.3297198623954705E-2</v>
      </c>
      <c r="T91">
        <f t="shared" si="14"/>
        <v>1.1150438728224093E-2</v>
      </c>
      <c r="U91">
        <f t="shared" si="14"/>
        <v>9.3705778066266142E-3</v>
      </c>
      <c r="V91">
        <f t="shared" si="14"/>
        <v>7.8896196839675185E-3</v>
      </c>
      <c r="W91">
        <f t="shared" si="18"/>
        <v>6.6536183295656847E-3</v>
      </c>
      <c r="X91">
        <f t="shared" si="18"/>
        <v>5.6193628074398053E-3</v>
      </c>
      <c r="Y91">
        <f t="shared" si="18"/>
        <v>4.7519642467546055E-3</v>
      </c>
      <c r="Z91">
        <f t="shared" si="18"/>
        <v>4.023063929688364E-3</v>
      </c>
      <c r="AA91">
        <f t="shared" si="17"/>
        <v>2.2906834786084129E-2</v>
      </c>
    </row>
    <row r="92" spans="1:27" x14ac:dyDescent="0.2">
      <c r="A92" t="s">
        <v>699</v>
      </c>
      <c r="B92">
        <v>190</v>
      </c>
      <c r="C92">
        <v>0</v>
      </c>
      <c r="D92">
        <f t="shared" si="15"/>
        <v>0.34819205724351876</v>
      </c>
      <c r="E92">
        <f t="shared" si="16"/>
        <v>-1.0550010628113837</v>
      </c>
      <c r="G92">
        <f t="shared" si="14"/>
        <v>0.34819205724351876</v>
      </c>
      <c r="H92">
        <f t="shared" si="14"/>
        <v>0.17583588254623148</v>
      </c>
      <c r="I92">
        <f t="shared" si="14"/>
        <v>0.1164473586229387</v>
      </c>
      <c r="J92">
        <f t="shared" si="14"/>
        <v>8.3221209058419024E-2</v>
      </c>
      <c r="K92">
        <f t="shared" si="14"/>
        <v>6.1656677712382278E-2</v>
      </c>
      <c r="L92">
        <f t="shared" si="14"/>
        <v>4.664958537857835E-2</v>
      </c>
      <c r="M92">
        <f t="shared" si="14"/>
        <v>3.5784238346003645E-2</v>
      </c>
      <c r="N92">
        <f t="shared" si="14"/>
        <v>2.7717545673261183E-2</v>
      </c>
      <c r="O92">
        <f t="shared" si="14"/>
        <v>2.1624961244020694E-2</v>
      </c>
      <c r="P92">
        <f t="shared" si="14"/>
        <v>1.6966046853086173E-2</v>
      </c>
      <c r="Q92">
        <f t="shared" si="14"/>
        <v>1.3370144235703606E-2</v>
      </c>
      <c r="R92">
        <f t="shared" si="14"/>
        <v>1.057460965902514E-2</v>
      </c>
      <c r="S92">
        <f t="shared" si="14"/>
        <v>8.38878272728928E-3</v>
      </c>
      <c r="T92">
        <f t="shared" si="14"/>
        <v>6.6716899855228202E-3</v>
      </c>
      <c r="U92">
        <f t="shared" si="14"/>
        <v>5.3175965632085475E-3</v>
      </c>
      <c r="V92">
        <f t="shared" si="14"/>
        <v>4.2462953157416392E-3</v>
      </c>
      <c r="W92">
        <f t="shared" si="18"/>
        <v>3.3963866307841605E-3</v>
      </c>
      <c r="X92">
        <f t="shared" si="18"/>
        <v>2.7205168644053278E-3</v>
      </c>
      <c r="Y92">
        <f t="shared" si="18"/>
        <v>2.1819391059840483E-3</v>
      </c>
      <c r="Z92">
        <f t="shared" si="18"/>
        <v>1.7519895339999602E-3</v>
      </c>
      <c r="AA92">
        <f t="shared" si="17"/>
        <v>7.2844866998953428E-3</v>
      </c>
    </row>
    <row r="93" spans="1:27" x14ac:dyDescent="0.2">
      <c r="A93" t="s">
        <v>700</v>
      </c>
      <c r="B93">
        <v>1757</v>
      </c>
      <c r="C93">
        <v>13</v>
      </c>
      <c r="D93">
        <f t="shared" si="15"/>
        <v>1.8487151805323673E-2</v>
      </c>
      <c r="E93">
        <f t="shared" si="16"/>
        <v>-3.9906792851821535</v>
      </c>
      <c r="G93">
        <f t="shared" si="14"/>
        <v>9.8516499326522261E-2</v>
      </c>
      <c r="H93">
        <f t="shared" si="14"/>
        <v>5.9295820276792734E-2</v>
      </c>
      <c r="I93">
        <f t="shared" si="14"/>
        <v>4.6802891214225914E-2</v>
      </c>
      <c r="J93">
        <f t="shared" si="14"/>
        <v>3.9866079252782315E-2</v>
      </c>
      <c r="K93">
        <f t="shared" si="14"/>
        <v>3.5202709267235288E-2</v>
      </c>
      <c r="L93">
        <f t="shared" si="14"/>
        <v>3.1744626515036754E-2</v>
      </c>
      <c r="M93">
        <f t="shared" si="14"/>
        <v>2.9022891355662592E-2</v>
      </c>
      <c r="N93">
        <f t="shared" si="14"/>
        <v>2.679354231876219E-2</v>
      </c>
      <c r="O93">
        <f t="shared" si="14"/>
        <v>2.4914786217628274E-2</v>
      </c>
      <c r="P93">
        <f t="shared" si="14"/>
        <v>2.3297480330680829E-2</v>
      </c>
      <c r="Q93">
        <f t="shared" si="14"/>
        <v>2.188219322544107E-2</v>
      </c>
      <c r="R93">
        <f t="shared" si="14"/>
        <v>2.0627451086284131E-2</v>
      </c>
      <c r="S93">
        <f t="shared" si="14"/>
        <v>1.9503233996455122E-2</v>
      </c>
      <c r="T93">
        <f t="shared" si="14"/>
        <v>1.8487151805323673E-2</v>
      </c>
      <c r="U93">
        <f t="shared" si="14"/>
        <v>1.7562081947473072E-2</v>
      </c>
      <c r="V93">
        <f t="shared" si="14"/>
        <v>1.6714649473759991E-2</v>
      </c>
      <c r="W93">
        <f t="shared" si="18"/>
        <v>1.5934214747881356E-2</v>
      </c>
      <c r="X93">
        <f t="shared" si="18"/>
        <v>1.5212179108241578E-2</v>
      </c>
      <c r="Y93">
        <f t="shared" si="18"/>
        <v>1.4541496337993311E-2</v>
      </c>
      <c r="Z93">
        <f t="shared" si="18"/>
        <v>1.3916321203874307E-2</v>
      </c>
      <c r="AA93">
        <f t="shared" si="17"/>
        <v>0.41016170099194327</v>
      </c>
    </row>
    <row r="94" spans="1:27" x14ac:dyDescent="0.2">
      <c r="A94" t="s">
        <v>701</v>
      </c>
      <c r="B94">
        <v>88</v>
      </c>
      <c r="C94">
        <v>0</v>
      </c>
      <c r="D94">
        <f t="shared" si="15"/>
        <v>0.49769629603269572</v>
      </c>
      <c r="E94">
        <f t="shared" si="16"/>
        <v>-0.69776523531390566</v>
      </c>
      <c r="G94">
        <f t="shared" si="14"/>
        <v>0.49769629603269572</v>
      </c>
      <c r="H94">
        <f t="shared" si="14"/>
        <v>0.20785034015154674</v>
      </c>
      <c r="I94">
        <f t="shared" si="14"/>
        <v>0.11383362374938027</v>
      </c>
      <c r="J94">
        <f t="shared" si="14"/>
        <v>6.7277930801975666E-2</v>
      </c>
      <c r="K94">
        <f t="shared" si="14"/>
        <v>4.1220799399458212E-2</v>
      </c>
      <c r="L94">
        <f t="shared" si="14"/>
        <v>2.5791806606548832E-2</v>
      </c>
      <c r="M94">
        <f t="shared" si="14"/>
        <v>1.6361512136987905E-2</v>
      </c>
      <c r="N94">
        <f t="shared" si="14"/>
        <v>1.0480551061866071E-2</v>
      </c>
      <c r="O94">
        <f t="shared" si="14"/>
        <v>6.762112154608718E-3</v>
      </c>
      <c r="P94">
        <f t="shared" si="14"/>
        <v>4.3873812932202581E-3</v>
      </c>
      <c r="Q94">
        <f t="shared" si="14"/>
        <v>2.8592919066811515E-3</v>
      </c>
      <c r="R94">
        <f t="shared" si="14"/>
        <v>1.8701844135265403E-3</v>
      </c>
      <c r="S94">
        <f t="shared" si="14"/>
        <v>1.2269213378666866E-3</v>
      </c>
      <c r="T94">
        <f t="shared" si="14"/>
        <v>8.0695871532765983E-4</v>
      </c>
      <c r="U94">
        <f t="shared" si="14"/>
        <v>5.3189821054425103E-4</v>
      </c>
      <c r="V94">
        <f t="shared" si="14"/>
        <v>3.5125379422893207E-4</v>
      </c>
      <c r="W94">
        <f t="shared" si="18"/>
        <v>2.3234088412481767E-4</v>
      </c>
      <c r="X94">
        <f t="shared" si="18"/>
        <v>1.539067341775685E-4</v>
      </c>
      <c r="Y94">
        <f t="shared" si="18"/>
        <v>1.0208137513299588E-4</v>
      </c>
      <c r="Z94">
        <f t="shared" si="18"/>
        <v>6.7784918557783005E-5</v>
      </c>
      <c r="AA94">
        <f t="shared" si="17"/>
        <v>1.3502432154344213E-4</v>
      </c>
    </row>
    <row r="95" spans="1:27" x14ac:dyDescent="0.2">
      <c r="A95" t="s">
        <v>702</v>
      </c>
      <c r="B95">
        <v>464</v>
      </c>
      <c r="C95">
        <v>2</v>
      </c>
      <c r="D95">
        <f t="shared" si="15"/>
        <v>9.0206438743499998E-2</v>
      </c>
      <c r="E95">
        <f t="shared" si="16"/>
        <v>-2.4056544714955699</v>
      </c>
      <c r="G95">
        <f t="shared" si="14"/>
        <v>0.21529407968840403</v>
      </c>
      <c r="H95">
        <f t="shared" si="14"/>
        <v>0.12169369200975511</v>
      </c>
      <c r="I95">
        <f t="shared" si="14"/>
        <v>9.0206438743499998E-2</v>
      </c>
      <c r="J95">
        <f t="shared" si="14"/>
        <v>7.2158791481305329E-2</v>
      </c>
      <c r="K95">
        <f t="shared" si="14"/>
        <v>5.9838773564779318E-2</v>
      </c>
      <c r="L95">
        <f t="shared" si="14"/>
        <v>5.0675458458418053E-2</v>
      </c>
      <c r="M95">
        <f t="shared" si="14"/>
        <v>4.3509992694041252E-2</v>
      </c>
      <c r="N95">
        <f t="shared" si="14"/>
        <v>3.7722401963928925E-2</v>
      </c>
      <c r="O95">
        <f t="shared" si="14"/>
        <v>3.2941793367022312E-2</v>
      </c>
      <c r="P95">
        <f t="shared" si="14"/>
        <v>2.8928099132523605E-2</v>
      </c>
      <c r="Q95">
        <f t="shared" si="14"/>
        <v>2.5516591539701081E-2</v>
      </c>
      <c r="R95">
        <f t="shared" si="14"/>
        <v>2.2589064663614745E-2</v>
      </c>
      <c r="S95">
        <f t="shared" si="14"/>
        <v>2.0057656235631389E-2</v>
      </c>
      <c r="T95">
        <f t="shared" si="14"/>
        <v>1.785518808819201E-2</v>
      </c>
      <c r="U95">
        <f t="shared" si="14"/>
        <v>1.5929101919986768E-2</v>
      </c>
      <c r="V95">
        <f t="shared" si="14"/>
        <v>1.4237490088965202E-2</v>
      </c>
      <c r="W95">
        <f t="shared" si="18"/>
        <v>1.2746404516690788E-2</v>
      </c>
      <c r="X95">
        <f t="shared" si="18"/>
        <v>1.1427976297123114E-2</v>
      </c>
      <c r="Y95">
        <f t="shared" si="18"/>
        <v>1.0259067061646436E-2</v>
      </c>
      <c r="Z95">
        <f t="shared" si="18"/>
        <v>9.2202794584294468E-3</v>
      </c>
      <c r="AA95">
        <f t="shared" si="17"/>
        <v>8.7191659026341184E-2</v>
      </c>
    </row>
    <row r="96" spans="1:27" x14ac:dyDescent="0.2">
      <c r="A96" t="s">
        <v>120</v>
      </c>
      <c r="B96">
        <v>1408</v>
      </c>
      <c r="C96">
        <v>0</v>
      </c>
      <c r="D96">
        <f t="shared" si="15"/>
        <v>0.11252053747929414</v>
      </c>
      <c r="E96">
        <f t="shared" si="16"/>
        <v>-2.1846195186273629</v>
      </c>
      <c r="G96">
        <f t="shared" si="14"/>
        <v>0.11252053747929414</v>
      </c>
      <c r="H96">
        <f t="shared" si="14"/>
        <v>6.7336387892475966E-2</v>
      </c>
      <c r="I96">
        <f t="shared" si="14"/>
        <v>5.2844686359278394E-2</v>
      </c>
      <c r="J96">
        <f t="shared" si="14"/>
        <v>4.4754331684790497E-2</v>
      </c>
      <c r="K96">
        <f t="shared" si="14"/>
        <v>3.9292580102602337E-2</v>
      </c>
      <c r="L96">
        <f t="shared" si="14"/>
        <v>3.522958992919125E-2</v>
      </c>
      <c r="M96">
        <f t="shared" si="14"/>
        <v>3.2024396204214531E-2</v>
      </c>
      <c r="N96">
        <f t="shared" si="14"/>
        <v>2.9394989986098182E-2</v>
      </c>
      <c r="O96">
        <f t="shared" si="14"/>
        <v>2.7177108919595579E-2</v>
      </c>
      <c r="P96">
        <f t="shared" si="14"/>
        <v>2.5267248495946054E-2</v>
      </c>
      <c r="Q96">
        <f t="shared" si="14"/>
        <v>2.3596237259102412E-2</v>
      </c>
      <c r="R96">
        <f t="shared" si="14"/>
        <v>2.211568418508494E-2</v>
      </c>
      <c r="S96">
        <f t="shared" si="14"/>
        <v>2.079047217958295E-2</v>
      </c>
      <c r="T96">
        <f t="shared" si="14"/>
        <v>1.9594339870744638E-2</v>
      </c>
      <c r="U96">
        <f t="shared" si="14"/>
        <v>1.8507149644185334E-2</v>
      </c>
      <c r="V96">
        <f t="shared" si="14"/>
        <v>1.7513127864927352E-2</v>
      </c>
      <c r="W96">
        <f t="shared" si="18"/>
        <v>1.6599691579847541E-2</v>
      </c>
      <c r="X96">
        <f t="shared" si="18"/>
        <v>1.575664284897247E-2</v>
      </c>
      <c r="Y96">
        <f t="shared" si="18"/>
        <v>1.4975601228142725E-2</v>
      </c>
      <c r="Z96">
        <f t="shared" si="18"/>
        <v>1.4249594995441931E-2</v>
      </c>
      <c r="AA96">
        <f t="shared" si="17"/>
        <v>0.35045960129048082</v>
      </c>
    </row>
    <row r="97" spans="1:27" x14ac:dyDescent="0.2">
      <c r="A97" t="s">
        <v>703</v>
      </c>
      <c r="B97">
        <v>59</v>
      </c>
      <c r="C97">
        <v>0</v>
      </c>
      <c r="D97">
        <f t="shared" si="15"/>
        <v>0.58157555508955971</v>
      </c>
      <c r="E97">
        <f t="shared" si="16"/>
        <v>-0.54201438409737002</v>
      </c>
      <c r="G97">
        <f t="shared" si="14"/>
        <v>0.58157555508955971</v>
      </c>
      <c r="H97">
        <f t="shared" si="14"/>
        <v>0.20966702475913049</v>
      </c>
      <c r="I97">
        <f t="shared" si="14"/>
        <v>9.9126006902210559E-2</v>
      </c>
      <c r="J97">
        <f t="shared" si="14"/>
        <v>5.0574003472354995E-2</v>
      </c>
      <c r="K97">
        <f t="shared" si="14"/>
        <v>2.6749075446583281E-2</v>
      </c>
      <c r="L97">
        <f t="shared" si="14"/>
        <v>1.444813487520971E-2</v>
      </c>
      <c r="M97">
        <f t="shared" si="14"/>
        <v>7.9120882014657706E-3</v>
      </c>
      <c r="N97">
        <f t="shared" si="14"/>
        <v>4.3751148395650696E-3</v>
      </c>
      <c r="O97">
        <f t="shared" si="14"/>
        <v>2.4368307483838007E-3</v>
      </c>
      <c r="P97">
        <f t="shared" si="14"/>
        <v>1.3648534858750297E-3</v>
      </c>
      <c r="Q97">
        <f t="shared" si="14"/>
        <v>7.6785073927748888E-4</v>
      </c>
      <c r="R97">
        <f t="shared" si="14"/>
        <v>4.3355120995534853E-4</v>
      </c>
      <c r="S97">
        <f t="shared" si="14"/>
        <v>2.4553326931887637E-4</v>
      </c>
      <c r="T97">
        <f t="shared" si="14"/>
        <v>1.3940636434410126E-4</v>
      </c>
      <c r="U97">
        <f t="shared" si="14"/>
        <v>7.9322696935466353E-5</v>
      </c>
      <c r="V97">
        <f t="shared" si="14"/>
        <v>4.5219694522854235E-5</v>
      </c>
      <c r="W97">
        <f t="shared" si="18"/>
        <v>2.582081198151204E-5</v>
      </c>
      <c r="X97">
        <f t="shared" si="18"/>
        <v>1.4765206938098109E-5</v>
      </c>
      <c r="Y97">
        <f t="shared" si="18"/>
        <v>8.4540747744140088E-6</v>
      </c>
      <c r="Z97">
        <f t="shared" si="18"/>
        <v>4.8460769865389072E-6</v>
      </c>
      <c r="AA97">
        <f t="shared" si="17"/>
        <v>6.5420346269107199E-6</v>
      </c>
    </row>
    <row r="98" spans="1:27" x14ac:dyDescent="0.2">
      <c r="A98" t="s">
        <v>704</v>
      </c>
      <c r="B98">
        <v>1098</v>
      </c>
      <c r="C98">
        <v>14</v>
      </c>
      <c r="D98">
        <f t="shared" si="15"/>
        <v>1.915901632930745E-2</v>
      </c>
      <c r="E98">
        <f t="shared" si="16"/>
        <v>-3.9549818475638561</v>
      </c>
      <c r="G98">
        <f t="shared" si="14"/>
        <v>0.13050045204721153</v>
      </c>
      <c r="H98">
        <f t="shared" si="14"/>
        <v>7.7464956372983076E-2</v>
      </c>
      <c r="I98">
        <f t="shared" si="14"/>
        <v>6.0302044378298295E-2</v>
      </c>
      <c r="J98">
        <f t="shared" si="14"/>
        <v>5.0657182856457809E-2</v>
      </c>
      <c r="K98">
        <f t="shared" si="14"/>
        <v>4.411555545996295E-2</v>
      </c>
      <c r="L98">
        <f t="shared" si="14"/>
        <v>3.9234131132079381E-2</v>
      </c>
      <c r="M98">
        <f t="shared" si="14"/>
        <v>3.5376319542187694E-2</v>
      </c>
      <c r="N98">
        <f t="shared" si="14"/>
        <v>3.2209223954391068E-2</v>
      </c>
      <c r="O98">
        <f t="shared" si="14"/>
        <v>2.9538296537514427E-2</v>
      </c>
      <c r="P98">
        <f t="shared" si="14"/>
        <v>2.7240519728933932E-2</v>
      </c>
      <c r="Q98">
        <f t="shared" si="14"/>
        <v>2.5233380627953425E-2</v>
      </c>
      <c r="R98">
        <f t="shared" si="14"/>
        <v>2.3458936009743275E-2</v>
      </c>
      <c r="S98">
        <f t="shared" si="14"/>
        <v>2.187497324816641E-2</v>
      </c>
      <c r="T98">
        <f t="shared" si="14"/>
        <v>2.0449799820466654E-2</v>
      </c>
      <c r="U98">
        <f t="shared" si="14"/>
        <v>1.915901632930745E-2</v>
      </c>
      <c r="V98">
        <f t="shared" si="14"/>
        <v>1.7983434446109108E-2</v>
      </c>
      <c r="W98">
        <f t="shared" si="18"/>
        <v>1.6907686369801413E-2</v>
      </c>
      <c r="X98">
        <f t="shared" si="18"/>
        <v>1.5919268289531972E-2</v>
      </c>
      <c r="Y98">
        <f t="shared" si="18"/>
        <v>1.5007865353088033E-2</v>
      </c>
      <c r="Z98">
        <f t="shared" si="18"/>
        <v>1.4164864521947974E-2</v>
      </c>
      <c r="AA98">
        <f t="shared" si="17"/>
        <v>0.28320209297386401</v>
      </c>
    </row>
    <row r="99" spans="1:27" x14ac:dyDescent="0.2">
      <c r="A99" t="s">
        <v>705</v>
      </c>
      <c r="B99">
        <v>209</v>
      </c>
      <c r="C99">
        <v>2</v>
      </c>
      <c r="D99">
        <f t="shared" si="15"/>
        <v>0.11466239061575259</v>
      </c>
      <c r="E99">
        <f t="shared" si="16"/>
        <v>-2.1657632021138729</v>
      </c>
      <c r="G99">
        <f t="shared" si="14"/>
        <v>0.33169545375099047</v>
      </c>
      <c r="H99">
        <f t="shared" si="14"/>
        <v>0.17029955387250753</v>
      </c>
      <c r="I99">
        <f t="shared" si="14"/>
        <v>0.11466239061575259</v>
      </c>
      <c r="J99">
        <f t="shared" si="14"/>
        <v>8.3312605558738428E-2</v>
      </c>
      <c r="K99">
        <f t="shared" si="14"/>
        <v>6.2754108065856531E-2</v>
      </c>
      <c r="L99">
        <f t="shared" si="14"/>
        <v>4.8271986941516E-2</v>
      </c>
      <c r="M99">
        <f t="shared" si="14"/>
        <v>3.7646491743243089E-2</v>
      </c>
      <c r="N99">
        <f t="shared" si="14"/>
        <v>2.9646460508525017E-2</v>
      </c>
      <c r="O99">
        <f t="shared" si="14"/>
        <v>2.3515746073809053E-2</v>
      </c>
      <c r="P99">
        <f t="shared" si="14"/>
        <v>1.8757261445856238E-2</v>
      </c>
      <c r="Q99">
        <f t="shared" si="14"/>
        <v>1.5028312175353026E-2</v>
      </c>
      <c r="R99">
        <f t="shared" ref="I99:X114" si="19">EXP(GAMMALN($B$1+R$4)-GAMMALN($B$1)-GAMMALN(R$4+1)+$B$1*LN($B$2/($B$2+$B99))+R$4*LN($B99/($B$2+$B99)))</f>
        <v>1.2084364219065559E-2</v>
      </c>
      <c r="S99">
        <f t="shared" si="19"/>
        <v>9.7463892654323092E-3</v>
      </c>
      <c r="T99">
        <f t="shared" si="19"/>
        <v>7.8807220437488376E-3</v>
      </c>
      <c r="U99">
        <f t="shared" si="19"/>
        <v>6.3860289510963833E-3</v>
      </c>
      <c r="V99">
        <f t="shared" si="19"/>
        <v>5.1845496547227336E-3</v>
      </c>
      <c r="W99">
        <f t="shared" si="18"/>
        <v>4.2160263057574206E-3</v>
      </c>
      <c r="X99">
        <f t="shared" si="18"/>
        <v>3.4333885726887427E-3</v>
      </c>
      <c r="Y99">
        <f t="shared" si="18"/>
        <v>2.799622702466214E-3</v>
      </c>
      <c r="Z99">
        <f t="shared" si="18"/>
        <v>2.2854605734337514E-3</v>
      </c>
      <c r="AA99">
        <f t="shared" si="17"/>
        <v>1.0393076959440029E-2</v>
      </c>
    </row>
    <row r="100" spans="1:27" x14ac:dyDescent="0.2">
      <c r="A100" t="s">
        <v>706</v>
      </c>
      <c r="B100">
        <v>989</v>
      </c>
      <c r="C100">
        <v>0</v>
      </c>
      <c r="D100">
        <f t="shared" si="15"/>
        <v>0.13883903002064812</v>
      </c>
      <c r="E100">
        <f t="shared" si="16"/>
        <v>-1.9744400743234707</v>
      </c>
      <c r="G100">
        <f t="shared" ref="G100:V115" si="20">EXP(GAMMALN($B$1+G$4)-GAMMALN($B$1)-GAMMALN(G$4+1)+$B$1*LN($B$2/($B$2+$B100))+G$4*LN($B100/($B$2+$B100)))</f>
        <v>0.13883903002064812</v>
      </c>
      <c r="H100">
        <f t="shared" si="20"/>
        <v>8.2082601085245357E-2</v>
      </c>
      <c r="I100">
        <f t="shared" si="19"/>
        <v>6.3639116287502726E-2</v>
      </c>
      <c r="J100">
        <f t="shared" si="19"/>
        <v>5.3245071333503688E-2</v>
      </c>
      <c r="K100">
        <f t="shared" si="19"/>
        <v>4.6182390116871953E-2</v>
      </c>
      <c r="L100">
        <f t="shared" si="19"/>
        <v>4.0906749169688415E-2</v>
      </c>
      <c r="M100">
        <f t="shared" si="19"/>
        <v>3.6735829551561128E-2</v>
      </c>
      <c r="N100">
        <f t="shared" si="19"/>
        <v>3.3312232508979238E-2</v>
      </c>
      <c r="O100">
        <f t="shared" si="19"/>
        <v>3.0426724264774531E-2</v>
      </c>
      <c r="P100">
        <f t="shared" si="19"/>
        <v>2.7946756876613545E-2</v>
      </c>
      <c r="Q100">
        <f t="shared" si="19"/>
        <v>2.578325482772861E-2</v>
      </c>
      <c r="R100">
        <f t="shared" si="19"/>
        <v>2.3873543628009815E-2</v>
      </c>
      <c r="S100">
        <f t="shared" si="19"/>
        <v>2.2171872997164145E-2</v>
      </c>
      <c r="T100">
        <f t="shared" si="19"/>
        <v>2.0643825888053354E-2</v>
      </c>
      <c r="U100">
        <f t="shared" si="19"/>
        <v>1.9262852923876739E-2</v>
      </c>
      <c r="V100">
        <f t="shared" si="19"/>
        <v>1.8008034417306595E-2</v>
      </c>
      <c r="W100">
        <f t="shared" si="18"/>
        <v>1.6862584301829513E-2</v>
      </c>
      <c r="X100">
        <f t="shared" si="18"/>
        <v>1.5812820002176188E-2</v>
      </c>
      <c r="Y100">
        <f t="shared" si="18"/>
        <v>1.4847434729341621E-2</v>
      </c>
      <c r="Z100">
        <f t="shared" si="18"/>
        <v>1.3956971765863219E-2</v>
      </c>
      <c r="AA100">
        <f t="shared" si="17"/>
        <v>0.25546030330326153</v>
      </c>
    </row>
    <row r="101" spans="1:27" x14ac:dyDescent="0.2">
      <c r="A101" t="s">
        <v>707</v>
      </c>
      <c r="B101">
        <v>1052</v>
      </c>
      <c r="C101">
        <v>17</v>
      </c>
      <c r="D101">
        <f t="shared" si="15"/>
        <v>1.5889293854343262E-2</v>
      </c>
      <c r="E101">
        <f t="shared" si="16"/>
        <v>-4.1421097390469566</v>
      </c>
      <c r="G101">
        <f t="shared" si="20"/>
        <v>0.13385550064262622</v>
      </c>
      <c r="H101">
        <f t="shared" si="20"/>
        <v>7.9329160282712946E-2</v>
      </c>
      <c r="I101">
        <f t="shared" si="19"/>
        <v>6.165424479671916E-2</v>
      </c>
      <c r="J101">
        <f t="shared" si="19"/>
        <v>5.1710096773456241E-2</v>
      </c>
      <c r="K101">
        <f t="shared" si="19"/>
        <v>4.4960324602016849E-2</v>
      </c>
      <c r="L101">
        <f t="shared" si="19"/>
        <v>3.9921338625680917E-2</v>
      </c>
      <c r="M101">
        <f t="shared" si="19"/>
        <v>3.5938262301271479E-2</v>
      </c>
      <c r="N101">
        <f t="shared" si="19"/>
        <v>3.2668414478696686E-2</v>
      </c>
      <c r="O101">
        <f t="shared" si="19"/>
        <v>2.9911391136908046E-2</v>
      </c>
      <c r="P101">
        <f t="shared" si="19"/>
        <v>2.7540379793110026E-2</v>
      </c>
      <c r="Q101">
        <f t="shared" si="19"/>
        <v>2.5470258013852776E-2</v>
      </c>
      <c r="R101">
        <f t="shared" si="19"/>
        <v>2.3641203759694168E-2</v>
      </c>
      <c r="S101">
        <f t="shared" si="19"/>
        <v>2.200960132653576E-2</v>
      </c>
      <c r="T101">
        <f t="shared" si="19"/>
        <v>2.054267883500599E-2</v>
      </c>
      <c r="U101">
        <f t="shared" si="19"/>
        <v>1.9215186001858644E-2</v>
      </c>
      <c r="V101">
        <f t="shared" si="19"/>
        <v>1.8007249883108679E-2</v>
      </c>
      <c r="W101">
        <f t="shared" si="18"/>
        <v>1.6902942271833421E-2</v>
      </c>
      <c r="X101">
        <f t="shared" si="18"/>
        <v>1.5889293854343262E-2</v>
      </c>
      <c r="Y101">
        <f t="shared" si="18"/>
        <v>1.4955598221753087E-2</v>
      </c>
      <c r="Z101">
        <f t="shared" si="18"/>
        <v>1.4092909394068383E-2</v>
      </c>
      <c r="AA101">
        <f t="shared" si="17"/>
        <v>0.27178396500474733</v>
      </c>
    </row>
    <row r="102" spans="1:27" x14ac:dyDescent="0.2">
      <c r="A102" t="s">
        <v>708</v>
      </c>
      <c r="B102">
        <v>922</v>
      </c>
      <c r="C102">
        <v>11</v>
      </c>
      <c r="D102">
        <f t="shared" si="15"/>
        <v>2.4089620830793523E-2</v>
      </c>
      <c r="E102">
        <f t="shared" si="16"/>
        <v>-3.7259742021723148</v>
      </c>
      <c r="G102">
        <f t="shared" si="20"/>
        <v>0.14470938745909234</v>
      </c>
      <c r="H102">
        <f t="shared" si="20"/>
        <v>8.530155860635999E-2</v>
      </c>
      <c r="I102">
        <f t="shared" si="19"/>
        <v>6.5940269634364362E-2</v>
      </c>
      <c r="J102">
        <f t="shared" si="19"/>
        <v>5.500810875579188E-2</v>
      </c>
      <c r="K102">
        <f t="shared" si="19"/>
        <v>4.7571235190814139E-2</v>
      </c>
      <c r="L102">
        <f t="shared" si="19"/>
        <v>4.2013001763631881E-2</v>
      </c>
      <c r="M102">
        <f t="shared" si="19"/>
        <v>3.7618313194541939E-2</v>
      </c>
      <c r="N102">
        <f t="shared" si="19"/>
        <v>3.4012137621674189E-2</v>
      </c>
      <c r="O102">
        <f t="shared" si="19"/>
        <v>3.097462872523133E-2</v>
      </c>
      <c r="P102">
        <f t="shared" si="19"/>
        <v>2.8366323370484694E-2</v>
      </c>
      <c r="Q102">
        <f t="shared" si="19"/>
        <v>2.609336538143597E-2</v>
      </c>
      <c r="R102">
        <f t="shared" si="19"/>
        <v>2.4089620830793523E-2</v>
      </c>
      <c r="S102">
        <f t="shared" si="19"/>
        <v>2.2306743888682742E-2</v>
      </c>
      <c r="T102">
        <f t="shared" si="19"/>
        <v>2.0708312416420072E-2</v>
      </c>
      <c r="U102">
        <f t="shared" si="19"/>
        <v>1.9266190561623209E-2</v>
      </c>
      <c r="V102">
        <f t="shared" si="19"/>
        <v>1.795817820607808E-2</v>
      </c>
      <c r="W102">
        <f t="shared" si="18"/>
        <v>1.6766438520861539E-2</v>
      </c>
      <c r="X102">
        <f t="shared" si="18"/>
        <v>1.5676414435382056E-2</v>
      </c>
      <c r="Y102">
        <f t="shared" si="18"/>
        <v>1.4676062607283333E-2</v>
      </c>
      <c r="Z102">
        <f t="shared" si="18"/>
        <v>1.3755299566051407E-2</v>
      </c>
      <c r="AA102">
        <f t="shared" si="17"/>
        <v>0.23718840926340146</v>
      </c>
    </row>
    <row r="103" spans="1:27" x14ac:dyDescent="0.2">
      <c r="A103" t="s">
        <v>709</v>
      </c>
      <c r="B103">
        <v>170</v>
      </c>
      <c r="C103">
        <v>1</v>
      </c>
      <c r="D103">
        <f t="shared" si="15"/>
        <v>0.18202242497433976</v>
      </c>
      <c r="E103">
        <f t="shared" si="16"/>
        <v>-1.7036253853508569</v>
      </c>
      <c r="G103">
        <f t="shared" si="20"/>
        <v>0.36809666378078615</v>
      </c>
      <c r="H103">
        <f t="shared" si="20"/>
        <v>0.18202242497433976</v>
      </c>
      <c r="I103">
        <f t="shared" si="19"/>
        <v>0.11803788013843634</v>
      </c>
      <c r="J103">
        <f t="shared" si="19"/>
        <v>8.260382341279239E-2</v>
      </c>
      <c r="K103">
        <f t="shared" si="19"/>
        <v>5.9926735099672342E-2</v>
      </c>
      <c r="L103">
        <f t="shared" si="19"/>
        <v>4.4397923123577265E-2</v>
      </c>
      <c r="M103">
        <f t="shared" si="19"/>
        <v>3.3348861626667524E-2</v>
      </c>
      <c r="N103">
        <f t="shared" si="19"/>
        <v>2.5294050239189653E-2</v>
      </c>
      <c r="O103">
        <f t="shared" si="19"/>
        <v>1.9323834615628241E-2</v>
      </c>
      <c r="P103">
        <f t="shared" si="19"/>
        <v>1.4845437646234253E-2</v>
      </c>
      <c r="Q103">
        <f t="shared" si="19"/>
        <v>1.1455730936680189E-2</v>
      </c>
      <c r="R103">
        <f t="shared" si="19"/>
        <v>8.8720795384450001E-3</v>
      </c>
      <c r="S103">
        <f t="shared" si="19"/>
        <v>6.8918274680219299E-3</v>
      </c>
      <c r="T103">
        <f t="shared" si="19"/>
        <v>5.367174027798809E-3</v>
      </c>
      <c r="U103">
        <f t="shared" si="19"/>
        <v>4.188895959228894E-3</v>
      </c>
      <c r="V103">
        <f t="shared" si="19"/>
        <v>3.2754332429890073E-3</v>
      </c>
      <c r="W103">
        <f t="shared" si="18"/>
        <v>2.5653702240715885E-3</v>
      </c>
      <c r="X103">
        <f t="shared" si="18"/>
        <v>2.0121424270094766E-3</v>
      </c>
      <c r="Y103">
        <f t="shared" si="18"/>
        <v>1.5802445135832148E-3</v>
      </c>
      <c r="Z103">
        <f t="shared" si="18"/>
        <v>1.2424746644527336E-3</v>
      </c>
      <c r="AA103">
        <f t="shared" si="17"/>
        <v>4.6509923403953435E-3</v>
      </c>
    </row>
    <row r="104" spans="1:27" x14ac:dyDescent="0.2">
      <c r="A104" t="s">
        <v>710</v>
      </c>
      <c r="B104">
        <v>13</v>
      </c>
      <c r="C104">
        <v>0</v>
      </c>
      <c r="D104">
        <f t="shared" si="15"/>
        <v>0.84645106930309677</v>
      </c>
      <c r="E104">
        <f t="shared" si="16"/>
        <v>-0.16670288261998248</v>
      </c>
      <c r="G104">
        <f t="shared" si="20"/>
        <v>0.84645106930309677</v>
      </c>
      <c r="H104">
        <f t="shared" si="20"/>
        <v>0.12363031331610261</v>
      </c>
      <c r="I104">
        <f t="shared" si="19"/>
        <v>2.3679993158061262E-2</v>
      </c>
      <c r="J104">
        <f t="shared" si="19"/>
        <v>4.8946362028953012E-3</v>
      </c>
      <c r="K104">
        <f t="shared" si="19"/>
        <v>1.0488200549322491E-3</v>
      </c>
      <c r="L104">
        <f t="shared" si="19"/>
        <v>2.295107953145877E-4</v>
      </c>
      <c r="M104">
        <f t="shared" si="19"/>
        <v>5.0919200268554153E-5</v>
      </c>
      <c r="N104">
        <f t="shared" si="19"/>
        <v>1.1407199432778801E-5</v>
      </c>
      <c r="O104">
        <f t="shared" si="19"/>
        <v>2.5740327412357161E-6</v>
      </c>
      <c r="P104">
        <f t="shared" si="19"/>
        <v>5.8408204679826083E-7</v>
      </c>
      <c r="Q104">
        <f t="shared" si="19"/>
        <v>1.3312626700269577E-7</v>
      </c>
      <c r="R104">
        <f t="shared" si="19"/>
        <v>3.0452746921591851E-8</v>
      </c>
      <c r="S104">
        <f t="shared" si="19"/>
        <v>6.9870771809515109E-9</v>
      </c>
      <c r="T104">
        <f t="shared" si="19"/>
        <v>1.6071888785007677E-9</v>
      </c>
      <c r="U104">
        <f t="shared" si="19"/>
        <v>3.7049377234160699E-10</v>
      </c>
      <c r="V104">
        <f t="shared" si="19"/>
        <v>8.5567764938104987E-11</v>
      </c>
      <c r="W104">
        <f t="shared" si="19"/>
        <v>1.9794821172081838E-11</v>
      </c>
      <c r="X104">
        <f t="shared" si="19"/>
        <v>4.5858553178112186E-12</v>
      </c>
      <c r="Y104">
        <f t="shared" ref="W104:AE167" si="21">EXP(GAMMALN($B$1+Y$4)-GAMMALN($B$1)-GAMMALN(Y$4+1)+$B$1*LN($B$2/($B$2+$B104))+Y$4*LN($B104/($B$2+$B104)))</f>
        <v>1.0637657879538025E-12</v>
      </c>
      <c r="Z104">
        <f t="shared" si="21"/>
        <v>2.4704118766044184E-13</v>
      </c>
      <c r="AA104">
        <f t="shared" si="17"/>
        <v>7.4718009557273035E-14</v>
      </c>
    </row>
    <row r="105" spans="1:27" x14ac:dyDescent="0.2">
      <c r="A105" t="s">
        <v>711</v>
      </c>
      <c r="B105">
        <v>916</v>
      </c>
      <c r="C105">
        <v>0</v>
      </c>
      <c r="D105">
        <f t="shared" si="15"/>
        <v>0.14526730294955406</v>
      </c>
      <c r="E105">
        <f t="shared" si="16"/>
        <v>-1.9291797650468367</v>
      </c>
      <c r="G105">
        <f t="shared" si="20"/>
        <v>0.14526730294955406</v>
      </c>
      <c r="H105">
        <f t="shared" si="20"/>
        <v>8.5606086212521276E-2</v>
      </c>
      <c r="I105">
        <f t="shared" si="19"/>
        <v>6.6156862675925882E-2</v>
      </c>
      <c r="J105">
        <f t="shared" si="19"/>
        <v>5.517310226243987E-2</v>
      </c>
      <c r="K105">
        <f t="shared" si="19"/>
        <v>4.770035661192229E-2</v>
      </c>
      <c r="L105">
        <f t="shared" si="19"/>
        <v>4.2115059395947146E-2</v>
      </c>
      <c r="M105">
        <f t="shared" si="19"/>
        <v>3.7698973974488466E-2</v>
      </c>
      <c r="N105">
        <f t="shared" si="19"/>
        <v>3.4075375292206798E-2</v>
      </c>
      <c r="O105">
        <f t="shared" si="19"/>
        <v>3.1023396027167596E-2</v>
      </c>
      <c r="P105">
        <f t="shared" si="19"/>
        <v>2.8402906506919092E-2</v>
      </c>
      <c r="Q105">
        <f t="shared" si="19"/>
        <v>2.6119588937430958E-2</v>
      </c>
      <c r="R105">
        <f t="shared" si="19"/>
        <v>2.410697479792091E-2</v>
      </c>
      <c r="S105">
        <f t="shared" si="19"/>
        <v>2.2316466846269086E-2</v>
      </c>
      <c r="T105">
        <f t="shared" si="19"/>
        <v>2.0711448473262745E-2</v>
      </c>
      <c r="U105">
        <f t="shared" si="19"/>
        <v>1.9263629789216818E-2</v>
      </c>
      <c r="V105">
        <f t="shared" si="19"/>
        <v>1.7950686245090299E-2</v>
      </c>
      <c r="W105">
        <f t="shared" si="19"/>
        <v>1.6754678833235358E-2</v>
      </c>
      <c r="X105">
        <f t="shared" si="19"/>
        <v>1.566096540795596E-2</v>
      </c>
      <c r="Y105">
        <f t="shared" si="21"/>
        <v>1.4657430955692838E-2</v>
      </c>
      <c r="Z105">
        <f t="shared" si="21"/>
        <v>1.3733931018375322E-2</v>
      </c>
      <c r="AA105">
        <f t="shared" si="17"/>
        <v>0.2355047767864572</v>
      </c>
    </row>
    <row r="106" spans="1:27" x14ac:dyDescent="0.2">
      <c r="A106" t="s">
        <v>712</v>
      </c>
      <c r="B106">
        <v>187</v>
      </c>
      <c r="C106">
        <v>7</v>
      </c>
      <c r="D106">
        <f t="shared" si="15"/>
        <v>2.7381044112825229E-2</v>
      </c>
      <c r="E106">
        <f t="shared" si="16"/>
        <v>-3.5979043257062915</v>
      </c>
      <c r="G106">
        <f t="shared" si="20"/>
        <v>0.35099777595451526</v>
      </c>
      <c r="H106">
        <f t="shared" si="20"/>
        <v>0.17674097932514596</v>
      </c>
      <c r="I106">
        <f t="shared" si="19"/>
        <v>0.11670880985518654</v>
      </c>
      <c r="J106">
        <f t="shared" si="19"/>
        <v>8.3167235646830706E-2</v>
      </c>
      <c r="K106">
        <f t="shared" si="19"/>
        <v>6.1438784061258633E-2</v>
      </c>
      <c r="L106">
        <f t="shared" si="19"/>
        <v>4.6350511092253265E-2</v>
      </c>
      <c r="M106">
        <f t="shared" si="19"/>
        <v>3.5452165172223958E-2</v>
      </c>
      <c r="N106">
        <f t="shared" si="19"/>
        <v>2.7381044112825229E-2</v>
      </c>
      <c r="O106">
        <f t="shared" si="19"/>
        <v>2.1300746203351546E-2</v>
      </c>
      <c r="P106">
        <f t="shared" si="19"/>
        <v>1.666342952091928E-2</v>
      </c>
      <c r="Q106">
        <f t="shared" si="19"/>
        <v>1.3093750652284542E-2</v>
      </c>
      <c r="R106">
        <f t="shared" si="19"/>
        <v>1.0326105694182396E-2</v>
      </c>
      <c r="S106">
        <f t="shared" si="19"/>
        <v>8.1679940717131871E-3</v>
      </c>
      <c r="T106">
        <f t="shared" si="19"/>
        <v>6.4773381841509792E-3</v>
      </c>
      <c r="U106">
        <f t="shared" si="19"/>
        <v>5.1477843668548207E-3</v>
      </c>
      <c r="V106">
        <f t="shared" si="19"/>
        <v>4.0988252518145089E-3</v>
      </c>
      <c r="W106">
        <f t="shared" si="19"/>
        <v>3.2689673138286833E-3</v>
      </c>
      <c r="X106">
        <f t="shared" si="19"/>
        <v>2.6108933060832434E-3</v>
      </c>
      <c r="Y106">
        <f t="shared" si="21"/>
        <v>2.0879715427779503E-3</v>
      </c>
      <c r="Z106">
        <f t="shared" si="21"/>
        <v>1.6716975411258913E-3</v>
      </c>
      <c r="AA106">
        <f t="shared" si="17"/>
        <v>6.8471911306736688E-3</v>
      </c>
    </row>
    <row r="107" spans="1:27" x14ac:dyDescent="0.2">
      <c r="A107" t="s">
        <v>133</v>
      </c>
      <c r="B107">
        <v>1351</v>
      </c>
      <c r="C107">
        <v>32</v>
      </c>
      <c r="D107">
        <f t="shared" si="15"/>
        <v>7.8790681941040726E-3</v>
      </c>
      <c r="E107">
        <f t="shared" si="16"/>
        <v>-4.8435456315835488</v>
      </c>
      <c r="G107">
        <f t="shared" si="20"/>
        <v>0.11533619775636478</v>
      </c>
      <c r="H107">
        <f t="shared" si="20"/>
        <v>6.8937431064586982E-2</v>
      </c>
      <c r="I107">
        <f t="shared" si="19"/>
        <v>5.4035360307481115E-2</v>
      </c>
      <c r="J107">
        <f t="shared" si="19"/>
        <v>4.5707056160003021E-2</v>
      </c>
      <c r="K107">
        <f t="shared" si="19"/>
        <v>4.0080226689853074E-2</v>
      </c>
      <c r="L107">
        <f t="shared" si="19"/>
        <v>3.5892082514795504E-2</v>
      </c>
      <c r="M107">
        <f t="shared" si="19"/>
        <v>3.2586931458440119E-2</v>
      </c>
      <c r="N107">
        <f t="shared" si="19"/>
        <v>2.987495645863026E-2</v>
      </c>
      <c r="O107">
        <f t="shared" si="19"/>
        <v>2.7587266279610737E-2</v>
      </c>
      <c r="P107">
        <f t="shared" si="19"/>
        <v>2.5617385921674594E-2</v>
      </c>
      <c r="Q107">
        <f t="shared" si="19"/>
        <v>2.3894121139753796E-2</v>
      </c>
      <c r="R107">
        <f t="shared" si="19"/>
        <v>2.2367638431941582E-2</v>
      </c>
      <c r="S107">
        <f t="shared" si="19"/>
        <v>2.1001753395482884E-2</v>
      </c>
      <c r="T107">
        <f t="shared" si="19"/>
        <v>1.9769390774438979E-2</v>
      </c>
      <c r="U107">
        <f t="shared" si="19"/>
        <v>1.8649776575221984E-2</v>
      </c>
      <c r="V107">
        <f t="shared" si="19"/>
        <v>1.762662896020618E-2</v>
      </c>
      <c r="W107">
        <f t="shared" si="19"/>
        <v>1.6686951768422695E-2</v>
      </c>
      <c r="X107">
        <f t="shared" si="19"/>
        <v>1.5820205853814145E-2</v>
      </c>
      <c r="Y107">
        <f t="shared" si="21"/>
        <v>1.5017725219803777E-2</v>
      </c>
      <c r="Z107">
        <f t="shared" si="21"/>
        <v>1.4272296357391433E-2</v>
      </c>
      <c r="AA107">
        <f t="shared" si="17"/>
        <v>0.33923861691208224</v>
      </c>
    </row>
    <row r="108" spans="1:27" x14ac:dyDescent="0.2">
      <c r="A108" t="s">
        <v>713</v>
      </c>
      <c r="B108">
        <v>2062</v>
      </c>
      <c r="C108">
        <v>4</v>
      </c>
      <c r="D108">
        <f t="shared" si="15"/>
        <v>3.2407733348568613E-2</v>
      </c>
      <c r="E108">
        <f t="shared" si="16"/>
        <v>-3.4293582010664547</v>
      </c>
      <c r="G108">
        <f t="shared" si="20"/>
        <v>8.9452721610941782E-2</v>
      </c>
      <c r="H108">
        <f t="shared" si="20"/>
        <v>5.402635447933473E-2</v>
      </c>
      <c r="I108">
        <f t="shared" si="19"/>
        <v>4.279088412195315E-2</v>
      </c>
      <c r="J108">
        <f t="shared" si="19"/>
        <v>3.6574559021510619E-2</v>
      </c>
      <c r="K108">
        <f t="shared" si="19"/>
        <v>3.2407733348568613E-2</v>
      </c>
      <c r="L108">
        <f t="shared" si="19"/>
        <v>2.9325119119450987E-2</v>
      </c>
      <c r="M108">
        <f t="shared" si="19"/>
        <v>2.6903404060666269E-2</v>
      </c>
      <c r="N108">
        <f t="shared" si="19"/>
        <v>2.4922619552190613E-2</v>
      </c>
      <c r="O108">
        <f t="shared" si="19"/>
        <v>2.3255073344379318E-2</v>
      </c>
      <c r="P108">
        <f t="shared" si="19"/>
        <v>2.1820590415589022E-2</v>
      </c>
      <c r="Q108">
        <f t="shared" si="19"/>
        <v>2.056578955662924E-2</v>
      </c>
      <c r="R108">
        <f t="shared" si="19"/>
        <v>1.9453470912902036E-2</v>
      </c>
      <c r="S108">
        <f t="shared" si="19"/>
        <v>1.8456747062109386E-2</v>
      </c>
      <c r="T108">
        <f t="shared" si="19"/>
        <v>1.7555594126999356E-2</v>
      </c>
      <c r="U108">
        <f t="shared" si="19"/>
        <v>1.6734722639211795E-2</v>
      </c>
      <c r="V108">
        <f t="shared" si="19"/>
        <v>1.5982208348947802E-2</v>
      </c>
      <c r="W108">
        <f t="shared" si="19"/>
        <v>1.528858090064774E-2</v>
      </c>
      <c r="X108">
        <f t="shared" si="19"/>
        <v>1.4646199148913517E-2</v>
      </c>
      <c r="Y108">
        <f t="shared" si="21"/>
        <v>1.4048811918865199E-2</v>
      </c>
      <c r="Z108">
        <f t="shared" si="21"/>
        <v>1.3491242213479951E-2</v>
      </c>
      <c r="AA108">
        <f t="shared" si="17"/>
        <v>0.45229757409670879</v>
      </c>
    </row>
    <row r="109" spans="1:27" x14ac:dyDescent="0.2">
      <c r="A109" t="s">
        <v>134</v>
      </c>
      <c r="B109">
        <v>1522</v>
      </c>
      <c r="C109">
        <v>8</v>
      </c>
      <c r="D109">
        <f t="shared" si="15"/>
        <v>2.6391625053240848E-2</v>
      </c>
      <c r="E109">
        <f t="shared" si="16"/>
        <v>-3.6347085519906317</v>
      </c>
      <c r="G109">
        <f t="shared" si="20"/>
        <v>0.10739282794108816</v>
      </c>
      <c r="H109">
        <f t="shared" si="20"/>
        <v>6.4407022319985879E-2</v>
      </c>
      <c r="I109">
        <f t="shared" si="19"/>
        <v>5.0655272332303637E-2</v>
      </c>
      <c r="J109">
        <f t="shared" si="19"/>
        <v>4.2993057417366802E-2</v>
      </c>
      <c r="K109">
        <f t="shared" si="19"/>
        <v>3.7828030135196491E-2</v>
      </c>
      <c r="L109">
        <f t="shared" si="19"/>
        <v>3.3989962997622324E-2</v>
      </c>
      <c r="M109">
        <f t="shared" si="19"/>
        <v>3.0964493365836968E-2</v>
      </c>
      <c r="N109">
        <f t="shared" si="19"/>
        <v>2.8483691249682076E-2</v>
      </c>
      <c r="O109">
        <f t="shared" si="19"/>
        <v>2.6391625053240848E-2</v>
      </c>
      <c r="P109">
        <f t="shared" si="19"/>
        <v>2.4590125982365141E-2</v>
      </c>
      <c r="Q109">
        <f t="shared" si="19"/>
        <v>2.301364879597529E-2</v>
      </c>
      <c r="R109">
        <f t="shared" si="19"/>
        <v>2.1616383218942027E-2</v>
      </c>
      <c r="S109">
        <f t="shared" si="19"/>
        <v>2.0365117911418248E-2</v>
      </c>
      <c r="T109">
        <f t="shared" si="19"/>
        <v>1.923504193527472E-2</v>
      </c>
      <c r="U109">
        <f t="shared" si="19"/>
        <v>1.8207149653077025E-2</v>
      </c>
      <c r="V109">
        <f t="shared" si="19"/>
        <v>1.7266569793504282E-2</v>
      </c>
      <c r="W109">
        <f t="shared" si="19"/>
        <v>1.6401451857963434E-2</v>
      </c>
      <c r="X109">
        <f t="shared" si="19"/>
        <v>1.5602201781396785E-2</v>
      </c>
      <c r="Y109">
        <f t="shared" si="21"/>
        <v>1.4860943769241027E-2</v>
      </c>
      <c r="Z109">
        <f t="shared" si="21"/>
        <v>1.4171132846839627E-2</v>
      </c>
      <c r="AA109">
        <f t="shared" si="17"/>
        <v>0.37156424964167922</v>
      </c>
    </row>
    <row r="110" spans="1:27" x14ac:dyDescent="0.2">
      <c r="A110" t="s">
        <v>714</v>
      </c>
      <c r="B110">
        <v>1124</v>
      </c>
      <c r="C110">
        <v>20</v>
      </c>
      <c r="D110">
        <f t="shared" si="15"/>
        <v>1.3424465495936976E-2</v>
      </c>
      <c r="E110">
        <f t="shared" si="16"/>
        <v>-4.3106764534627171</v>
      </c>
      <c r="G110">
        <f t="shared" si="20"/>
        <v>0.12869928026971725</v>
      </c>
      <c r="H110">
        <f t="shared" si="20"/>
        <v>7.6460715968210788E-2</v>
      </c>
      <c r="I110">
        <f t="shared" si="19"/>
        <v>5.9570890652684644E-2</v>
      </c>
      <c r="J110">
        <f t="shared" si="19"/>
        <v>5.0085506400445512E-2</v>
      </c>
      <c r="K110">
        <f t="shared" si="19"/>
        <v>4.3654776029233247E-2</v>
      </c>
      <c r="L110">
        <f t="shared" si="19"/>
        <v>3.8857336608297731E-2</v>
      </c>
      <c r="M110">
        <f t="shared" si="19"/>
        <v>3.5066354255680707E-2</v>
      </c>
      <c r="N110">
        <f t="shared" si="19"/>
        <v>3.1954145366086505E-2</v>
      </c>
      <c r="O110">
        <f t="shared" si="19"/>
        <v>2.9329277804500856E-2</v>
      </c>
      <c r="P110">
        <f t="shared" si="19"/>
        <v>2.7070750117477692E-2</v>
      </c>
      <c r="Q110">
        <f t="shared" si="19"/>
        <v>2.5097433784092647E-2</v>
      </c>
      <c r="R110">
        <f t="shared" si="19"/>
        <v>2.3352380939523899E-2</v>
      </c>
      <c r="S110">
        <f t="shared" si="19"/>
        <v>2.1794121319646552E-2</v>
      </c>
      <c r="T110">
        <f t="shared" si="19"/>
        <v>2.0391532801972E-2</v>
      </c>
      <c r="U110">
        <f t="shared" si="19"/>
        <v>1.9120665165933626E-2</v>
      </c>
      <c r="V110">
        <f t="shared" si="19"/>
        <v>1.7962691143067481E-2</v>
      </c>
      <c r="W110">
        <f t="shared" si="19"/>
        <v>1.690253824475664E-2</v>
      </c>
      <c r="X110">
        <f t="shared" si="19"/>
        <v>1.5927947797370525E-2</v>
      </c>
      <c r="Y110">
        <f t="shared" si="21"/>
        <v>1.5028811036365299E-2</v>
      </c>
      <c r="Z110">
        <f t="shared" si="21"/>
        <v>1.4196690092704422E-2</v>
      </c>
      <c r="AA110">
        <f t="shared" si="17"/>
        <v>0.28947615420223216</v>
      </c>
    </row>
    <row r="111" spans="1:27" x14ac:dyDescent="0.2">
      <c r="A111" t="s">
        <v>715</v>
      </c>
      <c r="B111">
        <v>39</v>
      </c>
      <c r="C111">
        <v>0</v>
      </c>
      <c r="D111">
        <f t="shared" si="15"/>
        <v>0.66644227074043128</v>
      </c>
      <c r="E111">
        <f t="shared" si="16"/>
        <v>-0.40580175865795537</v>
      </c>
      <c r="G111">
        <f t="shared" si="20"/>
        <v>0.66644227074043128</v>
      </c>
      <c r="H111">
        <f t="shared" si="20"/>
        <v>0.19810594495771514</v>
      </c>
      <c r="I111">
        <f t="shared" si="19"/>
        <v>7.7226432378596582E-2</v>
      </c>
      <c r="J111">
        <f t="shared" si="19"/>
        <v>3.2487528901988423E-2</v>
      </c>
      <c r="K111">
        <f t="shared" si="19"/>
        <v>1.4168018162989147E-2</v>
      </c>
      <c r="L111">
        <f t="shared" si="19"/>
        <v>6.3099090704002159E-3</v>
      </c>
      <c r="M111">
        <f t="shared" si="19"/>
        <v>2.8491375601926538E-3</v>
      </c>
      <c r="N111">
        <f t="shared" si="19"/>
        <v>1.2990406444388233E-3</v>
      </c>
      <c r="O111">
        <f t="shared" si="19"/>
        <v>5.9658129556532699E-4</v>
      </c>
      <c r="P111">
        <f t="shared" si="19"/>
        <v>2.7551248542720505E-4</v>
      </c>
      <c r="Q111">
        <f t="shared" si="19"/>
        <v>1.2780358680694921E-4</v>
      </c>
      <c r="R111">
        <f t="shared" si="19"/>
        <v>5.9500090011765358E-5</v>
      </c>
      <c r="S111">
        <f t="shared" si="19"/>
        <v>2.7784241879193731E-5</v>
      </c>
      <c r="T111">
        <f t="shared" si="19"/>
        <v>1.300713926279129E-5</v>
      </c>
      <c r="U111">
        <f t="shared" si="19"/>
        <v>6.1024979890569501E-6</v>
      </c>
      <c r="V111">
        <f t="shared" si="19"/>
        <v>2.868459893343398E-6</v>
      </c>
      <c r="W111">
        <f t="shared" si="19"/>
        <v>1.3505231638905729E-6</v>
      </c>
      <c r="X111">
        <f t="shared" si="19"/>
        <v>6.3677010309603136E-7</v>
      </c>
      <c r="Y111">
        <f t="shared" si="21"/>
        <v>3.0062160959469285E-7</v>
      </c>
      <c r="Z111">
        <f t="shared" si="21"/>
        <v>1.4208734677339898E-7</v>
      </c>
      <c r="AA111">
        <f t="shared" si="17"/>
        <v>1.2778418856385088E-7</v>
      </c>
    </row>
    <row r="112" spans="1:27" x14ac:dyDescent="0.2">
      <c r="A112" t="s">
        <v>716</v>
      </c>
      <c r="B112">
        <v>169</v>
      </c>
      <c r="C112">
        <v>0</v>
      </c>
      <c r="D112">
        <f t="shared" si="15"/>
        <v>0.36917148516878912</v>
      </c>
      <c r="E112">
        <f t="shared" si="16"/>
        <v>-0.99649401344018507</v>
      </c>
      <c r="G112">
        <f t="shared" si="20"/>
        <v>0.36917148516878912</v>
      </c>
      <c r="H112">
        <f t="shared" si="20"/>
        <v>0.18234079017918914</v>
      </c>
      <c r="I112">
        <f t="shared" si="19"/>
        <v>0.11810628443942445</v>
      </c>
      <c r="J112">
        <f t="shared" si="19"/>
        <v>8.2555198211394606E-2</v>
      </c>
      <c r="K112">
        <f t="shared" si="19"/>
        <v>5.9821536187339285E-2</v>
      </c>
      <c r="L112">
        <f t="shared" si="19"/>
        <v>4.4268241242409918E-2</v>
      </c>
      <c r="M112">
        <f t="shared" si="19"/>
        <v>3.3212632192820141E-2</v>
      </c>
      <c r="N112">
        <f t="shared" si="19"/>
        <v>2.5161314619036441E-2</v>
      </c>
      <c r="O112">
        <f t="shared" si="19"/>
        <v>1.9199986901821328E-2</v>
      </c>
      <c r="P112">
        <f t="shared" si="19"/>
        <v>1.4733071444941076E-2</v>
      </c>
      <c r="Q112">
        <f t="shared" si="19"/>
        <v>1.1355748448857091E-2</v>
      </c>
      <c r="R112">
        <f t="shared" si="19"/>
        <v>8.784378788078381E-3</v>
      </c>
      <c r="S112">
        <f t="shared" si="19"/>
        <v>6.8157349575468746E-3</v>
      </c>
      <c r="T112">
        <f t="shared" si="19"/>
        <v>5.3017182411038023E-3</v>
      </c>
      <c r="U112">
        <f t="shared" si="19"/>
        <v>4.132979100462484E-3</v>
      </c>
      <c r="V112">
        <f t="shared" si="19"/>
        <v>3.2279370518870126E-3</v>
      </c>
      <c r="W112">
        <f t="shared" si="19"/>
        <v>2.5252188541514445E-3</v>
      </c>
      <c r="X112">
        <f t="shared" si="19"/>
        <v>1.9783373996677431E-3</v>
      </c>
      <c r="Y112">
        <f t="shared" si="21"/>
        <v>1.55188166850705E-3</v>
      </c>
      <c r="Z112">
        <f t="shared" si="21"/>
        <v>1.2187497026519875E-3</v>
      </c>
      <c r="AA112">
        <f t="shared" si="17"/>
        <v>4.536775199920462E-3</v>
      </c>
    </row>
    <row r="113" spans="1:27" x14ac:dyDescent="0.2">
      <c r="A113" t="s">
        <v>717</v>
      </c>
      <c r="B113">
        <v>472</v>
      </c>
      <c r="C113">
        <v>9</v>
      </c>
      <c r="D113">
        <f t="shared" si="15"/>
        <v>2.9013824679944691E-2</v>
      </c>
      <c r="E113">
        <f t="shared" si="16"/>
        <v>-3.5399828494857135</v>
      </c>
      <c r="G113">
        <f t="shared" si="20"/>
        <v>0.21322236319527954</v>
      </c>
      <c r="H113">
        <f t="shared" si="20"/>
        <v>0.12069189664940765</v>
      </c>
      <c r="I113">
        <f t="shared" si="19"/>
        <v>8.958946904469775E-2</v>
      </c>
      <c r="J113">
        <f t="shared" si="19"/>
        <v>7.1765886865310199E-2</v>
      </c>
      <c r="K113">
        <f t="shared" si="19"/>
        <v>5.9596515620789221E-2</v>
      </c>
      <c r="L113">
        <f t="shared" si="19"/>
        <v>5.0541165373940482E-2</v>
      </c>
      <c r="M113">
        <f t="shared" si="19"/>
        <v>4.345562050456702E-2</v>
      </c>
      <c r="N113">
        <f t="shared" si="19"/>
        <v>3.7728163354613757E-2</v>
      </c>
      <c r="O113">
        <f t="shared" si="19"/>
        <v>3.2993086375005261E-2</v>
      </c>
      <c r="P113">
        <f t="shared" si="19"/>
        <v>2.9013824679944691E-2</v>
      </c>
      <c r="Q113">
        <f t="shared" si="19"/>
        <v>2.5628142319020237E-2</v>
      </c>
      <c r="R113">
        <f t="shared" si="19"/>
        <v>2.2719673927399153E-2</v>
      </c>
      <c r="S113">
        <f t="shared" si="19"/>
        <v>2.0201955459178883E-2</v>
      </c>
      <c r="T113">
        <f t="shared" si="19"/>
        <v>1.8008893716379377E-2</v>
      </c>
      <c r="U113">
        <f t="shared" si="19"/>
        <v>1.6088786057134475E-2</v>
      </c>
      <c r="V113">
        <f t="shared" si="19"/>
        <v>1.4400408114833714E-2</v>
      </c>
      <c r="W113">
        <f t="shared" si="19"/>
        <v>1.291036267959811E-2</v>
      </c>
      <c r="X113">
        <f t="shared" si="19"/>
        <v>1.1591228217405432E-2</v>
      </c>
      <c r="Y113">
        <f t="shared" si="21"/>
        <v>1.0420231666931384E-2</v>
      </c>
      <c r="Z113">
        <f t="shared" si="21"/>
        <v>9.3782751443717647E-3</v>
      </c>
      <c r="AA113">
        <f t="shared" si="17"/>
        <v>9.0054051034191951E-2</v>
      </c>
    </row>
    <row r="114" spans="1:27" x14ac:dyDescent="0.2">
      <c r="A114" t="s">
        <v>138</v>
      </c>
      <c r="B114">
        <v>1878</v>
      </c>
      <c r="C114">
        <v>3</v>
      </c>
      <c r="D114">
        <f t="shared" si="15"/>
        <v>3.8471203152720727E-2</v>
      </c>
      <c r="E114">
        <f t="shared" si="16"/>
        <v>-3.2578452876167696</v>
      </c>
      <c r="G114">
        <f t="shared" si="20"/>
        <v>9.4642648524009387E-2</v>
      </c>
      <c r="H114">
        <f t="shared" si="20"/>
        <v>5.7049709628742104E-2</v>
      </c>
      <c r="I114">
        <f t="shared" si="19"/>
        <v>4.5097605380832267E-2</v>
      </c>
      <c r="J114">
        <f t="shared" si="19"/>
        <v>3.8471203152720727E-2</v>
      </c>
      <c r="K114">
        <f t="shared" si="19"/>
        <v>3.4021994870019806E-2</v>
      </c>
      <c r="L114">
        <f t="shared" si="19"/>
        <v>3.0725952205196149E-2</v>
      </c>
      <c r="M114">
        <f t="shared" si="19"/>
        <v>2.813372563898589E-2</v>
      </c>
      <c r="N114">
        <f t="shared" si="19"/>
        <v>2.6011664830371921E-2</v>
      </c>
      <c r="O114">
        <f t="shared" si="19"/>
        <v>2.4224042666548332E-2</v>
      </c>
      <c r="P114">
        <f t="shared" si="19"/>
        <v>2.2685578282217553E-2</v>
      </c>
      <c r="Q114">
        <f t="shared" si="19"/>
        <v>2.1339448550520258E-2</v>
      </c>
      <c r="R114">
        <f t="shared" si="19"/>
        <v>2.0146024257984424E-2</v>
      </c>
      <c r="S114">
        <f t="shared" si="19"/>
        <v>1.9076638982902336E-2</v>
      </c>
      <c r="T114">
        <f t="shared" si="19"/>
        <v>1.8109926175377142E-2</v>
      </c>
      <c r="U114">
        <f t="shared" si="19"/>
        <v>1.7229557143919935E-2</v>
      </c>
      <c r="V114">
        <f t="shared" si="19"/>
        <v>1.6422785925569852E-2</v>
      </c>
      <c r="W114">
        <f t="shared" si="19"/>
        <v>1.5679480427903503E-2</v>
      </c>
      <c r="X114">
        <f t="shared" si="19"/>
        <v>1.4991458074335719E-2</v>
      </c>
      <c r="Y114">
        <f t="shared" si="21"/>
        <v>1.435201850297293E-2</v>
      </c>
      <c r="Z114">
        <f t="shared" si="21"/>
        <v>1.375560747585227E-2</v>
      </c>
      <c r="AA114">
        <f t="shared" si="17"/>
        <v>0.42783292930301742</v>
      </c>
    </row>
    <row r="115" spans="1:27" x14ac:dyDescent="0.2">
      <c r="A115" t="s">
        <v>718</v>
      </c>
      <c r="B115">
        <v>98</v>
      </c>
      <c r="C115">
        <v>1</v>
      </c>
      <c r="D115">
        <f t="shared" si="15"/>
        <v>0.20531359139200836</v>
      </c>
      <c r="E115">
        <f t="shared" si="16"/>
        <v>-1.5832167545571736</v>
      </c>
      <c r="G115">
        <f t="shared" si="20"/>
        <v>0.47545459149314151</v>
      </c>
      <c r="H115">
        <f t="shared" si="20"/>
        <v>0.20531359139200836</v>
      </c>
      <c r="I115">
        <f t="shared" si="20"/>
        <v>0.11626790435468159</v>
      </c>
      <c r="J115">
        <f t="shared" si="20"/>
        <v>7.1053296610954955E-2</v>
      </c>
      <c r="K115">
        <f t="shared" si="20"/>
        <v>4.5014283265342278E-2</v>
      </c>
      <c r="L115">
        <f t="shared" si="20"/>
        <v>2.9123127833534278E-2</v>
      </c>
      <c r="M115">
        <f t="shared" si="20"/>
        <v>1.9103019315792513E-2</v>
      </c>
      <c r="N115">
        <f t="shared" si="20"/>
        <v>1.2652752629038271E-2</v>
      </c>
      <c r="O115">
        <f t="shared" si="20"/>
        <v>8.4412272417379326E-3</v>
      </c>
      <c r="P115">
        <f t="shared" si="20"/>
        <v>5.6630568911517683E-3</v>
      </c>
      <c r="Q115">
        <f t="shared" si="20"/>
        <v>3.8161581411495786E-3</v>
      </c>
      <c r="R115">
        <f t="shared" si="20"/>
        <v>2.5809204861243656E-3</v>
      </c>
      <c r="S115">
        <f t="shared" si="20"/>
        <v>1.7507705567100218E-3</v>
      </c>
      <c r="T115">
        <f t="shared" si="20"/>
        <v>1.1906555875596803E-3</v>
      </c>
      <c r="U115">
        <f t="shared" si="20"/>
        <v>8.1149470487112128E-4</v>
      </c>
      <c r="V115">
        <f t="shared" si="20"/>
        <v>5.5411576765024555E-4</v>
      </c>
      <c r="W115">
        <f t="shared" ref="I115:X178" si="22">EXP(GAMMALN($B$1+W$4)-GAMMALN($B$1)-GAMMALN(W$4+1)+$B$1*LN($B$2/($B$2+$B115))+W$4*LN($B115/($B$2+$B115)))</f>
        <v>3.7898973310932611E-4</v>
      </c>
      <c r="X115">
        <f t="shared" si="22"/>
        <v>2.5958629103846033E-4</v>
      </c>
      <c r="Y115">
        <f t="shared" si="21"/>
        <v>1.780299071912593E-4</v>
      </c>
      <c r="Z115">
        <f t="shared" si="21"/>
        <v>1.2223676714744752E-4</v>
      </c>
      <c r="AA115">
        <f t="shared" si="17"/>
        <v>2.7019103006498124E-4</v>
      </c>
    </row>
    <row r="116" spans="1:27" x14ac:dyDescent="0.2">
      <c r="A116" t="s">
        <v>719</v>
      </c>
      <c r="B116">
        <v>2121</v>
      </c>
      <c r="C116">
        <v>66</v>
      </c>
      <c r="D116">
        <f t="shared" si="15"/>
        <v>3.332623367380029E-3</v>
      </c>
      <c r="E116">
        <f t="shared" si="16"/>
        <v>-5.7039954871277381</v>
      </c>
      <c r="G116">
        <f t="shared" ref="G116:V179" si="23">EXP(GAMMALN($B$1+G$4)-GAMMALN($B$1)-GAMMALN(G$4+1)+$B$1*LN($B$2/($B$2+$B116))+G$4*LN($B116/($B$2+$B116)))</f>
        <v>8.7941063132829053E-2</v>
      </c>
      <c r="H116">
        <f t="shared" si="23"/>
        <v>5.3142769360468564E-2</v>
      </c>
      <c r="I116">
        <f t="shared" si="22"/>
        <v>4.2114354081049743E-2</v>
      </c>
      <c r="J116">
        <f t="shared" si="22"/>
        <v>3.6016238099427465E-2</v>
      </c>
      <c r="K116">
        <f t="shared" si="22"/>
        <v>3.1930687741589601E-2</v>
      </c>
      <c r="L116">
        <f t="shared" si="22"/>
        <v>2.8909445821316708E-2</v>
      </c>
      <c r="M116">
        <f t="shared" si="22"/>
        <v>2.653674075429507E-2</v>
      </c>
      <c r="N116">
        <f t="shared" si="22"/>
        <v>2.459656163235709E-2</v>
      </c>
      <c r="O116">
        <f t="shared" si="22"/>
        <v>2.2963537557884908E-2</v>
      </c>
      <c r="P116">
        <f t="shared" si="22"/>
        <v>2.1558966714763737E-2</v>
      </c>
      <c r="Q116">
        <f t="shared" si="22"/>
        <v>2.0330459655089665E-2</v>
      </c>
      <c r="R116">
        <f t="shared" si="22"/>
        <v>1.9241515545825982E-2</v>
      </c>
      <c r="S116">
        <f t="shared" si="22"/>
        <v>1.8265758119542196E-2</v>
      </c>
      <c r="T116">
        <f t="shared" si="22"/>
        <v>1.7383548724134584E-2</v>
      </c>
      <c r="U116">
        <f t="shared" si="22"/>
        <v>1.6579895616432277E-2</v>
      </c>
      <c r="V116">
        <f t="shared" si="22"/>
        <v>1.5843109611800747E-2</v>
      </c>
      <c r="W116">
        <f t="shared" si="22"/>
        <v>1.5163909379110338E-2</v>
      </c>
      <c r="X116">
        <f t="shared" si="22"/>
        <v>1.4534808208750232E-2</v>
      </c>
      <c r="Y116">
        <f t="shared" si="21"/>
        <v>1.3949682868493527E-2</v>
      </c>
      <c r="Z116">
        <f t="shared" si="21"/>
        <v>1.3403463662746027E-2</v>
      </c>
      <c r="AA116">
        <f t="shared" si="17"/>
        <v>0.45959348371209263</v>
      </c>
    </row>
    <row r="117" spans="1:27" x14ac:dyDescent="0.2">
      <c r="A117" t="s">
        <v>720</v>
      </c>
      <c r="B117">
        <v>1925</v>
      </c>
      <c r="C117">
        <v>14</v>
      </c>
      <c r="D117">
        <f t="shared" si="15"/>
        <v>1.7101650057462562E-2</v>
      </c>
      <c r="E117">
        <f t="shared" si="16"/>
        <v>-4.0685803255403723</v>
      </c>
      <c r="G117">
        <f t="shared" si="23"/>
        <v>9.3242542973908729E-2</v>
      </c>
      <c r="H117">
        <f t="shared" si="23"/>
        <v>5.6235667385745411E-2</v>
      </c>
      <c r="I117">
        <f t="shared" si="22"/>
        <v>4.4477778582603808E-2</v>
      </c>
      <c r="J117">
        <f t="shared" si="22"/>
        <v>3.7962653968201143E-2</v>
      </c>
      <c r="K117">
        <f t="shared" si="22"/>
        <v>3.3590136105038249E-2</v>
      </c>
      <c r="L117">
        <f t="shared" si="22"/>
        <v>3.0352085062521357E-2</v>
      </c>
      <c r="M117">
        <f t="shared" si="22"/>
        <v>2.7806198521751851E-2</v>
      </c>
      <c r="N117">
        <f t="shared" si="22"/>
        <v>2.572253173471347E-2</v>
      </c>
      <c r="O117">
        <f t="shared" si="22"/>
        <v>2.3967535334257092E-2</v>
      </c>
      <c r="P117">
        <f t="shared" si="22"/>
        <v>2.2457313367911517E-2</v>
      </c>
      <c r="Q117">
        <f t="shared" si="22"/>
        <v>2.1135977025507721E-2</v>
      </c>
      <c r="R117">
        <f t="shared" si="22"/>
        <v>1.9964557078533479E-2</v>
      </c>
      <c r="S117">
        <f t="shared" si="22"/>
        <v>1.8914870803311074E-2</v>
      </c>
      <c r="T117">
        <f t="shared" si="22"/>
        <v>1.7965917017104059E-2</v>
      </c>
      <c r="U117">
        <f t="shared" si="22"/>
        <v>1.7101650057462562E-2</v>
      </c>
      <c r="V117">
        <f t="shared" si="22"/>
        <v>1.6309547939003074E-2</v>
      </c>
      <c r="W117">
        <f t="shared" si="22"/>
        <v>1.557965909059327E-2</v>
      </c>
      <c r="X117">
        <f t="shared" si="22"/>
        <v>1.4903948757767625E-2</v>
      </c>
      <c r="Y117">
        <f t="shared" si="21"/>
        <v>1.4275839313621388E-2</v>
      </c>
      <c r="Z117">
        <f t="shared" si="21"/>
        <v>1.3689879676302431E-2</v>
      </c>
      <c r="AA117">
        <f t="shared" si="17"/>
        <v>0.43434371020414086</v>
      </c>
    </row>
    <row r="118" spans="1:27" x14ac:dyDescent="0.2">
      <c r="A118" t="s">
        <v>148</v>
      </c>
      <c r="B118">
        <v>1798</v>
      </c>
      <c r="C118">
        <v>141</v>
      </c>
      <c r="D118">
        <f t="shared" si="15"/>
        <v>3.9002689959168551E-4</v>
      </c>
      <c r="E118">
        <f t="shared" si="16"/>
        <v>-7.8492948479071174</v>
      </c>
      <c r="G118">
        <f t="shared" si="23"/>
        <v>9.7157807062952573E-2</v>
      </c>
      <c r="H118">
        <f t="shared" si="23"/>
        <v>5.8509078812983305E-2</v>
      </c>
      <c r="I118">
        <f t="shared" si="22"/>
        <v>4.6206418566809057E-2</v>
      </c>
      <c r="J118">
        <f t="shared" si="22"/>
        <v>3.9378901602791422E-2</v>
      </c>
      <c r="K118">
        <f t="shared" si="22"/>
        <v>3.4790975647290556E-2</v>
      </c>
      <c r="L118">
        <f t="shared" si="22"/>
        <v>3.1389990729776523E-2</v>
      </c>
      <c r="M118">
        <f t="shared" si="22"/>
        <v>2.8713893702554883E-2</v>
      </c>
      <c r="N118">
        <f t="shared" si="22"/>
        <v>2.6522349481576259E-2</v>
      </c>
      <c r="O118">
        <f t="shared" si="22"/>
        <v>2.467569936901523E-2</v>
      </c>
      <c r="P118">
        <f t="shared" si="22"/>
        <v>2.3086160241756529E-2</v>
      </c>
      <c r="Q118">
        <f t="shared" si="22"/>
        <v>2.1695219443133729E-2</v>
      </c>
      <c r="R118">
        <f t="shared" si="22"/>
        <v>2.0462053281879122E-2</v>
      </c>
      <c r="S118">
        <f t="shared" si="22"/>
        <v>1.9357119147395255E-2</v>
      </c>
      <c r="T118">
        <f t="shared" si="22"/>
        <v>1.8358388065488999E-2</v>
      </c>
      <c r="U118">
        <f t="shared" si="22"/>
        <v>1.744901774840563E-2</v>
      </c>
      <c r="V118">
        <f t="shared" si="22"/>
        <v>1.6615855436631424E-2</v>
      </c>
      <c r="W118">
        <f t="shared" si="22"/>
        <v>1.5848440883633481E-2</v>
      </c>
      <c r="X118">
        <f t="shared" si="22"/>
        <v>1.5138322571430789E-2</v>
      </c>
      <c r="Y118">
        <f t="shared" si="21"/>
        <v>1.4478576654841103E-2</v>
      </c>
      <c r="Z118">
        <f t="shared" si="21"/>
        <v>1.386346091339552E-2</v>
      </c>
      <c r="AA118">
        <f t="shared" si="17"/>
        <v>0.41630227063625858</v>
      </c>
    </row>
    <row r="119" spans="1:27" x14ac:dyDescent="0.2">
      <c r="A119" t="s">
        <v>721</v>
      </c>
      <c r="B119">
        <v>115</v>
      </c>
      <c r="C119">
        <v>2</v>
      </c>
      <c r="D119">
        <f t="shared" si="15"/>
        <v>0.11859208695178743</v>
      </c>
      <c r="E119">
        <f t="shared" si="16"/>
        <v>-2.1320655151183896</v>
      </c>
      <c r="G119">
        <f t="shared" si="23"/>
        <v>0.44300341558381973</v>
      </c>
      <c r="H119">
        <f t="shared" si="23"/>
        <v>0.20015417240237732</v>
      </c>
      <c r="I119">
        <f t="shared" si="22"/>
        <v>0.11859208695178743</v>
      </c>
      <c r="J119">
        <f t="shared" si="22"/>
        <v>7.582789822234301E-2</v>
      </c>
      <c r="K119">
        <f t="shared" si="22"/>
        <v>5.0262495206855606E-2</v>
      </c>
      <c r="L119">
        <f t="shared" si="22"/>
        <v>3.4023629520109538E-2</v>
      </c>
      <c r="M119">
        <f t="shared" si="22"/>
        <v>2.3350358789934699E-2</v>
      </c>
      <c r="N119">
        <f t="shared" si="22"/>
        <v>1.618174971802434E-2</v>
      </c>
      <c r="O119">
        <f t="shared" si="22"/>
        <v>1.1295227257396137E-2</v>
      </c>
      <c r="P119">
        <f t="shared" si="22"/>
        <v>7.9284670392742347E-3</v>
      </c>
      <c r="Q119">
        <f t="shared" si="22"/>
        <v>5.5900228490895904E-3</v>
      </c>
      <c r="R119">
        <f t="shared" si="22"/>
        <v>3.9555853837257363E-3</v>
      </c>
      <c r="S119">
        <f t="shared" si="22"/>
        <v>2.8074646203689502E-3</v>
      </c>
      <c r="T119">
        <f t="shared" si="22"/>
        <v>1.997653364730549E-3</v>
      </c>
      <c r="U119">
        <f t="shared" si="22"/>
        <v>1.4245201151048502E-3</v>
      </c>
      <c r="V119">
        <f t="shared" si="22"/>
        <v>1.017729406418176E-3</v>
      </c>
      <c r="W119">
        <f t="shared" si="22"/>
        <v>7.2829642635809002E-4</v>
      </c>
      <c r="X119">
        <f t="shared" si="22"/>
        <v>5.2192897355384221E-4</v>
      </c>
      <c r="Y119">
        <f t="shared" si="21"/>
        <v>3.7451700137378611E-4</v>
      </c>
      <c r="Z119">
        <f t="shared" si="21"/>
        <v>2.6904773887091493E-4</v>
      </c>
      <c r="AA119">
        <f t="shared" si="17"/>
        <v>6.9373342848322306E-4</v>
      </c>
    </row>
    <row r="120" spans="1:27" x14ac:dyDescent="0.2">
      <c r="A120" t="s">
        <v>722</v>
      </c>
      <c r="B120">
        <v>1363</v>
      </c>
      <c r="C120">
        <v>7</v>
      </c>
      <c r="D120">
        <f t="shared" si="15"/>
        <v>2.9772528930287895E-2</v>
      </c>
      <c r="E120">
        <f t="shared" si="16"/>
        <v>-3.5141691586108514</v>
      </c>
      <c r="G120">
        <f t="shared" si="23"/>
        <v>0.1147281055240542</v>
      </c>
      <c r="H120">
        <f t="shared" si="23"/>
        <v>6.8592112886726897E-2</v>
      </c>
      <c r="I120">
        <f t="shared" si="23"/>
        <v>5.3778914300926781E-2</v>
      </c>
      <c r="J120">
        <f t="shared" si="23"/>
        <v>4.5502171464412683E-2</v>
      </c>
      <c r="K120">
        <f t="shared" si="23"/>
        <v>3.9911121754621262E-2</v>
      </c>
      <c r="L120">
        <f t="shared" si="23"/>
        <v>3.5750104527549044E-2</v>
      </c>
      <c r="M120">
        <f t="shared" si="23"/>
        <v>3.2466615583205308E-2</v>
      </c>
      <c r="N120">
        <f t="shared" si="23"/>
        <v>2.9772528930287895E-2</v>
      </c>
      <c r="O120">
        <f t="shared" si="23"/>
        <v>2.7499956384436818E-2</v>
      </c>
      <c r="P120">
        <f t="shared" si="23"/>
        <v>2.5543066989184848E-2</v>
      </c>
      <c r="Q120">
        <f t="shared" si="23"/>
        <v>2.3831105313957643E-2</v>
      </c>
      <c r="R120">
        <f t="shared" si="23"/>
        <v>2.2314550957145667E-2</v>
      </c>
      <c r="S120">
        <f t="shared" si="23"/>
        <v>2.095745131149928E-2</v>
      </c>
      <c r="T120">
        <f t="shared" si="23"/>
        <v>1.9732907973894171E-2</v>
      </c>
      <c r="U120">
        <f t="shared" si="23"/>
        <v>1.8620285304336525E-2</v>
      </c>
      <c r="V120">
        <f t="shared" si="23"/>
        <v>1.7603412006515721E-2</v>
      </c>
      <c r="W120">
        <f t="shared" si="22"/>
        <v>1.6669381839314192E-2</v>
      </c>
      <c r="X120">
        <f t="shared" si="22"/>
        <v>1.580772993933929E-2</v>
      </c>
      <c r="Y120">
        <f t="shared" si="21"/>
        <v>1.5009852500401922E-2</v>
      </c>
      <c r="Z120">
        <f t="shared" si="21"/>
        <v>1.4268588690286974E-2</v>
      </c>
      <c r="AA120">
        <f t="shared" si="17"/>
        <v>0.3416400358179027</v>
      </c>
    </row>
    <row r="121" spans="1:27" x14ac:dyDescent="0.2">
      <c r="A121" t="s">
        <v>151</v>
      </c>
      <c r="B121">
        <v>2206</v>
      </c>
      <c r="C121">
        <v>35</v>
      </c>
      <c r="D121">
        <f t="shared" si="15"/>
        <v>7.7961983551396077E-3</v>
      </c>
      <c r="E121">
        <f t="shared" si="16"/>
        <v>-4.8541190544666</v>
      </c>
      <c r="G121">
        <f t="shared" si="23"/>
        <v>8.5876742209493401E-2</v>
      </c>
      <c r="H121">
        <f t="shared" si="23"/>
        <v>5.193401835834021E-2</v>
      </c>
      <c r="I121">
        <f t="shared" si="23"/>
        <v>4.1187154058040985E-2</v>
      </c>
      <c r="J121">
        <f t="shared" si="23"/>
        <v>3.5249574918681692E-2</v>
      </c>
      <c r="K121">
        <f t="shared" si="23"/>
        <v>3.1274307607383069E-2</v>
      </c>
      <c r="L121">
        <f t="shared" si="23"/>
        <v>2.8336296795045249E-2</v>
      </c>
      <c r="M121">
        <f t="shared" si="23"/>
        <v>2.6030038064962392E-2</v>
      </c>
      <c r="N121">
        <f t="shared" si="23"/>
        <v>2.4144905943022252E-2</v>
      </c>
      <c r="O121">
        <f t="shared" si="23"/>
        <v>2.2558686281803682E-2</v>
      </c>
      <c r="P121">
        <f t="shared" si="23"/>
        <v>2.119467930199791E-2</v>
      </c>
      <c r="Q121">
        <f t="shared" si="23"/>
        <v>2.0001842388394035E-2</v>
      </c>
      <c r="R121">
        <f t="shared" si="23"/>
        <v>1.894462331169074E-2</v>
      </c>
      <c r="S121">
        <f t="shared" si="23"/>
        <v>1.7997338953132221E-2</v>
      </c>
      <c r="T121">
        <f t="shared" si="23"/>
        <v>1.714087265047386E-2</v>
      </c>
      <c r="U121">
        <f t="shared" si="23"/>
        <v>1.6360635778873856E-2</v>
      </c>
      <c r="V121">
        <f t="shared" si="23"/>
        <v>1.5645257187196664E-2</v>
      </c>
      <c r="W121">
        <f t="shared" si="21"/>
        <v>1.4985711091048168E-2</v>
      </c>
      <c r="X121">
        <f t="shared" si="21"/>
        <v>1.4374719407737281E-2</v>
      </c>
      <c r="Y121">
        <f t="shared" si="21"/>
        <v>1.3806331612803445E-2</v>
      </c>
      <c r="Z121">
        <f t="shared" si="21"/>
        <v>1.3275622748483337E-2</v>
      </c>
      <c r="AA121">
        <f t="shared" si="17"/>
        <v>0.46968064133139542</v>
      </c>
    </row>
    <row r="122" spans="1:27" x14ac:dyDescent="0.2">
      <c r="A122" t="s">
        <v>152</v>
      </c>
      <c r="B122">
        <v>1950</v>
      </c>
      <c r="C122">
        <v>72</v>
      </c>
      <c r="D122">
        <f t="shared" si="15"/>
        <v>2.6697435446862016E-3</v>
      </c>
      <c r="E122">
        <f t="shared" si="16"/>
        <v>-5.9257728618624661</v>
      </c>
      <c r="G122">
        <f t="shared" si="23"/>
        <v>9.2519629155068173E-2</v>
      </c>
      <c r="H122">
        <f t="shared" si="23"/>
        <v>5.5814894559987373E-2</v>
      </c>
      <c r="I122">
        <f t="shared" si="23"/>
        <v>4.4157026916851111E-2</v>
      </c>
      <c r="J122">
        <f t="shared" si="23"/>
        <v>3.7699169565274672E-2</v>
      </c>
      <c r="K122">
        <f t="shared" si="23"/>
        <v>3.3366101154169624E-2</v>
      </c>
      <c r="L122">
        <f t="shared" si="23"/>
        <v>3.0157873161958147E-2</v>
      </c>
      <c r="M122">
        <f t="shared" si="23"/>
        <v>2.7635815197682493E-2</v>
      </c>
      <c r="N122">
        <f t="shared" si="23"/>
        <v>2.5571891532677256E-2</v>
      </c>
      <c r="O122">
        <f t="shared" si="23"/>
        <v>2.3833674256243977E-2</v>
      </c>
      <c r="P122">
        <f t="shared" si="23"/>
        <v>2.2337980288621544E-2</v>
      </c>
      <c r="Q122">
        <f t="shared" si="23"/>
        <v>2.1029401538171521E-2</v>
      </c>
      <c r="R122">
        <f t="shared" si="23"/>
        <v>1.9869308192404352E-2</v>
      </c>
      <c r="S122">
        <f t="shared" si="23"/>
        <v>1.8829766167097382E-2</v>
      </c>
      <c r="T122">
        <f t="shared" si="23"/>
        <v>1.7889962003660064E-2</v>
      </c>
      <c r="U122">
        <f t="shared" si="23"/>
        <v>1.7033995389831632E-2</v>
      </c>
      <c r="V122">
        <f t="shared" si="23"/>
        <v>1.6249459310027511E-2</v>
      </c>
      <c r="W122">
        <f t="shared" si="21"/>
        <v>1.5526494813043131E-2</v>
      </c>
      <c r="X122">
        <f t="shared" si="21"/>
        <v>1.4857142952543034E-2</v>
      </c>
      <c r="Y122">
        <f t="shared" si="21"/>
        <v>1.423488901601184E-2</v>
      </c>
      <c r="Z122">
        <f t="shared" si="21"/>
        <v>1.3654334776817051E-2</v>
      </c>
      <c r="AA122">
        <f t="shared" si="17"/>
        <v>0.43773119005185801</v>
      </c>
    </row>
    <row r="123" spans="1:27" x14ac:dyDescent="0.2">
      <c r="A123" t="s">
        <v>723</v>
      </c>
      <c r="B123">
        <v>696</v>
      </c>
      <c r="C123">
        <v>6</v>
      </c>
      <c r="D123">
        <f t="shared" si="15"/>
        <v>4.077809510114528E-2</v>
      </c>
      <c r="E123">
        <f t="shared" si="16"/>
        <v>-3.1996102265221089</v>
      </c>
      <c r="G123">
        <f t="shared" si="23"/>
        <v>0.1706099038444005</v>
      </c>
      <c r="H123">
        <f t="shared" si="23"/>
        <v>9.9170959117111157E-2</v>
      </c>
      <c r="I123">
        <f t="shared" si="23"/>
        <v>7.5595906553874131E-2</v>
      </c>
      <c r="J123">
        <f t="shared" si="23"/>
        <v>6.218623853508598E-2</v>
      </c>
      <c r="K123">
        <f t="shared" si="23"/>
        <v>5.3031268649066168E-2</v>
      </c>
      <c r="L123">
        <f t="shared" si="23"/>
        <v>4.6183975584068671E-2</v>
      </c>
      <c r="M123">
        <f t="shared" si="23"/>
        <v>4.077809510114528E-2</v>
      </c>
      <c r="N123">
        <f t="shared" si="23"/>
        <v>3.6356457353827171E-2</v>
      </c>
      <c r="O123">
        <f t="shared" si="23"/>
        <v>3.2649290927771073E-2</v>
      </c>
      <c r="P123">
        <f t="shared" si="23"/>
        <v>2.948429227725639E-2</v>
      </c>
      <c r="Q123">
        <f t="shared" si="23"/>
        <v>2.6744702286494032E-2</v>
      </c>
      <c r="R123">
        <f t="shared" si="23"/>
        <v>2.4347683652110718E-2</v>
      </c>
      <c r="S123">
        <f t="shared" si="23"/>
        <v>2.2232273732890551E-2</v>
      </c>
      <c r="T123">
        <f t="shared" si="23"/>
        <v>2.0352249696984567E-2</v>
      </c>
      <c r="U123">
        <f t="shared" si="23"/>
        <v>1.8671687896865873E-2</v>
      </c>
      <c r="V123">
        <f t="shared" si="23"/>
        <v>1.7162083816531459E-2</v>
      </c>
      <c r="W123">
        <f t="shared" si="21"/>
        <v>1.5800418003341792E-2</v>
      </c>
      <c r="X123">
        <f t="shared" si="21"/>
        <v>1.4567817961774313E-2</v>
      </c>
      <c r="Y123">
        <f t="shared" si="21"/>
        <v>1.3448608132915006E-2</v>
      </c>
      <c r="Z123">
        <f t="shared" si="21"/>
        <v>1.2429619967248217E-2</v>
      </c>
      <c r="AA123">
        <f t="shared" si="17"/>
        <v>0.16819646690923684</v>
      </c>
    </row>
    <row r="124" spans="1:27" x14ac:dyDescent="0.2">
      <c r="A124" t="s">
        <v>724</v>
      </c>
      <c r="B124">
        <v>325</v>
      </c>
      <c r="C124">
        <v>2</v>
      </c>
      <c r="D124">
        <f t="shared" si="15"/>
        <v>0.10256999111805389</v>
      </c>
      <c r="E124">
        <f t="shared" si="16"/>
        <v>-2.2772098732568167</v>
      </c>
      <c r="G124">
        <f t="shared" si="23"/>
        <v>0.2624315899454786</v>
      </c>
      <c r="H124">
        <f t="shared" si="23"/>
        <v>0.14326874921870753</v>
      </c>
      <c r="I124">
        <f t="shared" si="23"/>
        <v>0.10256999111805389</v>
      </c>
      <c r="J124">
        <f t="shared" si="23"/>
        <v>7.9244915982095723E-2</v>
      </c>
      <c r="K124">
        <f t="shared" si="23"/>
        <v>6.3469374764379166E-2</v>
      </c>
      <c r="L124">
        <f t="shared" si="23"/>
        <v>5.1913295695459147E-2</v>
      </c>
      <c r="M124">
        <f t="shared" si="23"/>
        <v>4.3049618064095886E-2</v>
      </c>
      <c r="N124">
        <f t="shared" si="23"/>
        <v>3.6047820261700864E-2</v>
      </c>
      <c r="O124">
        <f t="shared" si="23"/>
        <v>3.0403689395564124E-2</v>
      </c>
      <c r="P124">
        <f t="shared" si="23"/>
        <v>2.5786851753647991E-2</v>
      </c>
      <c r="Q124">
        <f t="shared" si="23"/>
        <v>2.1968503119972102E-2</v>
      </c>
      <c r="R124">
        <f t="shared" si="23"/>
        <v>1.8783452943161937E-2</v>
      </c>
      <c r="S124">
        <f t="shared" si="23"/>
        <v>1.610856093720768E-2</v>
      </c>
      <c r="T124">
        <f t="shared" si="23"/>
        <v>1.3849700059663165E-2</v>
      </c>
      <c r="U124">
        <f t="shared" si="23"/>
        <v>1.1933466209047864E-2</v>
      </c>
      <c r="V124">
        <f t="shared" si="23"/>
        <v>1.03016817586485E-2</v>
      </c>
      <c r="W124">
        <f t="shared" si="21"/>
        <v>8.9076218056144268E-3</v>
      </c>
      <c r="X124">
        <f t="shared" si="21"/>
        <v>7.713345442427356E-3</v>
      </c>
      <c r="Y124">
        <f t="shared" si="21"/>
        <v>6.6877602786482747E-3</v>
      </c>
      <c r="Z124">
        <f t="shared" si="21"/>
        <v>5.8051880307238516E-3</v>
      </c>
      <c r="AA124">
        <f t="shared" si="17"/>
        <v>3.9754823215701784E-2</v>
      </c>
    </row>
    <row r="125" spans="1:27" x14ac:dyDescent="0.2">
      <c r="A125" t="s">
        <v>725</v>
      </c>
      <c r="B125">
        <v>960</v>
      </c>
      <c r="C125">
        <v>0</v>
      </c>
      <c r="D125">
        <f t="shared" si="15"/>
        <v>0.14130199615813471</v>
      </c>
      <c r="E125">
        <f t="shared" si="16"/>
        <v>-1.9568558622991932</v>
      </c>
      <c r="G125">
        <f t="shared" si="23"/>
        <v>0.14130199615813471</v>
      </c>
      <c r="H125">
        <f t="shared" si="23"/>
        <v>8.3436404204282624E-2</v>
      </c>
      <c r="I125">
        <f t="shared" si="23"/>
        <v>6.4609495869719702E-2</v>
      </c>
      <c r="J125">
        <f t="shared" si="23"/>
        <v>5.3990750972216263E-2</v>
      </c>
      <c r="K125">
        <f t="shared" si="23"/>
        <v>4.6771802110700221E-2</v>
      </c>
      <c r="L125">
        <f t="shared" si="23"/>
        <v>4.1378087026045354E-2</v>
      </c>
      <c r="M125">
        <f t="shared" si="23"/>
        <v>3.7113595932686108E-2</v>
      </c>
      <c r="N125">
        <f t="shared" si="23"/>
        <v>3.3613571991953604E-2</v>
      </c>
      <c r="O125">
        <f t="shared" si="23"/>
        <v>3.0664357428277986E-2</v>
      </c>
      <c r="P125">
        <f t="shared" si="23"/>
        <v>2.8130524475299287E-2</v>
      </c>
      <c r="Q125">
        <f t="shared" si="23"/>
        <v>2.5921008619471834E-2</v>
      </c>
      <c r="R125">
        <f t="shared" si="23"/>
        <v>2.3971697351132967E-2</v>
      </c>
      <c r="S125">
        <f t="shared" si="23"/>
        <v>2.2235762341979871E-2</v>
      </c>
      <c r="T125">
        <f t="shared" si="23"/>
        <v>2.0677954331502334E-2</v>
      </c>
      <c r="U125">
        <f t="shared" si="23"/>
        <v>1.9271065873165249E-2</v>
      </c>
      <c r="V125">
        <f t="shared" si="23"/>
        <v>1.7993646417808217E-2</v>
      </c>
      <c r="W125">
        <f t="shared" si="21"/>
        <v>1.6828474420447714E-2</v>
      </c>
      <c r="X125">
        <f t="shared" si="21"/>
        <v>1.576150497390524E-2</v>
      </c>
      <c r="Y125">
        <f t="shared" si="21"/>
        <v>1.4781126155752803E-2</v>
      </c>
      <c r="Z125">
        <f t="shared" si="21"/>
        <v>1.3877621611309522E-2</v>
      </c>
      <c r="AA125">
        <f t="shared" si="17"/>
        <v>0.24766955173420824</v>
      </c>
    </row>
    <row r="126" spans="1:27" x14ac:dyDescent="0.2">
      <c r="A126" t="s">
        <v>726</v>
      </c>
      <c r="B126">
        <v>1060</v>
      </c>
      <c r="C126">
        <v>8</v>
      </c>
      <c r="D126">
        <f t="shared" si="15"/>
        <v>2.9846248799041786E-2</v>
      </c>
      <c r="E126">
        <f t="shared" si="16"/>
        <v>-3.5116961154142672</v>
      </c>
      <c r="G126">
        <f t="shared" si="23"/>
        <v>0.13325577990168941</v>
      </c>
      <c r="H126">
        <f t="shared" si="23"/>
        <v>7.8996546147246022E-2</v>
      </c>
      <c r="I126">
        <f t="shared" si="23"/>
        <v>6.14134708498391E-2</v>
      </c>
      <c r="J126">
        <f t="shared" si="23"/>
        <v>5.1523033466129367E-2</v>
      </c>
      <c r="K126">
        <f t="shared" si="23"/>
        <v>4.4810617220350159E-2</v>
      </c>
      <c r="L126">
        <f t="shared" si="23"/>
        <v>3.9799901484950613E-2</v>
      </c>
      <c r="M126">
        <f t="shared" si="23"/>
        <v>3.5839289352407842E-2</v>
      </c>
      <c r="N126">
        <f t="shared" si="23"/>
        <v>3.2587855827252751E-2</v>
      </c>
      <c r="O126">
        <f t="shared" si="23"/>
        <v>2.9846248799041786E-2</v>
      </c>
      <c r="P126">
        <f t="shared" si="23"/>
        <v>2.7488337972013575E-2</v>
      </c>
      <c r="Q126">
        <f t="shared" si="23"/>
        <v>2.5429470367911232E-2</v>
      </c>
      <c r="R126">
        <f t="shared" si="23"/>
        <v>2.3610162192962171E-2</v>
      </c>
      <c r="S126">
        <f t="shared" si="23"/>
        <v>2.1987050514121372E-2</v>
      </c>
      <c r="T126">
        <f t="shared" si="23"/>
        <v>2.0527558025262387E-2</v>
      </c>
      <c r="U126">
        <f t="shared" si="23"/>
        <v>1.9206587916775694E-2</v>
      </c>
      <c r="V126">
        <f t="shared" si="23"/>
        <v>1.8004390788876393E-2</v>
      </c>
      <c r="W126">
        <f t="shared" si="21"/>
        <v>1.6905139606276629E-2</v>
      </c>
      <c r="X126">
        <f t="shared" si="21"/>
        <v>1.5895949122180938E-2</v>
      </c>
      <c r="Y126">
        <f t="shared" si="21"/>
        <v>1.4966183658676113E-2</v>
      </c>
      <c r="Z126">
        <f t="shared" si="21"/>
        <v>1.4106957389291868E-2</v>
      </c>
      <c r="AA126">
        <f t="shared" si="17"/>
        <v>0.2737994693967446</v>
      </c>
    </row>
    <row r="127" spans="1:27" x14ac:dyDescent="0.2">
      <c r="A127" t="s">
        <v>727</v>
      </c>
      <c r="B127">
        <v>22</v>
      </c>
      <c r="C127">
        <v>0</v>
      </c>
      <c r="D127">
        <f t="shared" si="15"/>
        <v>0.77079560317645923</v>
      </c>
      <c r="E127">
        <f t="shared" si="16"/>
        <v>-0.26033204669216065</v>
      </c>
      <c r="G127">
        <f t="shared" si="23"/>
        <v>0.77079560317645923</v>
      </c>
      <c r="H127">
        <f t="shared" si="23"/>
        <v>0.16366460584617662</v>
      </c>
      <c r="I127">
        <f t="shared" si="23"/>
        <v>4.5572599304442997E-2</v>
      </c>
      <c r="J127">
        <f t="shared" si="23"/>
        <v>1.3694149785634826E-2</v>
      </c>
      <c r="K127">
        <f t="shared" si="23"/>
        <v>4.2658744272869508E-3</v>
      </c>
      <c r="L127">
        <f t="shared" si="23"/>
        <v>1.3570711887755603E-3</v>
      </c>
      <c r="M127">
        <f t="shared" si="23"/>
        <v>4.3769694443475447E-4</v>
      </c>
      <c r="N127">
        <f t="shared" si="23"/>
        <v>1.4254874676631287E-4</v>
      </c>
      <c r="O127">
        <f t="shared" si="23"/>
        <v>4.6761761679764252E-5</v>
      </c>
      <c r="P127">
        <f t="shared" si="23"/>
        <v>1.5425636144072575E-5</v>
      </c>
      <c r="Q127">
        <f t="shared" si="23"/>
        <v>5.1112298123155355E-6</v>
      </c>
      <c r="R127">
        <f t="shared" si="23"/>
        <v>1.6997324110821681E-6</v>
      </c>
      <c r="S127">
        <f t="shared" si="23"/>
        <v>5.6694646457668503E-7</v>
      </c>
      <c r="T127">
        <f t="shared" si="23"/>
        <v>1.8958582276599188E-7</v>
      </c>
      <c r="U127">
        <f t="shared" si="23"/>
        <v>6.3534889625620587E-8</v>
      </c>
      <c r="V127">
        <f t="shared" si="23"/>
        <v>2.1332118329378291E-8</v>
      </c>
      <c r="W127">
        <f t="shared" si="21"/>
        <v>7.174106290779987E-9</v>
      </c>
      <c r="X127">
        <f t="shared" si="21"/>
        <v>2.4161784209738495E-9</v>
      </c>
      <c r="Y127">
        <f t="shared" si="21"/>
        <v>8.1479264422917224E-10</v>
      </c>
      <c r="Z127">
        <f t="shared" si="21"/>
        <v>2.7508244497909185E-10</v>
      </c>
      <c r="AA127">
        <f t="shared" si="17"/>
        <v>1.4052048413759621E-10</v>
      </c>
    </row>
    <row r="128" spans="1:27" x14ac:dyDescent="0.2">
      <c r="A128" t="s">
        <v>728</v>
      </c>
      <c r="B128">
        <v>3016</v>
      </c>
      <c r="C128">
        <v>0</v>
      </c>
      <c r="D128">
        <f t="shared" si="15"/>
        <v>7.1042465311376285E-2</v>
      </c>
      <c r="E128">
        <f t="shared" si="16"/>
        <v>-2.6444774777559892</v>
      </c>
      <c r="G128">
        <f t="shared" si="23"/>
        <v>7.1042465311376285E-2</v>
      </c>
      <c r="H128">
        <f t="shared" si="23"/>
        <v>4.3178867575513771E-2</v>
      </c>
      <c r="I128">
        <f t="shared" si="23"/>
        <v>3.4415807449739003E-2</v>
      </c>
      <c r="J128">
        <f t="shared" si="23"/>
        <v>2.9602399895728174E-2</v>
      </c>
      <c r="K128">
        <f t="shared" si="23"/>
        <v>2.639596832388252E-2</v>
      </c>
      <c r="L128">
        <f t="shared" si="23"/>
        <v>2.4036423413434323E-2</v>
      </c>
      <c r="M128">
        <f t="shared" si="23"/>
        <v>2.2191078730504986E-2</v>
      </c>
      <c r="N128">
        <f t="shared" si="23"/>
        <v>2.0687403580232796E-2</v>
      </c>
      <c r="O128">
        <f t="shared" si="23"/>
        <v>1.9425451943430538E-2</v>
      </c>
      <c r="P128">
        <f t="shared" si="23"/>
        <v>1.8342605879275827E-2</v>
      </c>
      <c r="Q128">
        <f t="shared" si="23"/>
        <v>1.7397267603014833E-2</v>
      </c>
      <c r="R128">
        <f t="shared" si="23"/>
        <v>1.6560516409744156E-2</v>
      </c>
      <c r="S128">
        <f t="shared" si="23"/>
        <v>1.5811499368130769E-2</v>
      </c>
      <c r="T128">
        <f t="shared" si="23"/>
        <v>1.5134725387821747E-2</v>
      </c>
      <c r="U128">
        <f t="shared" si="23"/>
        <v>1.4518396452416878E-2</v>
      </c>
      <c r="V128">
        <f t="shared" si="23"/>
        <v>1.3953335597572338E-2</v>
      </c>
      <c r="W128">
        <f t="shared" si="21"/>
        <v>1.3432274134580213E-2</v>
      </c>
      <c r="X128">
        <f t="shared" si="21"/>
        <v>1.2949363589475921E-2</v>
      </c>
      <c r="Y128">
        <f t="shared" si="21"/>
        <v>1.2499832903133563E-2</v>
      </c>
      <c r="Z128">
        <f t="shared" si="21"/>
        <v>1.2079742247815533E-2</v>
      </c>
      <c r="AA128">
        <f t="shared" si="17"/>
        <v>0.54634457420317584</v>
      </c>
    </row>
    <row r="129" spans="1:27" x14ac:dyDescent="0.2">
      <c r="A129" t="s">
        <v>729</v>
      </c>
      <c r="B129">
        <v>1999</v>
      </c>
      <c r="C129">
        <v>13</v>
      </c>
      <c r="D129">
        <f t="shared" si="15"/>
        <v>1.7742458767092854E-2</v>
      </c>
      <c r="E129">
        <f t="shared" si="16"/>
        <v>-4.0317947115304769</v>
      </c>
      <c r="G129">
        <f t="shared" si="23"/>
        <v>9.1144397810168171E-2</v>
      </c>
      <c r="H129">
        <f t="shared" si="23"/>
        <v>5.5013581560589296E-2</v>
      </c>
      <c r="I129">
        <f t="shared" si="23"/>
        <v>4.3545506913195572E-2</v>
      </c>
      <c r="J129">
        <f t="shared" si="23"/>
        <v>3.7196238532201324E-2</v>
      </c>
      <c r="K129">
        <f t="shared" si="23"/>
        <v>3.2937938709725605E-2</v>
      </c>
      <c r="L129">
        <f t="shared" si="23"/>
        <v>2.9786219112327636E-2</v>
      </c>
      <c r="M129">
        <f t="shared" si="23"/>
        <v>2.7309306021403058E-2</v>
      </c>
      <c r="N129">
        <f t="shared" si="23"/>
        <v>2.5282787382522962E-2</v>
      </c>
      <c r="O129">
        <f t="shared" si="23"/>
        <v>2.3576363172217348E-2</v>
      </c>
      <c r="P129">
        <f t="shared" si="23"/>
        <v>2.2108202375239881E-2</v>
      </c>
      <c r="Q129">
        <f t="shared" si="23"/>
        <v>2.0823808256942015E-2</v>
      </c>
      <c r="R129">
        <f t="shared" si="23"/>
        <v>1.9685194190827666E-2</v>
      </c>
      <c r="S129">
        <f t="shared" si="23"/>
        <v>1.8664897044649739E-2</v>
      </c>
      <c r="T129">
        <f t="shared" si="23"/>
        <v>1.7742458767092854E-2</v>
      </c>
      <c r="U129">
        <f t="shared" si="23"/>
        <v>1.6902254101275948E-2</v>
      </c>
      <c r="V129">
        <f t="shared" si="23"/>
        <v>1.6132093495394462E-2</v>
      </c>
      <c r="W129">
        <f t="shared" si="21"/>
        <v>1.5422293107016871E-2</v>
      </c>
      <c r="X129">
        <f t="shared" si="21"/>
        <v>1.4765037249034375E-2</v>
      </c>
      <c r="Y129">
        <f t="shared" si="21"/>
        <v>1.4153930049430566E-2</v>
      </c>
      <c r="Z129">
        <f t="shared" si="21"/>
        <v>1.3583673078116114E-2</v>
      </c>
      <c r="AA129">
        <f t="shared" si="17"/>
        <v>0.44422381907062858</v>
      </c>
    </row>
    <row r="130" spans="1:27" x14ac:dyDescent="0.2">
      <c r="A130" t="s">
        <v>730</v>
      </c>
      <c r="B130">
        <v>1443</v>
      </c>
      <c r="C130">
        <v>56</v>
      </c>
      <c r="D130">
        <f t="shared" si="15"/>
        <v>3.2767562663477165E-3</v>
      </c>
      <c r="E130">
        <f t="shared" si="16"/>
        <v>-5.7209012890997073</v>
      </c>
      <c r="G130">
        <f t="shared" si="23"/>
        <v>0.11087867352907992</v>
      </c>
      <c r="H130">
        <f t="shared" si="23"/>
        <v>6.640032252867159E-2</v>
      </c>
      <c r="I130">
        <f t="shared" si="23"/>
        <v>5.2146581928213628E-2</v>
      </c>
      <c r="J130">
        <f t="shared" si="23"/>
        <v>4.4194044395995002E-2</v>
      </c>
      <c r="K130">
        <f t="shared" si="23"/>
        <v>3.8827852205509959E-2</v>
      </c>
      <c r="L130">
        <f t="shared" si="23"/>
        <v>3.4837305572980294E-2</v>
      </c>
      <c r="M130">
        <f t="shared" si="23"/>
        <v>3.1689987604851567E-2</v>
      </c>
      <c r="N130">
        <f t="shared" si="23"/>
        <v>2.9108416801712746E-2</v>
      </c>
      <c r="O130">
        <f t="shared" si="23"/>
        <v>2.6931011944555841E-2</v>
      </c>
      <c r="P130">
        <f t="shared" si="23"/>
        <v>2.5055987190804031E-2</v>
      </c>
      <c r="Q130">
        <f t="shared" si="23"/>
        <v>2.3415340113066934E-2</v>
      </c>
      <c r="R130">
        <f t="shared" si="23"/>
        <v>2.196151239587505E-2</v>
      </c>
      <c r="S130">
        <f t="shared" si="23"/>
        <v>2.0660002387990168E-2</v>
      </c>
      <c r="T130">
        <f t="shared" si="23"/>
        <v>1.9485017515695948E-2</v>
      </c>
      <c r="U130">
        <f t="shared" si="23"/>
        <v>1.8416786333723466E-2</v>
      </c>
      <c r="V130">
        <f t="shared" si="23"/>
        <v>1.7439827331046039E-2</v>
      </c>
      <c r="W130">
        <f t="shared" si="21"/>
        <v>1.6541794850151566E-2</v>
      </c>
      <c r="X130">
        <f t="shared" si="21"/>
        <v>1.5712686726754126E-2</v>
      </c>
      <c r="Y130">
        <f t="shared" si="21"/>
        <v>1.4944286229045155E-2</v>
      </c>
      <c r="Z130">
        <f t="shared" si="21"/>
        <v>1.4229760156626678E-2</v>
      </c>
      <c r="AA130">
        <f t="shared" si="17"/>
        <v>0.35712280225765025</v>
      </c>
    </row>
    <row r="131" spans="1:27" x14ac:dyDescent="0.2">
      <c r="A131" t="s">
        <v>731</v>
      </c>
      <c r="B131">
        <v>37</v>
      </c>
      <c r="C131">
        <v>0</v>
      </c>
      <c r="D131">
        <f t="shared" si="15"/>
        <v>0.67680912548620153</v>
      </c>
      <c r="E131">
        <f t="shared" si="16"/>
        <v>-0.39036598749762746</v>
      </c>
      <c r="G131">
        <f t="shared" si="23"/>
        <v>0.67680912548620153</v>
      </c>
      <c r="H131">
        <f t="shared" si="23"/>
        <v>0.1957117694469209</v>
      </c>
      <c r="I131">
        <f t="shared" si="23"/>
        <v>7.4216620051715892E-2</v>
      </c>
      <c r="J131">
        <f t="shared" si="23"/>
        <v>3.0371598030777758E-2</v>
      </c>
      <c r="K131">
        <f t="shared" si="23"/>
        <v>1.2884745184829937E-2</v>
      </c>
      <c r="L131">
        <f t="shared" si="23"/>
        <v>5.5822026014321824E-3</v>
      </c>
      <c r="M131">
        <f t="shared" si="23"/>
        <v>2.4519503778881249E-3</v>
      </c>
      <c r="N131">
        <f t="shared" si="23"/>
        <v>1.0875187739209588E-3</v>
      </c>
      <c r="O131">
        <f t="shared" si="23"/>
        <v>4.8584688334042816E-4</v>
      </c>
      <c r="P131">
        <f t="shared" si="23"/>
        <v>2.1826637592964194E-4</v>
      </c>
      <c r="Q131">
        <f t="shared" si="23"/>
        <v>9.8492771919594276E-5</v>
      </c>
      <c r="R131">
        <f t="shared" si="23"/>
        <v>4.4606146370411369E-5</v>
      </c>
      <c r="S131">
        <f t="shared" si="23"/>
        <v>2.0262423970443249E-5</v>
      </c>
      <c r="T131">
        <f t="shared" si="23"/>
        <v>9.2276348805188304E-6</v>
      </c>
      <c r="U131">
        <f t="shared" si="23"/>
        <v>4.2114536139410473E-6</v>
      </c>
      <c r="V131">
        <f t="shared" si="23"/>
        <v>1.925701299012397E-6</v>
      </c>
      <c r="W131">
        <f t="shared" si="21"/>
        <v>8.8197838868085476E-7</v>
      </c>
      <c r="X131">
        <f t="shared" si="21"/>
        <v>4.0453335431224279E-7</v>
      </c>
      <c r="Y131">
        <f t="shared" si="21"/>
        <v>1.8578371006023338E-7</v>
      </c>
      <c r="Z131">
        <f t="shared" si="21"/>
        <v>8.5419810773519625E-8</v>
      </c>
      <c r="AA131">
        <f t="shared" si="17"/>
        <v>7.2939724926612826E-8</v>
      </c>
    </row>
    <row r="132" spans="1:27" x14ac:dyDescent="0.2">
      <c r="A132" t="s">
        <v>162</v>
      </c>
      <c r="B132">
        <v>1376</v>
      </c>
      <c r="C132">
        <v>68</v>
      </c>
      <c r="D132">
        <f t="shared" si="15"/>
        <v>2.0235623280969828E-3</v>
      </c>
      <c r="E132">
        <f t="shared" si="16"/>
        <v>-6.2028957919991896</v>
      </c>
      <c r="G132">
        <f t="shared" si="23"/>
        <v>0.11407874182618517</v>
      </c>
      <c r="H132">
        <f t="shared" si="23"/>
        <v>6.8223079818986496E-2</v>
      </c>
      <c r="I132">
        <f t="shared" si="23"/>
        <v>5.350463554281696E-2</v>
      </c>
      <c r="J132">
        <f t="shared" si="23"/>
        <v>4.5282848907338691E-2</v>
      </c>
      <c r="K132">
        <f t="shared" si="23"/>
        <v>3.9729929412919078E-2</v>
      </c>
      <c r="L132">
        <f t="shared" si="23"/>
        <v>3.5597820980787245E-2</v>
      </c>
      <c r="M132">
        <f t="shared" si="23"/>
        <v>3.2337419248975589E-2</v>
      </c>
      <c r="N132">
        <f t="shared" si="23"/>
        <v>2.9662401153817412E-2</v>
      </c>
      <c r="O132">
        <f t="shared" si="23"/>
        <v>2.7405947582329629E-2</v>
      </c>
      <c r="P132">
        <f t="shared" si="23"/>
        <v>2.5462913794642623E-2</v>
      </c>
      <c r="Q132">
        <f t="shared" si="23"/>
        <v>2.3763011758993553E-2</v>
      </c>
      <c r="R132">
        <f t="shared" si="23"/>
        <v>2.2257054462156541E-2</v>
      </c>
      <c r="S132">
        <f t="shared" si="23"/>
        <v>2.0909336033874289E-2</v>
      </c>
      <c r="T132">
        <f t="shared" si="23"/>
        <v>1.9693146265686742E-2</v>
      </c>
      <c r="U132">
        <f t="shared" si="23"/>
        <v>1.8587996700489176E-2</v>
      </c>
      <c r="V132">
        <f t="shared" si="23"/>
        <v>1.7577833604783828E-2</v>
      </c>
      <c r="W132">
        <f t="shared" si="21"/>
        <v>1.6649846343972971E-2</v>
      </c>
      <c r="X132">
        <f t="shared" si="21"/>
        <v>1.579364901611055E-2</v>
      </c>
      <c r="Y132">
        <f t="shared" si="21"/>
        <v>1.5000703908156663E-2</v>
      </c>
      <c r="Z132">
        <f t="shared" si="21"/>
        <v>1.4263906159588337E-2</v>
      </c>
      <c r="AA132">
        <f t="shared" si="17"/>
        <v>0.34421777747738846</v>
      </c>
    </row>
    <row r="133" spans="1:27" x14ac:dyDescent="0.2">
      <c r="A133" t="s">
        <v>164</v>
      </c>
      <c r="B133">
        <v>1375</v>
      </c>
      <c r="C133">
        <v>12</v>
      </c>
      <c r="D133">
        <f t="shared" si="15"/>
        <v>2.091304128540087E-2</v>
      </c>
      <c r="E133">
        <f t="shared" si="16"/>
        <v>-3.8673823296616225</v>
      </c>
      <c r="G133">
        <f t="shared" si="23"/>
        <v>0.11412835082904385</v>
      </c>
      <c r="H133">
        <f t="shared" si="23"/>
        <v>6.8251282698517809E-2</v>
      </c>
      <c r="I133">
        <f t="shared" si="23"/>
        <v>5.3525604986472415E-2</v>
      </c>
      <c r="J133">
        <f t="shared" si="23"/>
        <v>4.5299623708690728E-2</v>
      </c>
      <c r="K133">
        <f t="shared" si="23"/>
        <v>3.9743794047497907E-2</v>
      </c>
      <c r="L133">
        <f t="shared" si="23"/>
        <v>3.5609479253767132E-2</v>
      </c>
      <c r="M133">
        <f t="shared" si="23"/>
        <v>3.23473153939439E-2</v>
      </c>
      <c r="N133">
        <f t="shared" si="23"/>
        <v>2.9670841773112432E-2</v>
      </c>
      <c r="O133">
        <f t="shared" si="23"/>
        <v>2.741315767977447E-2</v>
      </c>
      <c r="P133">
        <f t="shared" si="23"/>
        <v>2.546906600539928E-2</v>
      </c>
      <c r="Q133">
        <f t="shared" si="23"/>
        <v>2.3768243054109173E-2</v>
      </c>
      <c r="R133">
        <f t="shared" si="23"/>
        <v>2.2261476377909154E-2</v>
      </c>
      <c r="S133">
        <f t="shared" si="23"/>
        <v>2.091304128540087E-2</v>
      </c>
      <c r="T133">
        <f t="shared" si="23"/>
        <v>1.9696213214714688E-2</v>
      </c>
      <c r="U133">
        <f t="shared" si="23"/>
        <v>1.8590492484847593E-2</v>
      </c>
      <c r="V133">
        <f t="shared" si="23"/>
        <v>1.7579816398376729E-2</v>
      </c>
      <c r="W133">
        <f t="shared" si="21"/>
        <v>1.6651367031814152E-2</v>
      </c>
      <c r="X133">
        <f t="shared" si="21"/>
        <v>1.5794752464011685E-2</v>
      </c>
      <c r="Y133">
        <f t="shared" si="21"/>
        <v>1.5001429944200033E-2</v>
      </c>
      <c r="Z133">
        <f t="shared" si="21"/>
        <v>1.4264290345998997E-2</v>
      </c>
      <c r="AA133">
        <f t="shared" si="17"/>
        <v>0.34402036102239719</v>
      </c>
    </row>
    <row r="134" spans="1:27" x14ac:dyDescent="0.2">
      <c r="A134" t="s">
        <v>732</v>
      </c>
      <c r="B134">
        <v>1418</v>
      </c>
      <c r="C134">
        <v>36</v>
      </c>
      <c r="D134">
        <f t="shared" si="15"/>
        <v>6.8181381999630128E-3</v>
      </c>
      <c r="E134">
        <f t="shared" si="16"/>
        <v>-4.9881688356034184</v>
      </c>
      <c r="G134">
        <f t="shared" si="23"/>
        <v>0.11204494576025642</v>
      </c>
      <c r="H134">
        <f t="shared" si="23"/>
        <v>6.7065427694274607E-2</v>
      </c>
      <c r="I134">
        <f t="shared" si="23"/>
        <v>5.2642755926033812E-2</v>
      </c>
      <c r="J134">
        <f t="shared" si="23"/>
        <v>4.4592392972217072E-2</v>
      </c>
      <c r="K134">
        <f t="shared" si="23"/>
        <v>3.9158374858923768E-2</v>
      </c>
      <c r="L134">
        <f t="shared" si="23"/>
        <v>3.5116409943601892E-2</v>
      </c>
      <c r="M134">
        <f t="shared" si="23"/>
        <v>3.1928012318162773E-2</v>
      </c>
      <c r="N134">
        <f t="shared" si="23"/>
        <v>2.9312486403391215E-2</v>
      </c>
      <c r="O134">
        <f t="shared" si="23"/>
        <v>2.7106347827408776E-2</v>
      </c>
      <c r="P134">
        <f t="shared" si="23"/>
        <v>2.5206590928051484E-2</v>
      </c>
      <c r="Q134">
        <f t="shared" si="23"/>
        <v>2.3544383661286757E-2</v>
      </c>
      <c r="R134">
        <f t="shared" si="23"/>
        <v>2.2071576839921524E-2</v>
      </c>
      <c r="S134">
        <f t="shared" si="23"/>
        <v>2.07532321597791E-2</v>
      </c>
      <c r="T134">
        <f t="shared" si="23"/>
        <v>1.9563224476639576E-2</v>
      </c>
      <c r="U134">
        <f t="shared" si="23"/>
        <v>1.8481522610171358E-2</v>
      </c>
      <c r="V134">
        <f t="shared" si="23"/>
        <v>1.7492437859127422E-2</v>
      </c>
      <c r="W134">
        <f t="shared" si="21"/>
        <v>1.6583456280119327E-2</v>
      </c>
      <c r="X134">
        <f t="shared" si="21"/>
        <v>1.5744436881317266E-2</v>
      </c>
      <c r="Y134">
        <f t="shared" si="21"/>
        <v>1.4967046850057482E-2</v>
      </c>
      <c r="Z134">
        <f t="shared" si="21"/>
        <v>1.4244354774460469E-2</v>
      </c>
      <c r="AA134">
        <f t="shared" si="17"/>
        <v>0.3523805829747978</v>
      </c>
    </row>
    <row r="135" spans="1:27" x14ac:dyDescent="0.2">
      <c r="A135" t="s">
        <v>733</v>
      </c>
      <c r="B135">
        <v>396</v>
      </c>
      <c r="C135">
        <v>3</v>
      </c>
      <c r="D135">
        <f t="shared" ref="D135:D198" si="24">EXP(GAMMALN($B$1+C135)-GAMMALN($B$1)-GAMMALN(C135+1)+$B$1*LN($B$2/($B$2+B135))+C135*LN(B135/($B$2+B135)))</f>
        <v>7.5604240124107561E-2</v>
      </c>
      <c r="E135">
        <f t="shared" ref="E135:E198" si="25">LN(D135)</f>
        <v>-2.5822429110717082</v>
      </c>
      <c r="G135">
        <f t="shared" si="23"/>
        <v>0.23532454599936925</v>
      </c>
      <c r="H135">
        <f t="shared" si="23"/>
        <v>0.13115266781468496</v>
      </c>
      <c r="I135">
        <f t="shared" si="23"/>
        <v>9.5856268675488202E-2</v>
      </c>
      <c r="J135">
        <f t="shared" si="23"/>
        <v>7.5604240124107561E-2</v>
      </c>
      <c r="K135">
        <f t="shared" si="23"/>
        <v>6.1817794355818245E-2</v>
      </c>
      <c r="L135">
        <f t="shared" si="23"/>
        <v>5.1618149131285214E-2</v>
      </c>
      <c r="M135">
        <f t="shared" si="23"/>
        <v>4.3698614936681736E-2</v>
      </c>
      <c r="N135">
        <f t="shared" ref="I135:X198" si="26">EXP(GAMMALN($B$1+N$4)-GAMMALN($B$1)-GAMMALN(N$4+1)+$B$1*LN($B$2/($B$2+$B135))+N$4*LN($B135/($B$2+$B135)))</f>
        <v>3.7355273453427991E-2</v>
      </c>
      <c r="O135">
        <f t="shared" si="26"/>
        <v>3.2164273028432867E-2</v>
      </c>
      <c r="P135">
        <f t="shared" si="26"/>
        <v>2.7849686983839914E-2</v>
      </c>
      <c r="Q135">
        <f t="shared" si="26"/>
        <v>2.4221275125823324E-2</v>
      </c>
      <c r="R135">
        <f t="shared" si="26"/>
        <v>2.1142021477546513E-2</v>
      </c>
      <c r="S135">
        <f t="shared" si="26"/>
        <v>1.8509827213663992E-2</v>
      </c>
      <c r="T135">
        <f t="shared" si="26"/>
        <v>1.6246526763170534E-2</v>
      </c>
      <c r="U135">
        <f t="shared" si="26"/>
        <v>1.4290956978047747E-2</v>
      </c>
      <c r="V135">
        <f t="shared" si="26"/>
        <v>1.2594396897038328E-2</v>
      </c>
      <c r="W135">
        <f t="shared" si="21"/>
        <v>1.1117459540544095E-2</v>
      </c>
      <c r="X135">
        <f t="shared" si="21"/>
        <v>9.8279086579872704E-3</v>
      </c>
      <c r="Y135">
        <f t="shared" si="21"/>
        <v>8.6990848941028865E-3</v>
      </c>
      <c r="Z135">
        <f t="shared" si="21"/>
        <v>7.7087454419035289E-3</v>
      </c>
      <c r="AA135">
        <f t="shared" ref="AA135:AA198" si="27">1-SUM(G135:Z135)</f>
        <v>6.3200282507036021E-2</v>
      </c>
    </row>
    <row r="136" spans="1:27" x14ac:dyDescent="0.2">
      <c r="A136" t="s">
        <v>734</v>
      </c>
      <c r="B136">
        <v>1741</v>
      </c>
      <c r="C136">
        <v>1</v>
      </c>
      <c r="D136">
        <f t="shared" si="24"/>
        <v>5.9610433216087992E-2</v>
      </c>
      <c r="E136">
        <f t="shared" si="25"/>
        <v>-2.8199246662697819</v>
      </c>
      <c r="G136">
        <f t="shared" ref="G136:V199" si="28">EXP(GAMMALN($B$1+G$4)-GAMMALN($B$1)-GAMMALN(G$4+1)+$B$1*LN($B$2/($B$2+$B136))+G$4*LN($B136/($B$2+$B136)))</f>
        <v>9.9060384224671325E-2</v>
      </c>
      <c r="H136">
        <f t="shared" si="28"/>
        <v>5.9610433216087992E-2</v>
      </c>
      <c r="I136">
        <f t="shared" si="26"/>
        <v>4.7041161750832505E-2</v>
      </c>
      <c r="J136">
        <f t="shared" si="26"/>
        <v>4.0060470187812884E-2</v>
      </c>
      <c r="K136">
        <f t="shared" si="26"/>
        <v>3.5366799900169915E-2</v>
      </c>
      <c r="L136">
        <f t="shared" si="26"/>
        <v>3.1885780937764965E-2</v>
      </c>
      <c r="M136">
        <f t="shared" si="26"/>
        <v>2.9145712204895542E-2</v>
      </c>
      <c r="N136">
        <f t="shared" si="26"/>
        <v>2.6901177531111407E-2</v>
      </c>
      <c r="O136">
        <f t="shared" si="26"/>
        <v>2.5009527161928741E-2</v>
      </c>
      <c r="P136">
        <f t="shared" si="26"/>
        <v>2.3381072549289124E-2</v>
      </c>
      <c r="Q136">
        <f t="shared" si="26"/>
        <v>2.1956013252737591E-2</v>
      </c>
      <c r="R136">
        <f t="shared" si="26"/>
        <v>2.0692614234848732E-2</v>
      </c>
      <c r="S136">
        <f t="shared" si="26"/>
        <v>1.9560663712177545E-2</v>
      </c>
      <c r="T136">
        <f t="shared" si="26"/>
        <v>1.8537626285292083E-2</v>
      </c>
      <c r="U136">
        <f t="shared" si="26"/>
        <v>1.7606266624493504E-2</v>
      </c>
      <c r="V136">
        <f t="shared" si="26"/>
        <v>1.6753120348324126E-2</v>
      </c>
      <c r="W136">
        <f t="shared" si="21"/>
        <v>1.5967475584740994E-2</v>
      </c>
      <c r="X136">
        <f t="shared" ref="W136:AE199" si="29">EXP(GAMMALN($B$1+X$4)-GAMMALN($B$1)-GAMMALN(X$4+1)+$B$1*LN($B$2/($B$2+$B136))+X$4*LN($B136/($B$2+$B136)))</f>
        <v>1.5240674396762568E-2</v>
      </c>
      <c r="Y136">
        <f t="shared" si="29"/>
        <v>1.4565621251768145E-2</v>
      </c>
      <c r="Z136">
        <f t="shared" si="29"/>
        <v>1.3936429386629898E-2</v>
      </c>
      <c r="AA136">
        <f t="shared" si="27"/>
        <v>0.40772097525766038</v>
      </c>
    </row>
    <row r="137" spans="1:27" x14ac:dyDescent="0.2">
      <c r="A137" t="s">
        <v>735</v>
      </c>
      <c r="B137">
        <v>301</v>
      </c>
      <c r="C137">
        <v>15</v>
      </c>
      <c r="D137">
        <f t="shared" si="24"/>
        <v>9.3762906223448933E-3</v>
      </c>
      <c r="E137">
        <f t="shared" si="25"/>
        <v>-4.6695710502173542</v>
      </c>
      <c r="G137">
        <f t="shared" si="28"/>
        <v>0.2736046972728205</v>
      </c>
      <c r="H137">
        <f t="shared" si="28"/>
        <v>0.14802211538325075</v>
      </c>
      <c r="I137">
        <f t="shared" si="26"/>
        <v>0.10501785764854618</v>
      </c>
      <c r="J137">
        <f t="shared" si="26"/>
        <v>8.0404794335538404E-2</v>
      </c>
      <c r="K137">
        <f t="shared" si="26"/>
        <v>6.3817892156244518E-2</v>
      </c>
      <c r="L137">
        <f t="shared" si="26"/>
        <v>5.1727862870817258E-2</v>
      </c>
      <c r="M137">
        <f t="shared" si="26"/>
        <v>4.2509200550566693E-2</v>
      </c>
      <c r="N137">
        <f t="shared" si="26"/>
        <v>3.5274457494323293E-2</v>
      </c>
      <c r="O137">
        <f t="shared" si="26"/>
        <v>2.948324768688397E-2</v>
      </c>
      <c r="P137">
        <f t="shared" si="26"/>
        <v>2.4780784837872018E-2</v>
      </c>
      <c r="Q137">
        <f t="shared" si="26"/>
        <v>2.0921118484258313E-2</v>
      </c>
      <c r="R137">
        <f t="shared" si="26"/>
        <v>1.7726686476772318E-2</v>
      </c>
      <c r="S137">
        <f t="shared" si="26"/>
        <v>1.5065258094351811E-2</v>
      </c>
      <c r="T137">
        <f t="shared" si="26"/>
        <v>1.2835946537832228E-2</v>
      </c>
      <c r="U137">
        <f t="shared" si="26"/>
        <v>1.0960284785432085E-2</v>
      </c>
      <c r="V137">
        <f t="shared" si="26"/>
        <v>9.3762906223448933E-3</v>
      </c>
      <c r="W137">
        <f t="shared" si="29"/>
        <v>8.0343805785010585E-3</v>
      </c>
      <c r="X137">
        <f t="shared" si="29"/>
        <v>6.8944735745422939E-3</v>
      </c>
      <c r="Y137">
        <f t="shared" si="29"/>
        <v>5.9238864692951849E-3</v>
      </c>
      <c r="Z137">
        <f t="shared" si="29"/>
        <v>5.095772372624801E-3</v>
      </c>
      <c r="AA137">
        <f t="shared" si="27"/>
        <v>3.252299176718132E-2</v>
      </c>
    </row>
    <row r="138" spans="1:27" x14ac:dyDescent="0.2">
      <c r="A138" t="s">
        <v>736</v>
      </c>
      <c r="B138">
        <v>2079</v>
      </c>
      <c r="C138">
        <v>4</v>
      </c>
      <c r="D138">
        <f t="shared" si="24"/>
        <v>3.2268398919185579E-2</v>
      </c>
      <c r="E138">
        <f t="shared" si="25"/>
        <v>-3.4336668892967812</v>
      </c>
      <c r="G138">
        <f t="shared" si="28"/>
        <v>8.9010193668603757E-2</v>
      </c>
      <c r="H138">
        <f t="shared" si="28"/>
        <v>5.3767828163978786E-2</v>
      </c>
      <c r="I138">
        <f t="shared" si="26"/>
        <v>4.2593049368324858E-2</v>
      </c>
      <c r="J138">
        <f t="shared" si="26"/>
        <v>3.6411386426407968E-2</v>
      </c>
      <c r="K138">
        <f t="shared" si="26"/>
        <v>3.2268398919185579E-2</v>
      </c>
      <c r="L138">
        <f t="shared" si="26"/>
        <v>2.9203788104943521E-2</v>
      </c>
      <c r="M138">
        <f t="shared" si="26"/>
        <v>2.679645116814899E-2</v>
      </c>
      <c r="N138">
        <f t="shared" si="26"/>
        <v>2.4827579330047572E-2</v>
      </c>
      <c r="O138">
        <f t="shared" si="26"/>
        <v>2.3170160764666294E-2</v>
      </c>
      <c r="P138">
        <f t="shared" si="26"/>
        <v>2.1744452356876363E-2</v>
      </c>
      <c r="Q138">
        <f t="shared" si="26"/>
        <v>2.0497363718035996E-2</v>
      </c>
      <c r="R138">
        <f t="shared" si="26"/>
        <v>1.9391900016746046E-2</v>
      </c>
      <c r="S138">
        <f t="shared" si="26"/>
        <v>1.8401323786001129E-2</v>
      </c>
      <c r="T138">
        <f t="shared" si="26"/>
        <v>1.7505724186043944E-2</v>
      </c>
      <c r="U138">
        <f t="shared" si="26"/>
        <v>1.6689899130747518E-2</v>
      </c>
      <c r="V138">
        <f t="shared" si="26"/>
        <v>1.5941993377752636E-2</v>
      </c>
      <c r="W138">
        <f t="shared" si="29"/>
        <v>1.5252592075646065E-2</v>
      </c>
      <c r="X138">
        <f t="shared" si="29"/>
        <v>1.461409943708567E-2</v>
      </c>
      <c r="Y138">
        <f t="shared" si="29"/>
        <v>1.4020301872609785E-2</v>
      </c>
      <c r="Z138">
        <f t="shared" si="29"/>
        <v>1.346605391382486E-2</v>
      </c>
      <c r="AA138">
        <f t="shared" si="27"/>
        <v>0.45442546021432251</v>
      </c>
    </row>
    <row r="139" spans="1:27" x14ac:dyDescent="0.2">
      <c r="A139" t="s">
        <v>737</v>
      </c>
      <c r="B139">
        <v>1127</v>
      </c>
      <c r="C139">
        <v>21</v>
      </c>
      <c r="D139">
        <f t="shared" si="24"/>
        <v>1.2711447706707934E-2</v>
      </c>
      <c r="E139">
        <f t="shared" si="25"/>
        <v>-4.3652522973004322</v>
      </c>
      <c r="G139">
        <f t="shared" si="28"/>
        <v>0.12849562704489872</v>
      </c>
      <c r="H139">
        <f t="shared" si="28"/>
        <v>7.634701972604703E-2</v>
      </c>
      <c r="I139">
        <f t="shared" si="26"/>
        <v>5.9487993418147068E-2</v>
      </c>
      <c r="J139">
        <f t="shared" si="26"/>
        <v>5.0020588190730284E-2</v>
      </c>
      <c r="K139">
        <f t="shared" si="26"/>
        <v>4.3602359160983782E-2</v>
      </c>
      <c r="L139">
        <f t="shared" si="26"/>
        <v>3.8814388768578741E-2</v>
      </c>
      <c r="M139">
        <f t="shared" si="26"/>
        <v>3.5030943648872763E-2</v>
      </c>
      <c r="N139">
        <f t="shared" si="26"/>
        <v>3.1924927918996759E-2</v>
      </c>
      <c r="O139">
        <f t="shared" si="26"/>
        <v>2.9305260510279464E-2</v>
      </c>
      <c r="P139">
        <f t="shared" si="26"/>
        <v>2.7051167011141779E-2</v>
      </c>
      <c r="Q139">
        <f t="shared" si="26"/>
        <v>2.5081674715084677E-2</v>
      </c>
      <c r="R139">
        <f t="shared" si="26"/>
        <v>2.3339947727042679E-2</v>
      </c>
      <c r="S139">
        <f t="shared" si="26"/>
        <v>2.1784599250180756E-2</v>
      </c>
      <c r="T139">
        <f t="shared" si="26"/>
        <v>2.0384571264631633E-2</v>
      </c>
      <c r="U139">
        <f t="shared" si="26"/>
        <v>1.9115964007495764E-2</v>
      </c>
      <c r="V139">
        <f t="shared" si="26"/>
        <v>1.7959990754036273E-2</v>
      </c>
      <c r="W139">
        <f t="shared" si="29"/>
        <v>1.6901612165532365E-2</v>
      </c>
      <c r="X139">
        <f t="shared" si="29"/>
        <v>1.5928597078245815E-2</v>
      </c>
      <c r="Y139">
        <f t="shared" si="29"/>
        <v>1.5030859850109195E-2</v>
      </c>
      <c r="Z139">
        <f t="shared" si="29"/>
        <v>1.4199982262293451E-2</v>
      </c>
      <c r="AA139">
        <f t="shared" si="27"/>
        <v>0.29019192552667095</v>
      </c>
    </row>
    <row r="140" spans="1:27" x14ac:dyDescent="0.2">
      <c r="A140" t="s">
        <v>738</v>
      </c>
      <c r="B140">
        <v>268</v>
      </c>
      <c r="C140">
        <v>2</v>
      </c>
      <c r="D140">
        <f t="shared" si="24"/>
        <v>0.10849020126666195</v>
      </c>
      <c r="E140">
        <f t="shared" si="25"/>
        <v>-2.2210954209862397</v>
      </c>
      <c r="G140">
        <f t="shared" si="28"/>
        <v>0.29121139857539741</v>
      </c>
      <c r="H140">
        <f t="shared" si="28"/>
        <v>0.15521464541803784</v>
      </c>
      <c r="I140">
        <f t="shared" si="26"/>
        <v>0.10849020126666195</v>
      </c>
      <c r="J140">
        <f t="shared" si="26"/>
        <v>8.1833396226637864E-2</v>
      </c>
      <c r="K140">
        <f t="shared" si="26"/>
        <v>6.3990036160443742E-2</v>
      </c>
      <c r="L140">
        <f t="shared" si="26"/>
        <v>5.1099388792113655E-2</v>
      </c>
      <c r="M140">
        <f t="shared" si="26"/>
        <v>4.1370938857210084E-2</v>
      </c>
      <c r="N140">
        <f t="shared" si="26"/>
        <v>3.3821592464728149E-2</v>
      </c>
      <c r="O140">
        <f t="shared" si="26"/>
        <v>2.7850327055960016E-2</v>
      </c>
      <c r="P140">
        <f t="shared" si="26"/>
        <v>2.3061699309501783E-2</v>
      </c>
      <c r="Q140">
        <f t="shared" si="26"/>
        <v>1.9181493419492622E-2</v>
      </c>
      <c r="R140">
        <f t="shared" si="26"/>
        <v>1.6012028388721754E-2</v>
      </c>
      <c r="S140">
        <f t="shared" si="26"/>
        <v>1.3406537701117919E-2</v>
      </c>
      <c r="T140">
        <f t="shared" si="26"/>
        <v>1.125354175840701E-2</v>
      </c>
      <c r="U140">
        <f t="shared" si="26"/>
        <v>9.4668268897065439E-3</v>
      </c>
      <c r="V140">
        <f t="shared" si="26"/>
        <v>7.9787512723297916E-3</v>
      </c>
      <c r="W140">
        <f t="shared" si="29"/>
        <v>6.7356193551317591E-3</v>
      </c>
      <c r="X140">
        <f t="shared" si="29"/>
        <v>5.6943940573885568E-3</v>
      </c>
      <c r="Y140">
        <f t="shared" si="29"/>
        <v>4.8203037108573597E-3</v>
      </c>
      <c r="Z140">
        <f t="shared" si="29"/>
        <v>4.0850649449394013E-3</v>
      </c>
      <c r="AA140">
        <f t="shared" si="27"/>
        <v>2.3421814375214733E-2</v>
      </c>
    </row>
    <row r="141" spans="1:27" x14ac:dyDescent="0.2">
      <c r="A141" t="s">
        <v>739</v>
      </c>
      <c r="B141">
        <v>1338</v>
      </c>
      <c r="C141">
        <v>6</v>
      </c>
      <c r="D141">
        <f t="shared" si="24"/>
        <v>3.2718431231552048E-2</v>
      </c>
      <c r="E141">
        <f t="shared" si="25"/>
        <v>-3.4198167136429651</v>
      </c>
      <c r="G141">
        <f t="shared" si="28"/>
        <v>0.11600459265602554</v>
      </c>
      <c r="H141">
        <f t="shared" si="28"/>
        <v>6.9316701906252137E-2</v>
      </c>
      <c r="I141">
        <f t="shared" si="26"/>
        <v>5.4316789086563365E-2</v>
      </c>
      <c r="J141">
        <f t="shared" si="26"/>
        <v>4.5931701088116367E-2</v>
      </c>
      <c r="K141">
        <f t="shared" si="26"/>
        <v>4.0265462353592255E-2</v>
      </c>
      <c r="L141">
        <f t="shared" si="26"/>
        <v>3.6047439413534256E-2</v>
      </c>
      <c r="M141">
        <f t="shared" si="26"/>
        <v>3.2718431231552048E-2</v>
      </c>
      <c r="N141">
        <f t="shared" si="26"/>
        <v>2.9986758906371831E-2</v>
      </c>
      <c r="O141">
        <f t="shared" si="26"/>
        <v>2.7682426514962489E-2</v>
      </c>
      <c r="P141">
        <f t="shared" si="26"/>
        <v>2.5698249526657831E-2</v>
      </c>
      <c r="Q141">
        <f t="shared" si="26"/>
        <v>2.3962550103862012E-2</v>
      </c>
      <c r="R141">
        <f t="shared" si="26"/>
        <v>2.2425149581594857E-2</v>
      </c>
      <c r="S141">
        <f t="shared" si="26"/>
        <v>2.1049607942343656E-2</v>
      </c>
      <c r="T141">
        <f t="shared" si="26"/>
        <v>1.9808654842930026E-2</v>
      </c>
      <c r="U141">
        <f t="shared" si="26"/>
        <v>1.8681363625459746E-2</v>
      </c>
      <c r="V141">
        <f t="shared" si="26"/>
        <v>1.7651330442541257E-2</v>
      </c>
      <c r="W141">
        <f t="shared" si="29"/>
        <v>1.6705459858192179E-2</v>
      </c>
      <c r="X141">
        <f t="shared" si="29"/>
        <v>1.5833130695587873E-2</v>
      </c>
      <c r="Y141">
        <f t="shared" si="29"/>
        <v>1.5025608265980385E-2</v>
      </c>
      <c r="Z141">
        <f t="shared" si="29"/>
        <v>1.4275620865176452E-2</v>
      </c>
      <c r="AA141">
        <f t="shared" si="27"/>
        <v>0.33661297109270327</v>
      </c>
    </row>
    <row r="142" spans="1:27" x14ac:dyDescent="0.2">
      <c r="A142" t="s">
        <v>740</v>
      </c>
      <c r="B142">
        <v>777</v>
      </c>
      <c r="C142">
        <v>24</v>
      </c>
      <c r="D142">
        <f t="shared" si="24"/>
        <v>9.1881379587999776E-3</v>
      </c>
      <c r="E142">
        <f t="shared" si="25"/>
        <v>-4.6898419791613524</v>
      </c>
      <c r="G142">
        <f t="shared" si="28"/>
        <v>0.16000315036015039</v>
      </c>
      <c r="H142">
        <f t="shared" si="28"/>
        <v>9.3558700120212654E-2</v>
      </c>
      <c r="I142">
        <f t="shared" si="26"/>
        <v>7.1741972881700547E-2</v>
      </c>
      <c r="J142">
        <f t="shared" si="26"/>
        <v>5.9366944138967738E-2</v>
      </c>
      <c r="K142">
        <f t="shared" si="26"/>
        <v>5.0928137417968693E-2</v>
      </c>
      <c r="L142">
        <f t="shared" si="26"/>
        <v>4.4616188003428141E-2</v>
      </c>
      <c r="M142">
        <f t="shared" si="26"/>
        <v>3.9628118338356583E-2</v>
      </c>
      <c r="N142">
        <f t="shared" si="26"/>
        <v>3.5541311140243115E-2</v>
      </c>
      <c r="O142">
        <f t="shared" si="26"/>
        <v>3.2107094852259752E-2</v>
      </c>
      <c r="P142">
        <f t="shared" si="26"/>
        <v>2.9167105680127908E-2</v>
      </c>
      <c r="Q142">
        <f t="shared" si="26"/>
        <v>2.6614343973145767E-2</v>
      </c>
      <c r="R142">
        <f t="shared" si="26"/>
        <v>2.4373113915209504E-2</v>
      </c>
      <c r="S142">
        <f t="shared" si="26"/>
        <v>2.2387861894429449E-2</v>
      </c>
      <c r="T142">
        <f t="shared" si="26"/>
        <v>2.0616575587765397E-2</v>
      </c>
      <c r="U142">
        <f t="shared" si="26"/>
        <v>1.9026681924882834E-2</v>
      </c>
      <c r="V142">
        <f t="shared" si="26"/>
        <v>1.7592390943492874E-2</v>
      </c>
      <c r="W142">
        <f t="shared" si="29"/>
        <v>1.6292915138734806E-2</v>
      </c>
      <c r="X142">
        <f t="shared" si="29"/>
        <v>1.5111239721328495E-2</v>
      </c>
      <c r="Y142">
        <f t="shared" si="29"/>
        <v>1.4033251181827711E-2</v>
      </c>
      <c r="Z142">
        <f t="shared" si="29"/>
        <v>1.3047105679069955E-2</v>
      </c>
      <c r="AA142">
        <f t="shared" si="27"/>
        <v>0.19424579710669776</v>
      </c>
    </row>
    <row r="143" spans="1:27" x14ac:dyDescent="0.2">
      <c r="A143" t="s">
        <v>741</v>
      </c>
      <c r="B143">
        <v>1650</v>
      </c>
      <c r="C143">
        <v>28</v>
      </c>
      <c r="D143">
        <f t="shared" si="24"/>
        <v>9.6791536793596877E-3</v>
      </c>
      <c r="E143">
        <f t="shared" si="25"/>
        <v>-4.6377808113340748</v>
      </c>
      <c r="G143">
        <f t="shared" si="28"/>
        <v>0.10231066616521607</v>
      </c>
      <c r="H143">
        <f t="shared" si="28"/>
        <v>6.148672137458415E-2</v>
      </c>
      <c r="I143">
        <f t="shared" si="26"/>
        <v>4.8459089546267257E-2</v>
      </c>
      <c r="J143">
        <f t="shared" si="26"/>
        <v>4.1214630201104212E-2</v>
      </c>
      <c r="K143">
        <f t="shared" si="26"/>
        <v>3.6338691425259168E-2</v>
      </c>
      <c r="L143">
        <f t="shared" si="26"/>
        <v>3.2719656112692702E-2</v>
      </c>
      <c r="M143">
        <f t="shared" si="26"/>
        <v>2.9869262410914754E-2</v>
      </c>
      <c r="N143">
        <f t="shared" si="26"/>
        <v>2.7533363617771773E-2</v>
      </c>
      <c r="O143">
        <f t="shared" si="26"/>
        <v>2.5564165134396428E-2</v>
      </c>
      <c r="P143">
        <f t="shared" si="26"/>
        <v>2.3868697279674059E-2</v>
      </c>
      <c r="Q143">
        <f t="shared" si="26"/>
        <v>2.238493949598969E-2</v>
      </c>
      <c r="R143">
        <f t="shared" si="26"/>
        <v>2.1069583744767601E-2</v>
      </c>
      <c r="S143">
        <f t="shared" si="26"/>
        <v>1.989126185463674E-2</v>
      </c>
      <c r="T143">
        <f t="shared" si="26"/>
        <v>1.8826562228684684E-2</v>
      </c>
      <c r="U143">
        <f t="shared" si="26"/>
        <v>1.7857568698897576E-2</v>
      </c>
      <c r="V143">
        <f t="shared" si="26"/>
        <v>1.6970276448206444E-2</v>
      </c>
      <c r="W143">
        <f t="shared" si="29"/>
        <v>1.6153536717126375E-2</v>
      </c>
      <c r="X143">
        <f t="shared" si="29"/>
        <v>1.5398332772530759E-2</v>
      </c>
      <c r="Y143">
        <f t="shared" si="29"/>
        <v>1.4697270336840469E-2</v>
      </c>
      <c r="Z143">
        <f t="shared" si="29"/>
        <v>1.4044210879357514E-2</v>
      </c>
      <c r="AA143">
        <f t="shared" si="27"/>
        <v>0.39334151355508173</v>
      </c>
    </row>
    <row r="144" spans="1:27" x14ac:dyDescent="0.2">
      <c r="A144" t="s">
        <v>742</v>
      </c>
      <c r="B144">
        <v>1469</v>
      </c>
      <c r="C144">
        <v>16</v>
      </c>
      <c r="D144">
        <f t="shared" si="24"/>
        <v>1.6496965260883442E-2</v>
      </c>
      <c r="E144">
        <f t="shared" si="25"/>
        <v>-4.1045788385744402</v>
      </c>
      <c r="G144">
        <f t="shared" si="28"/>
        <v>0.10969894616845162</v>
      </c>
      <c r="H144">
        <f t="shared" si="28"/>
        <v>6.5726621619662501E-2</v>
      </c>
      <c r="I144">
        <f t="shared" si="26"/>
        <v>5.16432606678369E-2</v>
      </c>
      <c r="J144">
        <f t="shared" si="26"/>
        <v>4.3789324231727607E-2</v>
      </c>
      <c r="K144">
        <f t="shared" si="26"/>
        <v>3.8491474725471979E-2</v>
      </c>
      <c r="L144">
        <f t="shared" si="26"/>
        <v>3.4552734879172327E-2</v>
      </c>
      <c r="M144">
        <f t="shared" si="26"/>
        <v>3.1446812156704015E-2</v>
      </c>
      <c r="N144">
        <f t="shared" si="26"/>
        <v>2.889946675271135E-2</v>
      </c>
      <c r="O144">
        <f t="shared" si="26"/>
        <v>2.6751035896701893E-2</v>
      </c>
      <c r="P144">
        <f t="shared" si="26"/>
        <v>2.4900962668293412E-2</v>
      </c>
      <c r="Q144">
        <f t="shared" si="26"/>
        <v>2.3282079960621919E-2</v>
      </c>
      <c r="R144">
        <f t="shared" si="26"/>
        <v>2.184742404315303E-2</v>
      </c>
      <c r="S144">
        <f t="shared" si="26"/>
        <v>2.0562932405223448E-2</v>
      </c>
      <c r="T144">
        <f t="shared" si="26"/>
        <v>1.9403146746726756E-2</v>
      </c>
      <c r="U144">
        <f t="shared" si="26"/>
        <v>1.8348556542628739E-2</v>
      </c>
      <c r="V144">
        <f t="shared" si="26"/>
        <v>1.7383888306879872E-2</v>
      </c>
      <c r="W144">
        <f t="shared" si="29"/>
        <v>1.6496965260883442E-2</v>
      </c>
      <c r="X144">
        <f t="shared" si="29"/>
        <v>1.5677924491667154E-2</v>
      </c>
      <c r="Y144">
        <f t="shared" si="29"/>
        <v>1.491866565216729E-2</v>
      </c>
      <c r="Z144">
        <f t="shared" si="29"/>
        <v>1.4212453971791847E-2</v>
      </c>
      <c r="AA144">
        <f t="shared" si="27"/>
        <v>0.36196532285152294</v>
      </c>
    </row>
    <row r="145" spans="1:27" x14ac:dyDescent="0.2">
      <c r="A145" t="s">
        <v>186</v>
      </c>
      <c r="B145">
        <v>2070</v>
      </c>
      <c r="C145">
        <v>137</v>
      </c>
      <c r="D145">
        <f t="shared" si="24"/>
        <v>5.9846752576140825E-4</v>
      </c>
      <c r="E145">
        <f t="shared" si="25"/>
        <v>-7.4211382938177746</v>
      </c>
      <c r="G145">
        <f t="shared" si="28"/>
        <v>8.9243756000407778E-2</v>
      </c>
      <c r="H145">
        <f t="shared" si="28"/>
        <v>5.3904290276131833E-2</v>
      </c>
      <c r="I145">
        <f t="shared" si="26"/>
        <v>4.2697487031665787E-2</v>
      </c>
      <c r="J145">
        <f t="shared" si="26"/>
        <v>3.6497535621707523E-2</v>
      </c>
      <c r="K145">
        <f t="shared" si="26"/>
        <v>3.234197122380926E-2</v>
      </c>
      <c r="L145">
        <f t="shared" si="26"/>
        <v>2.9267862190466374E-2</v>
      </c>
      <c r="M145">
        <f t="shared" si="26"/>
        <v>2.6852939778164452E-2</v>
      </c>
      <c r="N145">
        <f t="shared" si="26"/>
        <v>2.4877783183566194E-2</v>
      </c>
      <c r="O145">
        <f t="shared" si="26"/>
        <v>2.3215021548672003E-2</v>
      </c>
      <c r="P145">
        <f t="shared" si="26"/>
        <v>2.1784683867857774E-2</v>
      </c>
      <c r="Q145">
        <f t="shared" si="26"/>
        <v>2.0533526310734396E-2</v>
      </c>
      <c r="R145">
        <f t="shared" si="26"/>
        <v>1.9424445876892474E-2</v>
      </c>
      <c r="S145">
        <f t="shared" si="26"/>
        <v>1.8430625987285145E-2</v>
      </c>
      <c r="T145">
        <f t="shared" si="26"/>
        <v>1.7532096169530682E-2</v>
      </c>
      <c r="U145">
        <f t="shared" si="26"/>
        <v>1.6713608241321492E-2</v>
      </c>
      <c r="V145">
        <f t="shared" si="26"/>
        <v>1.5963270558901607E-2</v>
      </c>
      <c r="W145">
        <f t="shared" si="29"/>
        <v>1.5271638993765099E-2</v>
      </c>
      <c r="X145">
        <f t="shared" si="29"/>
        <v>1.4631093834364573E-2</v>
      </c>
      <c r="Y145">
        <f t="shared" si="29"/>
        <v>1.4035401667601335E-2</v>
      </c>
      <c r="Z145">
        <f t="shared" si="29"/>
        <v>1.3479400396687657E-2</v>
      </c>
      <c r="AA145">
        <f t="shared" si="27"/>
        <v>0.45330156124046672</v>
      </c>
    </row>
    <row r="146" spans="1:27" x14ac:dyDescent="0.2">
      <c r="A146" t="s">
        <v>743</v>
      </c>
      <c r="B146">
        <v>1625</v>
      </c>
      <c r="C146">
        <v>63</v>
      </c>
      <c r="D146">
        <f t="shared" si="24"/>
        <v>2.9144942642757754E-3</v>
      </c>
      <c r="E146">
        <f t="shared" si="25"/>
        <v>-5.8380589684765658</v>
      </c>
      <c r="G146">
        <f t="shared" si="28"/>
        <v>0.10325355313077716</v>
      </c>
      <c r="H146">
        <f t="shared" si="28"/>
        <v>6.2029773513410366E-2</v>
      </c>
      <c r="I146">
        <f t="shared" si="26"/>
        <v>4.8868485095265556E-2</v>
      </c>
      <c r="J146">
        <f t="shared" si="26"/>
        <v>4.154701243260446E-2</v>
      </c>
      <c r="K146">
        <f t="shared" si="26"/>
        <v>3.661781642037977E-2</v>
      </c>
      <c r="L146">
        <f t="shared" si="26"/>
        <v>3.2958440658135038E-2</v>
      </c>
      <c r="M146">
        <f t="shared" si="26"/>
        <v>3.0075800146697633E-2</v>
      </c>
      <c r="N146">
        <f t="shared" si="26"/>
        <v>2.77132033684677E-2</v>
      </c>
      <c r="O146">
        <f t="shared" si="26"/>
        <v>2.5721354749620843E-2</v>
      </c>
      <c r="P146">
        <f t="shared" si="26"/>
        <v>2.4006326472202737E-2</v>
      </c>
      <c r="Q146">
        <f t="shared" si="26"/>
        <v>2.2505449052823055E-2</v>
      </c>
      <c r="R146">
        <f t="shared" si="26"/>
        <v>2.1174954225704087E-2</v>
      </c>
      <c r="S146">
        <f t="shared" si="26"/>
        <v>1.9983135150666867E-2</v>
      </c>
      <c r="T146">
        <f t="shared" si="26"/>
        <v>1.890632336753215E-2</v>
      </c>
      <c r="U146">
        <f t="shared" si="26"/>
        <v>1.7926402920884155E-2</v>
      </c>
      <c r="V146">
        <f t="shared" si="26"/>
        <v>1.7029210254518926E-2</v>
      </c>
      <c r="W146">
        <f t="shared" si="29"/>
        <v>1.6203468164963732E-2</v>
      </c>
      <c r="X146">
        <f t="shared" si="29"/>
        <v>1.5440054339215444E-2</v>
      </c>
      <c r="Y146">
        <f t="shared" si="29"/>
        <v>1.4731486515375317E-2</v>
      </c>
      <c r="Z146">
        <f t="shared" si="29"/>
        <v>1.4071551953929914E-2</v>
      </c>
      <c r="AA146">
        <f t="shared" si="27"/>
        <v>0.38923619806682497</v>
      </c>
    </row>
    <row r="147" spans="1:27" x14ac:dyDescent="0.2">
      <c r="A147" t="s">
        <v>744</v>
      </c>
      <c r="B147">
        <v>331</v>
      </c>
      <c r="C147">
        <v>0</v>
      </c>
      <c r="D147">
        <f t="shared" si="24"/>
        <v>0.25982109582466745</v>
      </c>
      <c r="E147">
        <f t="shared" si="25"/>
        <v>-1.3477619777932872</v>
      </c>
      <c r="G147">
        <f t="shared" si="28"/>
        <v>0.25982109582466745</v>
      </c>
      <c r="H147">
        <f t="shared" si="28"/>
        <v>0.14213751938227501</v>
      </c>
      <c r="I147">
        <f t="shared" si="26"/>
        <v>0.10197096850201864</v>
      </c>
      <c r="J147">
        <f t="shared" si="26"/>
        <v>7.8945358168685684E-2</v>
      </c>
      <c r="K147">
        <f t="shared" si="26"/>
        <v>6.3360467665704259E-2</v>
      </c>
      <c r="L147">
        <f t="shared" si="26"/>
        <v>5.1931601837921108E-2</v>
      </c>
      <c r="M147">
        <f t="shared" si="26"/>
        <v>4.3154032522919591E-2</v>
      </c>
      <c r="N147">
        <f t="shared" si="26"/>
        <v>3.6210127549728362E-2</v>
      </c>
      <c r="O147">
        <f t="shared" si="26"/>
        <v>3.0603866349052294E-2</v>
      </c>
      <c r="P147">
        <f t="shared" si="26"/>
        <v>2.6010415928042385E-2</v>
      </c>
      <c r="Q147">
        <f t="shared" si="26"/>
        <v>2.2204878618776274E-2</v>
      </c>
      <c r="R147">
        <f t="shared" si="26"/>
        <v>1.9024897796523724E-2</v>
      </c>
      <c r="S147">
        <f t="shared" si="26"/>
        <v>1.6349429744706146E-2</v>
      </c>
      <c r="T147">
        <f t="shared" si="26"/>
        <v>1.4085919335360993E-2</v>
      </c>
      <c r="U147">
        <f t="shared" si="26"/>
        <v>1.216215126356027E-2</v>
      </c>
      <c r="V147">
        <f t="shared" si="26"/>
        <v>1.0520851391410922E-2</v>
      </c>
      <c r="W147">
        <f t="shared" si="29"/>
        <v>9.1159826585112142E-3</v>
      </c>
      <c r="X147">
        <f t="shared" si="29"/>
        <v>7.9101271796076199E-3</v>
      </c>
      <c r="Y147">
        <f t="shared" si="29"/>
        <v>6.8725885761423394E-3</v>
      </c>
      <c r="Z147">
        <f t="shared" si="29"/>
        <v>5.9779861345788683E-3</v>
      </c>
      <c r="AA147">
        <f t="shared" si="27"/>
        <v>4.1629733569806926E-2</v>
      </c>
    </row>
    <row r="148" spans="1:27" x14ac:dyDescent="0.2">
      <c r="A148" t="s">
        <v>745</v>
      </c>
      <c r="B148">
        <v>9</v>
      </c>
      <c r="C148">
        <v>0</v>
      </c>
      <c r="D148">
        <f t="shared" si="24"/>
        <v>0.88688572264492838</v>
      </c>
      <c r="E148">
        <f t="shared" si="25"/>
        <v>-0.12003914077313392</v>
      </c>
      <c r="G148">
        <f t="shared" si="28"/>
        <v>0.88688572264492838</v>
      </c>
      <c r="H148">
        <f t="shared" si="28"/>
        <v>9.6733538666847543E-2</v>
      </c>
      <c r="I148">
        <f t="shared" si="26"/>
        <v>1.383630025042306E-2</v>
      </c>
      <c r="J148">
        <f t="shared" si="26"/>
        <v>2.1357239754871754E-3</v>
      </c>
      <c r="K148">
        <f t="shared" si="26"/>
        <v>3.4175272630501479E-4</v>
      </c>
      <c r="L148">
        <f t="shared" si="26"/>
        <v>5.5847073792199465E-5</v>
      </c>
      <c r="M148">
        <f t="shared" si="26"/>
        <v>9.2526296304642726E-6</v>
      </c>
      <c r="N148">
        <f t="shared" si="26"/>
        <v>1.5479215214213075E-6</v>
      </c>
      <c r="O148">
        <f t="shared" si="26"/>
        <v>2.6083764506534381E-7</v>
      </c>
      <c r="P148">
        <f t="shared" si="26"/>
        <v>4.4199398681275712E-8</v>
      </c>
      <c r="Q148">
        <f t="shared" si="26"/>
        <v>7.5230259089684169E-9</v>
      </c>
      <c r="R148">
        <f t="shared" si="26"/>
        <v>1.2851137682039774E-9</v>
      </c>
      <c r="S148">
        <f t="shared" si="26"/>
        <v>2.201896715134381E-10</v>
      </c>
      <c r="T148">
        <f t="shared" si="26"/>
        <v>3.7822882298041991E-11</v>
      </c>
      <c r="U148">
        <f t="shared" si="26"/>
        <v>6.5111082360468415E-12</v>
      </c>
      <c r="V148">
        <f t="shared" si="26"/>
        <v>1.1229760408419408E-12</v>
      </c>
      <c r="W148">
        <f t="shared" si="29"/>
        <v>1.9399841636545395E-13</v>
      </c>
      <c r="X148">
        <f t="shared" si="29"/>
        <v>3.356241866917576E-14</v>
      </c>
      <c r="Y148">
        <f t="shared" si="29"/>
        <v>5.8138687124518785E-15</v>
      </c>
      <c r="Z148">
        <f t="shared" si="29"/>
        <v>1.0082654091441295E-15</v>
      </c>
      <c r="AA148">
        <f t="shared" si="27"/>
        <v>0</v>
      </c>
    </row>
    <row r="149" spans="1:27" x14ac:dyDescent="0.2">
      <c r="A149" t="s">
        <v>746</v>
      </c>
      <c r="B149">
        <v>111</v>
      </c>
      <c r="C149">
        <v>0</v>
      </c>
      <c r="D149">
        <f t="shared" si="24"/>
        <v>0.45011204235006158</v>
      </c>
      <c r="E149">
        <f t="shared" si="25"/>
        <v>-0.79825874420875786</v>
      </c>
      <c r="G149">
        <f t="shared" si="28"/>
        <v>0.45011204235006158</v>
      </c>
      <c r="H149">
        <f t="shared" si="28"/>
        <v>0.2014292773152743</v>
      </c>
      <c r="I149">
        <f t="shared" si="26"/>
        <v>0.11821104258060645</v>
      </c>
      <c r="J149">
        <f t="shared" si="26"/>
        <v>7.4864468149079377E-2</v>
      </c>
      <c r="K149">
        <f t="shared" si="26"/>
        <v>4.9151316982863028E-2</v>
      </c>
      <c r="L149">
        <f t="shared" si="26"/>
        <v>3.2954607562083314E-2</v>
      </c>
      <c r="M149">
        <f t="shared" si="26"/>
        <v>2.2401311790831571E-2</v>
      </c>
      <c r="N149">
        <f t="shared" si="26"/>
        <v>1.5376226279960461E-2</v>
      </c>
      <c r="O149">
        <f t="shared" si="26"/>
        <v>1.0630743615773841E-2</v>
      </c>
      <c r="P149">
        <f t="shared" si="26"/>
        <v>7.3909843941270675E-3</v>
      </c>
      <c r="Q149">
        <f t="shared" si="26"/>
        <v>5.1614417741942782E-3</v>
      </c>
      <c r="R149">
        <f t="shared" si="26"/>
        <v>3.6175338371437814E-3</v>
      </c>
      <c r="S149">
        <f t="shared" si="26"/>
        <v>2.5430829124471403E-3</v>
      </c>
      <c r="T149">
        <f t="shared" si="26"/>
        <v>1.7923001785912411E-3</v>
      </c>
      <c r="U149">
        <f t="shared" si="26"/>
        <v>1.2659122202233451E-3</v>
      </c>
      <c r="V149">
        <f t="shared" si="26"/>
        <v>8.9580136232476437E-4</v>
      </c>
      <c r="W149">
        <f t="shared" si="26"/>
        <v>6.3493894119357949E-4</v>
      </c>
      <c r="X149">
        <f t="shared" si="26"/>
        <v>4.5069172058231081E-4</v>
      </c>
      <c r="Y149">
        <f t="shared" si="29"/>
        <v>3.2032003285406075E-4</v>
      </c>
      <c r="Z149">
        <f t="shared" si="29"/>
        <v>2.2792202697126474E-4</v>
      </c>
      <c r="AA149">
        <f t="shared" si="27"/>
        <v>5.6803397281302015E-4</v>
      </c>
    </row>
    <row r="150" spans="1:27" x14ac:dyDescent="0.2">
      <c r="A150" t="s">
        <v>747</v>
      </c>
      <c r="B150">
        <v>559</v>
      </c>
      <c r="C150">
        <v>11</v>
      </c>
      <c r="D150">
        <f t="shared" si="24"/>
        <v>2.3739964476172187E-2</v>
      </c>
      <c r="E150">
        <f t="shared" si="25"/>
        <v>-3.7405953861719037</v>
      </c>
      <c r="G150">
        <f t="shared" si="28"/>
        <v>0.1936300444148234</v>
      </c>
      <c r="H150">
        <f t="shared" si="28"/>
        <v>0.11100893113892356</v>
      </c>
      <c r="I150">
        <f t="shared" si="26"/>
        <v>8.3459655504406705E-2</v>
      </c>
      <c r="J150">
        <f t="shared" si="26"/>
        <v>6.7713848468933635E-2</v>
      </c>
      <c r="K150">
        <f t="shared" si="26"/>
        <v>5.6953461722449701E-2</v>
      </c>
      <c r="L150">
        <f t="shared" si="26"/>
        <v>4.8919760840476459E-2</v>
      </c>
      <c r="M150">
        <f t="shared" si="26"/>
        <v>4.2601495533128565E-2</v>
      </c>
      <c r="N150">
        <f t="shared" si="26"/>
        <v>3.7461431573536777E-2</v>
      </c>
      <c r="O150">
        <f t="shared" si="26"/>
        <v>3.3180388451469617E-2</v>
      </c>
      <c r="P150">
        <f t="shared" si="26"/>
        <v>2.9553118876549316E-2</v>
      </c>
      <c r="Q150">
        <f t="shared" si="26"/>
        <v>2.6439624415230338E-2</v>
      </c>
      <c r="R150">
        <f t="shared" si="26"/>
        <v>2.3739964476172187E-2</v>
      </c>
      <c r="S150">
        <f t="shared" si="26"/>
        <v>2.1380172067869182E-2</v>
      </c>
      <c r="T150">
        <f t="shared" si="26"/>
        <v>1.9303881282186845E-2</v>
      </c>
      <c r="U150">
        <f t="shared" si="26"/>
        <v>1.7467095544833694E-2</v>
      </c>
      <c r="V150">
        <f t="shared" si="26"/>
        <v>1.5834780069082687E-2</v>
      </c>
      <c r="W150">
        <f t="shared" si="26"/>
        <v>1.4378563319195041E-2</v>
      </c>
      <c r="X150">
        <f t="shared" si="26"/>
        <v>1.3075139298781742E-2</v>
      </c>
      <c r="Y150">
        <f t="shared" si="29"/>
        <v>1.1905127705970797E-2</v>
      </c>
      <c r="Z150">
        <f t="shared" si="29"/>
        <v>1.0852242012345125E-2</v>
      </c>
      <c r="AA150">
        <f t="shared" si="27"/>
        <v>0.12114127328363455</v>
      </c>
    </row>
    <row r="151" spans="1:27" x14ac:dyDescent="0.2">
      <c r="A151" t="s">
        <v>748</v>
      </c>
      <c r="B151">
        <v>1033</v>
      </c>
      <c r="C151">
        <v>0</v>
      </c>
      <c r="D151">
        <f t="shared" si="24"/>
        <v>0.13530867237293609</v>
      </c>
      <c r="E151">
        <f t="shared" si="25"/>
        <v>-2.000196648498596</v>
      </c>
      <c r="G151">
        <f t="shared" si="28"/>
        <v>0.13530867237293609</v>
      </c>
      <c r="H151">
        <f t="shared" si="28"/>
        <v>8.0133991548559311E-2</v>
      </c>
      <c r="I151">
        <f t="shared" si="26"/>
        <v>6.2235962396189282E-2</v>
      </c>
      <c r="J151">
        <f t="shared" si="26"/>
        <v>5.2161285558127837E-2</v>
      </c>
      <c r="K151">
        <f t="shared" si="26"/>
        <v>4.5320728529656955E-2</v>
      </c>
      <c r="L151">
        <f t="shared" si="26"/>
        <v>4.0213053205753177E-2</v>
      </c>
      <c r="M151">
        <f t="shared" si="26"/>
        <v>3.6175416146890578E-2</v>
      </c>
      <c r="N151">
        <f t="shared" si="26"/>
        <v>3.2860867726256904E-2</v>
      </c>
      <c r="O151">
        <f t="shared" si="26"/>
        <v>3.0066445676167133E-2</v>
      </c>
      <c r="P151">
        <f t="shared" si="26"/>
        <v>2.7663677465335875E-2</v>
      </c>
      <c r="Q151">
        <f t="shared" si="26"/>
        <v>2.5566297625714291E-2</v>
      </c>
      <c r="R151">
        <f t="shared" si="26"/>
        <v>2.3713660104765579E-2</v>
      </c>
      <c r="S151">
        <f t="shared" si="26"/>
        <v>2.2061533100144512E-2</v>
      </c>
      <c r="T151">
        <f t="shared" si="26"/>
        <v>2.0576670264425001E-2</v>
      </c>
      <c r="U151">
        <f t="shared" si="26"/>
        <v>1.9233446913760752E-2</v>
      </c>
      <c r="V151">
        <f t="shared" si="26"/>
        <v>1.8011688609435146E-2</v>
      </c>
      <c r="W151">
        <f t="shared" si="26"/>
        <v>1.6895220173952102E-2</v>
      </c>
      <c r="X151">
        <f t="shared" si="26"/>
        <v>1.5870867028897669E-2</v>
      </c>
      <c r="Y151">
        <f t="shared" si="29"/>
        <v>1.4927750032344199E-2</v>
      </c>
      <c r="Z151">
        <f t="shared" si="29"/>
        <v>1.4056776285581978E-2</v>
      </c>
      <c r="AA151">
        <f t="shared" si="27"/>
        <v>0.26694598923510582</v>
      </c>
    </row>
    <row r="152" spans="1:27" x14ac:dyDescent="0.2">
      <c r="A152" t="s">
        <v>190</v>
      </c>
      <c r="B152">
        <v>1534</v>
      </c>
      <c r="C152">
        <v>40</v>
      </c>
      <c r="D152">
        <f t="shared" si="24"/>
        <v>6.0667618185170852E-3</v>
      </c>
      <c r="E152">
        <f t="shared" si="25"/>
        <v>-5.1049302893195474</v>
      </c>
      <c r="G152">
        <f t="shared" si="28"/>
        <v>0.10688814758400732</v>
      </c>
      <c r="H152">
        <f t="shared" si="28"/>
        <v>6.4117770661145282E-2</v>
      </c>
      <c r="I152">
        <f t="shared" si="28"/>
        <v>5.0438338004259627E-2</v>
      </c>
      <c r="J152">
        <f t="shared" si="28"/>
        <v>4.2817900088467413E-2</v>
      </c>
      <c r="K152">
        <f t="shared" si="28"/>
        <v>3.768180351116656E-2</v>
      </c>
      <c r="L152">
        <f t="shared" si="28"/>
        <v>3.386566177786033E-2</v>
      </c>
      <c r="M152">
        <f t="shared" si="28"/>
        <v>3.0857715742015537E-2</v>
      </c>
      <c r="N152">
        <f t="shared" si="28"/>
        <v>2.8391411584585739E-2</v>
      </c>
      <c r="O152">
        <f t="shared" si="28"/>
        <v>2.6311630958259623E-2</v>
      </c>
      <c r="P152">
        <f t="shared" si="28"/>
        <v>2.4520725239711091E-2</v>
      </c>
      <c r="Q152">
        <f t="shared" si="28"/>
        <v>2.2953502214240026E-2</v>
      </c>
      <c r="R152">
        <f t="shared" si="28"/>
        <v>2.156440250225174E-2</v>
      </c>
      <c r="S152">
        <f t="shared" si="28"/>
        <v>2.0320399779687717E-2</v>
      </c>
      <c r="T152">
        <f t="shared" si="28"/>
        <v>1.9196823727041627E-2</v>
      </c>
      <c r="U152">
        <f t="shared" si="28"/>
        <v>1.8174778304445798E-2</v>
      </c>
      <c r="V152">
        <f t="shared" si="28"/>
        <v>1.7239479494451402E-2</v>
      </c>
      <c r="W152">
        <f t="shared" si="26"/>
        <v>1.6379147536071378E-2</v>
      </c>
      <c r="X152">
        <f t="shared" si="26"/>
        <v>1.5584246616757459E-2</v>
      </c>
      <c r="Y152">
        <f t="shared" si="29"/>
        <v>1.4846949570432321E-2</v>
      </c>
      <c r="Z152">
        <f t="shared" si="29"/>
        <v>1.4160752503629619E-2</v>
      </c>
      <c r="AA152">
        <f t="shared" si="27"/>
        <v>0.37368841259951235</v>
      </c>
    </row>
    <row r="153" spans="1:27" x14ac:dyDescent="0.2">
      <c r="A153" t="s">
        <v>749</v>
      </c>
      <c r="B153">
        <v>83</v>
      </c>
      <c r="C153">
        <v>5</v>
      </c>
      <c r="D153">
        <f t="shared" si="24"/>
        <v>2.4001388778937104E-2</v>
      </c>
      <c r="E153">
        <f t="shared" si="25"/>
        <v>-3.7296435845193057</v>
      </c>
      <c r="G153">
        <f t="shared" si="28"/>
        <v>0.50988625019503975</v>
      </c>
      <c r="H153">
        <f t="shared" si="28"/>
        <v>0.20888573128106921</v>
      </c>
      <c r="I153">
        <f t="shared" si="28"/>
        <v>0.11222193163754701</v>
      </c>
      <c r="J153">
        <f t="shared" si="28"/>
        <v>6.5062230443081168E-2</v>
      </c>
      <c r="K153">
        <f t="shared" si="28"/>
        <v>3.9104062174152347E-2</v>
      </c>
      <c r="L153">
        <f t="shared" si="28"/>
        <v>2.4001388778937104E-2</v>
      </c>
      <c r="M153">
        <f t="shared" si="28"/>
        <v>1.4935755313603596E-2</v>
      </c>
      <c r="N153">
        <f t="shared" si="28"/>
        <v>9.385059118946576E-3</v>
      </c>
      <c r="O153">
        <f t="shared" si="28"/>
        <v>5.9399721293480279E-3</v>
      </c>
      <c r="P153">
        <f t="shared" si="28"/>
        <v>3.7805637001204618E-3</v>
      </c>
      <c r="Q153">
        <f t="shared" si="28"/>
        <v>2.4169007642796635E-3</v>
      </c>
      <c r="R153">
        <f t="shared" si="28"/>
        <v>1.5507218293010581E-3</v>
      </c>
      <c r="S153">
        <f t="shared" si="28"/>
        <v>9.979650452818093E-4</v>
      </c>
      <c r="T153">
        <f t="shared" si="28"/>
        <v>6.4387130421090903E-4</v>
      </c>
      <c r="U153">
        <f t="shared" si="28"/>
        <v>4.1631822770824733E-4</v>
      </c>
      <c r="V153">
        <f t="shared" si="28"/>
        <v>2.6969137915704925E-4</v>
      </c>
      <c r="W153">
        <f t="shared" si="26"/>
        <v>1.7499305814508526E-4</v>
      </c>
      <c r="X153">
        <f t="shared" si="26"/>
        <v>1.1371086132294079E-4</v>
      </c>
      <c r="Y153">
        <f t="shared" si="29"/>
        <v>7.3984370235009116E-5</v>
      </c>
      <c r="Z153">
        <f t="shared" si="29"/>
        <v>4.8192082249263934E-5</v>
      </c>
      <c r="AA153">
        <f t="shared" si="27"/>
        <v>9.070630626373255E-5</v>
      </c>
    </row>
    <row r="154" spans="1:27" x14ac:dyDescent="0.2">
      <c r="A154" t="s">
        <v>750</v>
      </c>
      <c r="B154">
        <v>270</v>
      </c>
      <c r="C154">
        <v>0</v>
      </c>
      <c r="D154">
        <f t="shared" si="24"/>
        <v>0.2900590885152986</v>
      </c>
      <c r="E154">
        <f t="shared" si="25"/>
        <v>-1.237670623255513</v>
      </c>
      <c r="G154">
        <f t="shared" si="28"/>
        <v>0.2900590885152986</v>
      </c>
      <c r="H154">
        <f t="shared" si="28"/>
        <v>0.15475529089868581</v>
      </c>
      <c r="I154">
        <f t="shared" si="28"/>
        <v>0.10827745136159168</v>
      </c>
      <c r="J154">
        <f t="shared" si="28"/>
        <v>8.1754710773121519E-2</v>
      </c>
      <c r="K154">
        <f t="shared" si="28"/>
        <v>6.3992528062513584E-2</v>
      </c>
      <c r="L154">
        <f t="shared" si="28"/>
        <v>5.1152553530063982E-2</v>
      </c>
      <c r="M154">
        <f t="shared" si="28"/>
        <v>4.1455455442021165E-2</v>
      </c>
      <c r="N154">
        <f t="shared" si="28"/>
        <v>3.3924625904887006E-2</v>
      </c>
      <c r="O154">
        <f t="shared" si="28"/>
        <v>2.7963145068970473E-2</v>
      </c>
      <c r="P154">
        <f t="shared" si="28"/>
        <v>2.3178307619935348E-2</v>
      </c>
      <c r="Q154">
        <f t="shared" si="28"/>
        <v>1.9297788192461501E-2</v>
      </c>
      <c r="R154">
        <f t="shared" si="28"/>
        <v>1.61252393882527E-2</v>
      </c>
      <c r="S154">
        <f t="shared" si="28"/>
        <v>1.3514847643484703E-2</v>
      </c>
      <c r="T154">
        <f t="shared" si="28"/>
        <v>1.135581864618803E-2</v>
      </c>
      <c r="U154">
        <f t="shared" si="28"/>
        <v>9.5624319616726215E-3</v>
      </c>
      <c r="V154">
        <f t="shared" si="28"/>
        <v>8.0673992450823757E-3</v>
      </c>
      <c r="W154">
        <f t="shared" si="26"/>
        <v>6.8172757456703582E-3</v>
      </c>
      <c r="X154">
        <f t="shared" si="26"/>
        <v>5.769199310946123E-3</v>
      </c>
      <c r="Y154">
        <f t="shared" si="29"/>
        <v>4.8885169920256889E-3</v>
      </c>
      <c r="Z154">
        <f t="shared" si="29"/>
        <v>4.1470225128930121E-3</v>
      </c>
      <c r="AA154">
        <f t="shared" si="27"/>
        <v>2.394130318423382E-2</v>
      </c>
    </row>
    <row r="155" spans="1:27" x14ac:dyDescent="0.2">
      <c r="A155" t="s">
        <v>751</v>
      </c>
      <c r="B155">
        <v>52</v>
      </c>
      <c r="C155">
        <v>1</v>
      </c>
      <c r="D155">
        <f t="shared" si="24"/>
        <v>0.20757551022848303</v>
      </c>
      <c r="E155">
        <f t="shared" si="25"/>
        <v>-1.572260100793065</v>
      </c>
      <c r="G155">
        <f t="shared" si="28"/>
        <v>0.60793676885625469</v>
      </c>
      <c r="H155">
        <f t="shared" si="28"/>
        <v>0.20757551022848303</v>
      </c>
      <c r="I155">
        <f t="shared" si="28"/>
        <v>9.2945273152430535E-2</v>
      </c>
      <c r="J155">
        <f t="shared" si="28"/>
        <v>4.4911829328205276E-2</v>
      </c>
      <c r="K155">
        <f t="shared" si="28"/>
        <v>2.2497584991436708E-2</v>
      </c>
      <c r="L155">
        <f t="shared" si="28"/>
        <v>1.1508868484651668E-2</v>
      </c>
      <c r="M155">
        <f t="shared" si="28"/>
        <v>5.9690562935675795E-3</v>
      </c>
      <c r="N155">
        <f t="shared" si="28"/>
        <v>3.1260630012118675E-3</v>
      </c>
      <c r="O155">
        <f t="shared" si="28"/>
        <v>1.6490254182722546E-3</v>
      </c>
      <c r="P155">
        <f t="shared" si="28"/>
        <v>8.7474552987122417E-4</v>
      </c>
      <c r="Q155">
        <f t="shared" si="28"/>
        <v>4.660861736740504E-4</v>
      </c>
      <c r="R155">
        <f t="shared" si="28"/>
        <v>2.4924332160195027E-4</v>
      </c>
      <c r="S155">
        <f t="shared" si="28"/>
        <v>1.336863878353351E-4</v>
      </c>
      <c r="T155">
        <f t="shared" si="28"/>
        <v>7.1887463173332653E-5</v>
      </c>
      <c r="U155">
        <f t="shared" si="28"/>
        <v>3.8740189716634619E-5</v>
      </c>
      <c r="V155">
        <f t="shared" si="28"/>
        <v>2.0916336032477974E-5</v>
      </c>
      <c r="W155">
        <f t="shared" si="26"/>
        <v>1.131153636728732E-5</v>
      </c>
      <c r="X155">
        <f t="shared" si="26"/>
        <v>6.1261122967180563E-6</v>
      </c>
      <c r="Y155">
        <f t="shared" si="29"/>
        <v>3.3220427338038843E-6</v>
      </c>
      <c r="Z155">
        <f t="shared" si="29"/>
        <v>1.8035290991857329E-6</v>
      </c>
      <c r="AA155">
        <f t="shared" si="27"/>
        <v>2.1516230844786932E-6</v>
      </c>
    </row>
    <row r="156" spans="1:27" x14ac:dyDescent="0.2">
      <c r="A156" t="s">
        <v>752</v>
      </c>
      <c r="B156">
        <v>2580</v>
      </c>
      <c r="C156">
        <v>42</v>
      </c>
      <c r="D156">
        <f t="shared" si="24"/>
        <v>6.4969974700771742E-3</v>
      </c>
      <c r="E156">
        <f t="shared" si="25"/>
        <v>-5.0364151364824377</v>
      </c>
      <c r="G156">
        <f t="shared" si="28"/>
        <v>7.8106445662174215E-2</v>
      </c>
      <c r="H156">
        <f t="shared" si="28"/>
        <v>4.7362744483717627E-2</v>
      </c>
      <c r="I156">
        <f t="shared" si="28"/>
        <v>3.7663470523181405E-2</v>
      </c>
      <c r="J156">
        <f t="shared" si="28"/>
        <v>3.23210941614991E-2</v>
      </c>
      <c r="K156">
        <f t="shared" si="28"/>
        <v>2.8753683796833497E-2</v>
      </c>
      <c r="L156">
        <f t="shared" si="28"/>
        <v>2.6122966916032608E-2</v>
      </c>
      <c r="M156">
        <f t="shared" si="28"/>
        <v>2.406178431843016E-2</v>
      </c>
      <c r="N156">
        <f t="shared" si="28"/>
        <v>2.2379591914866482E-2</v>
      </c>
      <c r="O156">
        <f t="shared" si="28"/>
        <v>2.0965926957738197E-2</v>
      </c>
      <c r="P156">
        <f t="shared" si="28"/>
        <v>1.9751529515899265E-2</v>
      </c>
      <c r="Q156">
        <f t="shared" si="28"/>
        <v>1.8690352917178923E-2</v>
      </c>
      <c r="R156">
        <f t="shared" si="28"/>
        <v>1.7750357084328885E-2</v>
      </c>
      <c r="S156">
        <f t="shared" si="28"/>
        <v>1.6908420293369676E-2</v>
      </c>
      <c r="T156">
        <f t="shared" si="28"/>
        <v>1.6147350991109817E-2</v>
      </c>
      <c r="U156">
        <f t="shared" si="28"/>
        <v>1.5454044283844177E-2</v>
      </c>
      <c r="V156">
        <f t="shared" si="28"/>
        <v>1.4818297217281329E-2</v>
      </c>
      <c r="W156">
        <f t="shared" si="26"/>
        <v>1.4232020770531961E-2</v>
      </c>
      <c r="X156">
        <f t="shared" si="26"/>
        <v>1.3688700076431727E-2</v>
      </c>
      <c r="Y156">
        <f t="shared" si="29"/>
        <v>1.3183015148650062E-2</v>
      </c>
      <c r="Z156">
        <f t="shared" si="29"/>
        <v>1.2710568397747009E-2</v>
      </c>
      <c r="AA156">
        <f t="shared" si="27"/>
        <v>0.5089276345691538</v>
      </c>
    </row>
    <row r="157" spans="1:27" x14ac:dyDescent="0.2">
      <c r="A157" t="s">
        <v>753</v>
      </c>
      <c r="B157">
        <v>149</v>
      </c>
      <c r="C157">
        <v>11</v>
      </c>
      <c r="D157">
        <f t="shared" si="24"/>
        <v>6.994859994638127E-3</v>
      </c>
      <c r="E157">
        <f t="shared" si="25"/>
        <v>-4.9625796861274516</v>
      </c>
      <c r="G157">
        <f t="shared" si="28"/>
        <v>0.39255405779309765</v>
      </c>
      <c r="H157">
        <f t="shared" si="28"/>
        <v>0.18885855755403502</v>
      </c>
      <c r="I157">
        <f t="shared" si="28"/>
        <v>0.11915365164323197</v>
      </c>
      <c r="J157">
        <f t="shared" si="28"/>
        <v>8.1126041902501736E-2</v>
      </c>
      <c r="K157">
        <f t="shared" si="28"/>
        <v>5.7260473888191672E-2</v>
      </c>
      <c r="L157">
        <f t="shared" si="28"/>
        <v>4.1273486649068866E-2</v>
      </c>
      <c r="M157">
        <f t="shared" si="28"/>
        <v>3.0162247535739845E-2</v>
      </c>
      <c r="N157">
        <f t="shared" si="28"/>
        <v>2.2257441757847551E-2</v>
      </c>
      <c r="O157">
        <f t="shared" si="28"/>
        <v>1.6543384488765599E-2</v>
      </c>
      <c r="P157">
        <f t="shared" si="28"/>
        <v>1.2365117267210474E-2</v>
      </c>
      <c r="Q157">
        <f t="shared" si="28"/>
        <v>9.2832965006843654E-3</v>
      </c>
      <c r="R157">
        <f t="shared" si="28"/>
        <v>6.994859994638127E-3</v>
      </c>
      <c r="S157">
        <f t="shared" si="28"/>
        <v>5.2864262652682348E-3</v>
      </c>
      <c r="T157">
        <f t="shared" si="28"/>
        <v>4.0054161301229492E-3</v>
      </c>
      <c r="U157">
        <f t="shared" si="28"/>
        <v>3.0414152671753326E-3</v>
      </c>
      <c r="V157">
        <f t="shared" si="28"/>
        <v>2.3137641250012175E-3</v>
      </c>
      <c r="W157">
        <f t="shared" si="26"/>
        <v>1.7630903278640956E-3</v>
      </c>
      <c r="X157">
        <f t="shared" si="26"/>
        <v>1.3454185601349999E-3</v>
      </c>
      <c r="Y157">
        <f t="shared" si="29"/>
        <v>1.0280095991492056E-3</v>
      </c>
      <c r="Z157">
        <f t="shared" si="29"/>
        <v>7.863838815239055E-4</v>
      </c>
      <c r="AA157">
        <f t="shared" si="27"/>
        <v>2.5974588687474043E-3</v>
      </c>
    </row>
    <row r="158" spans="1:27" x14ac:dyDescent="0.2">
      <c r="A158" t="s">
        <v>754</v>
      </c>
      <c r="B158">
        <v>1732</v>
      </c>
      <c r="C158">
        <v>21</v>
      </c>
      <c r="D158">
        <f t="shared" si="24"/>
        <v>1.2803770453548826E-2</v>
      </c>
      <c r="E158">
        <f t="shared" si="25"/>
        <v>-4.3580155847493112</v>
      </c>
      <c r="G158">
        <f t="shared" si="28"/>
        <v>9.9369799599381692E-2</v>
      </c>
      <c r="H158">
        <f t="shared" si="28"/>
        <v>5.9789334085737784E-2</v>
      </c>
      <c r="I158">
        <f t="shared" si="28"/>
        <v>4.7176586030162948E-2</v>
      </c>
      <c r="J158">
        <f t="shared" si="28"/>
        <v>4.0170898502235375E-2</v>
      </c>
      <c r="K158">
        <f t="shared" si="28"/>
        <v>3.5459964885970134E-2</v>
      </c>
      <c r="L158">
        <f t="shared" si="28"/>
        <v>3.1965877186624664E-2</v>
      </c>
      <c r="M158">
        <f t="shared" si="28"/>
        <v>2.9215362088324912E-2</v>
      </c>
      <c r="N158">
        <f t="shared" si="28"/>
        <v>2.6962175057000999E-2</v>
      </c>
      <c r="O158">
        <f t="shared" si="28"/>
        <v>2.5063178489071851E-2</v>
      </c>
      <c r="P158">
        <f t="shared" si="28"/>
        <v>2.3428372909758331E-2</v>
      </c>
      <c r="Q158">
        <f t="shared" si="28"/>
        <v>2.199774763556777E-2</v>
      </c>
      <c r="R158">
        <f t="shared" si="28"/>
        <v>2.0729418768500162E-2</v>
      </c>
      <c r="S158">
        <f t="shared" si="28"/>
        <v>1.9593065165881999E-2</v>
      </c>
      <c r="T158">
        <f t="shared" si="28"/>
        <v>1.8566068623699892E-2</v>
      </c>
      <c r="U158">
        <f t="shared" si="28"/>
        <v>1.7631129514041551E-2</v>
      </c>
      <c r="V158">
        <f t="shared" si="28"/>
        <v>1.6774732451220017E-2</v>
      </c>
      <c r="W158">
        <f t="shared" si="26"/>
        <v>1.5986124358530699E-2</v>
      </c>
      <c r="X158">
        <f t="shared" si="26"/>
        <v>1.5256613480937238E-2</v>
      </c>
      <c r="Y158">
        <f t="shared" si="29"/>
        <v>1.4579076144981799E-2</v>
      </c>
      <c r="Z158">
        <f t="shared" si="29"/>
        <v>1.394760188553364E-2</v>
      </c>
      <c r="AA158">
        <f t="shared" si="27"/>
        <v>0.40633687313683653</v>
      </c>
    </row>
    <row r="159" spans="1:27" x14ac:dyDescent="0.2">
      <c r="A159" t="s">
        <v>755</v>
      </c>
      <c r="B159">
        <v>781</v>
      </c>
      <c r="C159">
        <v>11</v>
      </c>
      <c r="D159">
        <f t="shared" si="24"/>
        <v>2.4370108778143176E-2</v>
      </c>
      <c r="E159">
        <f t="shared" si="25"/>
        <v>-3.7143979477463187</v>
      </c>
      <c r="G159">
        <f t="shared" si="28"/>
        <v>0.15952340292901709</v>
      </c>
      <c r="H159">
        <f t="shared" si="28"/>
        <v>9.3302598633155168E-2</v>
      </c>
      <c r="I159">
        <f t="shared" si="28"/>
        <v>7.1564322619013895E-2</v>
      </c>
      <c r="J159">
        <f t="shared" si="28"/>
        <v>5.9235441929511766E-2</v>
      </c>
      <c r="K159">
        <f t="shared" si="28"/>
        <v>5.0828631888039537E-2</v>
      </c>
      <c r="L159">
        <f t="shared" si="28"/>
        <v>4.4540673282163858E-2</v>
      </c>
      <c r="M159">
        <f t="shared" si="28"/>
        <v>3.9571403709240865E-2</v>
      </c>
      <c r="N159">
        <f t="shared" si="28"/>
        <v>3.5499737278519052E-2</v>
      </c>
      <c r="O159">
        <f t="shared" si="28"/>
        <v>3.2077934317535722E-2</v>
      </c>
      <c r="P159">
        <f t="shared" si="28"/>
        <v>2.9148244703662091E-2</v>
      </c>
      <c r="Q159">
        <f t="shared" si="28"/>
        <v>2.6604097210742299E-2</v>
      </c>
      <c r="R159">
        <f t="shared" si="28"/>
        <v>2.4370108778143176E-2</v>
      </c>
      <c r="S159">
        <f t="shared" si="28"/>
        <v>2.239096223508534E-2</v>
      </c>
      <c r="T159">
        <f t="shared" si="28"/>
        <v>2.0624829061976591E-2</v>
      </c>
      <c r="U159">
        <f t="shared" si="28"/>
        <v>1.9039282333164861E-2</v>
      </c>
      <c r="V159">
        <f t="shared" si="28"/>
        <v>1.7608650453371642E-2</v>
      </c>
      <c r="W159">
        <f t="shared" si="26"/>
        <v>1.6312243260125418E-2</v>
      </c>
      <c r="X159">
        <f t="shared" si="26"/>
        <v>1.5133127039378347E-2</v>
      </c>
      <c r="Y159">
        <f t="shared" si="29"/>
        <v>1.4057256530715174E-2</v>
      </c>
      <c r="Z159">
        <f t="shared" si="29"/>
        <v>1.3072845862517708E-2</v>
      </c>
      <c r="AA159">
        <f t="shared" si="27"/>
        <v>0.19549420594492051</v>
      </c>
    </row>
    <row r="160" spans="1:27" x14ac:dyDescent="0.2">
      <c r="A160" t="s">
        <v>195</v>
      </c>
      <c r="B160">
        <v>874</v>
      </c>
      <c r="C160">
        <v>20</v>
      </c>
      <c r="D160">
        <f t="shared" si="24"/>
        <v>1.2698790424057992E-2</v>
      </c>
      <c r="E160">
        <f t="shared" si="25"/>
        <v>-4.366248532253576</v>
      </c>
      <c r="G160">
        <f t="shared" si="28"/>
        <v>0.14933709678777612</v>
      </c>
      <c r="H160">
        <f t="shared" si="28"/>
        <v>8.7820040820753689E-2</v>
      </c>
      <c r="I160">
        <f t="shared" si="28"/>
        <v>6.772563036098235E-2</v>
      </c>
      <c r="J160">
        <f t="shared" si="28"/>
        <v>5.6363080350483777E-2</v>
      </c>
      <c r="K160">
        <f t="shared" si="28"/>
        <v>4.8627070173981754E-2</v>
      </c>
      <c r="L160">
        <f t="shared" si="28"/>
        <v>4.2843314030789219E-2</v>
      </c>
      <c r="M160">
        <f t="shared" si="28"/>
        <v>3.8270517240227828E-2</v>
      </c>
      <c r="N160">
        <f t="shared" si="28"/>
        <v>3.4519509090757197E-2</v>
      </c>
      <c r="O160">
        <f t="shared" si="28"/>
        <v>3.1361906943621072E-2</v>
      </c>
      <c r="P160">
        <f t="shared" si="28"/>
        <v>2.8652668226660474E-2</v>
      </c>
      <c r="Q160">
        <f t="shared" si="28"/>
        <v>2.6294068285390822E-2</v>
      </c>
      <c r="R160">
        <f t="shared" si="28"/>
        <v>2.4217166308884933E-2</v>
      </c>
      <c r="S160">
        <f t="shared" si="28"/>
        <v>2.2371505452304992E-2</v>
      </c>
      <c r="T160">
        <f t="shared" si="28"/>
        <v>2.0719029401732324E-2</v>
      </c>
      <c r="U160">
        <f t="shared" si="28"/>
        <v>1.9230307069670272E-2</v>
      </c>
      <c r="V160">
        <f t="shared" si="28"/>
        <v>1.7882091536134809E-2</v>
      </c>
      <c r="W160">
        <f t="shared" ref="W160:AE223" si="30">EXP(GAMMALN($B$1+W$4)-GAMMALN($B$1)-GAMMALN(W$4+1)+$B$1*LN($B$2/($B$2+$B160))+W$4*LN($B160/($B$2+$B160)))</f>
        <v>1.665568607591365E-2</v>
      </c>
      <c r="X160">
        <f t="shared" si="30"/>
        <v>1.553581751911709E-2</v>
      </c>
      <c r="Y160">
        <f t="shared" si="29"/>
        <v>1.4509839216790592E-2</v>
      </c>
      <c r="Z160">
        <f t="shared" si="29"/>
        <v>1.3567154368406312E-2</v>
      </c>
      <c r="AA160">
        <f t="shared" si="27"/>
        <v>0.22349650073962068</v>
      </c>
    </row>
    <row r="161" spans="1:27" x14ac:dyDescent="0.2">
      <c r="A161" t="s">
        <v>196</v>
      </c>
      <c r="B161">
        <v>464</v>
      </c>
      <c r="C161">
        <v>8</v>
      </c>
      <c r="D161">
        <f t="shared" si="24"/>
        <v>3.2941793367022312E-2</v>
      </c>
      <c r="E161">
        <f t="shared" si="25"/>
        <v>-3.413013112271333</v>
      </c>
      <c r="G161">
        <f t="shared" si="28"/>
        <v>0.21529407968840403</v>
      </c>
      <c r="H161">
        <f t="shared" si="28"/>
        <v>0.12169369200975511</v>
      </c>
      <c r="I161">
        <f t="shared" si="28"/>
        <v>9.0206438743499998E-2</v>
      </c>
      <c r="J161">
        <f t="shared" si="28"/>
        <v>7.2158791481305329E-2</v>
      </c>
      <c r="K161">
        <f t="shared" si="28"/>
        <v>5.9838773564779318E-2</v>
      </c>
      <c r="L161">
        <f t="shared" si="28"/>
        <v>5.0675458458418053E-2</v>
      </c>
      <c r="M161">
        <f t="shared" si="28"/>
        <v>4.3509992694041252E-2</v>
      </c>
      <c r="N161">
        <f t="shared" si="28"/>
        <v>3.7722401963928925E-2</v>
      </c>
      <c r="O161">
        <f t="shared" si="28"/>
        <v>3.2941793367022312E-2</v>
      </c>
      <c r="P161">
        <f t="shared" si="28"/>
        <v>2.8928099132523605E-2</v>
      </c>
      <c r="Q161">
        <f t="shared" si="28"/>
        <v>2.5516591539701081E-2</v>
      </c>
      <c r="R161">
        <f t="shared" si="28"/>
        <v>2.2589064663614745E-2</v>
      </c>
      <c r="S161">
        <f t="shared" si="28"/>
        <v>2.0057656235631389E-2</v>
      </c>
      <c r="T161">
        <f t="shared" si="28"/>
        <v>1.785518808819201E-2</v>
      </c>
      <c r="U161">
        <f t="shared" si="28"/>
        <v>1.5929101919986768E-2</v>
      </c>
      <c r="V161">
        <f t="shared" si="28"/>
        <v>1.4237490088965202E-2</v>
      </c>
      <c r="W161">
        <f t="shared" si="30"/>
        <v>1.2746404516690788E-2</v>
      </c>
      <c r="X161">
        <f t="shared" si="30"/>
        <v>1.1427976297123114E-2</v>
      </c>
      <c r="Y161">
        <f t="shared" si="29"/>
        <v>1.0259067061646436E-2</v>
      </c>
      <c r="Z161">
        <f t="shared" si="29"/>
        <v>9.2202794584294468E-3</v>
      </c>
      <c r="AA161">
        <f t="shared" si="27"/>
        <v>8.7191659026341184E-2</v>
      </c>
    </row>
    <row r="162" spans="1:27" x14ac:dyDescent="0.2">
      <c r="A162" t="s">
        <v>756</v>
      </c>
      <c r="B162">
        <v>39</v>
      </c>
      <c r="C162">
        <v>0</v>
      </c>
      <c r="D162">
        <f t="shared" si="24"/>
        <v>0.66644227074043128</v>
      </c>
      <c r="E162">
        <f t="shared" si="25"/>
        <v>-0.40580175865795537</v>
      </c>
      <c r="G162">
        <f t="shared" si="28"/>
        <v>0.66644227074043128</v>
      </c>
      <c r="H162">
        <f t="shared" si="28"/>
        <v>0.19810594495771514</v>
      </c>
      <c r="I162">
        <f t="shared" si="28"/>
        <v>7.7226432378596582E-2</v>
      </c>
      <c r="J162">
        <f t="shared" si="28"/>
        <v>3.2487528901988423E-2</v>
      </c>
      <c r="K162">
        <f t="shared" si="28"/>
        <v>1.4168018162989147E-2</v>
      </c>
      <c r="L162">
        <f t="shared" si="28"/>
        <v>6.3099090704002159E-3</v>
      </c>
      <c r="M162">
        <f t="shared" si="28"/>
        <v>2.8491375601926538E-3</v>
      </c>
      <c r="N162">
        <f t="shared" si="28"/>
        <v>1.2990406444388233E-3</v>
      </c>
      <c r="O162">
        <f t="shared" si="28"/>
        <v>5.9658129556532699E-4</v>
      </c>
      <c r="P162">
        <f t="shared" si="28"/>
        <v>2.7551248542720505E-4</v>
      </c>
      <c r="Q162">
        <f t="shared" si="28"/>
        <v>1.2780358680694921E-4</v>
      </c>
      <c r="R162">
        <f t="shared" si="28"/>
        <v>5.9500090011765358E-5</v>
      </c>
      <c r="S162">
        <f t="shared" si="28"/>
        <v>2.7784241879193731E-5</v>
      </c>
      <c r="T162">
        <f t="shared" si="28"/>
        <v>1.300713926279129E-5</v>
      </c>
      <c r="U162">
        <f t="shared" si="28"/>
        <v>6.1024979890569501E-6</v>
      </c>
      <c r="V162">
        <f t="shared" si="28"/>
        <v>2.868459893343398E-6</v>
      </c>
      <c r="W162">
        <f t="shared" si="30"/>
        <v>1.3505231638905729E-6</v>
      </c>
      <c r="X162">
        <f t="shared" si="30"/>
        <v>6.3677010309603136E-7</v>
      </c>
      <c r="Y162">
        <f t="shared" si="29"/>
        <v>3.0062160959469285E-7</v>
      </c>
      <c r="Z162">
        <f t="shared" si="29"/>
        <v>1.4208734677339898E-7</v>
      </c>
      <c r="AA162">
        <f t="shared" si="27"/>
        <v>1.2778418856385088E-7</v>
      </c>
    </row>
    <row r="163" spans="1:27" x14ac:dyDescent="0.2">
      <c r="A163" t="s">
        <v>197</v>
      </c>
      <c r="B163">
        <v>310</v>
      </c>
      <c r="C163">
        <v>4</v>
      </c>
      <c r="D163">
        <f t="shared" si="24"/>
        <v>6.370517130295221E-2</v>
      </c>
      <c r="E163">
        <f t="shared" si="25"/>
        <v>-2.7534895375491555</v>
      </c>
      <c r="G163">
        <f t="shared" si="28"/>
        <v>0.26927057638568785</v>
      </c>
      <c r="H163">
        <f t="shared" si="28"/>
        <v>0.1461953898015958</v>
      </c>
      <c r="I163">
        <f t="shared" si="28"/>
        <v>0.10409070403284239</v>
      </c>
      <c r="J163">
        <f t="shared" si="28"/>
        <v>7.9978353140407396E-2</v>
      </c>
      <c r="K163">
        <f t="shared" si="28"/>
        <v>6.370517130295221E-2</v>
      </c>
      <c r="L163">
        <f t="shared" si="28"/>
        <v>5.1820128833365231E-2</v>
      </c>
      <c r="M163">
        <f t="shared" si="28"/>
        <v>4.2736466387980954E-2</v>
      </c>
      <c r="N163">
        <f t="shared" si="28"/>
        <v>3.5589159889545939E-2</v>
      </c>
      <c r="O163">
        <f t="shared" si="28"/>
        <v>2.9852068829011612E-2</v>
      </c>
      <c r="P163">
        <f t="shared" si="28"/>
        <v>2.5180009554367409E-2</v>
      </c>
      <c r="Q163">
        <f t="shared" si="28"/>
        <v>2.1333762356222401E-2</v>
      </c>
      <c r="R163">
        <f t="shared" si="28"/>
        <v>1.8140607963937794E-2</v>
      </c>
      <c r="S163">
        <f t="shared" si="28"/>
        <v>1.5471861565443324E-2</v>
      </c>
      <c r="T163">
        <f t="shared" si="28"/>
        <v>1.3229261906504239E-2</v>
      </c>
      <c r="U163">
        <f t="shared" si="28"/>
        <v>1.1336298526674414E-2</v>
      </c>
      <c r="V163">
        <f t="shared" si="28"/>
        <v>9.7324507697538892E-3</v>
      </c>
      <c r="W163">
        <f t="shared" si="30"/>
        <v>8.3692256174748309E-3</v>
      </c>
      <c r="X163">
        <f t="shared" si="30"/>
        <v>7.2073515756096596E-3</v>
      </c>
      <c r="Y163">
        <f t="shared" si="29"/>
        <v>6.2147411304092045E-3</v>
      </c>
      <c r="Z163">
        <f t="shared" si="29"/>
        <v>5.3649793746605385E-3</v>
      </c>
      <c r="AA163">
        <f t="shared" si="27"/>
        <v>3.5181431055552825E-2</v>
      </c>
    </row>
    <row r="164" spans="1:27" x14ac:dyDescent="0.2">
      <c r="A164" t="s">
        <v>757</v>
      </c>
      <c r="B164">
        <v>137</v>
      </c>
      <c r="C164">
        <v>0</v>
      </c>
      <c r="D164">
        <f t="shared" si="24"/>
        <v>0.40858193275287835</v>
      </c>
      <c r="E164">
        <f t="shared" si="25"/>
        <v>-0.89506281501901952</v>
      </c>
      <c r="G164">
        <f t="shared" si="28"/>
        <v>0.40858193275287835</v>
      </c>
      <c r="H164">
        <f t="shared" si="28"/>
        <v>0.19286536088602868</v>
      </c>
      <c r="I164">
        <f t="shared" si="28"/>
        <v>0.11938858385499311</v>
      </c>
      <c r="J164">
        <f t="shared" si="28"/>
        <v>7.9754208651032818E-2</v>
      </c>
      <c r="K164">
        <f t="shared" si="28"/>
        <v>5.5231411087059035E-2</v>
      </c>
      <c r="L164">
        <f t="shared" si="28"/>
        <v>3.9060719402771997E-2</v>
      </c>
      <c r="M164">
        <f t="shared" si="28"/>
        <v>2.8007262228148956E-2</v>
      </c>
      <c r="N164">
        <f t="shared" si="28"/>
        <v>2.0277764821096996E-2</v>
      </c>
      <c r="O164">
        <f t="shared" si="28"/>
        <v>1.4787919509380174E-2</v>
      </c>
      <c r="P164">
        <f t="shared" si="28"/>
        <v>1.0844732211591586E-2</v>
      </c>
      <c r="Q164">
        <f t="shared" si="28"/>
        <v>7.9884163724749432E-3</v>
      </c>
      <c r="R164">
        <f t="shared" si="28"/>
        <v>5.9057543174989725E-3</v>
      </c>
      <c r="S164">
        <f t="shared" si="28"/>
        <v>4.3792164080219504E-3</v>
      </c>
      <c r="T164">
        <f t="shared" si="28"/>
        <v>3.2555153620330525E-3</v>
      </c>
      <c r="U164">
        <f t="shared" si="28"/>
        <v>2.4254130314856296E-3</v>
      </c>
      <c r="V164">
        <f t="shared" si="28"/>
        <v>1.8103683417378036E-3</v>
      </c>
      <c r="W164">
        <f t="shared" si="30"/>
        <v>1.3535063721547738E-3</v>
      </c>
      <c r="X164">
        <f t="shared" si="30"/>
        <v>1.0134003143644767E-3</v>
      </c>
      <c r="Y164">
        <f t="shared" si="29"/>
        <v>7.59728937223418E-4</v>
      </c>
      <c r="Z164">
        <f t="shared" si="29"/>
        <v>5.7020888492868513E-4</v>
      </c>
      <c r="AA164">
        <f t="shared" si="27"/>
        <v>1.7385762530947035E-3</v>
      </c>
    </row>
    <row r="165" spans="1:27" x14ac:dyDescent="0.2">
      <c r="A165" t="s">
        <v>758</v>
      </c>
      <c r="B165">
        <v>83</v>
      </c>
      <c r="C165">
        <v>0</v>
      </c>
      <c r="D165">
        <f t="shared" si="24"/>
        <v>0.50988625019503975</v>
      </c>
      <c r="E165">
        <f t="shared" si="25"/>
        <v>-0.67356761697388068</v>
      </c>
      <c r="G165">
        <f t="shared" si="28"/>
        <v>0.50988625019503975</v>
      </c>
      <c r="H165">
        <f t="shared" si="28"/>
        <v>0.20888573128106921</v>
      </c>
      <c r="I165">
        <f t="shared" si="28"/>
        <v>0.11222193163754701</v>
      </c>
      <c r="J165">
        <f t="shared" si="28"/>
        <v>6.5062230443081168E-2</v>
      </c>
      <c r="K165">
        <f t="shared" si="28"/>
        <v>3.9104062174152347E-2</v>
      </c>
      <c r="L165">
        <f t="shared" si="28"/>
        <v>2.4001388778937104E-2</v>
      </c>
      <c r="M165">
        <f t="shared" si="28"/>
        <v>1.4935755313603596E-2</v>
      </c>
      <c r="N165">
        <f t="shared" si="28"/>
        <v>9.385059118946576E-3</v>
      </c>
      <c r="O165">
        <f t="shared" si="28"/>
        <v>5.9399721293480279E-3</v>
      </c>
      <c r="P165">
        <f t="shared" si="28"/>
        <v>3.7805637001204618E-3</v>
      </c>
      <c r="Q165">
        <f t="shared" si="28"/>
        <v>2.4169007642796635E-3</v>
      </c>
      <c r="R165">
        <f t="shared" si="28"/>
        <v>1.5507218293010581E-3</v>
      </c>
      <c r="S165">
        <f t="shared" si="28"/>
        <v>9.979650452818093E-4</v>
      </c>
      <c r="T165">
        <f t="shared" si="28"/>
        <v>6.4387130421090903E-4</v>
      </c>
      <c r="U165">
        <f t="shared" si="28"/>
        <v>4.1631822770824733E-4</v>
      </c>
      <c r="V165">
        <f t="shared" ref="I165:V228" si="31">EXP(GAMMALN($B$1+V$4)-GAMMALN($B$1)-GAMMALN(V$4+1)+$B$1*LN($B$2/($B$2+$B165))+V$4*LN($B165/($B$2+$B165)))</f>
        <v>2.6969137915704925E-4</v>
      </c>
      <c r="W165">
        <f t="shared" si="30"/>
        <v>1.7499305814508526E-4</v>
      </c>
      <c r="X165">
        <f t="shared" si="30"/>
        <v>1.1371086132294079E-4</v>
      </c>
      <c r="Y165">
        <f t="shared" si="29"/>
        <v>7.3984370235009116E-5</v>
      </c>
      <c r="Z165">
        <f t="shared" si="29"/>
        <v>4.8192082249263934E-5</v>
      </c>
      <c r="AA165">
        <f t="shared" si="27"/>
        <v>9.070630626373255E-5</v>
      </c>
    </row>
    <row r="166" spans="1:27" x14ac:dyDescent="0.2">
      <c r="A166" t="s">
        <v>759</v>
      </c>
      <c r="B166">
        <v>1655</v>
      </c>
      <c r="C166">
        <v>7</v>
      </c>
      <c r="D166">
        <f t="shared" si="24"/>
        <v>2.749772126002728E-2</v>
      </c>
      <c r="E166">
        <f t="shared" si="25"/>
        <v>-3.5936521410146973</v>
      </c>
      <c r="G166">
        <f t="shared" ref="G166:V229" si="32">EXP(GAMMALN($B$1+G$4)-GAMMALN($B$1)-GAMMALN(G$4+1)+$B$1*LN($B$2/($B$2+$B166))+G$4*LN($B166/($B$2+$B166)))</f>
        <v>0.10212478661035744</v>
      </c>
      <c r="H166">
        <f t="shared" si="32"/>
        <v>6.1379598133456031E-2</v>
      </c>
      <c r="I166">
        <f t="shared" si="31"/>
        <v>4.8378278471786849E-2</v>
      </c>
      <c r="J166">
        <f t="shared" si="31"/>
        <v>4.1148975060471375E-2</v>
      </c>
      <c r="K166">
        <f t="shared" si="31"/>
        <v>3.628351506739174E-2</v>
      </c>
      <c r="L166">
        <f t="shared" si="31"/>
        <v>3.2672416402391005E-2</v>
      </c>
      <c r="M166">
        <f t="shared" si="31"/>
        <v>2.982836702409267E-2</v>
      </c>
      <c r="N166">
        <f t="shared" si="31"/>
        <v>2.749772126002728E-2</v>
      </c>
      <c r="O166">
        <f t="shared" si="31"/>
        <v>2.5532979955520729E-2</v>
      </c>
      <c r="P166">
        <f t="shared" si="31"/>
        <v>2.3841361976546221E-2</v>
      </c>
      <c r="Q166">
        <f t="shared" si="31"/>
        <v>2.2360974431162306E-2</v>
      </c>
      <c r="R166">
        <f t="shared" si="31"/>
        <v>2.1048599799007053E-2</v>
      </c>
      <c r="S166">
        <f t="shared" si="31"/>
        <v>1.9872936500768563E-2</v>
      </c>
      <c r="T166">
        <f t="shared" si="31"/>
        <v>1.8810623432745976E-2</v>
      </c>
      <c r="U166">
        <f t="shared" si="31"/>
        <v>1.7843783689990379E-2</v>
      </c>
      <c r="V166">
        <f t="shared" si="31"/>
        <v>1.6958443643442411E-2</v>
      </c>
      <c r="W166">
        <f t="shared" si="30"/>
        <v>1.614347976310403E-2</v>
      </c>
      <c r="X166">
        <f t="shared" si="30"/>
        <v>1.538989604927603E-2</v>
      </c>
      <c r="Y166">
        <f t="shared" si="29"/>
        <v>1.4690315498487601E-2</v>
      </c>
      <c r="Z166">
        <f t="shared" si="29"/>
        <v>1.4038614146433911E-2</v>
      </c>
      <c r="AA166">
        <f t="shared" si="27"/>
        <v>0.39415433308354031</v>
      </c>
    </row>
    <row r="167" spans="1:27" x14ac:dyDescent="0.2">
      <c r="A167" t="s">
        <v>760</v>
      </c>
      <c r="B167">
        <v>1713</v>
      </c>
      <c r="C167">
        <v>16</v>
      </c>
      <c r="D167">
        <f t="shared" si="24"/>
        <v>1.6025337305413282E-2</v>
      </c>
      <c r="E167">
        <f t="shared" si="25"/>
        <v>-4.1335842276971873</v>
      </c>
      <c r="G167">
        <f t="shared" si="32"/>
        <v>0.10003141801191985</v>
      </c>
      <c r="H167">
        <f t="shared" si="32"/>
        <v>6.0171675055076715E-2</v>
      </c>
      <c r="I167">
        <f t="shared" si="31"/>
        <v>4.7465850666482221E-2</v>
      </c>
      <c r="J167">
        <f t="shared" si="31"/>
        <v>4.0406634426913807E-2</v>
      </c>
      <c r="K167">
        <f t="shared" si="31"/>
        <v>3.5658724762943482E-2</v>
      </c>
      <c r="L167">
        <f t="shared" si="31"/>
        <v>3.2136642897474497E-2</v>
      </c>
      <c r="M167">
        <f t="shared" si="31"/>
        <v>2.9363750644360122E-2</v>
      </c>
      <c r="N167">
        <f t="shared" si="31"/>
        <v>2.7092030265819713E-2</v>
      </c>
      <c r="O167">
        <f t="shared" si="31"/>
        <v>2.5177299653564904E-2</v>
      </c>
      <c r="P167">
        <f t="shared" si="31"/>
        <v>2.3528893486261745E-2</v>
      </c>
      <c r="Q167">
        <f t="shared" si="31"/>
        <v>2.2086350749191255E-2</v>
      </c>
      <c r="R167">
        <f t="shared" si="31"/>
        <v>2.0807468620738529E-2</v>
      </c>
      <c r="S167">
        <f t="shared" si="31"/>
        <v>1.9661691610765936E-2</v>
      </c>
      <c r="T167">
        <f t="shared" si="31"/>
        <v>1.8626224032011331E-2</v>
      </c>
      <c r="U167">
        <f t="shared" si="31"/>
        <v>1.7683628408860314E-2</v>
      </c>
      <c r="V167">
        <f t="shared" si="31"/>
        <v>1.6820279984418426E-2</v>
      </c>
      <c r="W167">
        <f t="shared" si="30"/>
        <v>1.6025337305413282E-2</v>
      </c>
      <c r="X167">
        <f t="shared" si="30"/>
        <v>1.52900360679811E-2</v>
      </c>
      <c r="Y167">
        <f t="shared" si="29"/>
        <v>1.4607192216848901E-2</v>
      </c>
      <c r="Z167">
        <f t="shared" si="29"/>
        <v>1.3970844419738461E-2</v>
      </c>
      <c r="AA167">
        <f t="shared" si="27"/>
        <v>0.4033880267132155</v>
      </c>
    </row>
    <row r="168" spans="1:27" x14ac:dyDescent="0.2">
      <c r="A168" t="s">
        <v>761</v>
      </c>
      <c r="B168">
        <v>16</v>
      </c>
      <c r="C168">
        <v>0</v>
      </c>
      <c r="D168">
        <f t="shared" si="24"/>
        <v>0.81912474075752628</v>
      </c>
      <c r="E168">
        <f t="shared" si="25"/>
        <v>-0.19951889810959925</v>
      </c>
      <c r="G168">
        <f t="shared" si="32"/>
        <v>0.81912474075752628</v>
      </c>
      <c r="H168">
        <f t="shared" si="32"/>
        <v>0.13961178720297093</v>
      </c>
      <c r="I168">
        <f t="shared" si="31"/>
        <v>3.1205246713185406E-2</v>
      </c>
      <c r="J168">
        <f t="shared" si="31"/>
        <v>7.5268870204851165E-3</v>
      </c>
      <c r="K168">
        <f t="shared" si="31"/>
        <v>1.8821095287329611E-3</v>
      </c>
      <c r="L168">
        <f t="shared" si="31"/>
        <v>4.8061349324197706E-4</v>
      </c>
      <c r="M168">
        <f t="shared" si="31"/>
        <v>1.2442949737222285E-4</v>
      </c>
      <c r="N168">
        <f t="shared" si="31"/>
        <v>3.2528927037652397E-5</v>
      </c>
      <c r="O168">
        <f t="shared" si="31"/>
        <v>8.5655193775182426E-6</v>
      </c>
      <c r="P168">
        <f t="shared" si="31"/>
        <v>2.2681011756389479E-6</v>
      </c>
      <c r="Q168">
        <f t="shared" si="31"/>
        <v>6.0325544656269919E-7</v>
      </c>
      <c r="R168">
        <f t="shared" si="31"/>
        <v>1.6103226519035254E-7</v>
      </c>
      <c r="S168">
        <f t="shared" si="31"/>
        <v>4.3115249196473576E-8</v>
      </c>
      <c r="T168">
        <f t="shared" si="31"/>
        <v>1.1573140076246963E-8</v>
      </c>
      <c r="U168">
        <f t="shared" si="31"/>
        <v>3.1132509884269041E-9</v>
      </c>
      <c r="V168">
        <f t="shared" si="31"/>
        <v>8.3905869405212595E-10</v>
      </c>
      <c r="W168">
        <f t="shared" si="30"/>
        <v>2.2650754209082026E-10</v>
      </c>
      <c r="X168">
        <f t="shared" si="30"/>
        <v>6.1235090599803871E-11</v>
      </c>
      <c r="Y168">
        <f t="shared" si="29"/>
        <v>1.6575817859547115E-11</v>
      </c>
      <c r="Z168">
        <f t="shared" si="29"/>
        <v>4.4920775471563721E-12</v>
      </c>
      <c r="AA168">
        <f t="shared" si="27"/>
        <v>1.6728840535051859E-12</v>
      </c>
    </row>
    <row r="169" spans="1:27" x14ac:dyDescent="0.2">
      <c r="A169" t="s">
        <v>762</v>
      </c>
      <c r="B169">
        <v>798</v>
      </c>
      <c r="C169">
        <v>1</v>
      </c>
      <c r="D169">
        <f t="shared" si="24"/>
        <v>9.2234159910509816E-2</v>
      </c>
      <c r="E169">
        <f t="shared" si="25"/>
        <v>-2.3834247190922127</v>
      </c>
      <c r="G169">
        <f t="shared" si="32"/>
        <v>0.15752579601188954</v>
      </c>
      <c r="H169">
        <f t="shared" si="32"/>
        <v>9.2234159910509816E-2</v>
      </c>
      <c r="I169">
        <f t="shared" si="31"/>
        <v>7.08215456522438E-2</v>
      </c>
      <c r="J169">
        <f t="shared" si="31"/>
        <v>5.8684208042076642E-2</v>
      </c>
      <c r="K169">
        <f t="shared" si="31"/>
        <v>5.0410245758040872E-2</v>
      </c>
      <c r="L169">
        <f t="shared" si="31"/>
        <v>4.4221956312141888E-2</v>
      </c>
      <c r="M169">
        <f t="shared" si="31"/>
        <v>3.9330856948593201E-2</v>
      </c>
      <c r="N169">
        <f t="shared" si="31"/>
        <v>3.5322210230885026E-2</v>
      </c>
      <c r="O169">
        <f t="shared" si="31"/>
        <v>3.1952136662586325E-2</v>
      </c>
      <c r="P169">
        <f t="shared" si="31"/>
        <v>2.9065426314083251E-2</v>
      </c>
      <c r="Q169">
        <f t="shared" si="31"/>
        <v>2.6557280200806398E-2</v>
      </c>
      <c r="R169">
        <f t="shared" si="31"/>
        <v>2.4353608299353433E-2</v>
      </c>
      <c r="S169">
        <f t="shared" si="31"/>
        <v>2.2400070520680104E-2</v>
      </c>
      <c r="T169">
        <f t="shared" si="31"/>
        <v>2.0655597639365419E-2</v>
      </c>
      <c r="U169">
        <f t="shared" si="31"/>
        <v>1.9088366310603063E-2</v>
      </c>
      <c r="V169">
        <f t="shared" si="31"/>
        <v>1.7673193733535143E-2</v>
      </c>
      <c r="W169">
        <f t="shared" si="30"/>
        <v>1.6389791709175594E-2</v>
      </c>
      <c r="X169">
        <f t="shared" si="30"/>
        <v>1.5221561339380409E-2</v>
      </c>
      <c r="Y169">
        <f t="shared" ref="Y168:AE231" si="33">EXP(GAMMALN($B$1+Y$4)-GAMMALN($B$1)-GAMMALN(Y$4+1)+$B$1*LN($B$2/($B$2+$B169))+Y$4*LN($B169/($B$2+$B169)))</f>
        <v>1.4154739260414608E-2</v>
      </c>
      <c r="Z169">
        <f t="shared" si="33"/>
        <v>1.317777910274549E-2</v>
      </c>
      <c r="AA169">
        <f t="shared" si="27"/>
        <v>0.20075947004089001</v>
      </c>
    </row>
    <row r="170" spans="1:27" x14ac:dyDescent="0.2">
      <c r="A170" t="s">
        <v>763</v>
      </c>
      <c r="B170">
        <v>713</v>
      </c>
      <c r="C170">
        <v>2</v>
      </c>
      <c r="D170">
        <f t="shared" si="24"/>
        <v>7.4744216054085044E-2</v>
      </c>
      <c r="E170">
        <f t="shared" si="25"/>
        <v>-2.593683446907987</v>
      </c>
      <c r="G170">
        <f t="shared" si="32"/>
        <v>0.16823183708942702</v>
      </c>
      <c r="H170">
        <f t="shared" si="32"/>
        <v>9.792106853431401E-2</v>
      </c>
      <c r="I170">
        <f t="shared" si="31"/>
        <v>7.4744216054085044E-2</v>
      </c>
      <c r="J170">
        <f t="shared" si="31"/>
        <v>6.1568883957403328E-2</v>
      </c>
      <c r="K170">
        <f t="shared" si="31"/>
        <v>5.2575896992496547E-2</v>
      </c>
      <c r="L170">
        <f t="shared" si="31"/>
        <v>4.5849401430948844E-2</v>
      </c>
      <c r="M170">
        <f t="shared" si="31"/>
        <v>4.0537500869511703E-2</v>
      </c>
      <c r="N170">
        <f t="shared" si="31"/>
        <v>3.6190891049867883E-2</v>
      </c>
      <c r="O170">
        <f t="shared" si="31"/>
        <v>3.2544616094610228E-2</v>
      </c>
      <c r="P170">
        <f t="shared" si="31"/>
        <v>2.9429561285915427E-2</v>
      </c>
      <c r="Q170">
        <f t="shared" si="31"/>
        <v>2.6731204560902028E-2</v>
      </c>
      <c r="R170">
        <f t="shared" si="31"/>
        <v>2.4368348280788151E-2</v>
      </c>
      <c r="S170">
        <f t="shared" si="31"/>
        <v>2.2281273265396511E-2</v>
      </c>
      <c r="T170">
        <f t="shared" si="31"/>
        <v>2.0424725452016498E-2</v>
      </c>
      <c r="U170">
        <f t="shared" si="31"/>
        <v>1.8763552462121962E-2</v>
      </c>
      <c r="V170">
        <f t="shared" si="31"/>
        <v>1.7269874689878378E-2</v>
      </c>
      <c r="W170">
        <f t="shared" si="30"/>
        <v>1.5921186341887179E-2</v>
      </c>
      <c r="X170">
        <f t="shared" si="30"/>
        <v>1.4699042177056724E-2</v>
      </c>
      <c r="Y170">
        <f t="shared" si="33"/>
        <v>1.3588125539333236E-2</v>
      </c>
      <c r="Z170">
        <f t="shared" si="33"/>
        <v>1.2575571853134853E-2</v>
      </c>
      <c r="AA170">
        <f t="shared" si="27"/>
        <v>0.17378322201890439</v>
      </c>
    </row>
    <row r="171" spans="1:27" x14ac:dyDescent="0.2">
      <c r="A171" t="s">
        <v>764</v>
      </c>
      <c r="B171">
        <v>1206</v>
      </c>
      <c r="C171">
        <v>0</v>
      </c>
      <c r="D171">
        <f t="shared" si="24"/>
        <v>0.12341995051200792</v>
      </c>
      <c r="E171">
        <f t="shared" si="25"/>
        <v>-2.0921625070615222</v>
      </c>
      <c r="G171">
        <f t="shared" si="32"/>
        <v>0.12341995051200792</v>
      </c>
      <c r="H171">
        <f t="shared" si="32"/>
        <v>7.3503639361379963E-2</v>
      </c>
      <c r="I171">
        <f t="shared" si="31"/>
        <v>5.7407126410421366E-2</v>
      </c>
      <c r="J171">
        <f t="shared" si="31"/>
        <v>4.8384361758005971E-2</v>
      </c>
      <c r="K171">
        <f t="shared" si="31"/>
        <v>4.2275226627871532E-2</v>
      </c>
      <c r="L171">
        <f t="shared" si="31"/>
        <v>3.7721455521710946E-2</v>
      </c>
      <c r="M171">
        <f t="shared" si="31"/>
        <v>3.4124575774332956E-2</v>
      </c>
      <c r="N171">
        <f t="shared" si="31"/>
        <v>3.117202990955319E-2</v>
      </c>
      <c r="O171">
        <f t="shared" si="31"/>
        <v>2.8681408790458836E-2</v>
      </c>
      <c r="P171">
        <f t="shared" si="31"/>
        <v>2.6537538233452753E-2</v>
      </c>
      <c r="Q171">
        <f t="shared" si="31"/>
        <v>2.4663283352726013E-2</v>
      </c>
      <c r="R171">
        <f t="shared" si="31"/>
        <v>2.3004562300621548E-2</v>
      </c>
      <c r="S171">
        <f t="shared" si="31"/>
        <v>2.1522038535365658E-2</v>
      </c>
      <c r="T171">
        <f t="shared" si="31"/>
        <v>2.0186226660334192E-2</v>
      </c>
      <c r="U171">
        <f t="shared" si="31"/>
        <v>1.8974463364590442E-2</v>
      </c>
      <c r="V171">
        <f t="shared" si="31"/>
        <v>1.7868954409760336E-2</v>
      </c>
      <c r="W171">
        <f t="shared" si="30"/>
        <v>1.6855471208458369E-2</v>
      </c>
      <c r="X171">
        <f t="shared" si="30"/>
        <v>1.5922454885449557E-2</v>
      </c>
      <c r="Y171">
        <f t="shared" si="33"/>
        <v>1.506038450257101E-2</v>
      </c>
      <c r="Z171">
        <f t="shared" si="33"/>
        <v>1.4261321499704977E-2</v>
      </c>
      <c r="AA171">
        <f t="shared" si="27"/>
        <v>0.3084535263812227</v>
      </c>
    </row>
    <row r="172" spans="1:27" x14ac:dyDescent="0.2">
      <c r="A172" t="s">
        <v>221</v>
      </c>
      <c r="B172">
        <v>1274</v>
      </c>
      <c r="C172">
        <v>10</v>
      </c>
      <c r="D172">
        <f t="shared" si="24"/>
        <v>2.4301405479785907E-2</v>
      </c>
      <c r="E172">
        <f t="shared" si="25"/>
        <v>-3.7172210916339088</v>
      </c>
      <c r="G172">
        <f t="shared" si="32"/>
        <v>0.11944971112473185</v>
      </c>
      <c r="H172">
        <f t="shared" si="32"/>
        <v>7.1266700922682349E-2</v>
      </c>
      <c r="I172">
        <f t="shared" si="31"/>
        <v>5.5759862839141652E-2</v>
      </c>
      <c r="J172">
        <f t="shared" si="31"/>
        <v>4.7080273980760659E-2</v>
      </c>
      <c r="K172">
        <f t="shared" si="31"/>
        <v>4.1209560775491587E-2</v>
      </c>
      <c r="L172">
        <f t="shared" si="31"/>
        <v>3.6836517005236789E-2</v>
      </c>
      <c r="M172">
        <f t="shared" si="31"/>
        <v>3.3383775799238874E-2</v>
      </c>
      <c r="N172">
        <f t="shared" si="31"/>
        <v>3.0550009849988954E-2</v>
      </c>
      <c r="O172">
        <f t="shared" si="31"/>
        <v>2.8159492668714436E-2</v>
      </c>
      <c r="P172">
        <f t="shared" si="31"/>
        <v>2.6101355147591529E-2</v>
      </c>
      <c r="Q172">
        <f t="shared" si="31"/>
        <v>2.4301405479785907E-2</v>
      </c>
      <c r="R172">
        <f t="shared" si="31"/>
        <v>2.2707668748433052E-2</v>
      </c>
      <c r="S172">
        <f t="shared" si="31"/>
        <v>2.1282373308457059E-2</v>
      </c>
      <c r="T172">
        <f t="shared" si="31"/>
        <v>1.9997231480109599E-2</v>
      </c>
      <c r="U172">
        <f t="shared" si="31"/>
        <v>1.883051972793013E-2</v>
      </c>
      <c r="V172">
        <f t="shared" si="31"/>
        <v>1.7765196761243402E-2</v>
      </c>
      <c r="W172">
        <f t="shared" si="30"/>
        <v>1.6787648044826547E-2</v>
      </c>
      <c r="X172">
        <f t="shared" si="30"/>
        <v>1.5886823144061955E-2</v>
      </c>
      <c r="Y172">
        <f t="shared" si="33"/>
        <v>1.5053627666626676E-2</v>
      </c>
      <c r="Z172">
        <f t="shared" si="33"/>
        <v>1.4280484989566423E-2</v>
      </c>
      <c r="AA172">
        <f t="shared" si="27"/>
        <v>0.32330976053538063</v>
      </c>
    </row>
    <row r="173" spans="1:27" x14ac:dyDescent="0.2">
      <c r="A173" t="s">
        <v>765</v>
      </c>
      <c r="B173">
        <v>781</v>
      </c>
      <c r="C173">
        <v>21</v>
      </c>
      <c r="D173">
        <f t="shared" si="24"/>
        <v>1.1339882155625779E-2</v>
      </c>
      <c r="E173">
        <f t="shared" si="25"/>
        <v>-4.4794293726566528</v>
      </c>
      <c r="G173">
        <f t="shared" si="32"/>
        <v>0.15952340292901709</v>
      </c>
      <c r="H173">
        <f t="shared" si="32"/>
        <v>9.3302598633155168E-2</v>
      </c>
      <c r="I173">
        <f t="shared" si="31"/>
        <v>7.1564322619013895E-2</v>
      </c>
      <c r="J173">
        <f t="shared" si="31"/>
        <v>5.9235441929511766E-2</v>
      </c>
      <c r="K173">
        <f t="shared" si="31"/>
        <v>5.0828631888039537E-2</v>
      </c>
      <c r="L173">
        <f t="shared" si="31"/>
        <v>4.4540673282163858E-2</v>
      </c>
      <c r="M173">
        <f t="shared" si="31"/>
        <v>3.9571403709240865E-2</v>
      </c>
      <c r="N173">
        <f t="shared" si="31"/>
        <v>3.5499737278519052E-2</v>
      </c>
      <c r="O173">
        <f t="shared" si="31"/>
        <v>3.2077934317535722E-2</v>
      </c>
      <c r="P173">
        <f t="shared" si="31"/>
        <v>2.9148244703662091E-2</v>
      </c>
      <c r="Q173">
        <f t="shared" si="31"/>
        <v>2.6604097210742299E-2</v>
      </c>
      <c r="R173">
        <f t="shared" si="31"/>
        <v>2.4370108778143176E-2</v>
      </c>
      <c r="S173">
        <f t="shared" si="31"/>
        <v>2.239096223508534E-2</v>
      </c>
      <c r="T173">
        <f t="shared" si="31"/>
        <v>2.0624829061976591E-2</v>
      </c>
      <c r="U173">
        <f t="shared" si="31"/>
        <v>1.9039282333164861E-2</v>
      </c>
      <c r="V173">
        <f t="shared" si="31"/>
        <v>1.7608650453371642E-2</v>
      </c>
      <c r="W173">
        <f t="shared" si="30"/>
        <v>1.6312243260125418E-2</v>
      </c>
      <c r="X173">
        <f t="shared" si="30"/>
        <v>1.5133127039378347E-2</v>
      </c>
      <c r="Y173">
        <f t="shared" si="33"/>
        <v>1.4057256530715174E-2</v>
      </c>
      <c r="Z173">
        <f t="shared" si="33"/>
        <v>1.3072845862517708E-2</v>
      </c>
      <c r="AA173">
        <f t="shared" si="27"/>
        <v>0.19549420594492051</v>
      </c>
    </row>
    <row r="174" spans="1:27" x14ac:dyDescent="0.2">
      <c r="A174" t="s">
        <v>766</v>
      </c>
      <c r="B174">
        <v>1831</v>
      </c>
      <c r="C174">
        <v>31</v>
      </c>
      <c r="D174">
        <f t="shared" si="24"/>
        <v>8.7533955855911456E-3</v>
      </c>
      <c r="E174">
        <f t="shared" si="25"/>
        <v>-4.7383135869664059</v>
      </c>
      <c r="G174">
        <f t="shared" si="32"/>
        <v>9.6099272919864753E-2</v>
      </c>
      <c r="H174">
        <f t="shared" si="32"/>
        <v>5.7895355817015777E-2</v>
      </c>
      <c r="I174">
        <f t="shared" si="31"/>
        <v>4.5740493264066109E-2</v>
      </c>
      <c r="J174">
        <f t="shared" si="31"/>
        <v>3.8997808550110445E-2</v>
      </c>
      <c r="K174">
        <f t="shared" si="31"/>
        <v>3.4468412483074168E-2</v>
      </c>
      <c r="L174">
        <f t="shared" si="31"/>
        <v>3.1111713436221045E-2</v>
      </c>
      <c r="M174">
        <f t="shared" si="31"/>
        <v>2.8471011694768102E-2</v>
      </c>
      <c r="N174">
        <f t="shared" si="31"/>
        <v>2.6308789960583286E-2</v>
      </c>
      <c r="O174">
        <f t="shared" si="31"/>
        <v>2.448704727524191E-2</v>
      </c>
      <c r="P174">
        <f t="shared" si="31"/>
        <v>2.2919055902616614E-2</v>
      </c>
      <c r="Q174">
        <f t="shared" si="31"/>
        <v>2.1547016008547706E-2</v>
      </c>
      <c r="R174">
        <f t="shared" si="31"/>
        <v>2.0330608020850644E-2</v>
      </c>
      <c r="S174">
        <f t="shared" si="31"/>
        <v>1.9240659237812121E-2</v>
      </c>
      <c r="T174">
        <f t="shared" si="31"/>
        <v>1.8255420439344965E-2</v>
      </c>
      <c r="U174">
        <f t="shared" si="31"/>
        <v>1.7358266310495661E-2</v>
      </c>
      <c r="V174">
        <f t="shared" si="31"/>
        <v>1.6536216002400669E-2</v>
      </c>
      <c r="W174">
        <f t="shared" si="30"/>
        <v>1.5778947989843341E-2</v>
      </c>
      <c r="X174">
        <f t="shared" si="30"/>
        <v>1.5078124480792505E-2</v>
      </c>
      <c r="Y174">
        <f t="shared" si="33"/>
        <v>1.4426916162171826E-2</v>
      </c>
      <c r="Z174">
        <f t="shared" si="33"/>
        <v>1.3819660352312456E-2</v>
      </c>
      <c r="AA174">
        <f t="shared" si="27"/>
        <v>0.42112920369186602</v>
      </c>
    </row>
    <row r="175" spans="1:27" x14ac:dyDescent="0.2">
      <c r="A175" t="s">
        <v>767</v>
      </c>
      <c r="B175">
        <v>4152</v>
      </c>
      <c r="C175">
        <v>30</v>
      </c>
      <c r="D175">
        <f t="shared" si="24"/>
        <v>8.0430150448613791E-3</v>
      </c>
      <c r="E175">
        <f t="shared" si="25"/>
        <v>-4.822951260508507</v>
      </c>
      <c r="G175">
        <f t="shared" si="32"/>
        <v>5.8475538550643254E-2</v>
      </c>
      <c r="H175">
        <f t="shared" si="32"/>
        <v>3.5674398237674605E-2</v>
      </c>
      <c r="I175">
        <f t="shared" si="31"/>
        <v>2.854122259528535E-2</v>
      </c>
      <c r="J175">
        <f t="shared" si="31"/>
        <v>2.4641703752810374E-2</v>
      </c>
      <c r="K175">
        <f t="shared" si="31"/>
        <v>2.2055180223871897E-2</v>
      </c>
      <c r="L175">
        <f t="shared" si="31"/>
        <v>2.0159142727071033E-2</v>
      </c>
      <c r="M175">
        <f t="shared" si="31"/>
        <v>1.8681417644679357E-2</v>
      </c>
      <c r="N175">
        <f t="shared" si="31"/>
        <v>1.7481013328916811E-2</v>
      </c>
      <c r="O175">
        <f t="shared" si="31"/>
        <v>1.6476347771746631E-2</v>
      </c>
      <c r="P175">
        <f t="shared" si="31"/>
        <v>1.5616368720885662E-2</v>
      </c>
      <c r="Q175">
        <f t="shared" si="31"/>
        <v>1.4867202791115513E-2</v>
      </c>
      <c r="R175">
        <f t="shared" si="31"/>
        <v>1.4205329059177036E-2</v>
      </c>
      <c r="S175">
        <f t="shared" si="31"/>
        <v>1.3613809826534035E-2</v>
      </c>
      <c r="T175">
        <f t="shared" si="31"/>
        <v>1.3080079131144002E-2</v>
      </c>
      <c r="U175">
        <f t="shared" si="31"/>
        <v>1.2594579700706666E-2</v>
      </c>
      <c r="V175">
        <f t="shared" si="31"/>
        <v>1.2149887840654079E-2</v>
      </c>
      <c r="W175">
        <f t="shared" si="30"/>
        <v>1.1740131926072988E-2</v>
      </c>
      <c r="X175">
        <f t="shared" si="30"/>
        <v>1.1360594462894627E-2</v>
      </c>
      <c r="Y175">
        <f t="shared" si="33"/>
        <v>1.100743275622016E-2</v>
      </c>
      <c r="Z175">
        <f t="shared" si="33"/>
        <v>1.0677478429505848E-2</v>
      </c>
      <c r="AA175">
        <f t="shared" si="27"/>
        <v>0.61690114052239009</v>
      </c>
    </row>
    <row r="176" spans="1:27" x14ac:dyDescent="0.2">
      <c r="A176" t="s">
        <v>768</v>
      </c>
      <c r="B176">
        <v>211</v>
      </c>
      <c r="C176">
        <v>0</v>
      </c>
      <c r="D176">
        <f t="shared" si="24"/>
        <v>0.33007622044275287</v>
      </c>
      <c r="E176">
        <f t="shared" si="25"/>
        <v>-1.1084316801526699</v>
      </c>
      <c r="G176">
        <f t="shared" si="32"/>
        <v>0.33007622044275287</v>
      </c>
      <c r="H176">
        <f t="shared" si="32"/>
        <v>0.16973660573339791</v>
      </c>
      <c r="I176">
        <f t="shared" si="31"/>
        <v>0.11446435871538062</v>
      </c>
      <c r="J176">
        <f t="shared" si="31"/>
        <v>8.330043869727552E-2</v>
      </c>
      <c r="K176">
        <f t="shared" si="31"/>
        <v>6.2844317943721653E-2</v>
      </c>
      <c r="L176">
        <f t="shared" si="31"/>
        <v>4.8417940850559275E-2</v>
      </c>
      <c r="M176">
        <f t="shared" si="31"/>
        <v>3.7820122852926956E-2</v>
      </c>
      <c r="N176">
        <f t="shared" si="31"/>
        <v>2.9830364438125437E-2</v>
      </c>
      <c r="O176">
        <f t="shared" si="31"/>
        <v>2.3699094629663006E-2</v>
      </c>
      <c r="P176">
        <f t="shared" si="31"/>
        <v>1.8933447913742706E-2</v>
      </c>
      <c r="Q176">
        <f t="shared" si="31"/>
        <v>1.5193497879940033E-2</v>
      </c>
      <c r="R176">
        <f t="shared" si="31"/>
        <v>1.2236540510936277E-2</v>
      </c>
      <c r="S176">
        <f t="shared" si="31"/>
        <v>9.8847544014301712E-3</v>
      </c>
      <c r="T176">
        <f t="shared" si="31"/>
        <v>8.0052596848341779E-3</v>
      </c>
      <c r="U176">
        <f t="shared" si="31"/>
        <v>6.49722014269093E-3</v>
      </c>
      <c r="V176">
        <f t="shared" si="31"/>
        <v>5.2831753043744512E-3</v>
      </c>
      <c r="W176">
        <f t="shared" si="30"/>
        <v>4.3030320373659559E-3</v>
      </c>
      <c r="X176">
        <f t="shared" si="30"/>
        <v>3.5097930465004391E-3</v>
      </c>
      <c r="Y176">
        <f t="shared" si="33"/>
        <v>2.8664564159811062E-3</v>
      </c>
      <c r="Z176">
        <f t="shared" si="33"/>
        <v>2.3437260878249435E-3</v>
      </c>
      <c r="AA176">
        <f t="shared" si="27"/>
        <v>1.0753632270575242E-2</v>
      </c>
    </row>
    <row r="177" spans="1:27" x14ac:dyDescent="0.2">
      <c r="A177" t="s">
        <v>769</v>
      </c>
      <c r="B177">
        <v>1427</v>
      </c>
      <c r="C177">
        <v>13</v>
      </c>
      <c r="D177">
        <f t="shared" si="24"/>
        <v>1.9535135367898363E-2</v>
      </c>
      <c r="E177">
        <f t="shared" si="25"/>
        <v>-3.9355406209931809</v>
      </c>
      <c r="G177">
        <f t="shared" si="32"/>
        <v>0.1116213929886688</v>
      </c>
      <c r="H177">
        <f t="shared" si="32"/>
        <v>6.6823988004877183E-2</v>
      </c>
      <c r="I177">
        <f t="shared" si="31"/>
        <v>5.2462723649250489E-2</v>
      </c>
      <c r="J177">
        <f t="shared" si="31"/>
        <v>4.4447927908620878E-2</v>
      </c>
      <c r="K177">
        <f t="shared" si="31"/>
        <v>3.9038572179695329E-2</v>
      </c>
      <c r="L177">
        <f t="shared" si="31"/>
        <v>3.5015303939151386E-2</v>
      </c>
      <c r="M177">
        <f t="shared" si="31"/>
        <v>3.1841843030128492E-2</v>
      </c>
      <c r="N177">
        <f t="shared" si="31"/>
        <v>2.9238662208219069E-2</v>
      </c>
      <c r="O177">
        <f t="shared" si="31"/>
        <v>2.7042969028741204E-2</v>
      </c>
      <c r="P177">
        <f t="shared" si="31"/>
        <v>2.5152201398482038E-2</v>
      </c>
      <c r="Q177">
        <f t="shared" si="31"/>
        <v>2.3497829006845414E-2</v>
      </c>
      <c r="R177">
        <f t="shared" si="31"/>
        <v>2.2031917608076119E-2</v>
      </c>
      <c r="S177">
        <f t="shared" si="31"/>
        <v>2.0719687768658557E-2</v>
      </c>
      <c r="T177">
        <f t="shared" si="31"/>
        <v>1.9535135367898363E-2</v>
      </c>
      <c r="U177">
        <f t="shared" si="31"/>
        <v>1.8458323760513474E-2</v>
      </c>
      <c r="V177">
        <f t="shared" si="31"/>
        <v>1.7473639668351804E-2</v>
      </c>
      <c r="W177">
        <f t="shared" si="30"/>
        <v>1.6568630418535069E-2</v>
      </c>
      <c r="X177">
        <f t="shared" si="30"/>
        <v>1.5733205571835582E-2</v>
      </c>
      <c r="Y177">
        <f t="shared" si="33"/>
        <v>1.4959074590953705E-2</v>
      </c>
      <c r="Z177">
        <f t="shared" si="33"/>
        <v>1.4239341835939683E-2</v>
      </c>
      <c r="AA177">
        <f t="shared" si="27"/>
        <v>0.35409763006655737</v>
      </c>
    </row>
    <row r="178" spans="1:27" x14ac:dyDescent="0.2">
      <c r="A178" t="s">
        <v>227</v>
      </c>
      <c r="B178">
        <v>1752</v>
      </c>
      <c r="C178">
        <v>12</v>
      </c>
      <c r="D178">
        <f t="shared" si="24"/>
        <v>1.9521156720360748E-2</v>
      </c>
      <c r="E178">
        <f t="shared" si="25"/>
        <v>-3.9362564415376871</v>
      </c>
      <c r="G178">
        <f t="shared" si="32"/>
        <v>9.8685620936444757E-2</v>
      </c>
      <c r="H178">
        <f t="shared" si="32"/>
        <v>5.9393669174451963E-2</v>
      </c>
      <c r="I178">
        <f t="shared" si="31"/>
        <v>4.6877012269246003E-2</v>
      </c>
      <c r="J178">
        <f t="shared" si="31"/>
        <v>3.9926563795318323E-2</v>
      </c>
      <c r="K178">
        <f t="shared" si="31"/>
        <v>3.5253778025312155E-2</v>
      </c>
      <c r="L178">
        <f t="shared" si="31"/>
        <v>3.178856812308832E-2</v>
      </c>
      <c r="M178">
        <f t="shared" si="31"/>
        <v>2.9061136065619764E-2</v>
      </c>
      <c r="N178">
        <f t="shared" si="31"/>
        <v>2.6827068230301891E-2</v>
      </c>
      <c r="O178">
        <f t="shared" si="31"/>
        <v>2.4944305211110657E-2</v>
      </c>
      <c r="P178">
        <f t="shared" si="31"/>
        <v>2.332353465847635E-2</v>
      </c>
      <c r="Q178">
        <f t="shared" si="31"/>
        <v>2.1905210471840606E-2</v>
      </c>
      <c r="R178">
        <f t="shared" si="31"/>
        <v>2.0647777668634619E-2</v>
      </c>
      <c r="S178">
        <f t="shared" si="31"/>
        <v>1.9521156720360748E-2</v>
      </c>
      <c r="T178">
        <f t="shared" si="31"/>
        <v>1.8502912352442471E-2</v>
      </c>
      <c r="U178">
        <f t="shared" si="31"/>
        <v>1.7575886970400335E-2</v>
      </c>
      <c r="V178">
        <f t="shared" si="31"/>
        <v>1.6726677846234592E-2</v>
      </c>
      <c r="W178">
        <f t="shared" si="30"/>
        <v>1.5944622908142268E-2</v>
      </c>
      <c r="X178">
        <f t="shared" si="30"/>
        <v>1.5221105085840259E-2</v>
      </c>
      <c r="Y178">
        <f t="shared" si="33"/>
        <v>1.4549062848065952E-2</v>
      </c>
      <c r="Z178">
        <f t="shared" si="33"/>
        <v>1.3922638065920565E-2</v>
      </c>
      <c r="AA178">
        <f t="shared" si="27"/>
        <v>0.40940169257274728</v>
      </c>
    </row>
    <row r="179" spans="1:27" x14ac:dyDescent="0.2">
      <c r="A179" t="s">
        <v>228</v>
      </c>
      <c r="B179">
        <v>2015</v>
      </c>
      <c r="C179">
        <v>39</v>
      </c>
      <c r="D179">
        <f t="shared" si="24"/>
        <v>6.843104770952531E-3</v>
      </c>
      <c r="E179">
        <f t="shared" si="25"/>
        <v>-4.9845137364534713</v>
      </c>
      <c r="G179">
        <f t="shared" si="32"/>
        <v>9.0706839755864674E-2</v>
      </c>
      <c r="H179">
        <f t="shared" si="32"/>
        <v>5.4758392881533571E-2</v>
      </c>
      <c r="I179">
        <f t="shared" si="31"/>
        <v>4.3350572905088654E-2</v>
      </c>
      <c r="J179">
        <f t="shared" si="31"/>
        <v>3.7035757524023064E-2</v>
      </c>
      <c r="K179">
        <f t="shared" si="31"/>
        <v>3.2801170545601666E-2</v>
      </c>
      <c r="L179">
        <f t="shared" si="31"/>
        <v>2.9667368243995847E-2</v>
      </c>
      <c r="M179">
        <f t="shared" si="31"/>
        <v>2.7204767812625669E-2</v>
      </c>
      <c r="N179">
        <f t="shared" si="31"/>
        <v>2.5190107983164539E-2</v>
      </c>
      <c r="O179">
        <f t="shared" si="31"/>
        <v>2.3493764264936674E-2</v>
      </c>
      <c r="P179">
        <f t="shared" si="31"/>
        <v>2.203433472500867E-2</v>
      </c>
      <c r="Q179">
        <f t="shared" si="31"/>
        <v>2.0757611744008409E-2</v>
      </c>
      <c r="R179">
        <f t="shared" si="31"/>
        <v>1.9625812659398431E-2</v>
      </c>
      <c r="S179">
        <f t="shared" si="31"/>
        <v>1.8611623626634422E-2</v>
      </c>
      <c r="T179">
        <f t="shared" si="31"/>
        <v>1.7694699210826257E-2</v>
      </c>
      <c r="U179">
        <f t="shared" si="31"/>
        <v>1.6859501275980262E-2</v>
      </c>
      <c r="V179">
        <f t="shared" si="31"/>
        <v>1.6093909122164778E-2</v>
      </c>
      <c r="W179">
        <f t="shared" si="30"/>
        <v>1.5388294326699546E-2</v>
      </c>
      <c r="X179">
        <f t="shared" si="30"/>
        <v>1.4734886524513041E-2</v>
      </c>
      <c r="Y179">
        <f t="shared" si="33"/>
        <v>1.4127327426016486E-2</v>
      </c>
      <c r="Z179">
        <f t="shared" si="33"/>
        <v>1.3560350149262351E-2</v>
      </c>
      <c r="AA179">
        <f t="shared" si="27"/>
        <v>0.44630290729265298</v>
      </c>
    </row>
    <row r="180" spans="1:27" x14ac:dyDescent="0.2">
      <c r="A180" t="s">
        <v>770</v>
      </c>
      <c r="B180">
        <v>1378</v>
      </c>
      <c r="C180">
        <v>1</v>
      </c>
      <c r="D180">
        <f t="shared" si="24"/>
        <v>6.8166765396897547E-2</v>
      </c>
      <c r="E180">
        <f t="shared" si="25"/>
        <v>-2.6857981438031939</v>
      </c>
      <c r="G180">
        <f t="shared" si="32"/>
        <v>0.11397969326950293</v>
      </c>
      <c r="H180">
        <f t="shared" si="32"/>
        <v>6.8166765396897547E-2</v>
      </c>
      <c r="I180">
        <f t="shared" si="31"/>
        <v>5.346276059268424E-2</v>
      </c>
      <c r="J180">
        <f t="shared" si="31"/>
        <v>4.5249347029343308E-2</v>
      </c>
      <c r="K180">
        <f t="shared" si="31"/>
        <v>3.9702236521315583E-2</v>
      </c>
      <c r="L180">
        <f t="shared" si="31"/>
        <v>3.5574532203722246E-2</v>
      </c>
      <c r="M180">
        <f t="shared" si="31"/>
        <v>3.2317647890422109E-2</v>
      </c>
      <c r="N180">
        <f t="shared" si="31"/>
        <v>2.9645535257927562E-2</v>
      </c>
      <c r="O180">
        <f t="shared" si="31"/>
        <v>2.7391538074755035E-2</v>
      </c>
      <c r="P180">
        <f t="shared" si="31"/>
        <v>2.5450616131968303E-2</v>
      </c>
      <c r="Q180">
        <f t="shared" si="31"/>
        <v>2.3752552582787433E-2</v>
      </c>
      <c r="R180">
        <f t="shared" si="31"/>
        <v>2.2248211179441112E-2</v>
      </c>
      <c r="S180">
        <f t="shared" si="31"/>
        <v>2.0901923615528926E-2</v>
      </c>
      <c r="T180">
        <f t="shared" si="31"/>
        <v>1.9687008328557225E-2</v>
      </c>
      <c r="U180">
        <f t="shared" si="31"/>
        <v>1.8582999260848426E-2</v>
      </c>
      <c r="V180">
        <f t="shared" si="31"/>
        <v>1.7573860567530769E-2</v>
      </c>
      <c r="W180">
        <f t="shared" si="30"/>
        <v>1.6646796159440692E-2</v>
      </c>
      <c r="X180">
        <f t="shared" si="30"/>
        <v>1.5791432145980284E-2</v>
      </c>
      <c r="Y180">
        <f t="shared" si="33"/>
        <v>1.4999240866662574E-2</v>
      </c>
      <c r="Z180">
        <f t="shared" si="33"/>
        <v>1.4263125973084816E-2</v>
      </c>
      <c r="AA180">
        <f t="shared" si="27"/>
        <v>0.34461217695159896</v>
      </c>
    </row>
    <row r="181" spans="1:27" x14ac:dyDescent="0.2">
      <c r="A181" t="s">
        <v>233</v>
      </c>
      <c r="B181">
        <v>2082</v>
      </c>
      <c r="C181">
        <v>33</v>
      </c>
      <c r="D181">
        <f t="shared" si="24"/>
        <v>8.2647165679175221E-3</v>
      </c>
      <c r="E181">
        <f t="shared" si="25"/>
        <v>-4.795759841350101</v>
      </c>
      <c r="G181">
        <f t="shared" si="32"/>
        <v>8.8932695195222539E-2</v>
      </c>
      <c r="H181">
        <f t="shared" si="32"/>
        <v>5.3722541568817908E-2</v>
      </c>
      <c r="I181">
        <f t="shared" si="31"/>
        <v>4.2558384869109261E-2</v>
      </c>
      <c r="J181">
        <f t="shared" si="31"/>
        <v>3.6382787317436029E-2</v>
      </c>
      <c r="K181">
        <f t="shared" si="31"/>
        <v>3.2243970644629381E-2</v>
      </c>
      <c r="L181">
        <f t="shared" si="31"/>
        <v>2.9182509551812414E-2</v>
      </c>
      <c r="M181">
        <f t="shared" si="31"/>
        <v>2.6777687990046321E-2</v>
      </c>
      <c r="N181">
        <f t="shared" si="31"/>
        <v>2.4810900193096085E-2</v>
      </c>
      <c r="O181">
        <f t="shared" si="31"/>
        <v>2.3155253421506324E-2</v>
      </c>
      <c r="P181">
        <f t="shared" si="31"/>
        <v>2.173108014415337E-2</v>
      </c>
      <c r="Q181">
        <f t="shared" si="31"/>
        <v>2.0485340860992633E-2</v>
      </c>
      <c r="R181">
        <f t="shared" si="31"/>
        <v>1.9381076612343694E-2</v>
      </c>
      <c r="S181">
        <f t="shared" si="31"/>
        <v>1.8391576165146976E-2</v>
      </c>
      <c r="T181">
        <f t="shared" si="31"/>
        <v>1.7496948452808008E-2</v>
      </c>
      <c r="U181">
        <f t="shared" si="31"/>
        <v>1.6682006672883741E-2</v>
      </c>
      <c r="V181">
        <f t="shared" si="31"/>
        <v>1.5934907651476891E-2</v>
      </c>
      <c r="W181">
        <f t="shared" si="30"/>
        <v>1.5246246243004068E-2</v>
      </c>
      <c r="X181">
        <f t="shared" si="30"/>
        <v>1.4608434590856499E-2</v>
      </c>
      <c r="Y181">
        <f t="shared" si="33"/>
        <v>1.4015265676561016E-2</v>
      </c>
      <c r="Z181">
        <f t="shared" si="33"/>
        <v>1.3461599543224101E-2</v>
      </c>
      <c r="AA181">
        <f t="shared" si="27"/>
        <v>0.45479878663487294</v>
      </c>
    </row>
    <row r="182" spans="1:27" x14ac:dyDescent="0.2">
      <c r="A182" t="s">
        <v>771</v>
      </c>
      <c r="B182">
        <v>69</v>
      </c>
      <c r="C182">
        <v>3</v>
      </c>
      <c r="D182">
        <f t="shared" si="24"/>
        <v>5.7469033812722253E-2</v>
      </c>
      <c r="E182">
        <f t="shared" si="25"/>
        <v>-2.8565090186323081</v>
      </c>
      <c r="G182">
        <f t="shared" si="32"/>
        <v>0.54866037980381288</v>
      </c>
      <c r="H182">
        <f t="shared" si="32"/>
        <v>0.2104572818356748</v>
      </c>
      <c r="I182">
        <f t="shared" si="31"/>
        <v>0.10586631707372798</v>
      </c>
      <c r="J182">
        <f t="shared" si="31"/>
        <v>5.7469033812722253E-2</v>
      </c>
      <c r="K182">
        <f t="shared" si="31"/>
        <v>3.2340870541593889E-2</v>
      </c>
      <c r="L182">
        <f t="shared" si="31"/>
        <v>1.8586220536674643E-2</v>
      </c>
      <c r="M182">
        <f t="shared" si="31"/>
        <v>1.0829459648127175E-2</v>
      </c>
      <c r="N182">
        <f t="shared" si="31"/>
        <v>6.3714971475328083E-3</v>
      </c>
      <c r="O182">
        <f t="shared" si="31"/>
        <v>3.7758416317139345E-3</v>
      </c>
      <c r="P182">
        <f t="shared" si="31"/>
        <v>2.2501465614155609E-3</v>
      </c>
      <c r="Q182">
        <f t="shared" si="31"/>
        <v>1.3469080497613593E-3</v>
      </c>
      <c r="R182">
        <f t="shared" si="31"/>
        <v>8.0916653446787008E-4</v>
      </c>
      <c r="S182">
        <f t="shared" si="31"/>
        <v>4.875781390746072E-4</v>
      </c>
      <c r="T182">
        <f t="shared" si="31"/>
        <v>2.9454580963964467E-4</v>
      </c>
      <c r="U182">
        <f t="shared" si="31"/>
        <v>1.7832165561159743E-4</v>
      </c>
      <c r="V182">
        <f t="shared" si="31"/>
        <v>1.0816097881914722E-4</v>
      </c>
      <c r="W182">
        <f t="shared" si="30"/>
        <v>6.5712690423427072E-5</v>
      </c>
      <c r="X182">
        <f t="shared" si="30"/>
        <v>3.9981147982210032E-5</v>
      </c>
      <c r="Y182">
        <f t="shared" si="33"/>
        <v>2.4356684754134239E-5</v>
      </c>
      <c r="Z182">
        <f t="shared" si="33"/>
        <v>1.4855209063407287E-5</v>
      </c>
      <c r="AA182">
        <f t="shared" si="27"/>
        <v>2.3364507406697932E-5</v>
      </c>
    </row>
    <row r="183" spans="1:27" x14ac:dyDescent="0.2">
      <c r="A183" t="s">
        <v>772</v>
      </c>
      <c r="B183">
        <v>766</v>
      </c>
      <c r="C183">
        <v>9</v>
      </c>
      <c r="D183">
        <f t="shared" si="24"/>
        <v>2.9217653446991117E-2</v>
      </c>
      <c r="E183">
        <f t="shared" si="25"/>
        <v>-3.5329821822843455</v>
      </c>
      <c r="G183">
        <f t="shared" si="32"/>
        <v>0.16134221132080223</v>
      </c>
      <c r="H183">
        <f t="shared" si="32"/>
        <v>9.4272503938539573E-2</v>
      </c>
      <c r="I183">
        <f t="shared" si="31"/>
        <v>7.2236312901279298E-2</v>
      </c>
      <c r="J183">
        <f t="shared" si="31"/>
        <v>5.9732176753108691E-2</v>
      </c>
      <c r="K183">
        <f t="shared" si="31"/>
        <v>5.120387538812584E-2</v>
      </c>
      <c r="L183">
        <f t="shared" si="31"/>
        <v>4.4824854887189493E-2</v>
      </c>
      <c r="M183">
        <f t="shared" si="31"/>
        <v>3.9784259032037556E-2</v>
      </c>
      <c r="N183">
        <f t="shared" si="31"/>
        <v>3.5655182171722775E-2</v>
      </c>
      <c r="O183">
        <f t="shared" si="31"/>
        <v>3.218634169614238E-2</v>
      </c>
      <c r="P183">
        <f t="shared" si="31"/>
        <v>2.9217653446991117E-2</v>
      </c>
      <c r="Q183">
        <f t="shared" si="31"/>
        <v>2.6640916161286766E-2</v>
      </c>
      <c r="R183">
        <f t="shared" si="31"/>
        <v>2.437955647573942E-2</v>
      </c>
      <c r="S183">
        <f t="shared" si="31"/>
        <v>2.2377357141422763E-2</v>
      </c>
      <c r="T183">
        <f t="shared" si="31"/>
        <v>2.0591789813363074E-2</v>
      </c>
      <c r="U183">
        <f t="shared" si="31"/>
        <v>1.8989871057683697E-2</v>
      </c>
      <c r="V183">
        <f t="shared" si="31"/>
        <v>1.7545478518648891E-2</v>
      </c>
      <c r="W183">
        <f t="shared" si="30"/>
        <v>1.6237551337315838E-2</v>
      </c>
      <c r="X183">
        <f t="shared" si="30"/>
        <v>1.5048847067597513E-2</v>
      </c>
      <c r="Y183">
        <f t="shared" si="33"/>
        <v>1.396506058643112E-2</v>
      </c>
      <c r="Z183">
        <f t="shared" si="33"/>
        <v>1.2974185334026693E-2</v>
      </c>
      <c r="AA183">
        <f t="shared" si="27"/>
        <v>0.19079401497054527</v>
      </c>
    </row>
    <row r="184" spans="1:27" x14ac:dyDescent="0.2">
      <c r="A184" t="s">
        <v>773</v>
      </c>
      <c r="B184">
        <v>1706</v>
      </c>
      <c r="C184">
        <v>1</v>
      </c>
      <c r="D184">
        <f t="shared" si="24"/>
        <v>6.0314158805352514E-2</v>
      </c>
      <c r="E184">
        <f t="shared" si="25"/>
        <v>-2.8081883967527115</v>
      </c>
      <c r="G184">
        <f t="shared" si="32"/>
        <v>0.10027809881529366</v>
      </c>
      <c r="H184">
        <f t="shared" si="32"/>
        <v>6.0314158805352514E-2</v>
      </c>
      <c r="I184">
        <f t="shared" si="32"/>
        <v>4.7573592644446633E-2</v>
      </c>
      <c r="J184">
        <f t="shared" si="32"/>
        <v>4.0494390519658571E-2</v>
      </c>
      <c r="K184">
        <f t="shared" si="32"/>
        <v>3.573267287251225E-2</v>
      </c>
      <c r="L184">
        <f t="shared" si="32"/>
        <v>3.2200136298762311E-2</v>
      </c>
      <c r="M184">
        <f t="shared" si="32"/>
        <v>2.9418886982753936E-2</v>
      </c>
      <c r="N184">
        <f t="shared" si="32"/>
        <v>2.7140245382559363E-2</v>
      </c>
      <c r="O184">
        <f t="shared" si="32"/>
        <v>2.5219639480888519E-2</v>
      </c>
      <c r="P184">
        <f t="shared" si="32"/>
        <v>2.3566155349781466E-2</v>
      </c>
      <c r="Q184">
        <f t="shared" si="32"/>
        <v>2.2119163800393263E-2</v>
      </c>
      <c r="R184">
        <f t="shared" si="32"/>
        <v>2.0836342885699386E-2</v>
      </c>
      <c r="S184">
        <f t="shared" si="32"/>
        <v>1.9687049562820819E-2</v>
      </c>
      <c r="T184">
        <f t="shared" si="32"/>
        <v>1.86484218223015E-2</v>
      </c>
      <c r="U184">
        <f t="shared" si="32"/>
        <v>1.770297066655635E-2</v>
      </c>
      <c r="V184">
        <f t="shared" si="32"/>
        <v>1.6837030451625264E-2</v>
      </c>
      <c r="W184">
        <f t="shared" si="30"/>
        <v>1.6039726679073482E-2</v>
      </c>
      <c r="X184">
        <f t="shared" si="30"/>
        <v>1.5302267912768333E-2</v>
      </c>
      <c r="Y184">
        <f t="shared" si="33"/>
        <v>1.4617447511227104E-2</v>
      </c>
      <c r="Z184">
        <f t="shared" si="33"/>
        <v>1.3979285111590958E-2</v>
      </c>
      <c r="AA184">
        <f t="shared" si="27"/>
        <v>0.40229231644393448</v>
      </c>
    </row>
    <row r="185" spans="1:27" x14ac:dyDescent="0.2">
      <c r="A185" t="s">
        <v>774</v>
      </c>
      <c r="B185">
        <v>1088</v>
      </c>
      <c r="C185">
        <v>12</v>
      </c>
      <c r="D185">
        <f t="shared" si="24"/>
        <v>2.1905213404113999E-2</v>
      </c>
      <c r="E185">
        <f t="shared" si="25"/>
        <v>-3.8210306155078988</v>
      </c>
      <c r="G185">
        <f t="shared" si="32"/>
        <v>0.13121100205383904</v>
      </c>
      <c r="H185">
        <f t="shared" si="32"/>
        <v>7.786046508816144E-2</v>
      </c>
      <c r="I185">
        <f t="shared" si="32"/>
        <v>6.0589480070015585E-2</v>
      </c>
      <c r="J185">
        <f t="shared" si="32"/>
        <v>5.0881475961071662E-2</v>
      </c>
      <c r="K185">
        <f t="shared" si="32"/>
        <v>4.42959372432754E-2</v>
      </c>
      <c r="L185">
        <f t="shared" si="32"/>
        <v>3.9381264739782748E-2</v>
      </c>
      <c r="M185">
        <f t="shared" si="32"/>
        <v>3.5497007728673827E-2</v>
      </c>
      <c r="N185">
        <f t="shared" si="32"/>
        <v>3.2308205377449294E-2</v>
      </c>
      <c r="O185">
        <f t="shared" si="32"/>
        <v>2.9619075363342448E-2</v>
      </c>
      <c r="P185">
        <f t="shared" si="32"/>
        <v>2.7305800747125158E-2</v>
      </c>
      <c r="Q185">
        <f t="shared" si="32"/>
        <v>2.5285319349253949E-2</v>
      </c>
      <c r="R185">
        <f t="shared" si="32"/>
        <v>2.3499292753285411E-2</v>
      </c>
      <c r="S185">
        <f t="shared" si="32"/>
        <v>2.1905213404113999E-2</v>
      </c>
      <c r="T185">
        <f t="shared" si="32"/>
        <v>2.0471162035214811E-2</v>
      </c>
      <c r="U185">
        <f t="shared" si="32"/>
        <v>1.9172560599199771E-2</v>
      </c>
      <c r="V185">
        <f t="shared" si="32"/>
        <v>1.7990077096448769E-2</v>
      </c>
      <c r="W185">
        <f t="shared" si="30"/>
        <v>1.6908226169252766E-2</v>
      </c>
      <c r="X185">
        <f t="shared" si="30"/>
        <v>1.5914406390757307E-2</v>
      </c>
      <c r="Y185">
        <f t="shared" si="30"/>
        <v>1.4998220820644588E-2</v>
      </c>
      <c r="Z185">
        <f t="shared" si="30"/>
        <v>1.4150986633616511E-2</v>
      </c>
      <c r="AA185">
        <f t="shared" si="27"/>
        <v>0.28075482037547539</v>
      </c>
    </row>
    <row r="186" spans="1:27" x14ac:dyDescent="0.2">
      <c r="A186" t="s">
        <v>775</v>
      </c>
      <c r="B186">
        <v>503</v>
      </c>
      <c r="C186">
        <v>19</v>
      </c>
      <c r="D186">
        <f t="shared" si="24"/>
        <v>9.9532777369074048E-3</v>
      </c>
      <c r="E186">
        <f t="shared" si="25"/>
        <v>-4.6098533612640384</v>
      </c>
      <c r="G186">
        <f t="shared" si="32"/>
        <v>0.20566273619656078</v>
      </c>
      <c r="H186">
        <f t="shared" si="32"/>
        <v>0.11700010404932508</v>
      </c>
      <c r="I186">
        <f t="shared" si="32"/>
        <v>8.7287162780094893E-2</v>
      </c>
      <c r="J186">
        <f t="shared" si="32"/>
        <v>7.0274335764729703E-2</v>
      </c>
      <c r="K186">
        <f t="shared" si="32"/>
        <v>5.8652272125846457E-2</v>
      </c>
      <c r="L186">
        <f t="shared" si="32"/>
        <v>4.9991308258636298E-2</v>
      </c>
      <c r="M186">
        <f t="shared" si="32"/>
        <v>4.3199675540235655E-2</v>
      </c>
      <c r="N186">
        <f t="shared" si="32"/>
        <v>3.7695149657974637E-2</v>
      </c>
      <c r="O186">
        <f t="shared" si="32"/>
        <v>3.3130503094915935E-2</v>
      </c>
      <c r="P186">
        <f t="shared" si="32"/>
        <v>2.9281636696671647E-2</v>
      </c>
      <c r="Q186">
        <f t="shared" si="32"/>
        <v>2.5995176546487579E-2</v>
      </c>
      <c r="R186">
        <f t="shared" si="32"/>
        <v>2.3161304542298658E-2</v>
      </c>
      <c r="S186">
        <f t="shared" si="32"/>
        <v>2.0698535135661347E-2</v>
      </c>
      <c r="T186">
        <f t="shared" si="32"/>
        <v>1.8544644629755035E-2</v>
      </c>
      <c r="U186">
        <f t="shared" si="32"/>
        <v>1.6650989069892545E-2</v>
      </c>
      <c r="V186">
        <f t="shared" si="32"/>
        <v>1.4978793660327838E-2</v>
      </c>
      <c r="W186">
        <f t="shared" si="30"/>
        <v>1.3496642960429465E-2</v>
      </c>
      <c r="X186">
        <f t="shared" si="30"/>
        <v>1.2178731389472005E-2</v>
      </c>
      <c r="Y186">
        <f t="shared" si="30"/>
        <v>1.1003611498139233E-2</v>
      </c>
      <c r="Z186">
        <f t="shared" si="30"/>
        <v>9.9532777369074048E-3</v>
      </c>
      <c r="AA186">
        <f t="shared" si="27"/>
        <v>0.10116340866563789</v>
      </c>
    </row>
    <row r="187" spans="1:27" x14ac:dyDescent="0.2">
      <c r="A187" t="s">
        <v>776</v>
      </c>
      <c r="B187">
        <v>3</v>
      </c>
      <c r="C187">
        <v>0</v>
      </c>
      <c r="D187">
        <f t="shared" si="24"/>
        <v>0.95823279773603631</v>
      </c>
      <c r="E187">
        <f t="shared" si="25"/>
        <v>-4.2664526632112711E-2</v>
      </c>
      <c r="G187">
        <f t="shared" si="32"/>
        <v>0.95823279773603631</v>
      </c>
      <c r="H187">
        <f t="shared" si="32"/>
        <v>3.9499390236045769E-2</v>
      </c>
      <c r="I187">
        <f t="shared" si="32"/>
        <v>2.1352230150118675E-3</v>
      </c>
      <c r="J187">
        <f t="shared" si="32"/>
        <v>1.2455992423931583E-4</v>
      </c>
      <c r="K187">
        <f t="shared" si="32"/>
        <v>7.532777650740639E-6</v>
      </c>
      <c r="L187">
        <f t="shared" si="32"/>
        <v>4.6521480904737026E-7</v>
      </c>
      <c r="M187">
        <f t="shared" si="32"/>
        <v>2.9129178383171738E-8</v>
      </c>
      <c r="N187">
        <f t="shared" si="32"/>
        <v>1.8417129564676646E-9</v>
      </c>
      <c r="O187">
        <f t="shared" si="32"/>
        <v>1.1728790355786787E-10</v>
      </c>
      <c r="P187">
        <f t="shared" si="32"/>
        <v>7.511198894490065E-12</v>
      </c>
      <c r="Q187">
        <f t="shared" si="32"/>
        <v>4.8316493318520626E-13</v>
      </c>
      <c r="R187">
        <f t="shared" si="32"/>
        <v>3.1192800953504972E-14</v>
      </c>
      <c r="S187">
        <f t="shared" si="32"/>
        <v>2.0198526532891049E-15</v>
      </c>
      <c r="T187">
        <f t="shared" si="32"/>
        <v>1.311255476239859E-16</v>
      </c>
      <c r="U187">
        <f t="shared" si="32"/>
        <v>8.530953145068399E-18</v>
      </c>
      <c r="V187">
        <f t="shared" si="32"/>
        <v>5.5606182471272413E-19</v>
      </c>
      <c r="W187">
        <f t="shared" si="30"/>
        <v>3.6304521986282804E-20</v>
      </c>
      <c r="X187">
        <f t="shared" si="30"/>
        <v>2.3736994922598317E-21</v>
      </c>
      <c r="Y187">
        <f t="shared" si="30"/>
        <v>1.5539879784311794E-22</v>
      </c>
      <c r="Z187">
        <f t="shared" si="30"/>
        <v>1.0185145805186215E-23</v>
      </c>
      <c r="AA187">
        <f t="shared" si="27"/>
        <v>0</v>
      </c>
    </row>
    <row r="188" spans="1:27" x14ac:dyDescent="0.2">
      <c r="A188" t="s">
        <v>777</v>
      </c>
      <c r="B188">
        <v>206</v>
      </c>
      <c r="C188">
        <v>3</v>
      </c>
      <c r="D188">
        <f t="shared" si="24"/>
        <v>8.3323810179375082E-2</v>
      </c>
      <c r="E188">
        <f t="shared" si="25"/>
        <v>-2.4850209341657101</v>
      </c>
      <c r="G188">
        <f t="shared" si="32"/>
        <v>0.33416381899752318</v>
      </c>
      <c r="H188">
        <f t="shared" si="32"/>
        <v>0.1711510558044696</v>
      </c>
      <c r="I188">
        <f t="shared" si="32"/>
        <v>0.11495641996475271</v>
      </c>
      <c r="J188">
        <f t="shared" si="32"/>
        <v>8.3323810179375082E-2</v>
      </c>
      <c r="K188">
        <f t="shared" si="32"/>
        <v>6.2610436403593137E-2</v>
      </c>
      <c r="L188">
        <f t="shared" si="32"/>
        <v>4.804474699808671E-2</v>
      </c>
      <c r="M188">
        <f t="shared" si="32"/>
        <v>3.7378460647784995E-2</v>
      </c>
      <c r="N188">
        <f t="shared" si="32"/>
        <v>2.9364047458384099E-2</v>
      </c>
      <c r="O188">
        <f t="shared" si="32"/>
        <v>2.3235284510705646E-2</v>
      </c>
      <c r="P188">
        <f t="shared" si="32"/>
        <v>1.8488634214249552E-2</v>
      </c>
      <c r="Q188">
        <f t="shared" si="32"/>
        <v>1.4777187099147479E-2</v>
      </c>
      <c r="R188">
        <f t="shared" si="32"/>
        <v>1.1853634621059738E-2</v>
      </c>
      <c r="S188">
        <f t="shared" si="32"/>
        <v>9.5371288175046601E-3</v>
      </c>
      <c r="T188">
        <f t="shared" si="32"/>
        <v>7.6928288718222503E-3</v>
      </c>
      <c r="U188">
        <f t="shared" si="32"/>
        <v>6.2186642619047848E-3</v>
      </c>
      <c r="V188">
        <f t="shared" si="32"/>
        <v>5.0364372965024185E-3</v>
      </c>
      <c r="W188">
        <f t="shared" si="30"/>
        <v>4.0856566896862638E-3</v>
      </c>
      <c r="X188">
        <f t="shared" si="30"/>
        <v>3.3191561322887674E-3</v>
      </c>
      <c r="Y188">
        <f t="shared" si="30"/>
        <v>2.6999168980118486E-3</v>
      </c>
      <c r="Z188">
        <f t="shared" si="30"/>
        <v>2.1987243690644439E-3</v>
      </c>
      <c r="AA188">
        <f t="shared" si="27"/>
        <v>9.863949764082891E-3</v>
      </c>
    </row>
    <row r="189" spans="1:27" x14ac:dyDescent="0.2">
      <c r="A189" t="s">
        <v>778</v>
      </c>
      <c r="B189">
        <v>278</v>
      </c>
      <c r="C189">
        <v>12</v>
      </c>
      <c r="D189">
        <f t="shared" si="24"/>
        <v>1.3937869547914183E-2</v>
      </c>
      <c r="E189">
        <f t="shared" si="25"/>
        <v>-4.2731457154647554</v>
      </c>
      <c r="G189">
        <f t="shared" si="32"/>
        <v>0.28556672650911108</v>
      </c>
      <c r="H189">
        <f t="shared" si="32"/>
        <v>0.15294911705726918</v>
      </c>
      <c r="I189">
        <f t="shared" si="32"/>
        <v>0.10742858020581243</v>
      </c>
      <c r="J189">
        <f t="shared" si="32"/>
        <v>8.1428219888150591E-2</v>
      </c>
      <c r="K189">
        <f t="shared" si="32"/>
        <v>6.3984055698258255E-2</v>
      </c>
      <c r="L189">
        <f t="shared" si="32"/>
        <v>5.134405427039207E-2</v>
      </c>
      <c r="M189">
        <f t="shared" si="32"/>
        <v>4.1771961982208235E-2</v>
      </c>
      <c r="N189">
        <f t="shared" si="32"/>
        <v>3.4316152848242076E-2</v>
      </c>
      <c r="O189">
        <f t="shared" si="32"/>
        <v>2.8395523845298243E-2</v>
      </c>
      <c r="P189">
        <f t="shared" si="32"/>
        <v>2.3627944101502655E-2</v>
      </c>
      <c r="Q189">
        <f t="shared" si="32"/>
        <v>1.9748407978889198E-2</v>
      </c>
      <c r="R189">
        <f t="shared" si="32"/>
        <v>1.656574870288785E-2</v>
      </c>
      <c r="S189">
        <f t="shared" si="32"/>
        <v>1.3937869547914183E-2</v>
      </c>
      <c r="T189">
        <f t="shared" si="32"/>
        <v>1.1756661996558573E-2</v>
      </c>
      <c r="U189">
        <f t="shared" si="32"/>
        <v>9.9383499559338988E-3</v>
      </c>
      <c r="V189">
        <f t="shared" si="32"/>
        <v>8.4170483209398527E-3</v>
      </c>
      <c r="W189">
        <f t="shared" si="30"/>
        <v>7.1403166865109035E-3</v>
      </c>
      <c r="X189">
        <f t="shared" si="30"/>
        <v>6.06600130244009E-3</v>
      </c>
      <c r="Y189">
        <f t="shared" si="30"/>
        <v>5.1599373466699227E-3</v>
      </c>
      <c r="Z189">
        <f t="shared" si="30"/>
        <v>4.3942426529120513E-3</v>
      </c>
      <c r="AA189">
        <f t="shared" si="27"/>
        <v>2.6063079102098374E-2</v>
      </c>
    </row>
    <row r="190" spans="1:27" x14ac:dyDescent="0.2">
      <c r="A190" t="s">
        <v>236</v>
      </c>
      <c r="B190">
        <v>109</v>
      </c>
      <c r="C190">
        <v>5</v>
      </c>
      <c r="D190">
        <f t="shared" si="24"/>
        <v>3.2401100018030336E-2</v>
      </c>
      <c r="E190">
        <f t="shared" si="25"/>
        <v>-3.4295629055864056</v>
      </c>
      <c r="G190">
        <f t="shared" si="32"/>
        <v>0.45378021895747939</v>
      </c>
      <c r="H190">
        <f t="shared" si="32"/>
        <v>0.20205577105740544</v>
      </c>
      <c r="I190">
        <f t="shared" si="32"/>
        <v>0.11798599210737143</v>
      </c>
      <c r="J190">
        <f t="shared" si="32"/>
        <v>7.4348443544916737E-2</v>
      </c>
      <c r="K190">
        <f t="shared" si="32"/>
        <v>4.8568538270300297E-2</v>
      </c>
      <c r="L190">
        <f t="shared" si="32"/>
        <v>3.2401100018030336E-2</v>
      </c>
      <c r="M190">
        <f t="shared" si="32"/>
        <v>2.1914965828148277E-2</v>
      </c>
      <c r="N190">
        <f t="shared" si="32"/>
        <v>1.4967209755544468E-2</v>
      </c>
      <c r="O190">
        <f t="shared" si="32"/>
        <v>1.0296235426594386E-2</v>
      </c>
      <c r="P190">
        <f t="shared" si="32"/>
        <v>7.1226374978644973E-3</v>
      </c>
      <c r="Q190">
        <f t="shared" si="32"/>
        <v>4.9491808683418733E-3</v>
      </c>
      <c r="R190">
        <f t="shared" si="32"/>
        <v>3.4514265177071871E-3</v>
      </c>
      <c r="S190">
        <f t="shared" si="32"/>
        <v>2.4141835464453342E-3</v>
      </c>
      <c r="T190">
        <f t="shared" si="32"/>
        <v>1.6929504629928369E-3</v>
      </c>
      <c r="U190">
        <f t="shared" si="32"/>
        <v>1.1897640200870486E-3</v>
      </c>
      <c r="V190">
        <f t="shared" si="32"/>
        <v>8.3770805996624036E-4</v>
      </c>
      <c r="W190">
        <f t="shared" si="30"/>
        <v>5.9079481527290936E-4</v>
      </c>
      <c r="X190">
        <f t="shared" si="30"/>
        <v>4.1726122464136913E-4</v>
      </c>
      <c r="Y190">
        <f t="shared" si="30"/>
        <v>2.9507762904769098E-4</v>
      </c>
      <c r="Z190">
        <f t="shared" si="30"/>
        <v>2.0891143870774563E-4</v>
      </c>
      <c r="AA190">
        <f t="shared" si="27"/>
        <v>5.1162895313483503E-4</v>
      </c>
    </row>
    <row r="191" spans="1:27" x14ac:dyDescent="0.2">
      <c r="A191" t="s">
        <v>779</v>
      </c>
      <c r="B191">
        <v>1653</v>
      </c>
      <c r="C191">
        <v>2</v>
      </c>
      <c r="D191">
        <f t="shared" si="24"/>
        <v>4.8410560737337585E-2</v>
      </c>
      <c r="E191">
        <f t="shared" si="25"/>
        <v>-3.0280372920086362</v>
      </c>
      <c r="G191">
        <f t="shared" si="32"/>
        <v>0.1021990320743657</v>
      </c>
      <c r="H191">
        <f t="shared" si="32"/>
        <v>6.1422388761534663E-2</v>
      </c>
      <c r="I191">
        <f t="shared" si="32"/>
        <v>4.8410560737337585E-2</v>
      </c>
      <c r="J191">
        <f t="shared" si="32"/>
        <v>4.1175204665638059E-2</v>
      </c>
      <c r="K191">
        <f t="shared" si="32"/>
        <v>3.6305559956562858E-2</v>
      </c>
      <c r="L191">
        <f t="shared" si="32"/>
        <v>3.2691291807234249E-2</v>
      </c>
      <c r="M191">
        <f t="shared" si="32"/>
        <v>2.984470883536091E-2</v>
      </c>
      <c r="N191">
        <f t="shared" si="32"/>
        <v>2.7511965268934697E-2</v>
      </c>
      <c r="O191">
        <f t="shared" si="32"/>
        <v>2.5545443962593582E-2</v>
      </c>
      <c r="P191">
        <f t="shared" si="32"/>
        <v>2.3852288484682637E-2</v>
      </c>
      <c r="Q191">
        <f t="shared" si="32"/>
        <v>2.2370554960369618E-2</v>
      </c>
      <c r="R191">
        <f t="shared" si="32"/>
        <v>2.1056989722071602E-2</v>
      </c>
      <c r="S191">
        <f t="shared" si="32"/>
        <v>1.9880264598544164E-2</v>
      </c>
      <c r="T191">
        <f t="shared" si="32"/>
        <v>1.8816998323372976E-2</v>
      </c>
      <c r="U191">
        <f t="shared" si="32"/>
        <v>1.7849298313674874E-2</v>
      </c>
      <c r="V191">
        <f t="shared" si="32"/>
        <v>1.6963178487184115E-2</v>
      </c>
      <c r="W191">
        <f t="shared" si="30"/>
        <v>1.6147505240152796E-2</v>
      </c>
      <c r="X191">
        <f t="shared" si="30"/>
        <v>1.5393274294537415E-2</v>
      </c>
      <c r="Y191">
        <f t="shared" si="30"/>
        <v>1.4693101749900172E-2</v>
      </c>
      <c r="Z191">
        <f t="shared" si="30"/>
        <v>1.4040857826192941E-2</v>
      </c>
      <c r="AA191">
        <f t="shared" si="27"/>
        <v>0.39382953192975456</v>
      </c>
    </row>
    <row r="192" spans="1:27" x14ac:dyDescent="0.2">
      <c r="A192" t="s">
        <v>780</v>
      </c>
      <c r="B192">
        <v>620</v>
      </c>
      <c r="C192">
        <v>4</v>
      </c>
      <c r="D192">
        <f t="shared" si="24"/>
        <v>5.5155336980506169E-2</v>
      </c>
      <c r="E192">
        <f t="shared" si="25"/>
        <v>-2.8976017658794078</v>
      </c>
      <c r="G192">
        <f t="shared" si="32"/>
        <v>0.18242959475418161</v>
      </c>
      <c r="H192">
        <f t="shared" si="32"/>
        <v>0.10530929036875085</v>
      </c>
      <c r="I192">
        <f t="shared" si="32"/>
        <v>7.9720785627075227E-2</v>
      </c>
      <c r="J192">
        <f t="shared" si="32"/>
        <v>6.5126643550383126E-2</v>
      </c>
      <c r="K192">
        <f t="shared" si="32"/>
        <v>5.5155336980506169E-2</v>
      </c>
      <c r="L192">
        <f t="shared" si="32"/>
        <v>4.7702150481226321E-2</v>
      </c>
      <c r="M192">
        <f t="shared" si="32"/>
        <v>4.1827768449909375E-2</v>
      </c>
      <c r="N192">
        <f t="shared" si="32"/>
        <v>3.7034836910103473E-2</v>
      </c>
      <c r="O192">
        <f t="shared" si="32"/>
        <v>3.3028872596046588E-2</v>
      </c>
      <c r="P192">
        <f t="shared" si="32"/>
        <v>2.9621143583394075E-2</v>
      </c>
      <c r="Q192">
        <f t="shared" si="32"/>
        <v>2.6683328264997763E-2</v>
      </c>
      <c r="R192">
        <f t="shared" si="32"/>
        <v>2.412409328532451E-2</v>
      </c>
      <c r="S192">
        <f t="shared" si="32"/>
        <v>2.1876021797175436E-2</v>
      </c>
      <c r="T192">
        <f t="shared" si="32"/>
        <v>1.9887857809813433E-2</v>
      </c>
      <c r="U192">
        <f t="shared" si="32"/>
        <v>1.8119669878266312E-2</v>
      </c>
      <c r="V192">
        <f t="shared" si="32"/>
        <v>1.6539707993932239E-2</v>
      </c>
      <c r="W192">
        <f t="shared" si="30"/>
        <v>1.5122288294334475E-2</v>
      </c>
      <c r="X192">
        <f t="shared" si="30"/>
        <v>1.3846326250256735E-2</v>
      </c>
      <c r="Y192">
        <f t="shared" si="30"/>
        <v>1.2694292799136501E-2</v>
      </c>
      <c r="Z192">
        <f t="shared" si="30"/>
        <v>1.1651454405336248E-2</v>
      </c>
      <c r="AA192">
        <f t="shared" si="27"/>
        <v>0.14249853591984984</v>
      </c>
    </row>
    <row r="193" spans="1:27" x14ac:dyDescent="0.2">
      <c r="A193" t="s">
        <v>781</v>
      </c>
      <c r="B193">
        <v>1139</v>
      </c>
      <c r="C193">
        <v>45</v>
      </c>
      <c r="D193">
        <f t="shared" si="24"/>
        <v>4.009513178631071E-3</v>
      </c>
      <c r="E193">
        <f t="shared" si="25"/>
        <v>-5.519085446871097</v>
      </c>
      <c r="G193">
        <f t="shared" si="32"/>
        <v>0.12768938861255494</v>
      </c>
      <c r="H193">
        <f t="shared" si="32"/>
        <v>7.589661286766454E-2</v>
      </c>
      <c r="I193">
        <f t="shared" si="32"/>
        <v>5.9159360715126154E-2</v>
      </c>
      <c r="J193">
        <f t="shared" si="32"/>
        <v>4.9763027348593919E-2</v>
      </c>
      <c r="K193">
        <f t="shared" si="32"/>
        <v>4.3394214657998545E-2</v>
      </c>
      <c r="L193">
        <f t="shared" si="32"/>
        <v>3.8643676950429653E-2</v>
      </c>
      <c r="M193">
        <f t="shared" si="32"/>
        <v>3.4890032508529366E-2</v>
      </c>
      <c r="N193">
        <f t="shared" si="32"/>
        <v>3.180850879342071E-2</v>
      </c>
      <c r="O193">
        <f t="shared" si="32"/>
        <v>2.9209412165295101E-2</v>
      </c>
      <c r="P193">
        <f t="shared" si="32"/>
        <v>2.6972865241110408E-2</v>
      </c>
      <c r="Q193">
        <f t="shared" si="32"/>
        <v>2.5018510757426709E-2</v>
      </c>
      <c r="R193">
        <f t="shared" si="32"/>
        <v>2.3289954963855913E-2</v>
      </c>
      <c r="S193">
        <f t="shared" si="32"/>
        <v>2.1746140573947186E-2</v>
      </c>
      <c r="T193">
        <f t="shared" si="32"/>
        <v>2.0356262570538571E-2</v>
      </c>
      <c r="U193">
        <f t="shared" si="32"/>
        <v>1.9096620295660876E-2</v>
      </c>
      <c r="V193">
        <f t="shared" si="32"/>
        <v>1.7948586978159525E-2</v>
      </c>
      <c r="W193">
        <f t="shared" si="30"/>
        <v>1.689725404045244E-2</v>
      </c>
      <c r="X193">
        <f t="shared" si="30"/>
        <v>1.5930498817096742E-2</v>
      </c>
      <c r="Y193">
        <f t="shared" si="30"/>
        <v>1.5038326849773478E-2</v>
      </c>
      <c r="Z193">
        <f t="shared" si="30"/>
        <v>1.421239740346694E-2</v>
      </c>
      <c r="AA193">
        <f t="shared" si="27"/>
        <v>0.29303834688889852</v>
      </c>
    </row>
    <row r="194" spans="1:27" x14ac:dyDescent="0.2">
      <c r="A194" t="s">
        <v>782</v>
      </c>
      <c r="B194">
        <v>14</v>
      </c>
      <c r="C194">
        <v>0</v>
      </c>
      <c r="D194">
        <f t="shared" si="24"/>
        <v>0.83707897174625945</v>
      </c>
      <c r="E194">
        <f t="shared" si="25"/>
        <v>-0.17783686199210727</v>
      </c>
      <c r="G194">
        <f t="shared" si="32"/>
        <v>0.83707897174625945</v>
      </c>
      <c r="H194">
        <f t="shared" si="32"/>
        <v>0.12930858155575028</v>
      </c>
      <c r="I194">
        <f t="shared" si="32"/>
        <v>2.6195202141987239E-2</v>
      </c>
      <c r="J194">
        <f t="shared" si="32"/>
        <v>5.7266204968629197E-3</v>
      </c>
      <c r="K194">
        <f t="shared" si="32"/>
        <v>1.2978269015545591E-3</v>
      </c>
      <c r="L194">
        <f t="shared" si="32"/>
        <v>3.0037010789607115E-4</v>
      </c>
      <c r="M194">
        <f t="shared" si="32"/>
        <v>7.0481148179851437E-5</v>
      </c>
      <c r="N194">
        <f t="shared" si="32"/>
        <v>1.669968327482859E-5</v>
      </c>
      <c r="O194">
        <f t="shared" si="32"/>
        <v>3.9854840044695292E-6</v>
      </c>
      <c r="P194">
        <f t="shared" si="32"/>
        <v>9.5648610360157821E-7</v>
      </c>
      <c r="Q194">
        <f t="shared" si="32"/>
        <v>2.3057189302144814E-7</v>
      </c>
      <c r="R194">
        <f t="shared" si="32"/>
        <v>5.5783644954509329E-8</v>
      </c>
      <c r="S194">
        <f t="shared" si="32"/>
        <v>1.3536729762382985E-8</v>
      </c>
      <c r="T194">
        <f t="shared" si="32"/>
        <v>3.2932366550495566E-9</v>
      </c>
      <c r="U194">
        <f t="shared" si="32"/>
        <v>8.0292455208377194E-10</v>
      </c>
      <c r="V194">
        <f t="shared" si="32"/>
        <v>1.9612900167548852E-10</v>
      </c>
      <c r="W194">
        <f t="shared" si="30"/>
        <v>4.7986714465903745E-11</v>
      </c>
      <c r="X194">
        <f t="shared" si="30"/>
        <v>1.1757841072560027E-11</v>
      </c>
      <c r="Y194">
        <f t="shared" si="30"/>
        <v>2.8846362667658665E-12</v>
      </c>
      <c r="Z194">
        <f t="shared" si="30"/>
        <v>7.0852015801466906E-13</v>
      </c>
      <c r="AA194">
        <f t="shared" si="27"/>
        <v>2.3114843372695759E-13</v>
      </c>
    </row>
    <row r="195" spans="1:27" x14ac:dyDescent="0.2">
      <c r="A195" t="s">
        <v>783</v>
      </c>
      <c r="B195">
        <v>1705</v>
      </c>
      <c r="C195">
        <v>25</v>
      </c>
      <c r="D195">
        <f t="shared" si="24"/>
        <v>1.0895408926208602E-2</v>
      </c>
      <c r="E195">
        <f t="shared" si="25"/>
        <v>-4.5194137779068386</v>
      </c>
      <c r="G195">
        <f t="shared" si="32"/>
        <v>0.1003134693069531</v>
      </c>
      <c r="H195">
        <f t="shared" si="32"/>
        <v>6.0334585810703327E-2</v>
      </c>
      <c r="I195">
        <f t="shared" si="32"/>
        <v>4.7589036448907475E-2</v>
      </c>
      <c r="J195">
        <f t="shared" si="32"/>
        <v>4.0506967387083356E-2</v>
      </c>
      <c r="K195">
        <f t="shared" si="32"/>
        <v>3.5743268908351861E-2</v>
      </c>
      <c r="L195">
        <f t="shared" si="32"/>
        <v>3.2209232512449629E-2</v>
      </c>
      <c r="M195">
        <f t="shared" si="32"/>
        <v>2.9426784297264797E-2</v>
      </c>
      <c r="N195">
        <f t="shared" si="32"/>
        <v>2.7147149797480986E-2</v>
      </c>
      <c r="O195">
        <f t="shared" si="32"/>
        <v>2.5225701067385347E-2</v>
      </c>
      <c r="P195">
        <f t="shared" si="32"/>
        <v>2.3571488516770121E-2</v>
      </c>
      <c r="Q195">
        <f t="shared" si="32"/>
        <v>2.2123858830931042E-2</v>
      </c>
      <c r="R195">
        <f t="shared" si="32"/>
        <v>2.0840472972285556E-2</v>
      </c>
      <c r="S195">
        <f t="shared" si="32"/>
        <v>1.9690675336204402E-2</v>
      </c>
      <c r="T195">
        <f t="shared" si="32"/>
        <v>1.865159439693587E-2</v>
      </c>
      <c r="U195">
        <f t="shared" si="32"/>
        <v>1.7705733763737672E-2</v>
      </c>
      <c r="V195">
        <f t="shared" si="32"/>
        <v>1.6839421925172765E-2</v>
      </c>
      <c r="W195">
        <f t="shared" si="30"/>
        <v>1.6041779640379842E-2</v>
      </c>
      <c r="X195">
        <f t="shared" si="30"/>
        <v>1.5304011579143271E-2</v>
      </c>
      <c r="Y195">
        <f t="shared" si="30"/>
        <v>1.4618907858169232E-2</v>
      </c>
      <c r="Z195">
        <f t="shared" si="30"/>
        <v>1.398048538297832E-2</v>
      </c>
      <c r="AA195">
        <f t="shared" si="27"/>
        <v>0.402135374260712</v>
      </c>
    </row>
    <row r="196" spans="1:27" x14ac:dyDescent="0.2">
      <c r="A196" t="s">
        <v>250</v>
      </c>
      <c r="B196">
        <v>1656</v>
      </c>
      <c r="C196">
        <v>0</v>
      </c>
      <c r="D196">
        <f t="shared" si="24"/>
        <v>0.10208771689340249</v>
      </c>
      <c r="E196">
        <f t="shared" si="25"/>
        <v>-2.2819228657166524</v>
      </c>
      <c r="G196">
        <f t="shared" si="32"/>
        <v>0.10208771689340249</v>
      </c>
      <c r="H196">
        <f t="shared" si="32"/>
        <v>6.1358232067224482E-2</v>
      </c>
      <c r="I196">
        <f t="shared" si="32"/>
        <v>4.8362158362319198E-2</v>
      </c>
      <c r="J196">
        <f t="shared" si="32"/>
        <v>4.1135876441037993E-2</v>
      </c>
      <c r="K196">
        <f t="shared" si="32"/>
        <v>3.6272505418921616E-2</v>
      </c>
      <c r="L196">
        <f t="shared" si="32"/>
        <v>3.2662988917471922E-2</v>
      </c>
      <c r="M196">
        <f t="shared" si="32"/>
        <v>2.9820204274972489E-2</v>
      </c>
      <c r="N196">
        <f t="shared" si="32"/>
        <v>2.7490605713081862E-2</v>
      </c>
      <c r="O196">
        <f t="shared" si="32"/>
        <v>2.5526752979295256E-2</v>
      </c>
      <c r="P196">
        <f t="shared" si="32"/>
        <v>2.3835902528007113E-2</v>
      </c>
      <c r="Q196">
        <f t="shared" si="32"/>
        <v>2.2356186917179333E-2</v>
      </c>
      <c r="R196">
        <f t="shared" si="32"/>
        <v>2.1044406670135882E-2</v>
      </c>
      <c r="S196">
        <f t="shared" si="32"/>
        <v>1.9869273481167175E-2</v>
      </c>
      <c r="T196">
        <f t="shared" si="32"/>
        <v>1.8807436310707241E-2</v>
      </c>
      <c r="U196">
        <f t="shared" si="32"/>
        <v>1.7841026079179305E-2</v>
      </c>
      <c r="V196">
        <f t="shared" si="32"/>
        <v>1.6956075373169992E-2</v>
      </c>
      <c r="W196">
        <f t="shared" si="30"/>
        <v>1.6141465690568218E-2</v>
      </c>
      <c r="X196">
        <f t="shared" si="30"/>
        <v>1.5388205163362357E-2</v>
      </c>
      <c r="Y196">
        <f t="shared" si="30"/>
        <v>1.4688920230251548E-2</v>
      </c>
      <c r="Z196">
        <f t="shared" si="30"/>
        <v>1.4037489829416676E-2</v>
      </c>
      <c r="AA196">
        <f t="shared" si="27"/>
        <v>0.39431657065912784</v>
      </c>
    </row>
    <row r="197" spans="1:27" x14ac:dyDescent="0.2">
      <c r="A197" t="s">
        <v>252</v>
      </c>
      <c r="B197">
        <v>468</v>
      </c>
      <c r="C197">
        <v>0</v>
      </c>
      <c r="D197">
        <f t="shared" si="24"/>
        <v>0.21425165404347488</v>
      </c>
      <c r="E197">
        <f t="shared" si="25"/>
        <v>-1.540604001377806</v>
      </c>
      <c r="G197">
        <f t="shared" si="32"/>
        <v>0.21425165404347488</v>
      </c>
      <c r="H197">
        <f t="shared" si="32"/>
        <v>0.1211901576599056</v>
      </c>
      <c r="I197">
        <f t="shared" si="32"/>
        <v>8.989675354885332E-2</v>
      </c>
      <c r="J197">
        <f t="shared" si="32"/>
        <v>7.1961947644066881E-2</v>
      </c>
      <c r="K197">
        <f t="shared" si="32"/>
        <v>5.9717762753877808E-2</v>
      </c>
      <c r="L197">
        <f t="shared" si="32"/>
        <v>5.0608762629935647E-2</v>
      </c>
      <c r="M197">
        <f t="shared" si="32"/>
        <v>4.3483473669833461E-2</v>
      </c>
      <c r="N197">
        <f t="shared" si="32"/>
        <v>3.7726085601808193E-2</v>
      </c>
      <c r="O197">
        <f t="shared" si="32"/>
        <v>3.2968321244660558E-2</v>
      </c>
      <c r="P197">
        <f t="shared" si="32"/>
        <v>2.8971880089060452E-2</v>
      </c>
      <c r="Q197">
        <f t="shared" si="32"/>
        <v>2.5573291614725897E-2</v>
      </c>
      <c r="R197">
        <f t="shared" ref="I197:X260" si="34">EXP(GAMMALN($B$1+R$4)-GAMMALN($B$1)-GAMMALN(R$4+1)+$B$1*LN($B$2/($B$2+$B197))+R$4*LN($B197/($B$2+$B197)))</f>
        <v>2.2655278498950451E-2</v>
      </c>
      <c r="S197">
        <f t="shared" si="34"/>
        <v>2.013068382134274E-2</v>
      </c>
      <c r="T197">
        <f t="shared" si="34"/>
        <v>1.7932876631067969E-2</v>
      </c>
      <c r="U197">
        <f t="shared" si="34"/>
        <v>1.6009730073158052E-2</v>
      </c>
      <c r="V197">
        <f t="shared" si="34"/>
        <v>1.4319680916589665E-2</v>
      </c>
      <c r="W197">
        <f t="shared" si="30"/>
        <v>1.2829058643146997E-2</v>
      </c>
      <c r="X197">
        <f t="shared" si="30"/>
        <v>1.1510219656157545E-2</v>
      </c>
      <c r="Y197">
        <f t="shared" si="30"/>
        <v>1.0340209470618271E-2</v>
      </c>
      <c r="Z197">
        <f t="shared" si="30"/>
        <v>9.2997813890112226E-3</v>
      </c>
      <c r="AA197">
        <f t="shared" si="27"/>
        <v>8.8622390399754281E-2</v>
      </c>
    </row>
    <row r="198" spans="1:27" x14ac:dyDescent="0.2">
      <c r="A198" t="s">
        <v>784</v>
      </c>
      <c r="B198">
        <v>934</v>
      </c>
      <c r="C198">
        <v>35</v>
      </c>
      <c r="D198">
        <f t="shared" si="24"/>
        <v>5.4276327869959354E-3</v>
      </c>
      <c r="E198">
        <f t="shared" si="25"/>
        <v>-5.2162521909199606</v>
      </c>
      <c r="G198">
        <f t="shared" ref="G198:V261" si="35">EXP(GAMMALN($B$1+G$4)-GAMMALN($B$1)-GAMMALN(G$4+1)+$B$1*LN($B$2/($B$2+$B198))+G$4*LN($B198/($B$2+$B198)))</f>
        <v>0.14361022197210985</v>
      </c>
      <c r="H198">
        <f t="shared" si="35"/>
        <v>8.4700883846868025E-2</v>
      </c>
      <c r="I198">
        <f t="shared" si="34"/>
        <v>6.5512477215288648E-2</v>
      </c>
      <c r="J198">
        <f t="shared" si="34"/>
        <v>5.4681742319428218E-2</v>
      </c>
      <c r="K198">
        <f t="shared" si="34"/>
        <v>4.7315385820039545E-2</v>
      </c>
      <c r="L198">
        <f t="shared" si="34"/>
        <v>4.1810368704519457E-2</v>
      </c>
      <c r="M198">
        <f t="shared" si="34"/>
        <v>3.7457771007059736E-2</v>
      </c>
      <c r="N198">
        <f t="shared" si="34"/>
        <v>3.3885887719284594E-2</v>
      </c>
      <c r="O198">
        <f t="shared" si="34"/>
        <v>3.0876877629321453E-2</v>
      </c>
      <c r="P198">
        <f t="shared" si="34"/>
        <v>2.8292585955128697E-2</v>
      </c>
      <c r="Q198">
        <f t="shared" si="34"/>
        <v>2.6040062217471009E-2</v>
      </c>
      <c r="R198">
        <f t="shared" si="34"/>
        <v>2.4053828684726365E-2</v>
      </c>
      <c r="S198">
        <f t="shared" si="34"/>
        <v>2.2286032403124406E-2</v>
      </c>
      <c r="T198">
        <f t="shared" si="34"/>
        <v>2.0700632355028087E-2</v>
      </c>
      <c r="U198">
        <f t="shared" si="34"/>
        <v>1.9269794486444603E-2</v>
      </c>
      <c r="V198">
        <f t="shared" si="34"/>
        <v>1.7971562418653175E-2</v>
      </c>
      <c r="W198">
        <f t="shared" si="30"/>
        <v>1.6788299442803942E-2</v>
      </c>
      <c r="X198">
        <f t="shared" si="30"/>
        <v>1.5705615094114778E-2</v>
      </c>
      <c r="Y198">
        <f t="shared" si="30"/>
        <v>1.4711606380921576E-2</v>
      </c>
      <c r="Z198">
        <f t="shared" si="30"/>
        <v>1.3796309263790885E-2</v>
      </c>
      <c r="AA198">
        <f t="shared" si="27"/>
        <v>0.24053205506387276</v>
      </c>
    </row>
    <row r="199" spans="1:27" x14ac:dyDescent="0.2">
      <c r="A199" t="s">
        <v>785</v>
      </c>
      <c r="B199">
        <v>1032</v>
      </c>
      <c r="C199">
        <v>0</v>
      </c>
      <c r="D199">
        <f t="shared" ref="D199:D262" si="36">EXP(GAMMALN($B$1+C199)-GAMMALN($B$1)-GAMMALN(C199+1)+$B$1*LN($B$2/($B$2+B199))+C199*LN(B199/($B$2+B199)))</f>
        <v>0.13538630479138436</v>
      </c>
      <c r="E199">
        <f t="shared" ref="E199:E262" si="37">LN(D199)</f>
        <v>-1.9996230699166078</v>
      </c>
      <c r="G199">
        <f t="shared" si="35"/>
        <v>0.13538630479138436</v>
      </c>
      <c r="H199">
        <f t="shared" si="35"/>
        <v>8.0176943093367786E-2</v>
      </c>
      <c r="I199">
        <f t="shared" si="34"/>
        <v>6.2266971555273422E-2</v>
      </c>
      <c r="J199">
        <f t="shared" si="34"/>
        <v>5.2185306235422446E-2</v>
      </c>
      <c r="K199">
        <f t="shared" si="34"/>
        <v>4.5339888570325372E-2</v>
      </c>
      <c r="L199">
        <f t="shared" si="34"/>
        <v>4.022853622301626E-2</v>
      </c>
      <c r="M199">
        <f t="shared" si="34"/>
        <v>3.6187979335161866E-2</v>
      </c>
      <c r="N199">
        <f t="shared" si="34"/>
        <v>3.2871039717535466E-2</v>
      </c>
      <c r="O199">
        <f t="shared" si="34"/>
        <v>3.0074618057237115E-2</v>
      </c>
      <c r="P199">
        <f t="shared" si="34"/>
        <v>2.7670152855412414E-2</v>
      </c>
      <c r="Q199">
        <f t="shared" si="34"/>
        <v>2.5571317358885771E-2</v>
      </c>
      <c r="R199">
        <f t="shared" si="34"/>
        <v>2.3717421316800342E-2</v>
      </c>
      <c r="S199">
        <f t="shared" si="34"/>
        <v>2.2064199868146551E-2</v>
      </c>
      <c r="T199">
        <f t="shared" si="34"/>
        <v>2.0578381197723008E-2</v>
      </c>
      <c r="U199">
        <f t="shared" si="34"/>
        <v>1.9234320519082311E-2</v>
      </c>
      <c r="V199">
        <f t="shared" si="34"/>
        <v>1.8011827201202125E-2</v>
      </c>
      <c r="W199">
        <f t="shared" si="30"/>
        <v>1.6894712799727665E-2</v>
      </c>
      <c r="X199">
        <f t="shared" si="30"/>
        <v>1.5869791707874038E-2</v>
      </c>
      <c r="Y199">
        <f t="shared" si="30"/>
        <v>1.4926175502030341E-2</v>
      </c>
      <c r="Z199">
        <f t="shared" si="30"/>
        <v>1.4054763388289246E-2</v>
      </c>
      <c r="AA199">
        <f t="shared" ref="AA199:AA262" si="38">1-SUM(G199:Z199)</f>
        <v>0.26668934870610206</v>
      </c>
    </row>
    <row r="200" spans="1:27" x14ac:dyDescent="0.2">
      <c r="A200" t="s">
        <v>786</v>
      </c>
      <c r="B200">
        <v>2488</v>
      </c>
      <c r="C200">
        <v>88</v>
      </c>
      <c r="D200">
        <f t="shared" si="36"/>
        <v>2.2679969753116782E-3</v>
      </c>
      <c r="E200">
        <f t="shared" si="37"/>
        <v>-6.088858226754347</v>
      </c>
      <c r="G200">
        <f t="shared" si="35"/>
        <v>7.9844754587301656E-2</v>
      </c>
      <c r="H200">
        <f t="shared" si="35"/>
        <v>4.8388273790073294E-2</v>
      </c>
      <c r="I200">
        <f t="shared" si="34"/>
        <v>3.845628777294862E-2</v>
      </c>
      <c r="J200">
        <f t="shared" si="34"/>
        <v>3.2981988169261435E-2</v>
      </c>
      <c r="K200">
        <f t="shared" si="34"/>
        <v>2.9324324961887239E-2</v>
      </c>
      <c r="L200">
        <f t="shared" si="34"/>
        <v>2.6625684736194755E-2</v>
      </c>
      <c r="M200">
        <f t="shared" si="34"/>
        <v>2.4510370072924968E-2</v>
      </c>
      <c r="N200">
        <f t="shared" si="34"/>
        <v>2.2783369622438581E-2</v>
      </c>
      <c r="O200">
        <f t="shared" si="34"/>
        <v>2.1331609031550847E-2</v>
      </c>
      <c r="P200">
        <f t="shared" si="34"/>
        <v>2.008417666512901E-2</v>
      </c>
      <c r="Q200">
        <f t="shared" si="34"/>
        <v>1.8993917909114876E-2</v>
      </c>
      <c r="R200">
        <f t="shared" si="34"/>
        <v>1.8028014672711277E-2</v>
      </c>
      <c r="S200">
        <f t="shared" si="34"/>
        <v>1.7162778484202848E-2</v>
      </c>
      <c r="T200">
        <f t="shared" si="34"/>
        <v>1.6380592333636621E-2</v>
      </c>
      <c r="U200">
        <f t="shared" si="34"/>
        <v>1.5668023811700162E-2</v>
      </c>
      <c r="V200">
        <f t="shared" si="34"/>
        <v>1.501461241385073E-2</v>
      </c>
      <c r="W200">
        <f t="shared" si="30"/>
        <v>1.4412062847250317E-2</v>
      </c>
      <c r="X200">
        <f t="shared" si="30"/>
        <v>1.3853692395484013E-2</v>
      </c>
      <c r="Y200">
        <f t="shared" si="30"/>
        <v>1.3334042573452977E-2</v>
      </c>
      <c r="Z200">
        <f t="shared" si="30"/>
        <v>1.284860009692069E-2</v>
      </c>
      <c r="AA200">
        <f t="shared" si="38"/>
        <v>0.49997282305196511</v>
      </c>
    </row>
    <row r="201" spans="1:27" x14ac:dyDescent="0.2">
      <c r="A201" t="s">
        <v>787</v>
      </c>
      <c r="B201">
        <v>1765</v>
      </c>
      <c r="C201">
        <v>0</v>
      </c>
      <c r="D201">
        <f t="shared" si="36"/>
        <v>9.8247479224974607E-2</v>
      </c>
      <c r="E201">
        <f t="shared" si="37"/>
        <v>-2.3202656853051673</v>
      </c>
      <c r="G201">
        <f t="shared" si="35"/>
        <v>9.8247479224974607E-2</v>
      </c>
      <c r="H201">
        <f t="shared" si="35"/>
        <v>5.9140136493132898E-2</v>
      </c>
      <c r="I201">
        <f t="shared" si="34"/>
        <v>4.6684930811346233E-2</v>
      </c>
      <c r="J201">
        <f t="shared" si="34"/>
        <v>3.9769795639609258E-2</v>
      </c>
      <c r="K201">
        <f t="shared" si="34"/>
        <v>3.5121391855399947E-2</v>
      </c>
      <c r="L201">
        <f t="shared" si="34"/>
        <v>3.1674637091839507E-2</v>
      </c>
      <c r="M201">
        <f t="shared" si="34"/>
        <v>2.8961956582057243E-2</v>
      </c>
      <c r="N201">
        <f t="shared" si="34"/>
        <v>2.6740107740747025E-2</v>
      </c>
      <c r="O201">
        <f t="shared" si="34"/>
        <v>2.4867720610187202E-2</v>
      </c>
      <c r="P201">
        <f t="shared" si="34"/>
        <v>2.3255922113986388E-2</v>
      </c>
      <c r="Q201">
        <f t="shared" si="34"/>
        <v>2.1845463081443073E-2</v>
      </c>
      <c r="R201">
        <f t="shared" si="34"/>
        <v>2.0594998696757918E-2</v>
      </c>
      <c r="S201">
        <f t="shared" si="34"/>
        <v>1.9474603775454243E-2</v>
      </c>
      <c r="T201">
        <f t="shared" si="34"/>
        <v>1.8461959868567406E-2</v>
      </c>
      <c r="U201">
        <f t="shared" si="34"/>
        <v>1.7540000066024714E-2</v>
      </c>
      <c r="V201">
        <f t="shared" si="34"/>
        <v>1.6695393550260264E-2</v>
      </c>
      <c r="W201">
        <f t="shared" si="30"/>
        <v>1.5917536324214665E-2</v>
      </c>
      <c r="X201">
        <f t="shared" si="30"/>
        <v>1.5197858966094319E-2</v>
      </c>
      <c r="Y201">
        <f t="shared" si="30"/>
        <v>1.4529339581787462E-2</v>
      </c>
      <c r="Z201">
        <f t="shared" si="30"/>
        <v>1.3906153417419144E-2</v>
      </c>
      <c r="AA201">
        <f t="shared" si="38"/>
        <v>0.41137261450869644</v>
      </c>
    </row>
    <row r="202" spans="1:27" x14ac:dyDescent="0.2">
      <c r="A202" t="s">
        <v>788</v>
      </c>
      <c r="B202">
        <v>967</v>
      </c>
      <c r="C202">
        <v>14</v>
      </c>
      <c r="D202">
        <f t="shared" si="36"/>
        <v>1.9269971491435486E-2</v>
      </c>
      <c r="E202">
        <f t="shared" si="37"/>
        <v>-3.9492072759842793</v>
      </c>
      <c r="G202">
        <f t="shared" si="35"/>
        <v>0.14069702009440946</v>
      </c>
      <c r="H202">
        <f t="shared" si="35"/>
        <v>8.3104304594355569E-2</v>
      </c>
      <c r="I202">
        <f t="shared" si="34"/>
        <v>6.4371796680128587E-2</v>
      </c>
      <c r="J202">
        <f t="shared" si="34"/>
        <v>5.3808388409917092E-2</v>
      </c>
      <c r="K202">
        <f t="shared" si="34"/>
        <v>4.6627921680664229E-2</v>
      </c>
      <c r="L202">
        <f t="shared" si="34"/>
        <v>4.1263275698660569E-2</v>
      </c>
      <c r="M202">
        <f t="shared" si="34"/>
        <v>3.7021811583881029E-2</v>
      </c>
      <c r="N202">
        <f t="shared" si="34"/>
        <v>3.3540585148994377E-2</v>
      </c>
      <c r="O202">
        <f t="shared" si="34"/>
        <v>3.0607029057561103E-2</v>
      </c>
      <c r="P202">
        <f t="shared" si="34"/>
        <v>2.8086425752572072E-2</v>
      </c>
      <c r="Q202">
        <f t="shared" si="34"/>
        <v>2.588820149183519E-2</v>
      </c>
      <c r="R202">
        <f t="shared" si="34"/>
        <v>2.3948598758880314E-2</v>
      </c>
      <c r="S202">
        <f t="shared" si="34"/>
        <v>2.222105547234568E-2</v>
      </c>
      <c r="T202">
        <f t="shared" si="34"/>
        <v>2.0670527984693245E-2</v>
      </c>
      <c r="U202">
        <f t="shared" si="34"/>
        <v>1.9269971491435486E-2</v>
      </c>
      <c r="V202">
        <f t="shared" si="34"/>
        <v>1.7998066682116787E-2</v>
      </c>
      <c r="W202">
        <f t="shared" si="30"/>
        <v>1.6837699693074085E-2</v>
      </c>
      <c r="X202">
        <f t="shared" si="30"/>
        <v>1.5774915225192577E-2</v>
      </c>
      <c r="Y202">
        <f t="shared" si="30"/>
        <v>1.4798176825451505E-2</v>
      </c>
      <c r="Z202">
        <f t="shared" si="30"/>
        <v>1.3897832358105409E-2</v>
      </c>
      <c r="AA202">
        <f t="shared" si="38"/>
        <v>0.24956639531572566</v>
      </c>
    </row>
    <row r="203" spans="1:27" x14ac:dyDescent="0.2">
      <c r="A203" t="s">
        <v>789</v>
      </c>
      <c r="B203">
        <v>298</v>
      </c>
      <c r="C203">
        <v>14</v>
      </c>
      <c r="D203">
        <f t="shared" si="36"/>
        <v>1.0831967400716581E-2</v>
      </c>
      <c r="E203">
        <f t="shared" si="37"/>
        <v>-4.5252535723517742</v>
      </c>
      <c r="G203">
        <f t="shared" si="35"/>
        <v>0.27509051311171778</v>
      </c>
      <c r="H203">
        <f t="shared" si="35"/>
        <v>0.14864330226477901</v>
      </c>
      <c r="I203">
        <f t="shared" si="34"/>
        <v>0.10532914709896425</v>
      </c>
      <c r="J203">
        <f t="shared" si="34"/>
        <v>8.0544155589195504E-2</v>
      </c>
      <c r="K203">
        <f t="shared" si="34"/>
        <v>6.3850046450059997E-2</v>
      </c>
      <c r="L203">
        <f t="shared" si="34"/>
        <v>5.1690409427386612E-2</v>
      </c>
      <c r="M203">
        <f t="shared" si="34"/>
        <v>4.2426289200252189E-2</v>
      </c>
      <c r="N203">
        <f t="shared" si="34"/>
        <v>3.516245004186544E-2</v>
      </c>
      <c r="O203">
        <f t="shared" si="34"/>
        <v>2.9353560014738583E-2</v>
      </c>
      <c r="P203">
        <f t="shared" si="34"/>
        <v>2.4641502808820329E-2</v>
      </c>
      <c r="Q203">
        <f t="shared" si="34"/>
        <v>2.0777998334012376E-2</v>
      </c>
      <c r="R203">
        <f t="shared" si="34"/>
        <v>1.7583812577758193E-2</v>
      </c>
      <c r="S203">
        <f t="shared" si="34"/>
        <v>1.49254946500222E-2</v>
      </c>
      <c r="T203">
        <f t="shared" si="34"/>
        <v>1.2701257790981212E-2</v>
      </c>
      <c r="U203">
        <f t="shared" si="34"/>
        <v>1.0831967400716581E-2</v>
      </c>
      <c r="V203">
        <f t="shared" si="34"/>
        <v>9.2551452721702666E-3</v>
      </c>
      <c r="W203">
        <f t="shared" si="30"/>
        <v>7.9208402465086696E-3</v>
      </c>
      <c r="X203">
        <f t="shared" si="30"/>
        <v>6.7887003581199616E-3</v>
      </c>
      <c r="Y203">
        <f t="shared" si="30"/>
        <v>5.8258450539487062E-3</v>
      </c>
      <c r="Z203">
        <f t="shared" si="30"/>
        <v>5.005285993426028E-3</v>
      </c>
      <c r="AA203">
        <f t="shared" si="38"/>
        <v>3.1652276314556249E-2</v>
      </c>
    </row>
    <row r="204" spans="1:27" x14ac:dyDescent="0.2">
      <c r="A204" t="s">
        <v>259</v>
      </c>
      <c r="B204">
        <v>3070</v>
      </c>
      <c r="C204">
        <v>300</v>
      </c>
      <c r="D204">
        <f t="shared" si="36"/>
        <v>9.3263781439402191E-5</v>
      </c>
      <c r="E204">
        <f t="shared" si="37"/>
        <v>-9.280078720125374</v>
      </c>
      <c r="G204">
        <f t="shared" si="35"/>
        <v>7.028023436235635E-2</v>
      </c>
      <c r="H204">
        <f t="shared" si="35"/>
        <v>4.2725876509211627E-2</v>
      </c>
      <c r="I204">
        <f t="shared" si="34"/>
        <v>3.4062949567601974E-2</v>
      </c>
      <c r="J204">
        <f t="shared" si="34"/>
        <v>2.9305947348620624E-2</v>
      </c>
      <c r="K204">
        <f t="shared" si="34"/>
        <v>2.613791840748694E-2</v>
      </c>
      <c r="L204">
        <f t="shared" si="34"/>
        <v>2.3807171510825797E-2</v>
      </c>
      <c r="M204">
        <f t="shared" si="34"/>
        <v>2.1984719291156828E-2</v>
      </c>
      <c r="N204">
        <f t="shared" si="34"/>
        <v>2.049996185998813E-2</v>
      </c>
      <c r="O204">
        <f t="shared" si="34"/>
        <v>1.9254079174049348E-2</v>
      </c>
      <c r="P204">
        <f t="shared" si="34"/>
        <v>1.818516357386683E-2</v>
      </c>
      <c r="Q204">
        <f t="shared" si="34"/>
        <v>1.7252092441969596E-2</v>
      </c>
      <c r="R204">
        <f t="shared" si="34"/>
        <v>1.6426277813897817E-2</v>
      </c>
      <c r="S204">
        <f t="shared" si="34"/>
        <v>1.5687108448025292E-2</v>
      </c>
      <c r="T204">
        <f t="shared" si="34"/>
        <v>1.5019274154109009E-2</v>
      </c>
      <c r="U204">
        <f t="shared" si="34"/>
        <v>1.4411115751093941E-2</v>
      </c>
      <c r="V204">
        <f t="shared" si="34"/>
        <v>1.385356511477499E-2</v>
      </c>
      <c r="W204">
        <f t="shared" si="34"/>
        <v>1.3339440453650491E-2</v>
      </c>
      <c r="X204">
        <f t="shared" si="34"/>
        <v>1.2862963780627817E-2</v>
      </c>
      <c r="Y204">
        <f t="shared" si="30"/>
        <v>1.2419422012526065E-2</v>
      </c>
      <c r="Z204">
        <f t="shared" si="30"/>
        <v>1.2004923596797086E-2</v>
      </c>
      <c r="AA204">
        <f t="shared" si="38"/>
        <v>0.55047979482736342</v>
      </c>
    </row>
    <row r="205" spans="1:27" x14ac:dyDescent="0.2">
      <c r="A205" t="s">
        <v>790</v>
      </c>
      <c r="B205">
        <v>374</v>
      </c>
      <c r="C205">
        <v>5</v>
      </c>
      <c r="D205">
        <f t="shared" si="36"/>
        <v>5.1811341780259444E-2</v>
      </c>
      <c r="E205">
        <f t="shared" si="37"/>
        <v>-2.9601462003966104</v>
      </c>
      <c r="G205">
        <f t="shared" si="35"/>
        <v>0.24292023923531861</v>
      </c>
      <c r="H205">
        <f t="shared" si="35"/>
        <v>0.13462905208443177</v>
      </c>
      <c r="I205">
        <f t="shared" si="34"/>
        <v>9.7846966623214224E-2</v>
      </c>
      <c r="J205">
        <f t="shared" si="34"/>
        <v>7.6742896722348811E-2</v>
      </c>
      <c r="K205">
        <f t="shared" si="34"/>
        <v>6.2398008486498617E-2</v>
      </c>
      <c r="L205">
        <f t="shared" si="34"/>
        <v>5.1811341780259444E-2</v>
      </c>
      <c r="M205">
        <f t="shared" si="34"/>
        <v>4.3616947805323061E-2</v>
      </c>
      <c r="N205">
        <f t="shared" si="34"/>
        <v>3.7077010317621124E-2</v>
      </c>
      <c r="O205">
        <f t="shared" si="34"/>
        <v>3.1746197666114591E-2</v>
      </c>
      <c r="P205">
        <f t="shared" si="34"/>
        <v>2.7334018404686307E-2</v>
      </c>
      <c r="Q205">
        <f t="shared" si="34"/>
        <v>2.3639884763318863E-2</v>
      </c>
      <c r="R205">
        <f t="shared" si="34"/>
        <v>2.0519182314731835E-2</v>
      </c>
      <c r="S205">
        <f t="shared" si="34"/>
        <v>1.7864098036320983E-2</v>
      </c>
      <c r="T205">
        <f t="shared" si="34"/>
        <v>1.5592094102994808E-2</v>
      </c>
      <c r="U205">
        <f t="shared" si="34"/>
        <v>1.3638619612987174E-2</v>
      </c>
      <c r="V205">
        <f t="shared" si="34"/>
        <v>1.1952305047156924E-2</v>
      </c>
      <c r="W205">
        <f t="shared" si="34"/>
        <v>1.0491680073633963E-2</v>
      </c>
      <c r="X205">
        <f t="shared" si="34"/>
        <v>9.222863499477707E-3</v>
      </c>
      <c r="Y205">
        <f t="shared" si="30"/>
        <v>8.1178949479302469E-3</v>
      </c>
      <c r="Z205">
        <f t="shared" si="30"/>
        <v>7.1535027852071987E-3</v>
      </c>
      <c r="AA205">
        <f t="shared" si="38"/>
        <v>5.5685195690423739E-2</v>
      </c>
    </row>
    <row r="206" spans="1:27" x14ac:dyDescent="0.2">
      <c r="A206" t="s">
        <v>791</v>
      </c>
      <c r="B206">
        <v>507</v>
      </c>
      <c r="C206">
        <v>0</v>
      </c>
      <c r="D206">
        <f t="shared" si="36"/>
        <v>0.20473780270699013</v>
      </c>
      <c r="E206">
        <f t="shared" si="37"/>
        <v>-1.5860251296620507</v>
      </c>
      <c r="G206">
        <f t="shared" si="35"/>
        <v>0.20473780270699013</v>
      </c>
      <c r="H206">
        <f t="shared" si="35"/>
        <v>0.11654453778181319</v>
      </c>
      <c r="I206">
        <f t="shared" si="34"/>
        <v>8.7000009555942018E-2</v>
      </c>
      <c r="J206">
        <f t="shared" si="34"/>
        <v>7.0085620016586053E-2</v>
      </c>
      <c r="K206">
        <f t="shared" si="34"/>
        <v>5.8530233747825323E-2</v>
      </c>
      <c r="L206">
        <f t="shared" si="34"/>
        <v>4.9917539146831322E-2</v>
      </c>
      <c r="M206">
        <f t="shared" si="34"/>
        <v>4.3162083161812213E-2</v>
      </c>
      <c r="N206">
        <f t="shared" si="34"/>
        <v>3.7685183244704511E-2</v>
      </c>
      <c r="O206">
        <f t="shared" si="34"/>
        <v>3.3141826358053329E-2</v>
      </c>
      <c r="P206">
        <f t="shared" si="34"/>
        <v>2.9309404994292521E-2</v>
      </c>
      <c r="Q206">
        <f t="shared" si="34"/>
        <v>2.603560491595765E-2</v>
      </c>
      <c r="R206">
        <f t="shared" si="34"/>
        <v>2.3211390904940978E-2</v>
      </c>
      <c r="S206">
        <f t="shared" si="34"/>
        <v>2.0755873099812212E-2</v>
      </c>
      <c r="T206">
        <f t="shared" si="34"/>
        <v>1.8607291380947143E-2</v>
      </c>
      <c r="U206">
        <f t="shared" si="34"/>
        <v>1.6717368902438388E-2</v>
      </c>
      <c r="V206">
        <f t="shared" si="34"/>
        <v>1.5047625562344511E-2</v>
      </c>
      <c r="W206">
        <f t="shared" si="34"/>
        <v>1.3566885015433502E-2</v>
      </c>
      <c r="X206">
        <f t="shared" si="34"/>
        <v>1.2249537291177443E-2</v>
      </c>
      <c r="Y206">
        <f t="shared" si="30"/>
        <v>1.1074296014949032E-2</v>
      </c>
      <c r="Z206">
        <f t="shared" si="30"/>
        <v>1.0023288933915719E-2</v>
      </c>
      <c r="AA206">
        <f t="shared" si="38"/>
        <v>0.10259659726323311</v>
      </c>
    </row>
    <row r="207" spans="1:27" x14ac:dyDescent="0.2">
      <c r="A207" t="s">
        <v>792</v>
      </c>
      <c r="B207">
        <v>1613</v>
      </c>
      <c r="C207">
        <v>5</v>
      </c>
      <c r="D207">
        <f t="shared" si="36"/>
        <v>3.3074611610175851E-2</v>
      </c>
      <c r="E207">
        <f t="shared" si="37"/>
        <v>-3.4089893117507182</v>
      </c>
      <c r="G207">
        <f t="shared" si="35"/>
        <v>0.1037143009140828</v>
      </c>
      <c r="H207">
        <f t="shared" si="35"/>
        <v>6.229493342046985E-2</v>
      </c>
      <c r="I207">
        <f t="shared" si="34"/>
        <v>4.9068219395967498E-2</v>
      </c>
      <c r="J207">
        <f t="shared" si="34"/>
        <v>4.170903229331889E-2</v>
      </c>
      <c r="K207">
        <f t="shared" si="34"/>
        <v>3.6753749284244137E-2</v>
      </c>
      <c r="L207">
        <f t="shared" si="34"/>
        <v>3.3074611610175851E-2</v>
      </c>
      <c r="M207">
        <f t="shared" si="34"/>
        <v>3.0176174254500695E-2</v>
      </c>
      <c r="N207">
        <f t="shared" si="34"/>
        <v>2.7800500136881609E-2</v>
      </c>
      <c r="O207">
        <f t="shared" si="34"/>
        <v>2.5797558807200888E-2</v>
      </c>
      <c r="P207">
        <f t="shared" si="34"/>
        <v>2.4072953196225794E-2</v>
      </c>
      <c r="Q207">
        <f t="shared" si="34"/>
        <v>2.2563695903153214E-2</v>
      </c>
      <c r="R207">
        <f t="shared" si="34"/>
        <v>2.1225793115939171E-2</v>
      </c>
      <c r="S207">
        <f t="shared" si="34"/>
        <v>2.002737196547633E-2</v>
      </c>
      <c r="T207">
        <f t="shared" si="34"/>
        <v>1.8944638024993396E-2</v>
      </c>
      <c r="U207">
        <f t="shared" si="34"/>
        <v>1.7959377330419999E-2</v>
      </c>
      <c r="V207">
        <f t="shared" si="34"/>
        <v>1.7057348428672979E-2</v>
      </c>
      <c r="W207">
        <f t="shared" si="34"/>
        <v>1.6227211066281153E-2</v>
      </c>
      <c r="X207">
        <f t="shared" si="34"/>
        <v>1.5459791088196312E-2</v>
      </c>
      <c r="Y207">
        <f t="shared" si="30"/>
        <v>1.4747563018029564E-2</v>
      </c>
      <c r="Z207">
        <f t="shared" si="30"/>
        <v>1.4084277658052811E-2</v>
      </c>
      <c r="AA207">
        <f t="shared" si="38"/>
        <v>0.38724089908771708</v>
      </c>
    </row>
    <row r="208" spans="1:27" x14ac:dyDescent="0.2">
      <c r="A208" t="s">
        <v>793</v>
      </c>
      <c r="B208">
        <v>123</v>
      </c>
      <c r="C208">
        <v>0</v>
      </c>
      <c r="D208">
        <f t="shared" si="36"/>
        <v>0.42962914892361265</v>
      </c>
      <c r="E208">
        <f t="shared" si="37"/>
        <v>-0.84483288677733082</v>
      </c>
      <c r="G208">
        <f t="shared" si="35"/>
        <v>0.42962914892361265</v>
      </c>
      <c r="H208">
        <f t="shared" si="35"/>
        <v>0.19753944908260757</v>
      </c>
      <c r="I208">
        <f t="shared" si="34"/>
        <v>0.11910978153790329</v>
      </c>
      <c r="J208">
        <f t="shared" si="34"/>
        <v>7.7503847182162758E-2</v>
      </c>
      <c r="K208">
        <f t="shared" si="34"/>
        <v>5.2280630074562878E-2</v>
      </c>
      <c r="L208">
        <f t="shared" si="34"/>
        <v>3.6014711068473884E-2</v>
      </c>
      <c r="M208">
        <f t="shared" si="34"/>
        <v>2.5153323610301481E-2</v>
      </c>
      <c r="N208">
        <f t="shared" si="34"/>
        <v>1.7739028268423846E-2</v>
      </c>
      <c r="O208">
        <f t="shared" si="34"/>
        <v>1.2600908131867426E-2</v>
      </c>
      <c r="P208">
        <f t="shared" si="34"/>
        <v>9.0011629327245313E-3</v>
      </c>
      <c r="Q208">
        <f t="shared" si="34"/>
        <v>6.4584084399477038E-3</v>
      </c>
      <c r="R208">
        <f t="shared" si="34"/>
        <v>4.6507737588309924E-3</v>
      </c>
      <c r="S208">
        <f t="shared" si="34"/>
        <v>3.3591644680387935E-3</v>
      </c>
      <c r="T208">
        <f t="shared" si="34"/>
        <v>2.4324259776998028E-3</v>
      </c>
      <c r="U208">
        <f t="shared" si="34"/>
        <v>1.7651865672340952E-3</v>
      </c>
      <c r="V208">
        <f t="shared" si="34"/>
        <v>1.2833847575351154E-3</v>
      </c>
      <c r="W208">
        <f t="shared" si="34"/>
        <v>9.3462040524942629E-4</v>
      </c>
      <c r="X208">
        <f t="shared" si="34"/>
        <v>6.8161793914366087E-4</v>
      </c>
      <c r="Y208">
        <f t="shared" si="30"/>
        <v>4.9774129001253027E-4</v>
      </c>
      <c r="Z208">
        <f t="shared" si="30"/>
        <v>3.6388487470081485E-4</v>
      </c>
      <c r="AA208">
        <f t="shared" si="38"/>
        <v>1.000800708966687E-3</v>
      </c>
    </row>
    <row r="209" spans="1:27" x14ac:dyDescent="0.2">
      <c r="A209" t="s">
        <v>794</v>
      </c>
      <c r="B209">
        <v>1706</v>
      </c>
      <c r="C209">
        <v>0</v>
      </c>
      <c r="D209">
        <f t="shared" si="36"/>
        <v>0.10027809881529366</v>
      </c>
      <c r="E209">
        <f t="shared" si="37"/>
        <v>-2.2998079646342924</v>
      </c>
      <c r="G209">
        <f t="shared" si="35"/>
        <v>0.10027809881529366</v>
      </c>
      <c r="H209">
        <f t="shared" si="35"/>
        <v>6.0314158805352514E-2</v>
      </c>
      <c r="I209">
        <f t="shared" si="34"/>
        <v>4.7573592644446633E-2</v>
      </c>
      <c r="J209">
        <f t="shared" si="34"/>
        <v>4.0494390519658571E-2</v>
      </c>
      <c r="K209">
        <f t="shared" si="34"/>
        <v>3.573267287251225E-2</v>
      </c>
      <c r="L209">
        <f t="shared" si="34"/>
        <v>3.2200136298762311E-2</v>
      </c>
      <c r="M209">
        <f t="shared" si="34"/>
        <v>2.9418886982753936E-2</v>
      </c>
      <c r="N209">
        <f t="shared" si="34"/>
        <v>2.7140245382559363E-2</v>
      </c>
      <c r="O209">
        <f t="shared" si="34"/>
        <v>2.5219639480888519E-2</v>
      </c>
      <c r="P209">
        <f t="shared" si="34"/>
        <v>2.3566155349781466E-2</v>
      </c>
      <c r="Q209">
        <f t="shared" si="34"/>
        <v>2.2119163800393263E-2</v>
      </c>
      <c r="R209">
        <f t="shared" si="34"/>
        <v>2.0836342885699386E-2</v>
      </c>
      <c r="S209">
        <f t="shared" si="34"/>
        <v>1.9687049562820819E-2</v>
      </c>
      <c r="T209">
        <f t="shared" si="34"/>
        <v>1.86484218223015E-2</v>
      </c>
      <c r="U209">
        <f t="shared" si="34"/>
        <v>1.770297066655635E-2</v>
      </c>
      <c r="V209">
        <f t="shared" si="34"/>
        <v>1.6837030451625264E-2</v>
      </c>
      <c r="W209">
        <f t="shared" si="34"/>
        <v>1.6039726679073482E-2</v>
      </c>
      <c r="X209">
        <f t="shared" si="34"/>
        <v>1.5302267912768333E-2</v>
      </c>
      <c r="Y209">
        <f t="shared" si="30"/>
        <v>1.4617447511227104E-2</v>
      </c>
      <c r="Z209">
        <f t="shared" si="30"/>
        <v>1.3979285111590958E-2</v>
      </c>
      <c r="AA209">
        <f t="shared" si="38"/>
        <v>0.40229231644393448</v>
      </c>
    </row>
    <row r="210" spans="1:27" x14ac:dyDescent="0.2">
      <c r="A210" t="s">
        <v>795</v>
      </c>
      <c r="B210">
        <v>603</v>
      </c>
      <c r="C210">
        <v>7</v>
      </c>
      <c r="D210">
        <f t="shared" si="36"/>
        <v>3.7167216828359904E-2</v>
      </c>
      <c r="E210">
        <f t="shared" si="37"/>
        <v>-3.2923281743028614</v>
      </c>
      <c r="G210">
        <f t="shared" si="35"/>
        <v>0.18537841779996603</v>
      </c>
      <c r="H210">
        <f t="shared" si="35"/>
        <v>0.10682111244679027</v>
      </c>
      <c r="I210">
        <f t="shared" si="34"/>
        <v>8.0721367844271183E-2</v>
      </c>
      <c r="J210">
        <f t="shared" si="34"/>
        <v>6.5826713293315159E-2</v>
      </c>
      <c r="K210">
        <f t="shared" si="34"/>
        <v>5.5649023736704724E-2</v>
      </c>
      <c r="L210">
        <f t="shared" si="34"/>
        <v>4.8043484457645676E-2</v>
      </c>
      <c r="M210">
        <f t="shared" si="34"/>
        <v>4.2052107654016159E-2</v>
      </c>
      <c r="N210">
        <f t="shared" si="34"/>
        <v>3.7167216828359904E-2</v>
      </c>
      <c r="O210">
        <f t="shared" si="34"/>
        <v>3.3087951996485912E-2</v>
      </c>
      <c r="P210">
        <f t="shared" si="34"/>
        <v>2.962132566876139E-2</v>
      </c>
      <c r="Q210">
        <f t="shared" si="34"/>
        <v>2.6636011954772658E-2</v>
      </c>
      <c r="R210">
        <f t="shared" si="34"/>
        <v>2.4038465099239334E-2</v>
      </c>
      <c r="S210">
        <f t="shared" si="34"/>
        <v>2.1759585309713881E-2</v>
      </c>
      <c r="T210">
        <f t="shared" si="34"/>
        <v>1.9746803551957074E-2</v>
      </c>
      <c r="U210">
        <f t="shared" si="34"/>
        <v>1.7959143178170229E-2</v>
      </c>
      <c r="V210">
        <f t="shared" si="34"/>
        <v>1.6364008716219656E-2</v>
      </c>
      <c r="W210">
        <f t="shared" si="34"/>
        <v>1.4935023489440985E-2</v>
      </c>
      <c r="X210">
        <f t="shared" si="34"/>
        <v>1.3650529236719168E-2</v>
      </c>
      <c r="Y210">
        <f t="shared" si="30"/>
        <v>1.2492517682970028E-2</v>
      </c>
      <c r="Z210">
        <f t="shared" si="30"/>
        <v>1.1445852212076665E-2</v>
      </c>
      <c r="AA210">
        <f t="shared" si="38"/>
        <v>0.13660333784240397</v>
      </c>
    </row>
    <row r="211" spans="1:27" x14ac:dyDescent="0.2">
      <c r="A211" t="s">
        <v>277</v>
      </c>
      <c r="B211">
        <v>1946</v>
      </c>
      <c r="C211">
        <v>39</v>
      </c>
      <c r="D211">
        <f t="shared" si="36"/>
        <v>6.7947071494101332E-3</v>
      </c>
      <c r="E211">
        <f t="shared" si="37"/>
        <v>-4.9916113302606604</v>
      </c>
      <c r="G211">
        <f t="shared" si="35"/>
        <v>9.2634307374543562E-2</v>
      </c>
      <c r="H211">
        <f t="shared" si="35"/>
        <v>5.5881663960969163E-2</v>
      </c>
      <c r="I211">
        <f t="shared" si="34"/>
        <v>4.4207941303529542E-2</v>
      </c>
      <c r="J211">
        <f t="shared" si="34"/>
        <v>3.7741008005113243E-2</v>
      </c>
      <c r="K211">
        <f t="shared" si="34"/>
        <v>3.3401688317027618E-2</v>
      </c>
      <c r="L211">
        <f t="shared" si="34"/>
        <v>3.018873483872116E-2</v>
      </c>
      <c r="M211">
        <f t="shared" si="34"/>
        <v>2.7662901338464062E-2</v>
      </c>
      <c r="N211">
        <f t="shared" si="34"/>
        <v>2.5595849446573466E-2</v>
      </c>
      <c r="O211">
        <f t="shared" si="34"/>
        <v>2.3854973486030055E-2</v>
      </c>
      <c r="P211">
        <f t="shared" si="34"/>
        <v>2.2356977390640614E-2</v>
      </c>
      <c r="Q211">
        <f t="shared" si="34"/>
        <v>2.1046376887117683E-2</v>
      </c>
      <c r="R211">
        <f t="shared" si="34"/>
        <v>1.9884488381162527E-2</v>
      </c>
      <c r="S211">
        <f t="shared" si="34"/>
        <v>1.8843338395878526E-2</v>
      </c>
      <c r="T211">
        <f t="shared" si="34"/>
        <v>1.7902083734991792E-2</v>
      </c>
      <c r="U211">
        <f t="shared" si="34"/>
        <v>1.7044801064199033E-2</v>
      </c>
      <c r="V211">
        <f t="shared" si="34"/>
        <v>1.6259065160286659E-2</v>
      </c>
      <c r="W211">
        <f t="shared" si="34"/>
        <v>1.5535002405905208E-2</v>
      </c>
      <c r="X211">
        <f t="shared" si="34"/>
        <v>1.4864641852261953E-2</v>
      </c>
      <c r="Y211">
        <f t="shared" si="30"/>
        <v>1.4241458827089413E-2</v>
      </c>
      <c r="Z211">
        <f t="shared" si="30"/>
        <v>1.3660046737478188E-2</v>
      </c>
      <c r="AA211">
        <f t="shared" si="38"/>
        <v>0.43719265109201644</v>
      </c>
    </row>
    <row r="212" spans="1:27" x14ac:dyDescent="0.2">
      <c r="A212" t="s">
        <v>278</v>
      </c>
      <c r="B212">
        <v>1561</v>
      </c>
      <c r="C212">
        <v>39</v>
      </c>
      <c r="D212">
        <f t="shared" si="36"/>
        <v>6.3396866140149307E-3</v>
      </c>
      <c r="E212">
        <f t="shared" si="37"/>
        <v>-5.0609259417208028</v>
      </c>
      <c r="G212">
        <f t="shared" si="35"/>
        <v>0.10577500366046491</v>
      </c>
      <c r="H212">
        <f t="shared" si="35"/>
        <v>6.3479199165223613E-2</v>
      </c>
      <c r="I212">
        <f t="shared" si="34"/>
        <v>4.9958952070118946E-2</v>
      </c>
      <c r="J212">
        <f t="shared" si="34"/>
        <v>4.2430431061404504E-2</v>
      </c>
      <c r="K212">
        <f t="shared" si="34"/>
        <v>3.7357971557127938E-2</v>
      </c>
      <c r="L212">
        <f t="shared" si="34"/>
        <v>3.3590053857003657E-2</v>
      </c>
      <c r="M212">
        <f t="shared" si="34"/>
        <v>3.0620652051871974E-2</v>
      </c>
      <c r="N212">
        <f t="shared" si="34"/>
        <v>2.8186241791915975E-2</v>
      </c>
      <c r="O212">
        <f t="shared" si="34"/>
        <v>2.6133494345550363E-2</v>
      </c>
      <c r="P212">
        <f t="shared" si="34"/>
        <v>2.4365905332851361E-2</v>
      </c>
      <c r="Q212">
        <f t="shared" si="34"/>
        <v>2.2819058806125187E-2</v>
      </c>
      <c r="R212">
        <f t="shared" si="34"/>
        <v>2.1447946861069312E-2</v>
      </c>
      <c r="S212">
        <f t="shared" si="34"/>
        <v>2.0219949683170171E-2</v>
      </c>
      <c r="T212">
        <f t="shared" si="34"/>
        <v>1.9110705794152291E-2</v>
      </c>
      <c r="U212">
        <f t="shared" si="34"/>
        <v>1.81015597717127E-2</v>
      </c>
      <c r="V212">
        <f t="shared" si="34"/>
        <v>1.7177919090252836E-2</v>
      </c>
      <c r="W212">
        <f t="shared" si="34"/>
        <v>1.6328159178097528E-2</v>
      </c>
      <c r="X212">
        <f t="shared" si="34"/>
        <v>1.5542871978298631E-2</v>
      </c>
      <c r="Y212">
        <f t="shared" si="30"/>
        <v>1.481433693994956E-2</v>
      </c>
      <c r="Z212">
        <f t="shared" si="30"/>
        <v>1.413614021139647E-2</v>
      </c>
      <c r="AA212">
        <f t="shared" si="38"/>
        <v>0.37840344679224214</v>
      </c>
    </row>
    <row r="213" spans="1:27" x14ac:dyDescent="0.2">
      <c r="A213" t="s">
        <v>796</v>
      </c>
      <c r="B213">
        <v>666</v>
      </c>
      <c r="C213">
        <v>0</v>
      </c>
      <c r="D213">
        <f t="shared" si="36"/>
        <v>0.17503013454346836</v>
      </c>
      <c r="E213">
        <f t="shared" si="37"/>
        <v>-1.7427971224916443</v>
      </c>
      <c r="G213">
        <f t="shared" si="35"/>
        <v>0.17503013454346836</v>
      </c>
      <c r="H213">
        <f t="shared" si="35"/>
        <v>0.10148106012833946</v>
      </c>
      <c r="I213">
        <f t="shared" si="34"/>
        <v>7.7159722145344195E-2</v>
      </c>
      <c r="J213">
        <f t="shared" si="34"/>
        <v>6.3310910236578713E-2</v>
      </c>
      <c r="K213">
        <f t="shared" si="34"/>
        <v>5.3852786443462253E-2</v>
      </c>
      <c r="L213">
        <f t="shared" si="34"/>
        <v>4.6779908839633413E-2</v>
      </c>
      <c r="M213">
        <f t="shared" si="34"/>
        <v>4.1199019868350867E-2</v>
      </c>
      <c r="N213">
        <f t="shared" si="34"/>
        <v>3.6638138621842627E-2</v>
      </c>
      <c r="O213">
        <f t="shared" si="34"/>
        <v>3.281840655427172E-2</v>
      </c>
      <c r="P213">
        <f t="shared" si="34"/>
        <v>2.9561491228490284E-2</v>
      </c>
      <c r="Q213">
        <f t="shared" si="34"/>
        <v>2.6746397328873975E-2</v>
      </c>
      <c r="R213">
        <f t="shared" si="34"/>
        <v>2.4287178686798753E-2</v>
      </c>
      <c r="S213">
        <f t="shared" si="34"/>
        <v>2.2120512884442518E-2</v>
      </c>
      <c r="T213">
        <f t="shared" si="34"/>
        <v>2.019833761161385E-2</v>
      </c>
      <c r="U213">
        <f t="shared" si="34"/>
        <v>1.8483264473053283E-2</v>
      </c>
      <c r="V213">
        <f t="shared" si="34"/>
        <v>1.6945602338138917E-2</v>
      </c>
      <c r="W213">
        <f t="shared" si="34"/>
        <v>1.556135685009118E-2</v>
      </c>
      <c r="X213">
        <f t="shared" si="34"/>
        <v>1.4310845233532116E-2</v>
      </c>
      <c r="Y213">
        <f t="shared" si="30"/>
        <v>1.317771200431341E-2</v>
      </c>
      <c r="Z213">
        <f t="shared" si="30"/>
        <v>1.2148213521342871E-2</v>
      </c>
      <c r="AA213">
        <f t="shared" si="38"/>
        <v>0.15818900045801743</v>
      </c>
    </row>
    <row r="214" spans="1:27" x14ac:dyDescent="0.2">
      <c r="A214" t="s">
        <v>797</v>
      </c>
      <c r="B214">
        <v>262</v>
      </c>
      <c r="C214">
        <v>14</v>
      </c>
      <c r="D214">
        <f t="shared" si="36"/>
        <v>9.1761628443051239E-3</v>
      </c>
      <c r="E214">
        <f t="shared" si="37"/>
        <v>-4.6911461525486855</v>
      </c>
      <c r="G214">
        <f t="shared" si="35"/>
        <v>0.29474166600716639</v>
      </c>
      <c r="H214">
        <f t="shared" si="35"/>
        <v>0.15661187292907591</v>
      </c>
      <c r="I214">
        <f t="shared" si="34"/>
        <v>0.10912928843585075</v>
      </c>
      <c r="J214">
        <f t="shared" si="34"/>
        <v>8.2061642706376878E-2</v>
      </c>
      <c r="K214">
        <f t="shared" si="34"/>
        <v>6.3970656662666311E-2</v>
      </c>
      <c r="L214">
        <f t="shared" si="34"/>
        <v>5.0926400488163527E-2</v>
      </c>
      <c r="M214">
        <f t="shared" si="34"/>
        <v>4.1103752755602151E-2</v>
      </c>
      <c r="N214">
        <f t="shared" si="34"/>
        <v>3.3499549936316424E-2</v>
      </c>
      <c r="O214">
        <f t="shared" ref="I214:X277" si="39">EXP(GAMMALN($B$1+O$4)-GAMMALN($B$1)-GAMMALN(O$4+1)+$B$1*LN($B$2/($B$2+$B214))+O$4*LN($B214/($B$2+$B214)))</f>
        <v>2.7500085375370263E-2</v>
      </c>
      <c r="P214">
        <f t="shared" si="39"/>
        <v>2.2701464245852326E-2</v>
      </c>
      <c r="Q214">
        <f t="shared" si="39"/>
        <v>1.8823648490846074E-2</v>
      </c>
      <c r="R214">
        <f t="shared" si="39"/>
        <v>1.566486155278863E-2</v>
      </c>
      <c r="S214">
        <f t="shared" si="39"/>
        <v>1.3075420534365428E-2</v>
      </c>
      <c r="T214">
        <f t="shared" si="39"/>
        <v>1.0941757388597118E-2</v>
      </c>
      <c r="U214">
        <f t="shared" si="39"/>
        <v>9.1761628443051239E-3</v>
      </c>
      <c r="V214">
        <f t="shared" si="39"/>
        <v>7.7099298305629222E-3</v>
      </c>
      <c r="W214">
        <f t="shared" si="39"/>
        <v>6.488612776148369E-3</v>
      </c>
      <c r="X214">
        <f t="shared" si="39"/>
        <v>5.4686566984703021E-3</v>
      </c>
      <c r="Y214">
        <f t="shared" si="30"/>
        <v>4.6149432861263941E-3</v>
      </c>
      <c r="Z214">
        <f t="shared" si="30"/>
        <v>3.8989687421448769E-3</v>
      </c>
      <c r="AA214">
        <f t="shared" si="38"/>
        <v>2.1890658313203692E-2</v>
      </c>
    </row>
    <row r="215" spans="1:27" x14ac:dyDescent="0.2">
      <c r="A215" t="s">
        <v>798</v>
      </c>
      <c r="B215">
        <v>1078</v>
      </c>
      <c r="C215">
        <v>63</v>
      </c>
      <c r="D215">
        <f t="shared" si="36"/>
        <v>1.6774761975942682E-3</v>
      </c>
      <c r="E215">
        <f t="shared" si="37"/>
        <v>-6.3904648784326561</v>
      </c>
      <c r="G215">
        <f t="shared" si="35"/>
        <v>0.13193178961560406</v>
      </c>
      <c r="H215">
        <f t="shared" si="35"/>
        <v>7.8261290347112045E-2</v>
      </c>
      <c r="I215">
        <f t="shared" si="39"/>
        <v>6.0880476860031438E-2</v>
      </c>
      <c r="J215">
        <f t="shared" si="39"/>
        <v>5.1108287561139561E-2</v>
      </c>
      <c r="K215">
        <f t="shared" si="39"/>
        <v>4.4478110896909881E-2</v>
      </c>
      <c r="L215">
        <f t="shared" si="39"/>
        <v>3.9529644333754929E-2</v>
      </c>
      <c r="M215">
        <f t="shared" si="39"/>
        <v>3.5618514395539834E-2</v>
      </c>
      <c r="N215">
        <f t="shared" si="39"/>
        <v>3.2407661997626375E-2</v>
      </c>
      <c r="O215">
        <f t="shared" si="39"/>
        <v>2.9700049397205854E-2</v>
      </c>
      <c r="P215">
        <f t="shared" si="39"/>
        <v>2.7371046399851794E-2</v>
      </c>
      <c r="Q215">
        <f t="shared" si="39"/>
        <v>2.533703178972058E-2</v>
      </c>
      <c r="R215">
        <f t="shared" si="39"/>
        <v>2.3539264785388758E-2</v>
      </c>
      <c r="S215">
        <f t="shared" si="39"/>
        <v>2.1934937441600483E-2</v>
      </c>
      <c r="T215">
        <f t="shared" si="39"/>
        <v>2.0491899473021172E-2</v>
      </c>
      <c r="U215">
        <f t="shared" si="39"/>
        <v>1.9185390759584416E-2</v>
      </c>
      <c r="V215">
        <f t="shared" si="39"/>
        <v>1.7995932839661541E-2</v>
      </c>
      <c r="W215">
        <f t="shared" si="39"/>
        <v>1.6907920488310007E-2</v>
      </c>
      <c r="X215">
        <f t="shared" si="39"/>
        <v>1.5908652725580251E-2</v>
      </c>
      <c r="Y215">
        <f t="shared" si="30"/>
        <v>1.4987648881945783E-2</v>
      </c>
      <c r="Z215">
        <f t="shared" si="30"/>
        <v>1.4136154942687676E-2</v>
      </c>
      <c r="AA215">
        <f t="shared" si="38"/>
        <v>0.27828829406772349</v>
      </c>
    </row>
    <row r="216" spans="1:27" x14ac:dyDescent="0.2">
      <c r="A216" t="s">
        <v>799</v>
      </c>
      <c r="B216">
        <v>671</v>
      </c>
      <c r="C216">
        <v>0</v>
      </c>
      <c r="D216">
        <f t="shared" si="36"/>
        <v>0.17427258703095236</v>
      </c>
      <c r="E216">
        <f t="shared" si="37"/>
        <v>-1.7471346134610732</v>
      </c>
      <c r="G216">
        <f t="shared" si="35"/>
        <v>0.17427258703095236</v>
      </c>
      <c r="H216">
        <f t="shared" si="35"/>
        <v>0.10108637209983018</v>
      </c>
      <c r="I216">
        <f t="shared" si="39"/>
        <v>7.6893500699453859E-2</v>
      </c>
      <c r="J216">
        <f t="shared" si="39"/>
        <v>6.3120277435267658E-2</v>
      </c>
      <c r="K216">
        <f t="shared" si="39"/>
        <v>5.3714295531687009E-2</v>
      </c>
      <c r="L216">
        <f t="shared" si="39"/>
        <v>4.6680171112935591E-2</v>
      </c>
      <c r="M216">
        <f t="shared" si="39"/>
        <v>4.1129299774483742E-2</v>
      </c>
      <c r="N216">
        <f t="shared" si="39"/>
        <v>3.6592256901804683E-2</v>
      </c>
      <c r="O216">
        <f t="shared" si="39"/>
        <v>3.2791754119831103E-2</v>
      </c>
      <c r="P216">
        <f t="shared" si="39"/>
        <v>2.9550501773893324E-2</v>
      </c>
      <c r="Q216">
        <f t="shared" si="39"/>
        <v>2.6748237870882593E-2</v>
      </c>
      <c r="R216">
        <f t="shared" si="39"/>
        <v>2.429955476066082E-2</v>
      </c>
      <c r="S216">
        <f t="shared" si="39"/>
        <v>2.214153896961972E-2</v>
      </c>
      <c r="T216">
        <f t="shared" si="39"/>
        <v>2.0226447045017148E-2</v>
      </c>
      <c r="U216">
        <f t="shared" si="39"/>
        <v>1.8517144507461614E-2</v>
      </c>
      <c r="V216">
        <f t="shared" si="39"/>
        <v>1.6984145901401185E-2</v>
      </c>
      <c r="W216">
        <f t="shared" si="39"/>
        <v>1.5603625798452866E-2</v>
      </c>
      <c r="X216">
        <f t="shared" si="39"/>
        <v>1.4356041760340606E-2</v>
      </c>
      <c r="Y216">
        <f t="shared" si="30"/>
        <v>1.3225155989548824E-2</v>
      </c>
      <c r="Z216">
        <f t="shared" si="30"/>
        <v>1.2197324309172454E-2</v>
      </c>
      <c r="AA216">
        <f t="shared" si="38"/>
        <v>0.15986976660730268</v>
      </c>
    </row>
    <row r="217" spans="1:27" x14ac:dyDescent="0.2">
      <c r="A217" t="s">
        <v>800</v>
      </c>
      <c r="B217">
        <v>2020</v>
      </c>
      <c r="C217">
        <v>5</v>
      </c>
      <c r="D217">
        <f t="shared" si="36"/>
        <v>2.9630474511160632E-2</v>
      </c>
      <c r="E217">
        <f t="shared" si="37"/>
        <v>-3.5189519029734053</v>
      </c>
      <c r="G217">
        <f t="shared" si="35"/>
        <v>9.057122920806876E-2</v>
      </c>
      <c r="H217">
        <f t="shared" si="35"/>
        <v>5.4679280436609176E-2</v>
      </c>
      <c r="I217">
        <f t="shared" si="39"/>
        <v>4.32901220611282E-2</v>
      </c>
      <c r="J217">
        <f t="shared" si="39"/>
        <v>3.6985975088644159E-2</v>
      </c>
      <c r="K217">
        <f t="shared" si="39"/>
        <v>3.2758729860734477E-2</v>
      </c>
      <c r="L217">
        <f t="shared" si="39"/>
        <v>2.9630474511160632E-2</v>
      </c>
      <c r="M217">
        <f t="shared" si="39"/>
        <v>2.7172304922286793E-2</v>
      </c>
      <c r="N217">
        <f t="shared" si="39"/>
        <v>2.5161316274117874E-2</v>
      </c>
      <c r="O217">
        <f t="shared" si="39"/>
        <v>2.3468093295467014E-2</v>
      </c>
      <c r="P217">
        <f t="shared" si="39"/>
        <v>2.2011366929796598E-2</v>
      </c>
      <c r="Q217">
        <f t="shared" si="39"/>
        <v>2.0737019079344256E-2</v>
      </c>
      <c r="R217">
        <f t="shared" si="39"/>
        <v>1.9607330229385357E-2</v>
      </c>
      <c r="S217">
        <f t="shared" si="39"/>
        <v>1.8595032749607172E-2</v>
      </c>
      <c r="T217">
        <f t="shared" si="39"/>
        <v>1.7679816062875098E-2</v>
      </c>
      <c r="U217">
        <f t="shared" si="39"/>
        <v>1.6846168996027241E-2</v>
      </c>
      <c r="V217">
        <f t="shared" si="39"/>
        <v>1.608199215525509E-2</v>
      </c>
      <c r="W217">
        <f t="shared" si="39"/>
        <v>1.5377674265307279E-2</v>
      </c>
      <c r="X217">
        <f t="shared" si="39"/>
        <v>1.4725458982477154E-2</v>
      </c>
      <c r="Y217">
        <f t="shared" si="30"/>
        <v>1.411899964271553E-2</v>
      </c>
      <c r="Z217">
        <f t="shared" si="30"/>
        <v>1.3553039121849943E-2</v>
      </c>
      <c r="AA217">
        <f t="shared" si="38"/>
        <v>0.44694857612714223</v>
      </c>
    </row>
    <row r="218" spans="1:27" x14ac:dyDescent="0.2">
      <c r="A218" t="s">
        <v>801</v>
      </c>
      <c r="B218">
        <v>729</v>
      </c>
      <c r="C218">
        <v>6</v>
      </c>
      <c r="D218">
        <f t="shared" si="36"/>
        <v>4.0310312450913231E-2</v>
      </c>
      <c r="E218">
        <f t="shared" si="37"/>
        <v>-3.2111479506820801</v>
      </c>
      <c r="G218">
        <f t="shared" si="35"/>
        <v>0.16607140622116295</v>
      </c>
      <c r="H218">
        <f t="shared" si="35"/>
        <v>9.6781326998419126E-2</v>
      </c>
      <c r="I218">
        <f t="shared" si="35"/>
        <v>7.396423551403758E-2</v>
      </c>
      <c r="J218">
        <f t="shared" si="35"/>
        <v>6.1000615329312467E-2</v>
      </c>
      <c r="K218">
        <f t="shared" si="35"/>
        <v>5.2154090755408888E-2</v>
      </c>
      <c r="L218">
        <f t="shared" si="35"/>
        <v>4.5536968027812166E-2</v>
      </c>
      <c r="M218">
        <f t="shared" si="35"/>
        <v>4.0310312450913231E-2</v>
      </c>
      <c r="N218">
        <f t="shared" si="35"/>
        <v>3.603190487947229E-2</v>
      </c>
      <c r="O218">
        <f t="shared" si="35"/>
        <v>3.2441120956783677E-2</v>
      </c>
      <c r="P218">
        <f t="shared" si="35"/>
        <v>2.9371710593550031E-2</v>
      </c>
      <c r="Q218">
        <f t="shared" si="35"/>
        <v>2.6711159132786738E-2</v>
      </c>
      <c r="R218">
        <f t="shared" si="35"/>
        <v>2.4379738970519205E-2</v>
      </c>
      <c r="S218">
        <f t="shared" si="35"/>
        <v>2.231884500688603E-2</v>
      </c>
      <c r="T218">
        <f t="shared" si="35"/>
        <v>2.0484090772514327E-2</v>
      </c>
      <c r="U218">
        <f t="shared" si="35"/>
        <v>1.8841014465852061E-2</v>
      </c>
      <c r="V218">
        <f t="shared" si="35"/>
        <v>1.7362296019298597E-2</v>
      </c>
      <c r="W218">
        <f t="shared" si="39"/>
        <v>1.6025889668015013E-2</v>
      </c>
      <c r="X218">
        <f t="shared" si="39"/>
        <v>1.4813732978728974E-2</v>
      </c>
      <c r="Y218">
        <f t="shared" si="30"/>
        <v>1.3710831059920754E-2</v>
      </c>
      <c r="Z218">
        <f t="shared" si="30"/>
        <v>1.2704592072265514E-2</v>
      </c>
      <c r="AA218">
        <f t="shared" si="38"/>
        <v>0.1789841181263403</v>
      </c>
    </row>
    <row r="219" spans="1:27" x14ac:dyDescent="0.2">
      <c r="A219" t="s">
        <v>802</v>
      </c>
      <c r="B219">
        <v>1530</v>
      </c>
      <c r="C219">
        <v>1</v>
      </c>
      <c r="D219">
        <f t="shared" si="36"/>
        <v>6.4213809685715176E-2</v>
      </c>
      <c r="E219">
        <f t="shared" si="37"/>
        <v>-2.7455369872789341</v>
      </c>
      <c r="G219">
        <f t="shared" si="35"/>
        <v>0.1070556823520801</v>
      </c>
      <c r="H219">
        <f t="shared" si="35"/>
        <v>6.4213809685715176E-2</v>
      </c>
      <c r="I219">
        <f t="shared" si="35"/>
        <v>5.0510380483842487E-2</v>
      </c>
      <c r="J219">
        <f t="shared" si="35"/>
        <v>4.2876081348129223E-2</v>
      </c>
      <c r="K219">
        <f t="shared" si="35"/>
        <v>3.7730386318106407E-2</v>
      </c>
      <c r="L219">
        <f t="shared" si="35"/>
        <v>3.3906970425291338E-2</v>
      </c>
      <c r="M219">
        <f t="shared" si="35"/>
        <v>3.0893210550065376E-2</v>
      </c>
      <c r="N219">
        <f t="shared" si="35"/>
        <v>2.8422096221727446E-2</v>
      </c>
      <c r="O219">
        <f t="shared" si="35"/>
        <v>2.6338239255094084E-2</v>
      </c>
      <c r="P219">
        <f t="shared" si="35"/>
        <v>2.4543818446542041E-2</v>
      </c>
      <c r="Q219">
        <f t="shared" si="35"/>
        <v>2.2973524465131984E-2</v>
      </c>
      <c r="R219">
        <f t="shared" si="35"/>
        <v>2.1581714703712535E-2</v>
      </c>
      <c r="S219">
        <f t="shared" si="35"/>
        <v>2.0335301469484243E-2</v>
      </c>
      <c r="T219">
        <f t="shared" si="35"/>
        <v>1.9209567804304495E-2</v>
      </c>
      <c r="U219">
        <f t="shared" si="35"/>
        <v>1.8185581321248163E-2</v>
      </c>
      <c r="V219">
        <f t="shared" si="35"/>
        <v>1.7248529068130968E-2</v>
      </c>
      <c r="W219">
        <f t="shared" si="30"/>
        <v>1.6386607828014193E-2</v>
      </c>
      <c r="X219">
        <f t="shared" si="30"/>
        <v>1.5590262473695344E-2</v>
      </c>
      <c r="Y219">
        <f t="shared" si="30"/>
        <v>1.4851649716515546E-2</v>
      </c>
      <c r="Z219">
        <f t="shared" si="30"/>
        <v>1.4164252043529085E-2</v>
      </c>
      <c r="AA219">
        <f t="shared" si="38"/>
        <v>0.37298233401963987</v>
      </c>
    </row>
    <row r="220" spans="1:27" x14ac:dyDescent="0.2">
      <c r="A220" t="s">
        <v>803</v>
      </c>
      <c r="B220">
        <v>308</v>
      </c>
      <c r="C220">
        <v>4</v>
      </c>
      <c r="D220">
        <f t="shared" si="36"/>
        <v>6.3732232576231257E-2</v>
      </c>
      <c r="E220">
        <f t="shared" si="37"/>
        <v>-2.753064838475539</v>
      </c>
      <c r="G220">
        <f t="shared" si="35"/>
        <v>0.27021812663660422</v>
      </c>
      <c r="H220">
        <f t="shared" si="35"/>
        <v>0.14659662529362485</v>
      </c>
      <c r="I220">
        <f t="shared" si="35"/>
        <v>0.10429583311552054</v>
      </c>
      <c r="J220">
        <f t="shared" si="35"/>
        <v>8.0074121973161411E-2</v>
      </c>
      <c r="K220">
        <f t="shared" si="35"/>
        <v>6.3732232576231257E-2</v>
      </c>
      <c r="L220">
        <f t="shared" si="35"/>
        <v>5.1802133795662245E-2</v>
      </c>
      <c r="M220">
        <f t="shared" si="35"/>
        <v>4.2688656560977971E-2</v>
      </c>
      <c r="N220">
        <f t="shared" si="35"/>
        <v>3.5521911666058108E-2</v>
      </c>
      <c r="O220">
        <f t="shared" si="35"/>
        <v>2.9772667303709408E-2</v>
      </c>
      <c r="P220">
        <f t="shared" si="35"/>
        <v>2.5093654669700434E-2</v>
      </c>
      <c r="Q220">
        <f t="shared" si="35"/>
        <v>2.1244190931319545E-2</v>
      </c>
      <c r="R220">
        <f t="shared" si="35"/>
        <v>1.8050502529455569E-2</v>
      </c>
      <c r="S220">
        <f t="shared" si="35"/>
        <v>1.5383131291581083E-2</v>
      </c>
      <c r="T220">
        <f t="shared" si="35"/>
        <v>1.3143242067889195E-2</v>
      </c>
      <c r="U220">
        <f t="shared" si="35"/>
        <v>1.1253895614904766E-2</v>
      </c>
      <c r="V220">
        <f t="shared" si="35"/>
        <v>9.6542499943509819E-3</v>
      </c>
      <c r="W220">
        <f t="shared" si="30"/>
        <v>8.2955716192843858E-3</v>
      </c>
      <c r="X220">
        <f t="shared" si="30"/>
        <v>7.1384096214884597E-3</v>
      </c>
      <c r="Y220">
        <f t="shared" si="30"/>
        <v>6.1505438259769705E-3</v>
      </c>
      <c r="Z220">
        <f t="shared" si="30"/>
        <v>5.3054624770742104E-3</v>
      </c>
      <c r="AA220">
        <f t="shared" si="38"/>
        <v>3.4584836435424204E-2</v>
      </c>
    </row>
    <row r="221" spans="1:27" x14ac:dyDescent="0.2">
      <c r="A221" t="s">
        <v>804</v>
      </c>
      <c r="B221">
        <v>269</v>
      </c>
      <c r="C221">
        <v>0</v>
      </c>
      <c r="D221">
        <f t="shared" si="36"/>
        <v>0.29063374571241313</v>
      </c>
      <c r="E221">
        <f t="shared" si="37"/>
        <v>-1.2356914103194001</v>
      </c>
      <c r="G221">
        <f t="shared" si="35"/>
        <v>0.29063374571241313</v>
      </c>
      <c r="H221">
        <f t="shared" si="35"/>
        <v>0.15498457271035643</v>
      </c>
      <c r="I221">
        <f t="shared" si="35"/>
        <v>0.10838380465268332</v>
      </c>
      <c r="J221">
        <f t="shared" si="35"/>
        <v>8.1794209018562991E-2</v>
      </c>
      <c r="K221">
        <f t="shared" si="35"/>
        <v>6.3991522212086191E-2</v>
      </c>
      <c r="L221">
        <f t="shared" si="35"/>
        <v>5.1126244805453511E-2</v>
      </c>
      <c r="M221">
        <f t="shared" si="35"/>
        <v>4.141347470749842E-2</v>
      </c>
      <c r="N221">
        <f t="shared" si="35"/>
        <v>3.3873373445764972E-2</v>
      </c>
      <c r="O221">
        <f t="shared" si="35"/>
        <v>2.7906977465916721E-2</v>
      </c>
      <c r="P221">
        <f t="shared" si="35"/>
        <v>2.3120217296176193E-2</v>
      </c>
      <c r="Q221">
        <f t="shared" si="35"/>
        <v>1.9239825442931253E-2</v>
      </c>
      <c r="R221">
        <f t="shared" si="35"/>
        <v>1.6068789660338773E-2</v>
      </c>
      <c r="S221">
        <f t="shared" si="35"/>
        <v>1.346082110280201E-2</v>
      </c>
      <c r="T221">
        <f t="shared" si="35"/>
        <v>1.1304783500835138E-2</v>
      </c>
      <c r="U221">
        <f t="shared" si="35"/>
        <v>9.5147101453477937E-3</v>
      </c>
      <c r="V221">
        <f t="shared" si="35"/>
        <v>8.02313606832941E-3</v>
      </c>
      <c r="W221">
        <f t="shared" ref="W220:AE283" si="40">EXP(GAMMALN($B$1+W$4)-GAMMALN($B$1)-GAMMALN(W$4+1)+$B$1*LN($B$2/($B$2+$B221))+W$4*LN($B221/($B$2+$B221)))</f>
        <v>6.776491085545241E-3</v>
      </c>
      <c r="X221">
        <f t="shared" si="40"/>
        <v>5.7318254529583109E-3</v>
      </c>
      <c r="Y221">
        <f t="shared" si="40"/>
        <v>4.8544266786674029E-3</v>
      </c>
      <c r="Z221">
        <f t="shared" si="40"/>
        <v>4.1160497266030834E-3</v>
      </c>
      <c r="AA221">
        <f t="shared" si="38"/>
        <v>2.3680999108729672E-2</v>
      </c>
    </row>
    <row r="222" spans="1:27" x14ac:dyDescent="0.2">
      <c r="A222" t="s">
        <v>805</v>
      </c>
      <c r="B222">
        <v>1379</v>
      </c>
      <c r="C222">
        <v>0</v>
      </c>
      <c r="D222">
        <f t="shared" si="36"/>
        <v>0.1139302535076363</v>
      </c>
      <c r="E222">
        <f t="shared" si="37"/>
        <v>-2.1721688291570924</v>
      </c>
      <c r="G222">
        <f t="shared" si="35"/>
        <v>0.1139302535076363</v>
      </c>
      <c r="H222">
        <f t="shared" si="35"/>
        <v>6.8138653748328393E-2</v>
      </c>
      <c r="I222">
        <f t="shared" si="35"/>
        <v>5.3441855016958771E-2</v>
      </c>
      <c r="J222">
        <f t="shared" si="35"/>
        <v>4.5232619905396711E-2</v>
      </c>
      <c r="K222">
        <f t="shared" si="35"/>
        <v>3.9688408232312747E-2</v>
      </c>
      <c r="L222">
        <f t="shared" si="35"/>
        <v>3.5562901679170297E-2</v>
      </c>
      <c r="M222">
        <f t="shared" si="35"/>
        <v>3.2307772665367884E-2</v>
      </c>
      <c r="N222">
        <f t="shared" si="35"/>
        <v>2.9637109977063095E-2</v>
      </c>
      <c r="O222">
        <f t="shared" si="35"/>
        <v>2.7384338666197123E-2</v>
      </c>
      <c r="P222">
        <f t="shared" si="35"/>
        <v>2.5444470686399434E-2</v>
      </c>
      <c r="Q222">
        <f t="shared" si="35"/>
        <v>2.3747324711965345E-2</v>
      </c>
      <c r="R222">
        <f t="shared" si="35"/>
        <v>2.2243789825962038E-2</v>
      </c>
      <c r="S222">
        <f t="shared" si="35"/>
        <v>2.0898216464822001E-2</v>
      </c>
      <c r="T222">
        <f t="shared" si="35"/>
        <v>1.9683937358700394E-2</v>
      </c>
      <c r="U222">
        <f t="shared" si="35"/>
        <v>1.8580497625522444E-2</v>
      </c>
      <c r="V222">
        <f t="shared" si="35"/>
        <v>1.7571870345177928E-2</v>
      </c>
      <c r="W222">
        <f t="shared" si="40"/>
        <v>1.6645266685097488E-2</v>
      </c>
      <c r="X222">
        <f t="shared" si="40"/>
        <v>1.5790318746871659E-2</v>
      </c>
      <c r="Y222">
        <f t="shared" si="40"/>
        <v>1.4998503884873008E-2</v>
      </c>
      <c r="Z222">
        <f t="shared" si="40"/>
        <v>1.4262729996992653E-2</v>
      </c>
      <c r="AA222">
        <f t="shared" si="38"/>
        <v>0.34480916026918418</v>
      </c>
    </row>
    <row r="223" spans="1:27" x14ac:dyDescent="0.2">
      <c r="A223" t="s">
        <v>806</v>
      </c>
      <c r="B223">
        <v>1466</v>
      </c>
      <c r="C223">
        <v>45</v>
      </c>
      <c r="D223">
        <f t="shared" si="36"/>
        <v>4.9291332187750957E-3</v>
      </c>
      <c r="E223">
        <f t="shared" si="37"/>
        <v>-5.312592124077959</v>
      </c>
      <c r="G223">
        <f t="shared" si="35"/>
        <v>0.10983338919921659</v>
      </c>
      <c r="H223">
        <f t="shared" si="35"/>
        <v>6.5803443965925482E-2</v>
      </c>
      <c r="I223">
        <f t="shared" si="35"/>
        <v>5.1700691704683333E-2</v>
      </c>
      <c r="J223">
        <f t="shared" si="35"/>
        <v>4.3835536481156782E-2</v>
      </c>
      <c r="K223">
        <f t="shared" si="35"/>
        <v>3.8529912073379427E-2</v>
      </c>
      <c r="L223">
        <f t="shared" si="35"/>
        <v>3.4585278697208122E-2</v>
      </c>
      <c r="M223">
        <f t="shared" si="35"/>
        <v>3.1474646617328135E-2</v>
      </c>
      <c r="N223">
        <f t="shared" si="35"/>
        <v>2.8923407077988728E-2</v>
      </c>
      <c r="O223">
        <f t="shared" si="35"/>
        <v>2.6771679015402977E-2</v>
      </c>
      <c r="P223">
        <f t="shared" si="35"/>
        <v>2.4918765709904759E-2</v>
      </c>
      <c r="Q223">
        <f t="shared" si="35"/>
        <v>2.3297405055087584E-2</v>
      </c>
      <c r="R223">
        <f t="shared" si="35"/>
        <v>2.1860565716935496E-2</v>
      </c>
      <c r="S223">
        <f t="shared" si="35"/>
        <v>2.0574135268068408E-2</v>
      </c>
      <c r="T223">
        <f t="shared" si="35"/>
        <v>1.9412617421492064E-2</v>
      </c>
      <c r="U223">
        <f t="shared" si="35"/>
        <v>1.8356472008517772E-2</v>
      </c>
      <c r="V223">
        <f t="shared" si="35"/>
        <v>1.7390401914595698E-2</v>
      </c>
      <c r="W223">
        <f t="shared" si="40"/>
        <v>1.6502211183357891E-2</v>
      </c>
      <c r="X223">
        <f t="shared" si="40"/>
        <v>1.5682021091892401E-2</v>
      </c>
      <c r="Y223">
        <f t="shared" si="40"/>
        <v>1.4921718081942072E-2</v>
      </c>
      <c r="Z223">
        <f t="shared" si="40"/>
        <v>1.4214556211835755E-2</v>
      </c>
      <c r="AA223">
        <f t="shared" si="38"/>
        <v>0.36141114550408049</v>
      </c>
    </row>
    <row r="224" spans="1:27" x14ac:dyDescent="0.2">
      <c r="A224" t="s">
        <v>807</v>
      </c>
      <c r="B224">
        <v>1591</v>
      </c>
      <c r="C224">
        <v>25</v>
      </c>
      <c r="D224">
        <f t="shared" si="36"/>
        <v>1.0881371902206454E-2</v>
      </c>
      <c r="E224">
        <f t="shared" si="37"/>
        <v>-4.5207029515507156</v>
      </c>
      <c r="G224">
        <f t="shared" si="35"/>
        <v>0.10457318796838337</v>
      </c>
      <c r="H224">
        <f t="shared" si="35"/>
        <v>6.2788859399494093E-2</v>
      </c>
      <c r="I224">
        <f t="shared" si="35"/>
        <v>4.9439985036280276E-2</v>
      </c>
      <c r="J224">
        <f t="shared" si="35"/>
        <v>4.2010351011021338E-2</v>
      </c>
      <c r="K224">
        <f t="shared" si="35"/>
        <v>3.7006329317215994E-2</v>
      </c>
      <c r="L224">
        <f t="shared" si="35"/>
        <v>3.329026698303314E-2</v>
      </c>
      <c r="M224">
        <f t="shared" si="35"/>
        <v>3.036231407109723E-2</v>
      </c>
      <c r="N224">
        <f t="shared" si="35"/>
        <v>2.7962208052898559E-2</v>
      </c>
      <c r="O224">
        <f t="shared" si="35"/>
        <v>2.5938546080560381E-2</v>
      </c>
      <c r="P224">
        <f t="shared" si="35"/>
        <v>2.4196054485291871E-2</v>
      </c>
      <c r="Q224">
        <f t="shared" si="35"/>
        <v>2.2671151787508802E-2</v>
      </c>
      <c r="R224">
        <f t="shared" si="35"/>
        <v>2.1319422574056085E-2</v>
      </c>
      <c r="S224">
        <f t="shared" si="35"/>
        <v>2.0108683529035411E-2</v>
      </c>
      <c r="T224">
        <f t="shared" si="35"/>
        <v>1.9014904614687481E-2</v>
      </c>
      <c r="U224">
        <f t="shared" si="35"/>
        <v>1.8019688492259947E-2</v>
      </c>
      <c r="V224">
        <f t="shared" si="35"/>
        <v>1.7108647919078072E-2</v>
      </c>
      <c r="W224">
        <f t="shared" si="40"/>
        <v>1.6270324604551707E-2</v>
      </c>
      <c r="X224">
        <f t="shared" si="40"/>
        <v>1.5495447311970405E-2</v>
      </c>
      <c r="Y224">
        <f t="shared" si="40"/>
        <v>1.4776409618156941E-2</v>
      </c>
      <c r="Z224">
        <f t="shared" si="40"/>
        <v>1.4106894017063725E-2</v>
      </c>
      <c r="AA224">
        <f t="shared" si="38"/>
        <v>0.38354032312635511</v>
      </c>
    </row>
    <row r="225" spans="1:27" x14ac:dyDescent="0.2">
      <c r="A225" t="s">
        <v>808</v>
      </c>
      <c r="B225">
        <v>947</v>
      </c>
      <c r="C225">
        <v>27</v>
      </c>
      <c r="D225">
        <f t="shared" si="36"/>
        <v>8.5718508122668291E-3</v>
      </c>
      <c r="E225">
        <f t="shared" si="37"/>
        <v>-4.7592716055975242</v>
      </c>
      <c r="G225">
        <f t="shared" si="35"/>
        <v>0.14244384767335014</v>
      </c>
      <c r="H225">
        <f t="shared" si="35"/>
        <v>8.4062445969272384E-2</v>
      </c>
      <c r="I225">
        <f t="shared" si="35"/>
        <v>6.5056971086802209E-2</v>
      </c>
      <c r="J225">
        <f t="shared" si="35"/>
        <v>5.4333527226787026E-2</v>
      </c>
      <c r="K225">
        <f t="shared" si="35"/>
        <v>4.7041772669376938E-2</v>
      </c>
      <c r="L225">
        <f t="shared" si="35"/>
        <v>4.1593074888481407E-2</v>
      </c>
      <c r="M225">
        <f t="shared" si="35"/>
        <v>3.7285047313344401E-2</v>
      </c>
      <c r="N225">
        <f t="shared" si="35"/>
        <v>3.3749502340989154E-2</v>
      </c>
      <c r="O225">
        <f t="shared" si="35"/>
        <v>3.0770717278494709E-2</v>
      </c>
      <c r="P225">
        <f t="shared" si="35"/>
        <v>2.8211918781657998E-2</v>
      </c>
      <c r="Q225">
        <f t="shared" si="35"/>
        <v>2.5981112057578647E-2</v>
      </c>
      <c r="R225">
        <f t="shared" si="35"/>
        <v>2.4013511385267815E-2</v>
      </c>
      <c r="S225">
        <f t="shared" si="35"/>
        <v>2.2261783316276942E-2</v>
      </c>
      <c r="T225">
        <f t="shared" si="35"/>
        <v>2.0690288362716563E-2</v>
      </c>
      <c r="U225">
        <f t="shared" si="35"/>
        <v>1.9271510309061136E-2</v>
      </c>
      <c r="V225">
        <f t="shared" si="35"/>
        <v>1.798374939261653E-2</v>
      </c>
      <c r="W225">
        <f t="shared" si="40"/>
        <v>1.680957954945211E-2</v>
      </c>
      <c r="X225">
        <f t="shared" si="40"/>
        <v>1.5734785657193554E-2</v>
      </c>
      <c r="Y225">
        <f t="shared" si="40"/>
        <v>1.4747612424461971E-2</v>
      </c>
      <c r="Z225">
        <f t="shared" si="40"/>
        <v>1.3838221497753975E-2</v>
      </c>
      <c r="AA225">
        <f t="shared" si="38"/>
        <v>0.24411902081906445</v>
      </c>
    </row>
    <row r="226" spans="1:27" x14ac:dyDescent="0.2">
      <c r="A226" t="s">
        <v>809</v>
      </c>
      <c r="B226">
        <v>2000</v>
      </c>
      <c r="C226">
        <v>2</v>
      </c>
      <c r="D226">
        <f t="shared" si="36"/>
        <v>4.3533256436474196E-2</v>
      </c>
      <c r="E226">
        <f t="shared" si="37"/>
        <v>-3.1342301171998086</v>
      </c>
      <c r="G226">
        <f t="shared" si="35"/>
        <v>9.111688815172915E-2</v>
      </c>
      <c r="H226">
        <f t="shared" si="35"/>
        <v>5.4997540949118011E-2</v>
      </c>
      <c r="I226">
        <f t="shared" si="35"/>
        <v>4.3533256436474196E-2</v>
      </c>
      <c r="J226">
        <f t="shared" si="35"/>
        <v>3.7186155520427047E-2</v>
      </c>
      <c r="K226">
        <f t="shared" si="35"/>
        <v>3.2929347629955606E-2</v>
      </c>
      <c r="L226">
        <f t="shared" si="35"/>
        <v>2.9778755390975228E-2</v>
      </c>
      <c r="M226">
        <f t="shared" si="35"/>
        <v>2.7302742877620648E-2</v>
      </c>
      <c r="N226">
        <f t="shared" si="35"/>
        <v>2.5276970416940422E-2</v>
      </c>
      <c r="O226">
        <f t="shared" si="35"/>
        <v>2.3571180477980704E-2</v>
      </c>
      <c r="P226">
        <f t="shared" si="35"/>
        <v>2.2103569037887107E-2</v>
      </c>
      <c r="Q226">
        <f t="shared" si="35"/>
        <v>2.081965755097288E-2</v>
      </c>
      <c r="R226">
        <f t="shared" si="35"/>
        <v>1.9681472223722594E-2</v>
      </c>
      <c r="S226">
        <f t="shared" si="35"/>
        <v>1.866155931757962E-2</v>
      </c>
      <c r="T226">
        <f t="shared" si="35"/>
        <v>1.7739467868068747E-2</v>
      </c>
      <c r="U226">
        <f t="shared" si="35"/>
        <v>1.6899578101232552E-2</v>
      </c>
      <c r="V226">
        <f t="shared" si="35"/>
        <v>1.6129704798825341E-2</v>
      </c>
      <c r="W226">
        <f t="shared" si="40"/>
        <v>1.5420167606864139E-2</v>
      </c>
      <c r="X226">
        <f t="shared" si="40"/>
        <v>1.476315369133026E-2</v>
      </c>
      <c r="Y226">
        <f t="shared" si="40"/>
        <v>1.4152269546282204E-2</v>
      </c>
      <c r="Z226">
        <f t="shared" si="40"/>
        <v>1.358221872797284E-2</v>
      </c>
      <c r="AA226">
        <f t="shared" si="38"/>
        <v>0.44435434367804072</v>
      </c>
    </row>
    <row r="227" spans="1:27" x14ac:dyDescent="0.2">
      <c r="A227" t="s">
        <v>810</v>
      </c>
      <c r="B227">
        <v>1657</v>
      </c>
      <c r="C227">
        <v>59</v>
      </c>
      <c r="D227">
        <f t="shared" si="36"/>
        <v>3.3647182328928565E-3</v>
      </c>
      <c r="E227">
        <f t="shared" si="37"/>
        <v>-5.6944110540443278</v>
      </c>
      <c r="G227">
        <f t="shared" si="35"/>
        <v>0.10205068244723244</v>
      </c>
      <c r="H227">
        <f t="shared" si="35"/>
        <v>6.1336885461277357E-2</v>
      </c>
      <c r="I227">
        <f t="shared" si="35"/>
        <v>4.8346052242338219E-2</v>
      </c>
      <c r="J227">
        <f t="shared" si="35"/>
        <v>4.1122788591587786E-2</v>
      </c>
      <c r="K227">
        <f t="shared" si="35"/>
        <v>3.626150428751148E-2</v>
      </c>
      <c r="L227">
        <f t="shared" si="35"/>
        <v>3.2653568234404934E-2</v>
      </c>
      <c r="M227">
        <f t="shared" si="35"/>
        <v>2.9812046956775459E-2</v>
      </c>
      <c r="N227">
        <f t="shared" si="35"/>
        <v>2.7483494466881607E-2</v>
      </c>
      <c r="O227">
        <f t="shared" si="35"/>
        <v>2.5520529352413023E-2</v>
      </c>
      <c r="P227">
        <f t="shared" si="35"/>
        <v>2.3830445616016865E-2</v>
      </c>
      <c r="Q227">
        <f t="shared" si="35"/>
        <v>2.2351401237928763E-2</v>
      </c>
      <c r="R227">
        <f t="shared" si="35"/>
        <v>2.1040214765256537E-2</v>
      </c>
      <c r="S227">
        <f t="shared" si="35"/>
        <v>1.9865611151019719E-2</v>
      </c>
      <c r="T227">
        <f t="shared" si="35"/>
        <v>1.8804249408334195E-2</v>
      </c>
      <c r="U227">
        <f t="shared" si="35"/>
        <v>1.783826827395452E-2</v>
      </c>
      <c r="V227">
        <f t="shared" si="35"/>
        <v>1.6953706542826942E-2</v>
      </c>
      <c r="W227">
        <f t="shared" si="40"/>
        <v>1.6139450734750392E-2</v>
      </c>
      <c r="X227">
        <f t="shared" si="40"/>
        <v>1.5386513108424062E-2</v>
      </c>
      <c r="Y227">
        <f t="shared" si="40"/>
        <v>1.4687523540518823E-2</v>
      </c>
      <c r="Z227">
        <f t="shared" si="40"/>
        <v>1.4036363868120006E-2</v>
      </c>
      <c r="AA227">
        <f t="shared" si="38"/>
        <v>0.39447869971242688</v>
      </c>
    </row>
    <row r="228" spans="1:27" x14ac:dyDescent="0.2">
      <c r="A228" t="s">
        <v>811</v>
      </c>
      <c r="B228">
        <v>63</v>
      </c>
      <c r="C228">
        <v>1</v>
      </c>
      <c r="D228">
        <f t="shared" si="36"/>
        <v>0.2102402912325595</v>
      </c>
      <c r="E228">
        <f t="shared" si="37"/>
        <v>-1.5595041584482687</v>
      </c>
      <c r="G228">
        <f t="shared" si="35"/>
        <v>0.56780124772241714</v>
      </c>
      <c r="H228">
        <f t="shared" si="35"/>
        <v>0.2102402912325595</v>
      </c>
      <c r="I228">
        <f t="shared" si="35"/>
        <v>0.10208667224550082</v>
      </c>
      <c r="J228">
        <f t="shared" si="35"/>
        <v>5.34939155518721E-2</v>
      </c>
      <c r="K228">
        <f t="shared" si="35"/>
        <v>2.9059052379247146E-2</v>
      </c>
      <c r="L228">
        <f t="shared" si="35"/>
        <v>1.6120558265237624E-2</v>
      </c>
      <c r="M228">
        <f t="shared" si="35"/>
        <v>9.0668207276261448E-3</v>
      </c>
      <c r="N228">
        <f t="shared" si="35"/>
        <v>5.1493093604621449E-3</v>
      </c>
      <c r="O228">
        <f t="shared" si="35"/>
        <v>2.9456457169721824E-3</v>
      </c>
      <c r="P228">
        <f t="shared" si="35"/>
        <v>1.6944813653560324E-3</v>
      </c>
      <c r="Q228">
        <f t="shared" si="35"/>
        <v>9.7909129419453665E-4</v>
      </c>
      <c r="R228">
        <f t="shared" si="35"/>
        <v>5.6778302353299032E-4</v>
      </c>
      <c r="S228">
        <f t="shared" si="35"/>
        <v>3.3025390803119204E-4</v>
      </c>
      <c r="T228">
        <f t="shared" si="35"/>
        <v>1.9258206465503467E-4</v>
      </c>
      <c r="U228">
        <f t="shared" si="35"/>
        <v>1.1254503154709953E-4</v>
      </c>
      <c r="V228">
        <f t="shared" si="35"/>
        <v>6.5894944750079264E-5</v>
      </c>
      <c r="W228">
        <f t="shared" si="40"/>
        <v>3.8644704223048695E-5</v>
      </c>
      <c r="X228">
        <f t="shared" si="40"/>
        <v>2.2696309692415688E-5</v>
      </c>
      <c r="Y228">
        <f t="shared" si="40"/>
        <v>1.3346808025459662E-5</v>
      </c>
      <c r="Z228">
        <f t="shared" si="40"/>
        <v>7.8577327995136114E-6</v>
      </c>
      <c r="AA228">
        <f t="shared" si="38"/>
        <v>1.1309611297916078E-5</v>
      </c>
    </row>
    <row r="229" spans="1:27" x14ac:dyDescent="0.2">
      <c r="A229" t="s">
        <v>812</v>
      </c>
      <c r="B229">
        <v>106</v>
      </c>
      <c r="C229">
        <v>8</v>
      </c>
      <c r="D229">
        <f t="shared" si="36"/>
        <v>9.7922477490097869E-3</v>
      </c>
      <c r="E229">
        <f t="shared" si="37"/>
        <v>-4.6261642523670208</v>
      </c>
      <c r="G229">
        <f t="shared" si="35"/>
        <v>0.45943234125089161</v>
      </c>
      <c r="H229">
        <f t="shared" si="35"/>
        <v>0.20297883385957052</v>
      </c>
      <c r="I229">
        <f t="shared" si="35"/>
        <v>0.11760165493510834</v>
      </c>
      <c r="J229">
        <f t="shared" si="35"/>
        <v>7.352894867599917E-2</v>
      </c>
      <c r="K229">
        <f t="shared" si="35"/>
        <v>4.7659008054019812E-2</v>
      </c>
      <c r="L229">
        <f t="shared" si="35"/>
        <v>3.1546647376166075E-2</v>
      </c>
      <c r="M229">
        <f t="shared" si="35"/>
        <v>2.1170823185196315E-2</v>
      </c>
      <c r="N229">
        <f t="shared" si="35"/>
        <v>1.4346345410205566E-2</v>
      </c>
      <c r="O229">
        <f t="shared" si="35"/>
        <v>9.7922477490097869E-3</v>
      </c>
      <c r="P229">
        <f t="shared" si="35"/>
        <v>6.7212223202383964E-3</v>
      </c>
      <c r="Q229">
        <f t="shared" si="35"/>
        <v>4.6338741557545192E-3</v>
      </c>
      <c r="R229">
        <f t="shared" si="35"/>
        <v>3.2063655374650478E-3</v>
      </c>
      <c r="S229">
        <f t="shared" si="35"/>
        <v>2.2252979962267203E-3</v>
      </c>
      <c r="T229">
        <f t="shared" si="35"/>
        <v>1.548337499966395E-3</v>
      </c>
      <c r="U229">
        <f t="shared" si="35"/>
        <v>1.0796567483708206E-3</v>
      </c>
      <c r="V229">
        <f t="shared" si="35"/>
        <v>7.5425996586126647E-4</v>
      </c>
      <c r="W229">
        <f t="shared" si="40"/>
        <v>5.2779895877065977E-4</v>
      </c>
      <c r="X229">
        <f t="shared" si="40"/>
        <v>3.698651161839522E-4</v>
      </c>
      <c r="Y229">
        <f t="shared" si="40"/>
        <v>2.5952256224931258E-4</v>
      </c>
      <c r="Z229">
        <f t="shared" si="40"/>
        <v>1.8230750422836478E-4</v>
      </c>
      <c r="AA229">
        <f t="shared" si="38"/>
        <v>4.3464113851743313E-4</v>
      </c>
    </row>
    <row r="230" spans="1:27" x14ac:dyDescent="0.2">
      <c r="A230" t="s">
        <v>813</v>
      </c>
      <c r="B230">
        <v>39</v>
      </c>
      <c r="C230">
        <v>0</v>
      </c>
      <c r="D230">
        <f t="shared" si="36"/>
        <v>0.66644227074043128</v>
      </c>
      <c r="E230">
        <f t="shared" si="37"/>
        <v>-0.40580175865795537</v>
      </c>
      <c r="G230">
        <f t="shared" si="35"/>
        <v>0.66644227074043128</v>
      </c>
      <c r="H230">
        <f t="shared" si="35"/>
        <v>0.19810594495771514</v>
      </c>
      <c r="I230">
        <f t="shared" si="35"/>
        <v>7.7226432378596582E-2</v>
      </c>
      <c r="J230">
        <f t="shared" si="35"/>
        <v>3.2487528901988423E-2</v>
      </c>
      <c r="K230">
        <f t="shared" si="35"/>
        <v>1.4168018162989147E-2</v>
      </c>
      <c r="L230">
        <f t="shared" si="35"/>
        <v>6.3099090704002159E-3</v>
      </c>
      <c r="M230">
        <f t="shared" si="35"/>
        <v>2.8491375601926538E-3</v>
      </c>
      <c r="N230">
        <f t="shared" si="35"/>
        <v>1.2990406444388233E-3</v>
      </c>
      <c r="O230">
        <f t="shared" si="35"/>
        <v>5.9658129556532699E-4</v>
      </c>
      <c r="P230">
        <f t="shared" si="35"/>
        <v>2.7551248542720505E-4</v>
      </c>
      <c r="Q230">
        <f t="shared" si="35"/>
        <v>1.2780358680694921E-4</v>
      </c>
      <c r="R230">
        <f t="shared" si="35"/>
        <v>5.9500090011765358E-5</v>
      </c>
      <c r="S230">
        <f t="shared" si="35"/>
        <v>2.7784241879193731E-5</v>
      </c>
      <c r="T230">
        <f t="shared" si="35"/>
        <v>1.300713926279129E-5</v>
      </c>
      <c r="U230">
        <f t="shared" si="35"/>
        <v>6.1024979890569501E-6</v>
      </c>
      <c r="V230">
        <f t="shared" si="35"/>
        <v>2.868459893343398E-6</v>
      </c>
      <c r="W230">
        <f t="shared" si="40"/>
        <v>1.3505231638905729E-6</v>
      </c>
      <c r="X230">
        <f t="shared" si="40"/>
        <v>6.3677010309603136E-7</v>
      </c>
      <c r="Y230">
        <f t="shared" si="40"/>
        <v>3.0062160959469285E-7</v>
      </c>
      <c r="Z230">
        <f t="shared" si="40"/>
        <v>1.4208734677339898E-7</v>
      </c>
      <c r="AA230">
        <f t="shared" si="38"/>
        <v>1.2778418856385088E-7</v>
      </c>
    </row>
    <row r="231" spans="1:27" x14ac:dyDescent="0.2">
      <c r="A231" t="s">
        <v>814</v>
      </c>
      <c r="B231">
        <v>141</v>
      </c>
      <c r="C231">
        <v>0</v>
      </c>
      <c r="D231">
        <f t="shared" si="36"/>
        <v>0.4030506567247838</v>
      </c>
      <c r="E231">
        <f t="shared" si="37"/>
        <v>-0.90869302586597767</v>
      </c>
      <c r="G231">
        <f t="shared" si="35"/>
        <v>0.4030506567247838</v>
      </c>
      <c r="H231">
        <f t="shared" si="35"/>
        <v>0.19152572235768706</v>
      </c>
      <c r="I231">
        <f t="shared" si="35"/>
        <v>0.11935155334024243</v>
      </c>
      <c r="J231">
        <f t="shared" si="35"/>
        <v>8.0262241676023055E-2</v>
      </c>
      <c r="K231">
        <f t="shared" si="35"/>
        <v>5.5954653935318358E-2</v>
      </c>
      <c r="L231">
        <f t="shared" si="35"/>
        <v>3.9836641092417246E-2</v>
      </c>
      <c r="M231">
        <f t="shared" si="35"/>
        <v>2.8754480980315297E-2</v>
      </c>
      <c r="N231">
        <f t="shared" ref="G231:V294" si="41">EXP(GAMMALN($B$1+N$4)-GAMMALN($B$1)-GAMMALN(N$4+1)+$B$1*LN($B$2/($B$2+$B231))+N$4*LN($B231/($B$2+$B231)))</f>
        <v>2.0957880382607298E-2</v>
      </c>
      <c r="O231">
        <f t="shared" si="41"/>
        <v>1.5386036330467824E-2</v>
      </c>
      <c r="P231">
        <f t="shared" si="41"/>
        <v>1.1358759600435664E-2</v>
      </c>
      <c r="Q231">
        <f t="shared" si="41"/>
        <v>8.4229683513422395E-3</v>
      </c>
      <c r="R231">
        <f t="shared" si="41"/>
        <v>6.2686244462686379E-3</v>
      </c>
      <c r="S231">
        <f t="shared" si="41"/>
        <v>4.6793516492392561E-3</v>
      </c>
      <c r="T231">
        <f t="shared" si="41"/>
        <v>3.5018813323133102E-3</v>
      </c>
      <c r="U231">
        <f t="shared" si="41"/>
        <v>2.6263934273040752E-3</v>
      </c>
      <c r="V231">
        <f t="shared" si="41"/>
        <v>1.9734831504511765E-3</v>
      </c>
      <c r="W231">
        <f t="shared" si="40"/>
        <v>1.4853171006328327E-3</v>
      </c>
      <c r="X231">
        <f t="shared" si="40"/>
        <v>1.1195211720292743E-3</v>
      </c>
      <c r="Y231">
        <f t="shared" si="40"/>
        <v>8.4489423187706649E-4</v>
      </c>
      <c r="Z231">
        <f t="shared" si="40"/>
        <v>6.3836645408738945E-4</v>
      </c>
      <c r="AA231">
        <f t="shared" si="38"/>
        <v>2.0005722641566193E-3</v>
      </c>
    </row>
    <row r="232" spans="1:27" x14ac:dyDescent="0.2">
      <c r="A232" t="s">
        <v>815</v>
      </c>
      <c r="B232">
        <v>2183</v>
      </c>
      <c r="C232">
        <v>33</v>
      </c>
      <c r="D232">
        <f t="shared" si="36"/>
        <v>8.2768592838435365E-3</v>
      </c>
      <c r="E232">
        <f t="shared" si="37"/>
        <v>-4.7942916960880151</v>
      </c>
      <c r="G232">
        <f t="shared" si="41"/>
        <v>8.6422729552072058E-2</v>
      </c>
      <c r="H232">
        <f t="shared" si="41"/>
        <v>5.2253955200324914E-2</v>
      </c>
      <c r="I232">
        <f t="shared" si="41"/>
        <v>4.1432758549734369E-2</v>
      </c>
      <c r="J232">
        <f t="shared" si="41"/>
        <v>3.5452818925202065E-2</v>
      </c>
      <c r="K232">
        <f t="shared" si="41"/>
        <v>3.1448462318540739E-2</v>
      </c>
      <c r="L232">
        <f t="shared" si="41"/>
        <v>2.8488502952501948E-2</v>
      </c>
      <c r="M232">
        <f t="shared" si="41"/>
        <v>2.6164724246111506E-2</v>
      </c>
      <c r="N232">
        <f t="shared" si="41"/>
        <v>2.4265078476027713E-2</v>
      </c>
      <c r="O232">
        <f t="shared" si="41"/>
        <v>2.2666518046064444E-2</v>
      </c>
      <c r="P232">
        <f t="shared" si="41"/>
        <v>2.1291814745159728E-2</v>
      </c>
      <c r="Q232">
        <f t="shared" si="41"/>
        <v>2.0089570569347775E-2</v>
      </c>
      <c r="R232">
        <f t="shared" si="41"/>
        <v>1.9023983056809506E-2</v>
      </c>
      <c r="S232">
        <f t="shared" si="41"/>
        <v>1.8069186299538381E-2</v>
      </c>
      <c r="T232">
        <f t="shared" si="41"/>
        <v>1.7205926025626785E-2</v>
      </c>
      <c r="U232">
        <f t="shared" si="41"/>
        <v>1.6419507372172348E-2</v>
      </c>
      <c r="V232">
        <f t="shared" si="41"/>
        <v>1.5698475400362549E-2</v>
      </c>
      <c r="W232">
        <f t="shared" si="40"/>
        <v>1.5033737022383418E-2</v>
      </c>
      <c r="X232">
        <f t="shared" si="40"/>
        <v>1.4417959227099335E-2</v>
      </c>
      <c r="Y232">
        <f t="shared" si="40"/>
        <v>1.3845146033085853E-2</v>
      </c>
      <c r="Z232">
        <f t="shared" si="40"/>
        <v>1.3310334399293536E-2</v>
      </c>
      <c r="AA232">
        <f t="shared" si="38"/>
        <v>0.46699881158254097</v>
      </c>
    </row>
    <row r="233" spans="1:27" x14ac:dyDescent="0.2">
      <c r="A233" t="s">
        <v>816</v>
      </c>
      <c r="B233">
        <v>217</v>
      </c>
      <c r="C233">
        <v>25</v>
      </c>
      <c r="D233">
        <f t="shared" si="36"/>
        <v>7.8863527513865349E-4</v>
      </c>
      <c r="E233">
        <f t="shared" si="37"/>
        <v>-7.1452066061761812</v>
      </c>
      <c r="G233">
        <f t="shared" si="41"/>
        <v>0.32534026864143606</v>
      </c>
      <c r="H233">
        <f t="shared" si="41"/>
        <v>0.16807033657940065</v>
      </c>
      <c r="I233">
        <f t="shared" si="41"/>
        <v>0.11386173820224375</v>
      </c>
      <c r="J233">
        <f t="shared" si="41"/>
        <v>8.3242821458500066E-2</v>
      </c>
      <c r="K233">
        <f t="shared" si="41"/>
        <v>6.3089559312177843E-2</v>
      </c>
      <c r="L233">
        <f t="shared" si="41"/>
        <v>4.8830341950096529E-2</v>
      </c>
      <c r="M233">
        <f t="shared" si="41"/>
        <v>3.831760522096965E-2</v>
      </c>
      <c r="N233">
        <f t="shared" si="41"/>
        <v>3.0361690996120436E-2</v>
      </c>
      <c r="O233">
        <f t="shared" si="41"/>
        <v>2.4232104054979848E-2</v>
      </c>
      <c r="P233">
        <f t="shared" si="41"/>
        <v>1.9448273473687883E-2</v>
      </c>
      <c r="Q233">
        <f t="shared" si="41"/>
        <v>1.5678376395263257E-2</v>
      </c>
      <c r="R233">
        <f t="shared" si="41"/>
        <v>1.268510138318767E-2</v>
      </c>
      <c r="S233">
        <f t="shared" si="41"/>
        <v>1.0294212922613144E-2</v>
      </c>
      <c r="T233">
        <f t="shared" si="41"/>
        <v>8.3751898730741285E-3</v>
      </c>
      <c r="U233">
        <f t="shared" si="41"/>
        <v>6.8287119307743824E-3</v>
      </c>
      <c r="V233">
        <f t="shared" si="41"/>
        <v>5.5782529688128317E-3</v>
      </c>
      <c r="W233">
        <f t="shared" si="40"/>
        <v>4.5642532832343968E-3</v>
      </c>
      <c r="X233">
        <f t="shared" si="40"/>
        <v>3.73997448786029E-3</v>
      </c>
      <c r="Y233">
        <f t="shared" si="40"/>
        <v>3.0684881228482974E-3</v>
      </c>
      <c r="Z233">
        <f t="shared" si="40"/>
        <v>2.5204490998460985E-3</v>
      </c>
      <c r="AA233">
        <f t="shared" si="38"/>
        <v>1.1872249642872812E-2</v>
      </c>
    </row>
    <row r="234" spans="1:27" x14ac:dyDescent="0.2">
      <c r="A234" t="s">
        <v>817</v>
      </c>
      <c r="B234">
        <v>940</v>
      </c>
      <c r="C234">
        <v>3</v>
      </c>
      <c r="D234">
        <f t="shared" si="36"/>
        <v>5.4520343813523504E-2</v>
      </c>
      <c r="E234">
        <f t="shared" si="37"/>
        <v>-2.9091813659828691</v>
      </c>
      <c r="G234">
        <f t="shared" si="41"/>
        <v>0.14306879406895298</v>
      </c>
      <c r="H234">
        <f t="shared" si="41"/>
        <v>8.4404654825575506E-2</v>
      </c>
      <c r="I234">
        <f t="shared" si="41"/>
        <v>6.5301231349072147E-2</v>
      </c>
      <c r="J234">
        <f t="shared" si="41"/>
        <v>5.4520343813523504E-2</v>
      </c>
      <c r="K234">
        <f t="shared" si="41"/>
        <v>4.7188646485530887E-2</v>
      </c>
      <c r="L234">
        <f t="shared" si="41"/>
        <v>4.1709792106780413E-2</v>
      </c>
      <c r="M234">
        <f t="shared" si="41"/>
        <v>3.7377895981411793E-2</v>
      </c>
      <c r="N234">
        <f t="shared" si="41"/>
        <v>3.3822887510200739E-2</v>
      </c>
      <c r="O234">
        <f t="shared" si="41"/>
        <v>3.082791006255501E-2</v>
      </c>
      <c r="P234">
        <f t="shared" si="41"/>
        <v>2.8255450996636518E-2</v>
      </c>
      <c r="Q234">
        <f t="shared" si="41"/>
        <v>2.6013004146611972E-2</v>
      </c>
      <c r="R234">
        <f t="shared" si="41"/>
        <v>2.4035413559141034E-2</v>
      </c>
      <c r="S234">
        <f t="shared" si="41"/>
        <v>2.2275067880413717E-2</v>
      </c>
      <c r="T234">
        <f t="shared" si="41"/>
        <v>2.0696112850880962E-2</v>
      </c>
      <c r="U234">
        <f t="shared" si="41"/>
        <v>1.9270862264135064E-2</v>
      </c>
      <c r="V234">
        <f t="shared" si="41"/>
        <v>1.7977479120607626E-2</v>
      </c>
      <c r="W234">
        <f t="shared" si="40"/>
        <v>1.6798424710829405E-2</v>
      </c>
      <c r="X234">
        <f t="shared" si="40"/>
        <v>1.5719390148880116E-2</v>
      </c>
      <c r="Y234">
        <f t="shared" si="40"/>
        <v>1.4728541162786045E-2</v>
      </c>
      <c r="Z234">
        <f t="shared" si="40"/>
        <v>1.3815972190343615E-2</v>
      </c>
      <c r="AA234">
        <f t="shared" si="38"/>
        <v>0.24219212476513097</v>
      </c>
    </row>
    <row r="235" spans="1:27" x14ac:dyDescent="0.2">
      <c r="A235" t="s">
        <v>818</v>
      </c>
      <c r="B235">
        <v>424</v>
      </c>
      <c r="C235">
        <v>4</v>
      </c>
      <c r="D235">
        <f t="shared" si="36"/>
        <v>6.1027190985834548E-2</v>
      </c>
      <c r="E235">
        <f t="shared" si="37"/>
        <v>-2.7964357602614269</v>
      </c>
      <c r="G235">
        <f t="shared" si="41"/>
        <v>0.22650509049372658</v>
      </c>
      <c r="H235">
        <f t="shared" si="41"/>
        <v>0.12703917092749323</v>
      </c>
      <c r="I235">
        <f t="shared" si="41"/>
        <v>9.3439568800943576E-2</v>
      </c>
      <c r="J235">
        <f t="shared" si="41"/>
        <v>7.4166236768057614E-2</v>
      </c>
      <c r="K235">
        <f t="shared" si="41"/>
        <v>6.1027190985834548E-2</v>
      </c>
      <c r="L235">
        <f t="shared" si="41"/>
        <v>5.1281661449839991E-2</v>
      </c>
      <c r="M235">
        <f t="shared" si="41"/>
        <v>4.3689504121270262E-2</v>
      </c>
      <c r="N235">
        <f t="shared" si="41"/>
        <v>3.7584705179200664E-2</v>
      </c>
      <c r="O235">
        <f t="shared" si="41"/>
        <v>3.2567374807650484E-2</v>
      </c>
      <c r="P235">
        <f t="shared" si="41"/>
        <v>2.8377825577772325E-2</v>
      </c>
      <c r="Q235">
        <f t="shared" si="41"/>
        <v>2.4837368678122303E-2</v>
      </c>
      <c r="R235">
        <f t="shared" si="41"/>
        <v>2.1817494500288578E-2</v>
      </c>
      <c r="S235">
        <f t="shared" si="41"/>
        <v>1.9222528548099069E-2</v>
      </c>
      <c r="T235">
        <f t="shared" si="41"/>
        <v>1.6979248502043121E-2</v>
      </c>
      <c r="U235">
        <f t="shared" si="41"/>
        <v>1.5030347807518149E-2</v>
      </c>
      <c r="V235">
        <f t="shared" si="41"/>
        <v>1.33301451508821E-2</v>
      </c>
      <c r="W235">
        <f t="shared" si="40"/>
        <v>1.1841667023897311E-2</v>
      </c>
      <c r="X235">
        <f t="shared" si="40"/>
        <v>1.0534603229474125E-2</v>
      </c>
      <c r="Y235">
        <f t="shared" si="40"/>
        <v>9.3838363498125379E-3</v>
      </c>
      <c r="Z235">
        <f t="shared" si="40"/>
        <v>8.3683598117149111E-3</v>
      </c>
      <c r="AA235">
        <f t="shared" si="38"/>
        <v>7.2976071286358746E-2</v>
      </c>
    </row>
    <row r="236" spans="1:27" x14ac:dyDescent="0.2">
      <c r="A236" t="s">
        <v>819</v>
      </c>
      <c r="B236">
        <v>568</v>
      </c>
      <c r="C236">
        <v>16</v>
      </c>
      <c r="D236">
        <f t="shared" si="36"/>
        <v>1.4501375291698204E-2</v>
      </c>
      <c r="E236">
        <f t="shared" si="37"/>
        <v>-4.2335117863500429</v>
      </c>
      <c r="G236">
        <f t="shared" si="41"/>
        <v>0.19186413599939472</v>
      </c>
      <c r="H236">
        <f t="shared" si="41"/>
        <v>0.11011805154334399</v>
      </c>
      <c r="I236">
        <f t="shared" si="41"/>
        <v>8.2881332564371954E-2</v>
      </c>
      <c r="J236">
        <f t="shared" si="41"/>
        <v>6.7318925377488473E-2</v>
      </c>
      <c r="K236">
        <f t="shared" si="41"/>
        <v>5.6683850468261361E-2</v>
      </c>
      <c r="L236">
        <f t="shared" si="41"/>
        <v>4.8741970510298598E-2</v>
      </c>
      <c r="M236">
        <f t="shared" si="41"/>
        <v>4.2493562556359075E-2</v>
      </c>
      <c r="N236">
        <f t="shared" si="41"/>
        <v>3.7407803418705365E-2</v>
      </c>
      <c r="O236">
        <f t="shared" si="41"/>
        <v>3.3169493788246095E-2</v>
      </c>
      <c r="P236">
        <f t="shared" si="41"/>
        <v>2.9576054530832747E-2</v>
      </c>
      <c r="Q236">
        <f t="shared" si="41"/>
        <v>2.6489376685386281E-2</v>
      </c>
      <c r="R236">
        <f t="shared" si="41"/>
        <v>2.3810913777953198E-2</v>
      </c>
      <c r="S236">
        <f t="shared" si="41"/>
        <v>2.1467760116436575E-2</v>
      </c>
      <c r="T236">
        <f t="shared" si="41"/>
        <v>1.9404377534987801E-2</v>
      </c>
      <c r="U236">
        <f t="shared" si="41"/>
        <v>1.7577427430712268E-2</v>
      </c>
      <c r="V236">
        <f t="shared" si="41"/>
        <v>1.5952405977319072E-2</v>
      </c>
      <c r="W236">
        <f t="shared" si="40"/>
        <v>1.4501375291698204E-2</v>
      </c>
      <c r="X236">
        <f t="shared" si="40"/>
        <v>1.3201386989832491E-2</v>
      </c>
      <c r="Y236">
        <f t="shared" si="40"/>
        <v>1.2033357970202772E-2</v>
      </c>
      <c r="Z236">
        <f t="shared" si="40"/>
        <v>1.0981250237211665E-2</v>
      </c>
      <c r="AA236">
        <f t="shared" si="38"/>
        <v>0.12432518723095742</v>
      </c>
    </row>
    <row r="237" spans="1:27" x14ac:dyDescent="0.2">
      <c r="A237" t="s">
        <v>820</v>
      </c>
      <c r="B237">
        <v>570</v>
      </c>
      <c r="C237">
        <v>19</v>
      </c>
      <c r="D237">
        <f t="shared" si="36"/>
        <v>1.1009371891659478E-2</v>
      </c>
      <c r="E237">
        <f t="shared" si="37"/>
        <v>-4.5090083787704955</v>
      </c>
      <c r="G237">
        <f t="shared" si="41"/>
        <v>0.19147742104150503</v>
      </c>
      <c r="H237">
        <f t="shared" si="41"/>
        <v>0.1099225674728971</v>
      </c>
      <c r="I237">
        <f t="shared" si="41"/>
        <v>8.2754124558786446E-2</v>
      </c>
      <c r="J237">
        <f t="shared" si="41"/>
        <v>6.7231790368901589E-2</v>
      </c>
      <c r="K237">
        <f t="shared" si="41"/>
        <v>5.6624114552627315E-2</v>
      </c>
      <c r="L237">
        <f t="shared" si="41"/>
        <v>4.8702330219816133E-2</v>
      </c>
      <c r="M237">
        <f t="shared" si="41"/>
        <v>4.2469229270175365E-2</v>
      </c>
      <c r="N237">
        <f t="shared" si="41"/>
        <v>3.7395386151730201E-2</v>
      </c>
      <c r="O237">
        <f t="shared" si="41"/>
        <v>3.3166468934692203E-2</v>
      </c>
      <c r="P237">
        <f t="shared" si="41"/>
        <v>2.9580479508566869E-2</v>
      </c>
      <c r="Q237">
        <f t="shared" si="41"/>
        <v>2.6499720227582554E-2</v>
      </c>
      <c r="R237">
        <f t="shared" si="41"/>
        <v>2.3825948042440395E-2</v>
      </c>
      <c r="S237">
        <f t="shared" si="41"/>
        <v>2.1486488239050007E-2</v>
      </c>
      <c r="T237">
        <f t="shared" si="41"/>
        <v>1.942598281636277E-2</v>
      </c>
      <c r="U237">
        <f t="shared" si="41"/>
        <v>1.7601236417034257E-2</v>
      </c>
      <c r="V237">
        <f t="shared" si="41"/>
        <v>1.5977860849725124E-2</v>
      </c>
      <c r="W237">
        <f t="shared" si="40"/>
        <v>1.452801271829262E-2</v>
      </c>
      <c r="X237">
        <f t="shared" si="40"/>
        <v>1.3228821602468183E-2</v>
      </c>
      <c r="Y237">
        <f t="shared" si="40"/>
        <v>1.2061269238021241E-2</v>
      </c>
      <c r="Z237">
        <f t="shared" si="40"/>
        <v>1.1009371891659478E-2</v>
      </c>
      <c r="AA237">
        <f t="shared" si="38"/>
        <v>0.12503137587766511</v>
      </c>
    </row>
    <row r="238" spans="1:27" x14ac:dyDescent="0.2">
      <c r="A238" t="s">
        <v>821</v>
      </c>
      <c r="B238">
        <v>180</v>
      </c>
      <c r="C238">
        <v>1</v>
      </c>
      <c r="D238">
        <f t="shared" si="36"/>
        <v>0.17888487700647107</v>
      </c>
      <c r="E238">
        <f t="shared" si="37"/>
        <v>-1.7210128252632302</v>
      </c>
      <c r="G238">
        <f t="shared" si="41"/>
        <v>0.35778177212506573</v>
      </c>
      <c r="H238">
        <f t="shared" si="41"/>
        <v>0.17888487700647107</v>
      </c>
      <c r="I238">
        <f t="shared" si="41"/>
        <v>0.11729041781629727</v>
      </c>
      <c r="J238">
        <f t="shared" si="41"/>
        <v>8.2991513125380889E-2</v>
      </c>
      <c r="K238">
        <f t="shared" si="41"/>
        <v>6.0876062153662064E-2</v>
      </c>
      <c r="L238">
        <f t="shared" si="41"/>
        <v>4.5601695525346708E-2</v>
      </c>
      <c r="M238">
        <f t="shared" si="41"/>
        <v>3.4633130603558014E-2</v>
      </c>
      <c r="N238">
        <f t="shared" si="41"/>
        <v>2.6559599075710993E-2</v>
      </c>
      <c r="O238">
        <f t="shared" si="41"/>
        <v>2.0515818640124445E-2</v>
      </c>
      <c r="P238">
        <f t="shared" si="41"/>
        <v>1.5936059616897636E-2</v>
      </c>
      <c r="Q238">
        <f t="shared" si="41"/>
        <v>1.2433779075404668E-2</v>
      </c>
      <c r="R238">
        <f t="shared" si="41"/>
        <v>9.7363946634367055E-3</v>
      </c>
      <c r="S238">
        <f t="shared" si="41"/>
        <v>7.6471488006152576E-3</v>
      </c>
      <c r="T238">
        <f t="shared" si="41"/>
        <v>6.0214796471510712E-3</v>
      </c>
      <c r="U238">
        <f t="shared" si="41"/>
        <v>4.7517055468815367E-3</v>
      </c>
      <c r="V238">
        <f t="shared" si="41"/>
        <v>3.7567396654617402E-3</v>
      </c>
      <c r="W238">
        <f t="shared" si="40"/>
        <v>2.9749851262791645E-3</v>
      </c>
      <c r="X238">
        <f t="shared" si="40"/>
        <v>2.3593146739201354E-3</v>
      </c>
      <c r="Y238">
        <f t="shared" si="40"/>
        <v>1.8734574885519947E-3</v>
      </c>
      <c r="Z238">
        <f t="shared" si="40"/>
        <v>1.4893593442418954E-3</v>
      </c>
      <c r="AA238">
        <f t="shared" si="38"/>
        <v>5.8846902795411937E-3</v>
      </c>
    </row>
    <row r="239" spans="1:27" x14ac:dyDescent="0.2">
      <c r="A239" t="s">
        <v>822</v>
      </c>
      <c r="B239">
        <v>108</v>
      </c>
      <c r="C239">
        <v>10</v>
      </c>
      <c r="D239">
        <f t="shared" si="36"/>
        <v>4.8436422050558269E-3</v>
      </c>
      <c r="E239">
        <f t="shared" si="37"/>
        <v>-5.3300883195503381</v>
      </c>
      <c r="G239">
        <f t="shared" si="41"/>
        <v>0.45564393002946563</v>
      </c>
      <c r="H239">
        <f t="shared" si="41"/>
        <v>0.20236581851848359</v>
      </c>
      <c r="I239">
        <f t="shared" si="41"/>
        <v>0.11786428272504981</v>
      </c>
      <c r="J239">
        <f t="shared" si="41"/>
        <v>7.4081457824581753E-2</v>
      </c>
      <c r="K239">
        <f t="shared" si="41"/>
        <v>4.8270138177522182E-2</v>
      </c>
      <c r="L239">
        <f t="shared" si="41"/>
        <v>3.2119526458280069E-2</v>
      </c>
      <c r="M239">
        <f t="shared" si="41"/>
        <v>2.166885916332903E-2</v>
      </c>
      <c r="N239">
        <f t="shared" si="41"/>
        <v>1.4761210185039725E-2</v>
      </c>
      <c r="O239">
        <f t="shared" si="41"/>
        <v>1.0128507487766735E-2</v>
      </c>
      <c r="P239">
        <f t="shared" si="41"/>
        <v>6.9886565977333448E-3</v>
      </c>
      <c r="Q239">
        <f t="shared" si="41"/>
        <v>4.8436422050558269E-3</v>
      </c>
      <c r="R239">
        <f t="shared" si="41"/>
        <v>3.3691723733671798E-3</v>
      </c>
      <c r="S239">
        <f t="shared" si="41"/>
        <v>2.3506109512632344E-3</v>
      </c>
      <c r="T239">
        <f t="shared" si="41"/>
        <v>1.6441467941884634E-3</v>
      </c>
      <c r="U239">
        <f t="shared" si="41"/>
        <v>1.1525055905782728E-3</v>
      </c>
      <c r="V239">
        <f t="shared" si="41"/>
        <v>8.0939547782085978E-4</v>
      </c>
      <c r="W239">
        <f t="shared" si="40"/>
        <v>5.6936481427208242E-4</v>
      </c>
      <c r="X239">
        <f t="shared" si="40"/>
        <v>4.0109555406306238E-4</v>
      </c>
      <c r="Y239">
        <f t="shared" si="40"/>
        <v>2.8291890922292238E-4</v>
      </c>
      <c r="Z239">
        <f t="shared" si="40"/>
        <v>1.9979001512601924E-4</v>
      </c>
      <c r="AA239">
        <f t="shared" si="38"/>
        <v>4.8497014779003145E-4</v>
      </c>
    </row>
    <row r="240" spans="1:27" x14ac:dyDescent="0.2">
      <c r="A240" t="s">
        <v>823</v>
      </c>
      <c r="B240">
        <v>46</v>
      </c>
      <c r="C240">
        <v>0</v>
      </c>
      <c r="D240">
        <f t="shared" si="36"/>
        <v>0.63319845736650149</v>
      </c>
      <c r="E240">
        <f t="shared" si="37"/>
        <v>-0.45697138722824526</v>
      </c>
      <c r="G240">
        <f t="shared" si="41"/>
        <v>0.63319845736650149</v>
      </c>
      <c r="H240">
        <f t="shared" si="41"/>
        <v>0.20431737270730782</v>
      </c>
      <c r="I240">
        <f t="shared" si="41"/>
        <v>8.6457810582392838E-2</v>
      </c>
      <c r="J240">
        <f t="shared" si="41"/>
        <v>3.9480751833706453E-2</v>
      </c>
      <c r="K240">
        <f t="shared" si="41"/>
        <v>1.868995753813384E-2</v>
      </c>
      <c r="L240">
        <f t="shared" si="41"/>
        <v>9.0355123716548448E-3</v>
      </c>
      <c r="M240">
        <f t="shared" si="41"/>
        <v>4.4286726117152833E-3</v>
      </c>
      <c r="N240">
        <f t="shared" si="41"/>
        <v>2.1918628311328081E-3</v>
      </c>
      <c r="O240">
        <f t="shared" si="41"/>
        <v>1.0926743284998882E-3</v>
      </c>
      <c r="P240">
        <f t="shared" si="41"/>
        <v>5.4776321734222586E-4</v>
      </c>
      <c r="Q240">
        <f t="shared" si="41"/>
        <v>2.7581958321278119E-4</v>
      </c>
      <c r="R240">
        <f t="shared" si="41"/>
        <v>1.3938952958193675E-4</v>
      </c>
      <c r="S240">
        <f t="shared" si="41"/>
        <v>7.0654781078594589E-5</v>
      </c>
      <c r="T240">
        <f t="shared" si="41"/>
        <v>3.5905027884134457E-5</v>
      </c>
      <c r="U240">
        <f t="shared" si="41"/>
        <v>1.8285700300841366E-5</v>
      </c>
      <c r="V240">
        <f t="shared" si="41"/>
        <v>9.3300336214572711E-6</v>
      </c>
      <c r="W240">
        <f t="shared" si="40"/>
        <v>4.7683369692046935E-6</v>
      </c>
      <c r="X240">
        <f t="shared" si="40"/>
        <v>2.4404956620494671E-6</v>
      </c>
      <c r="Y240">
        <f t="shared" si="40"/>
        <v>1.2506795404350487E-6</v>
      </c>
      <c r="Z240">
        <f t="shared" si="40"/>
        <v>6.416699901693452E-7</v>
      </c>
      <c r="AA240">
        <f t="shared" si="38"/>
        <v>6.7877377096792202E-7</v>
      </c>
    </row>
    <row r="241" spans="1:27" x14ac:dyDescent="0.2">
      <c r="A241" t="s">
        <v>824</v>
      </c>
      <c r="B241">
        <v>273</v>
      </c>
      <c r="C241">
        <v>4</v>
      </c>
      <c r="D241">
        <f t="shared" si="36"/>
        <v>6.3992729520107122E-2</v>
      </c>
      <c r="E241">
        <f t="shared" si="37"/>
        <v>-2.7489858033239019</v>
      </c>
      <c r="G241">
        <f t="shared" si="41"/>
        <v>0.28835284169006087</v>
      </c>
      <c r="H241">
        <f t="shared" si="41"/>
        <v>0.15407215820657902</v>
      </c>
      <c r="I241">
        <f t="shared" si="41"/>
        <v>0.10795868533070468</v>
      </c>
      <c r="J241">
        <f t="shared" si="41"/>
        <v>8.163440868721919E-2</v>
      </c>
      <c r="K241">
        <f t="shared" si="41"/>
        <v>6.3992729520107122E-2</v>
      </c>
      <c r="L241">
        <f t="shared" si="41"/>
        <v>5.1228258001441082E-2</v>
      </c>
      <c r="M241">
        <f t="shared" si="41"/>
        <v>4.15781213773413E-2</v>
      </c>
      <c r="N241">
        <f t="shared" si="41"/>
        <v>3.4075257121698593E-2</v>
      </c>
      <c r="O241">
        <f t="shared" si="41"/>
        <v>2.8128786219723124E-2</v>
      </c>
      <c r="P241">
        <f t="shared" si="41"/>
        <v>2.3350038526896752E-2</v>
      </c>
      <c r="Q241">
        <f t="shared" si="41"/>
        <v>1.9469478404572405E-2</v>
      </c>
      <c r="R241">
        <f t="shared" si="41"/>
        <v>1.6292729770717006E-2</v>
      </c>
      <c r="S241">
        <f t="shared" si="41"/>
        <v>1.367539061895021E-2</v>
      </c>
      <c r="T241">
        <f t="shared" si="41"/>
        <v>1.1507684236011369E-2</v>
      </c>
      <c r="U241">
        <f t="shared" si="41"/>
        <v>9.7046247891052571E-3</v>
      </c>
      <c r="V241">
        <f t="shared" si="41"/>
        <v>8.1994522917289651E-3</v>
      </c>
      <c r="W241">
        <f t="shared" si="40"/>
        <v>6.9390985625166716E-3</v>
      </c>
      <c r="X241">
        <f t="shared" si="40"/>
        <v>5.8809656239361919E-3</v>
      </c>
      <c r="Y241">
        <f t="shared" si="40"/>
        <v>4.9905812352125586E-3</v>
      </c>
      <c r="Z241">
        <f t="shared" si="40"/>
        <v>4.2398578438438981E-3</v>
      </c>
      <c r="AA241">
        <f t="shared" si="38"/>
        <v>2.4728851941633989E-2</v>
      </c>
    </row>
    <row r="242" spans="1:27" x14ac:dyDescent="0.2">
      <c r="A242" t="s">
        <v>825</v>
      </c>
      <c r="B242">
        <v>705</v>
      </c>
      <c r="C242">
        <v>1</v>
      </c>
      <c r="D242">
        <f t="shared" si="36"/>
        <v>9.8504134659045228E-2</v>
      </c>
      <c r="E242">
        <f t="shared" si="37"/>
        <v>-2.3176567554511096</v>
      </c>
      <c r="G242">
        <f t="shared" si="41"/>
        <v>0.16934002827477251</v>
      </c>
      <c r="H242">
        <f t="shared" si="41"/>
        <v>9.8504134659045228E-2</v>
      </c>
      <c r="I242">
        <f t="shared" si="41"/>
        <v>7.5142005703888098E-2</v>
      </c>
      <c r="J242">
        <f t="shared" si="41"/>
        <v>6.1857640321490957E-2</v>
      </c>
      <c r="K242">
        <f t="shared" si="41"/>
        <v>5.2789267312254869E-2</v>
      </c>
      <c r="L242">
        <f t="shared" si="41"/>
        <v>4.6006531179950752E-2</v>
      </c>
      <c r="M242">
        <f t="shared" si="41"/>
        <v>4.0650853256378384E-2</v>
      </c>
      <c r="N242">
        <f t="shared" si="41"/>
        <v>3.6269272667712647E-2</v>
      </c>
      <c r="O242">
        <f t="shared" si="41"/>
        <v>3.2594595747754217E-2</v>
      </c>
      <c r="P242">
        <f t="shared" si="41"/>
        <v>2.9456226456079225E-2</v>
      </c>
      <c r="Q242">
        <f t="shared" si="41"/>
        <v>2.6738603857511995E-2</v>
      </c>
      <c r="R242">
        <f t="shared" si="41"/>
        <v>2.4359769050355969E-2</v>
      </c>
      <c r="S242">
        <f t="shared" si="41"/>
        <v>2.2259425644726761E-2</v>
      </c>
      <c r="T242">
        <f t="shared" si="41"/>
        <v>2.0391869930608635E-2</v>
      </c>
      <c r="U242">
        <f t="shared" si="41"/>
        <v>1.8721591568329685E-2</v>
      </c>
      <c r="V242">
        <f t="shared" si="41"/>
        <v>1.7220420915294E-2</v>
      </c>
      <c r="W242">
        <f t="shared" si="40"/>
        <v>1.5865613758520948E-2</v>
      </c>
      <c r="X242">
        <f t="shared" si="40"/>
        <v>1.4638526517354726E-2</v>
      </c>
      <c r="Y242">
        <f t="shared" si="40"/>
        <v>1.3523675895856433E-2</v>
      </c>
      <c r="Z242">
        <f t="shared" si="40"/>
        <v>1.2508056149318636E-2</v>
      </c>
      <c r="AA242">
        <f t="shared" si="38"/>
        <v>0.17116189113279545</v>
      </c>
    </row>
    <row r="243" spans="1:27" x14ac:dyDescent="0.2">
      <c r="A243" t="s">
        <v>826</v>
      </c>
      <c r="B243">
        <v>1135</v>
      </c>
      <c r="C243">
        <v>0</v>
      </c>
      <c r="D243">
        <f t="shared" si="36"/>
        <v>0.12795665810310733</v>
      </c>
      <c r="E243">
        <f t="shared" si="37"/>
        <v>-2.0560636809728199</v>
      </c>
      <c r="G243">
        <f t="shared" si="41"/>
        <v>0.12795665810310733</v>
      </c>
      <c r="H243">
        <f t="shared" si="41"/>
        <v>7.6045976071520374E-2</v>
      </c>
      <c r="I243">
        <f t="shared" si="41"/>
        <v>5.9268383039933571E-2</v>
      </c>
      <c r="J243">
        <f t="shared" si="41"/>
        <v>4.9848507786423454E-2</v>
      </c>
      <c r="K243">
        <f t="shared" si="41"/>
        <v>4.3463326763259758E-2</v>
      </c>
      <c r="L243">
        <f t="shared" si="41"/>
        <v>3.870038963492315E-2</v>
      </c>
      <c r="M243">
        <f t="shared" si="41"/>
        <v>3.4936873017078533E-2</v>
      </c>
      <c r="N243">
        <f t="shared" si="41"/>
        <v>3.1847234774151231E-2</v>
      </c>
      <c r="O243">
        <f t="shared" si="41"/>
        <v>2.9241321754637707E-2</v>
      </c>
      <c r="P243">
        <f t="shared" si="41"/>
        <v>2.699895952694923E-2</v>
      </c>
      <c r="Q243">
        <f t="shared" si="41"/>
        <v>2.5039587055446025E-2</v>
      </c>
      <c r="R243">
        <f t="shared" si="41"/>
        <v>2.3306664217343481E-2</v>
      </c>
      <c r="S243">
        <f t="shared" si="41"/>
        <v>2.1759024656372101E-2</v>
      </c>
      <c r="T243">
        <f t="shared" si="41"/>
        <v>2.0365779620705442E-2</v>
      </c>
      <c r="U243">
        <f t="shared" si="41"/>
        <v>1.9103162563594178E-2</v>
      </c>
      <c r="V243">
        <f t="shared" si="41"/>
        <v>1.7952493786790504E-2</v>
      </c>
      <c r="W243">
        <f t="shared" si="40"/>
        <v>1.6898821449068173E-2</v>
      </c>
      <c r="X243">
        <f t="shared" si="40"/>
        <v>1.5929986990010393E-2</v>
      </c>
      <c r="Y243">
        <f t="shared" si="40"/>
        <v>1.5035965786484574E-2</v>
      </c>
      <c r="Z243">
        <f t="shared" si="40"/>
        <v>1.4208391472042326E-2</v>
      </c>
      <c r="AA243">
        <f t="shared" si="38"/>
        <v>0.29209249193015818</v>
      </c>
    </row>
    <row r="244" spans="1:27" x14ac:dyDescent="0.2">
      <c r="A244" t="s">
        <v>307</v>
      </c>
      <c r="B244">
        <v>359</v>
      </c>
      <c r="C244">
        <v>3</v>
      </c>
      <c r="D244">
        <f t="shared" si="36"/>
        <v>7.7518120740653701E-2</v>
      </c>
      <c r="E244">
        <f t="shared" si="37"/>
        <v>-2.5572435539451037</v>
      </c>
      <c r="G244">
        <f t="shared" si="41"/>
        <v>0.24848231167412418</v>
      </c>
      <c r="H244">
        <f t="shared" si="41"/>
        <v>0.13713500380029417</v>
      </c>
      <c r="I244">
        <f t="shared" si="41"/>
        <v>9.9250946674893911E-2</v>
      </c>
      <c r="J244">
        <f t="shared" si="41"/>
        <v>7.7518120740653701E-2</v>
      </c>
      <c r="K244">
        <f t="shared" si="41"/>
        <v>6.2764421874169515E-2</v>
      </c>
      <c r="L244">
        <f t="shared" si="41"/>
        <v>5.1897376006415898E-2</v>
      </c>
      <c r="M244">
        <f t="shared" si="41"/>
        <v>4.3506444067430164E-2</v>
      </c>
      <c r="N244">
        <f t="shared" si="41"/>
        <v>3.6828224421447855E-2</v>
      </c>
      <c r="O244">
        <f t="shared" si="41"/>
        <v>3.1401149427932006E-2</v>
      </c>
      <c r="P244">
        <f t="shared" si="41"/>
        <v>2.6923720188698562E-2</v>
      </c>
      <c r="Q244">
        <f t="shared" si="41"/>
        <v>2.3187541136593676E-2</v>
      </c>
      <c r="R244">
        <f t="shared" si="41"/>
        <v>2.004228109537461E-2</v>
      </c>
      <c r="S244">
        <f t="shared" si="41"/>
        <v>1.737584558424362E-2</v>
      </c>
      <c r="T244">
        <f t="shared" si="41"/>
        <v>1.510243789883694E-2</v>
      </c>
      <c r="U244">
        <f t="shared" si="41"/>
        <v>1.3154997946603559E-2</v>
      </c>
      <c r="V244">
        <f t="shared" si="41"/>
        <v>1.1480208953304243E-2</v>
      </c>
      <c r="W244">
        <f t="shared" si="40"/>
        <v>1.0035081859283009E-2</v>
      </c>
      <c r="X244">
        <f t="shared" si="40"/>
        <v>8.7845479525401893E-3</v>
      </c>
      <c r="Y244">
        <f t="shared" si="40"/>
        <v>7.6997180101044541E-3</v>
      </c>
      <c r="Z244">
        <f t="shared" si="40"/>
        <v>6.7565951976255876E-3</v>
      </c>
      <c r="AA244">
        <f t="shared" si="38"/>
        <v>5.0673025489429757E-2</v>
      </c>
    </row>
    <row r="245" spans="1:27" x14ac:dyDescent="0.2">
      <c r="A245" t="s">
        <v>827</v>
      </c>
      <c r="B245">
        <v>1945</v>
      </c>
      <c r="C245">
        <v>64</v>
      </c>
      <c r="D245">
        <f t="shared" si="36"/>
        <v>3.3033547510055183E-3</v>
      </c>
      <c r="E245">
        <f t="shared" si="37"/>
        <v>-5.7128167356748225</v>
      </c>
      <c r="G245">
        <f t="shared" si="41"/>
        <v>9.2663035222061776E-2</v>
      </c>
      <c r="H245">
        <f t="shared" si="41"/>
        <v>5.5898389023554644E-2</v>
      </c>
      <c r="I245">
        <f t="shared" si="41"/>
        <v>4.4220693864333631E-2</v>
      </c>
      <c r="J245">
        <f t="shared" si="41"/>
        <v>3.7751486461125021E-2</v>
      </c>
      <c r="K245">
        <f t="shared" si="41"/>
        <v>3.3410600379311678E-2</v>
      </c>
      <c r="L245">
        <f t="shared" si="41"/>
        <v>3.019646280585361E-2</v>
      </c>
      <c r="M245">
        <f t="shared" si="41"/>
        <v>2.7669683238201948E-2</v>
      </c>
      <c r="N245">
        <f t="shared" si="41"/>
        <v>2.5601847481206311E-2</v>
      </c>
      <c r="O245">
        <f t="shared" si="41"/>
        <v>2.3860305318008684E-2</v>
      </c>
      <c r="P245">
        <f t="shared" si="41"/>
        <v>2.2361732372547134E-2</v>
      </c>
      <c r="Q245">
        <f t="shared" si="41"/>
        <v>2.1050625282901785E-2</v>
      </c>
      <c r="R245">
        <f t="shared" si="41"/>
        <v>1.9888286978397823E-2</v>
      </c>
      <c r="S245">
        <f t="shared" si="41"/>
        <v>1.8846734111011711E-2</v>
      </c>
      <c r="T245">
        <f t="shared" si="41"/>
        <v>1.7905116032481589E-2</v>
      </c>
      <c r="U245">
        <f t="shared" si="41"/>
        <v>1.7047503639209909E-2</v>
      </c>
      <c r="V245">
        <f t="shared" si="41"/>
        <v>1.6261467145029809E-2</v>
      </c>
      <c r="W245">
        <f t="shared" si="40"/>
        <v>1.5537129257042311E-2</v>
      </c>
      <c r="X245">
        <f t="shared" si="40"/>
        <v>1.48665160183709E-2</v>
      </c>
      <c r="Y245">
        <f t="shared" si="40"/>
        <v>1.4243100260536233E-2</v>
      </c>
      <c r="Z245">
        <f t="shared" si="40"/>
        <v>1.3661473293727905E-2</v>
      </c>
      <c r="AA245">
        <f t="shared" si="38"/>
        <v>0.43705781181508563</v>
      </c>
    </row>
    <row r="246" spans="1:27" x14ac:dyDescent="0.2">
      <c r="A246" t="s">
        <v>828</v>
      </c>
      <c r="B246">
        <v>1644</v>
      </c>
      <c r="C246">
        <v>4</v>
      </c>
      <c r="D246">
        <f t="shared" si="36"/>
        <v>3.6405186272021842E-2</v>
      </c>
      <c r="E246">
        <f t="shared" si="37"/>
        <v>-3.3130440344881533</v>
      </c>
      <c r="G246">
        <f t="shared" si="41"/>
        <v>0.10253489701243629</v>
      </c>
      <c r="H246">
        <f t="shared" si="41"/>
        <v>6.1615917483999985E-2</v>
      </c>
      <c r="I246">
        <f t="shared" si="41"/>
        <v>4.8556528594316098E-2</v>
      </c>
      <c r="J246">
        <f t="shared" si="41"/>
        <v>4.1293774738216812E-2</v>
      </c>
      <c r="K246">
        <f t="shared" si="41"/>
        <v>3.6405186272021842E-2</v>
      </c>
      <c r="L246">
        <f t="shared" si="41"/>
        <v>3.2776569770422669E-2</v>
      </c>
      <c r="M246">
        <f t="shared" si="41"/>
        <v>2.9918517156591429E-2</v>
      </c>
      <c r="N246">
        <f t="shared" si="41"/>
        <v>2.7576277039583708E-2</v>
      </c>
      <c r="O246">
        <f t="shared" si="41"/>
        <v>2.5601698219981775E-2</v>
      </c>
      <c r="P246">
        <f t="shared" si="41"/>
        <v>2.3901583419883712E-2</v>
      </c>
      <c r="Q246">
        <f t="shared" si="41"/>
        <v>2.2413757960807211E-2</v>
      </c>
      <c r="R246">
        <f t="shared" si="41"/>
        <v>2.1094804518030773E-2</v>
      </c>
      <c r="S246">
        <f t="shared" si="41"/>
        <v>1.9913274513195585E-2</v>
      </c>
      <c r="T246">
        <f t="shared" si="41"/>
        <v>1.8845695375134201E-2</v>
      </c>
      <c r="U246">
        <f t="shared" si="41"/>
        <v>1.7874103518252121E-2</v>
      </c>
      <c r="V246">
        <f t="shared" si="41"/>
        <v>1.6984456456516812E-2</v>
      </c>
      <c r="W246">
        <f t="shared" si="40"/>
        <v>1.6165574955421647E-2</v>
      </c>
      <c r="X246">
        <f t="shared" si="40"/>
        <v>1.540841723547229E-2</v>
      </c>
      <c r="Y246">
        <f t="shared" si="40"/>
        <v>1.4705568149903559E-2</v>
      </c>
      <c r="Z246">
        <f t="shared" si="40"/>
        <v>1.40508715686907E-2</v>
      </c>
      <c r="AA246">
        <f t="shared" si="38"/>
        <v>0.39236252604112098</v>
      </c>
    </row>
    <row r="247" spans="1:27" x14ac:dyDescent="0.2">
      <c r="A247" t="s">
        <v>311</v>
      </c>
      <c r="B247">
        <v>2127</v>
      </c>
      <c r="C247">
        <v>4</v>
      </c>
      <c r="D247">
        <f t="shared" si="36"/>
        <v>3.1883185156197022E-2</v>
      </c>
      <c r="E247">
        <f t="shared" si="37"/>
        <v>-3.4456765192542296</v>
      </c>
      <c r="G247">
        <f t="shared" si="41"/>
        <v>8.7791066183793107E-2</v>
      </c>
      <c r="H247">
        <f t="shared" si="41"/>
        <v>5.3055021941700732E-2</v>
      </c>
      <c r="I247">
        <f t="shared" si="41"/>
        <v>4.2047111289255937E-2</v>
      </c>
      <c r="J247">
        <f t="shared" si="41"/>
        <v>3.5960694709544348E-2</v>
      </c>
      <c r="K247">
        <f t="shared" si="41"/>
        <v>3.1883185156197022E-2</v>
      </c>
      <c r="L247">
        <f t="shared" si="41"/>
        <v>2.8868013470556158E-2</v>
      </c>
      <c r="M247">
        <f t="shared" ref="I247:X310" si="42">EXP(GAMMALN($B$1+M$4)-GAMMALN($B$1)-GAMMALN(M$4+1)+$B$1*LN($B$2/($B$2+$B247))+M$4*LN($B247/($B$2+$B247)))</f>
        <v>2.6500155272533871E-2</v>
      </c>
      <c r="N247">
        <f t="shared" si="42"/>
        <v>2.4563991710886173E-2</v>
      </c>
      <c r="O247">
        <f t="shared" si="42"/>
        <v>2.2934381775788496E-2</v>
      </c>
      <c r="P247">
        <f t="shared" si="42"/>
        <v>2.1532769499638969E-2</v>
      </c>
      <c r="Q247">
        <f t="shared" si="42"/>
        <v>2.030686358764781E-2</v>
      </c>
      <c r="R247">
        <f t="shared" si="42"/>
        <v>1.922023236456738E-2</v>
      </c>
      <c r="S247">
        <f t="shared" si="42"/>
        <v>1.8246550116658575E-2</v>
      </c>
      <c r="T247">
        <f t="shared" si="42"/>
        <v>1.7366216277528372E-2</v>
      </c>
      <c r="U247">
        <f t="shared" si="42"/>
        <v>1.6564268528451977E-2</v>
      </c>
      <c r="V247">
        <f t="shared" si="42"/>
        <v>1.5829040908178552E-2</v>
      </c>
      <c r="W247">
        <f t="shared" si="42"/>
        <v>1.5151270753668723E-2</v>
      </c>
      <c r="X247">
        <f t="shared" si="42"/>
        <v>1.4523486602009944E-2</v>
      </c>
      <c r="Y247">
        <f t="shared" si="40"/>
        <v>1.3939577847714598E-2</v>
      </c>
      <c r="Z247">
        <f t="shared" si="40"/>
        <v>1.339448538119869E-2</v>
      </c>
      <c r="AA247">
        <f t="shared" si="38"/>
        <v>0.4603216166224805</v>
      </c>
    </row>
    <row r="248" spans="1:27" x14ac:dyDescent="0.2">
      <c r="A248" t="s">
        <v>829</v>
      </c>
      <c r="B248">
        <v>1349</v>
      </c>
      <c r="C248">
        <v>25</v>
      </c>
      <c r="D248">
        <f t="shared" si="36"/>
        <v>1.0710515234570216E-2</v>
      </c>
      <c r="E248">
        <f t="shared" si="37"/>
        <v>-4.5365292878766148</v>
      </c>
      <c r="G248">
        <f t="shared" ref="G248:V311" si="43">EXP(GAMMALN($B$1+G$4)-GAMMALN($B$1)-GAMMALN(G$4+1)+$B$1*LN($B$2/($B$2+$B248))+G$4*LN($B248/($B$2+$B248)))</f>
        <v>0.1154383702574678</v>
      </c>
      <c r="H248">
        <f t="shared" si="43"/>
        <v>6.8995427136089665E-2</v>
      </c>
      <c r="I248">
        <f t="shared" si="42"/>
        <v>5.4078410632929237E-2</v>
      </c>
      <c r="J248">
        <f t="shared" si="42"/>
        <v>4.5741433782288211E-2</v>
      </c>
      <c r="K248">
        <f t="shared" si="42"/>
        <v>4.010858562677435E-2</v>
      </c>
      <c r="L248">
        <f t="shared" si="42"/>
        <v>3.591587828931031E-2</v>
      </c>
      <c r="M248">
        <f t="shared" si="42"/>
        <v>3.2607083542776132E-2</v>
      </c>
      <c r="N248">
        <f t="shared" si="42"/>
        <v>2.9892099928384343E-2</v>
      </c>
      <c r="O248">
        <f t="shared" si="42"/>
        <v>2.7601867492446423E-2</v>
      </c>
      <c r="P248">
        <f t="shared" si="42"/>
        <v>2.5629802884753517E-2</v>
      </c>
      <c r="Q248">
        <f t="shared" si="42"/>
        <v>2.3904638022919929E-2</v>
      </c>
      <c r="R248">
        <f t="shared" si="42"/>
        <v>2.237648671148839E-2</v>
      </c>
      <c r="S248">
        <f t="shared" si="42"/>
        <v>2.1009125530435942E-2</v>
      </c>
      <c r="T248">
        <f t="shared" si="42"/>
        <v>1.9775449449669084E-2</v>
      </c>
      <c r="U248">
        <f t="shared" si="42"/>
        <v>1.8654661179117845E-2</v>
      </c>
      <c r="V248">
        <f t="shared" si="42"/>
        <v>1.7630460264874317E-2</v>
      </c>
      <c r="W248">
        <f t="shared" si="42"/>
        <v>1.6689835400328961E-2</v>
      </c>
      <c r="X248">
        <f t="shared" si="42"/>
        <v>1.582223492594604E-2</v>
      </c>
      <c r="Y248">
        <f t="shared" si="40"/>
        <v>1.5018982367431332E-2</v>
      </c>
      <c r="Z248">
        <f t="shared" si="40"/>
        <v>1.4272855339943054E-2</v>
      </c>
      <c r="AA248">
        <f t="shared" si="38"/>
        <v>0.33883631123462499</v>
      </c>
    </row>
    <row r="249" spans="1:27" x14ac:dyDescent="0.2">
      <c r="A249" t="s">
        <v>830</v>
      </c>
      <c r="B249">
        <v>449</v>
      </c>
      <c r="C249">
        <v>5</v>
      </c>
      <c r="D249">
        <f t="shared" si="36"/>
        <v>5.0916727811602912E-2</v>
      </c>
      <c r="E249">
        <f t="shared" si="37"/>
        <v>-2.9775637687167182</v>
      </c>
      <c r="G249">
        <f t="shared" si="43"/>
        <v>0.21932492036258916</v>
      </c>
      <c r="H249">
        <f t="shared" si="43"/>
        <v>0.12363041906074416</v>
      </c>
      <c r="I249">
        <f t="shared" si="42"/>
        <v>9.1389477242155889E-2</v>
      </c>
      <c r="J249">
        <f t="shared" si="42"/>
        <v>7.2903652596502819E-2</v>
      </c>
      <c r="K249">
        <f t="shared" si="42"/>
        <v>6.0289835905222709E-2</v>
      </c>
      <c r="L249">
        <f t="shared" si="42"/>
        <v>5.0916727811602912E-2</v>
      </c>
      <c r="M249">
        <f t="shared" si="42"/>
        <v>4.3596657220589821E-2</v>
      </c>
      <c r="N249">
        <f t="shared" si="42"/>
        <v>3.7693364171210102E-2</v>
      </c>
      <c r="O249">
        <f t="shared" si="42"/>
        <v>3.282571403973579E-2</v>
      </c>
      <c r="P249">
        <f t="shared" si="42"/>
        <v>2.8746714879414211E-2</v>
      </c>
      <c r="Q249">
        <f t="shared" si="42"/>
        <v>2.5286712298863825E-2</v>
      </c>
      <c r="R249">
        <f t="shared" si="42"/>
        <v>2.2323862332925208E-2</v>
      </c>
      <c r="S249">
        <f t="shared" si="42"/>
        <v>1.976754117270358E-2</v>
      </c>
      <c r="T249">
        <f t="shared" si="42"/>
        <v>1.7548430459592288E-2</v>
      </c>
      <c r="U249">
        <f t="shared" si="42"/>
        <v>1.5612286841799553E-2</v>
      </c>
      <c r="V249">
        <f t="shared" si="42"/>
        <v>1.3915859872136963E-2</v>
      </c>
      <c r="W249">
        <f t="shared" si="42"/>
        <v>1.2424121516578684E-2</v>
      </c>
      <c r="X249">
        <f t="shared" si="42"/>
        <v>1.1108328275956909E-2</v>
      </c>
      <c r="Y249">
        <f t="shared" si="40"/>
        <v>9.9446298928363413E-3</v>
      </c>
      <c r="Z249">
        <f t="shared" si="40"/>
        <v>8.9130475123339326E-3</v>
      </c>
      <c r="AA249">
        <f t="shared" si="38"/>
        <v>8.1837696534505233E-2</v>
      </c>
    </row>
    <row r="250" spans="1:27" x14ac:dyDescent="0.2">
      <c r="A250" t="s">
        <v>831</v>
      </c>
      <c r="B250">
        <v>920</v>
      </c>
      <c r="C250">
        <v>13</v>
      </c>
      <c r="D250">
        <f t="shared" si="36"/>
        <v>2.0709410996974719E-2</v>
      </c>
      <c r="E250">
        <f t="shared" si="37"/>
        <v>-3.877167044492134</v>
      </c>
      <c r="G250">
        <f t="shared" si="43"/>
        <v>0.14489473421698865</v>
      </c>
      <c r="H250">
        <f t="shared" si="43"/>
        <v>8.5402753823589556E-2</v>
      </c>
      <c r="I250">
        <f t="shared" si="43"/>
        <v>6.6012265511936924E-2</v>
      </c>
      <c r="J250">
        <f t="shared" si="43"/>
        <v>5.5062971380143488E-2</v>
      </c>
      <c r="K250">
        <f t="shared" si="43"/>
        <v>4.7614186526858351E-2</v>
      </c>
      <c r="L250">
        <f t="shared" si="43"/>
        <v>4.2046966036907954E-2</v>
      </c>
      <c r="M250">
        <f t="shared" si="43"/>
        <v>3.7645171546621364E-2</v>
      </c>
      <c r="N250">
        <f t="shared" si="43"/>
        <v>3.4033209034335023E-2</v>
      </c>
      <c r="O250">
        <f t="shared" si="43"/>
        <v>3.0990893233747589E-2</v>
      </c>
      <c r="P250">
        <f t="shared" si="43"/>
        <v>2.8378539760922791E-2</v>
      </c>
      <c r="Q250">
        <f t="shared" si="43"/>
        <v>2.610213922716343E-2</v>
      </c>
      <c r="R250">
        <f t="shared" si="43"/>
        <v>2.4095446662960214E-2</v>
      </c>
      <c r="S250">
        <f t="shared" si="43"/>
        <v>2.231003280883314E-2</v>
      </c>
      <c r="T250">
        <f t="shared" si="43"/>
        <v>2.0709410996974719E-2</v>
      </c>
      <c r="U250">
        <f t="shared" si="43"/>
        <v>1.9265394265510858E-2</v>
      </c>
      <c r="V250">
        <f t="shared" si="43"/>
        <v>1.7955741212109605E-2</v>
      </c>
      <c r="W250">
        <f t="shared" si="42"/>
        <v>1.6762581107776269E-2</v>
      </c>
      <c r="X250">
        <f t="shared" si="42"/>
        <v>1.5671328656951582E-2</v>
      </c>
      <c r="Y250">
        <f t="shared" ref="W249:AE312" si="44">EXP(GAMMALN($B$1+Y$4)-GAMMALN($B$1)-GAMMALN(Y$4+1)+$B$1*LN($B$2/($B$2+$B250))+Y$4*LN($B250/($B$2+$B250)))</f>
        <v>1.4669916739456629E-2</v>
      </c>
      <c r="Z250">
        <f t="shared" si="44"/>
        <v>1.3748241651301934E-2</v>
      </c>
      <c r="AA250">
        <f t="shared" si="38"/>
        <v>0.23662807559890986</v>
      </c>
    </row>
    <row r="251" spans="1:27" x14ac:dyDescent="0.2">
      <c r="A251" t="s">
        <v>832</v>
      </c>
      <c r="B251">
        <v>726</v>
      </c>
      <c r="C251">
        <v>0</v>
      </c>
      <c r="D251">
        <f t="shared" si="36"/>
        <v>0.16647094014407252</v>
      </c>
      <c r="E251">
        <f t="shared" si="37"/>
        <v>-1.792934518463646</v>
      </c>
      <c r="G251">
        <f t="shared" si="43"/>
        <v>0.16647094014407252</v>
      </c>
      <c r="H251">
        <f t="shared" si="43"/>
        <v>9.6992404833905213E-2</v>
      </c>
      <c r="I251">
        <f t="shared" si="43"/>
        <v>7.4108924955891026E-2</v>
      </c>
      <c r="J251">
        <f t="shared" si="43"/>
        <v>6.1106237277670485E-2</v>
      </c>
      <c r="K251">
        <f t="shared" si="43"/>
        <v>5.2232677686588354E-2</v>
      </c>
      <c r="L251">
        <f t="shared" si="43"/>
        <v>4.5595355733055828E-2</v>
      </c>
      <c r="M251">
        <f t="shared" si="43"/>
        <v>4.0352946144030573E-2</v>
      </c>
      <c r="N251">
        <f t="shared" si="43"/>
        <v>3.60619238024436E-2</v>
      </c>
      <c r="O251">
        <f t="shared" si="43"/>
        <v>3.2460866381951517E-2</v>
      </c>
      <c r="P251">
        <f t="shared" si="43"/>
        <v>2.9382996325640651E-2</v>
      </c>
      <c r="Q251">
        <f t="shared" si="43"/>
        <v>2.6715429510862396E-2</v>
      </c>
      <c r="R251">
        <f t="shared" si="43"/>
        <v>2.4378167867744018E-2</v>
      </c>
      <c r="S251">
        <f t="shared" si="43"/>
        <v>2.2312401376318937E-2</v>
      </c>
      <c r="T251">
        <f t="shared" si="43"/>
        <v>2.0473584014019105E-2</v>
      </c>
      <c r="U251">
        <f t="shared" si="43"/>
        <v>1.8827126991963448E-2</v>
      </c>
      <c r="V251">
        <f t="shared" si="43"/>
        <v>1.7345607352406173E-2</v>
      </c>
      <c r="W251">
        <f t="shared" si="42"/>
        <v>1.6006894732575126E-2</v>
      </c>
      <c r="X251">
        <f t="shared" si="42"/>
        <v>1.4792856291483986E-2</v>
      </c>
      <c r="Y251">
        <f t="shared" si="44"/>
        <v>1.3688437944126799E-2</v>
      </c>
      <c r="Z251">
        <f t="shared" si="44"/>
        <v>1.268099766257595E-2</v>
      </c>
      <c r="AA251">
        <f t="shared" si="38"/>
        <v>0.17801322297067423</v>
      </c>
    </row>
    <row r="252" spans="1:27" x14ac:dyDescent="0.2">
      <c r="A252" t="s">
        <v>833</v>
      </c>
      <c r="B252">
        <v>1250</v>
      </c>
      <c r="C252">
        <v>4</v>
      </c>
      <c r="D252">
        <f t="shared" si="36"/>
        <v>4.1578023476078224E-2</v>
      </c>
      <c r="E252">
        <f t="shared" si="37"/>
        <v>-3.1801835331299695</v>
      </c>
      <c r="G252">
        <f t="shared" si="43"/>
        <v>0.12081236312504902</v>
      </c>
      <c r="H252">
        <f t="shared" si="43"/>
        <v>7.2035707368502469E-2</v>
      </c>
      <c r="I252">
        <f t="shared" si="43"/>
        <v>5.6327147937359594E-2</v>
      </c>
      <c r="J252">
        <f t="shared" si="43"/>
        <v>4.7530232776262921E-2</v>
      </c>
      <c r="K252">
        <f t="shared" si="43"/>
        <v>4.1578023476078224E-2</v>
      </c>
      <c r="L252">
        <f t="shared" si="43"/>
        <v>3.7143199320036006E-2</v>
      </c>
      <c r="M252">
        <f t="shared" si="43"/>
        <v>3.3641170563721574E-2</v>
      </c>
      <c r="N252">
        <f t="shared" si="43"/>
        <v>3.0766769167884064E-2</v>
      </c>
      <c r="O252">
        <f t="shared" si="43"/>
        <v>2.8341984712221217E-2</v>
      </c>
      <c r="P252">
        <f t="shared" si="43"/>
        <v>2.6254477758741897E-2</v>
      </c>
      <c r="Q252">
        <f t="shared" si="43"/>
        <v>2.4429052037748093E-2</v>
      </c>
      <c r="R252">
        <f t="shared" si="43"/>
        <v>2.281301403802688E-2</v>
      </c>
      <c r="S252">
        <f t="shared" si="43"/>
        <v>2.136805874357425E-2</v>
      </c>
      <c r="T252">
        <f t="shared" si="43"/>
        <v>2.0065490511510898E-2</v>
      </c>
      <c r="U252">
        <f t="shared" si="43"/>
        <v>1.8883265894326592E-2</v>
      </c>
      <c r="V252">
        <f t="shared" si="43"/>
        <v>1.7804087429873827E-2</v>
      </c>
      <c r="W252">
        <f t="shared" si="42"/>
        <v>1.6814131772196806E-2</v>
      </c>
      <c r="X252">
        <f t="shared" si="42"/>
        <v>1.5902175666940216E-2</v>
      </c>
      <c r="Y252">
        <f t="shared" si="44"/>
        <v>1.505897979468012E-2</v>
      </c>
      <c r="Z252">
        <f t="shared" si="44"/>
        <v>1.4276844597921419E-2</v>
      </c>
      <c r="AA252">
        <f t="shared" si="38"/>
        <v>0.31815382330734387</v>
      </c>
    </row>
    <row r="253" spans="1:27" x14ac:dyDescent="0.2">
      <c r="A253" t="s">
        <v>834</v>
      </c>
      <c r="B253">
        <v>2386</v>
      </c>
      <c r="C253">
        <v>47</v>
      </c>
      <c r="D253">
        <f t="shared" si="36"/>
        <v>5.6657517968610677E-3</v>
      </c>
      <c r="E253">
        <f t="shared" si="37"/>
        <v>-5.1733156842408521</v>
      </c>
      <c r="G253">
        <f t="shared" si="43"/>
        <v>8.1895511762832732E-2</v>
      </c>
      <c r="H253">
        <f t="shared" si="43"/>
        <v>4.9596021652364819E-2</v>
      </c>
      <c r="I253">
        <f t="shared" si="43"/>
        <v>3.9388284984088848E-2</v>
      </c>
      <c r="J253">
        <f t="shared" si="43"/>
        <v>3.3757443146005775E-2</v>
      </c>
      <c r="K253">
        <f t="shared" si="43"/>
        <v>2.9992573909418476E-2</v>
      </c>
      <c r="L253">
        <f t="shared" si="43"/>
        <v>2.7213192916910007E-2</v>
      </c>
      <c r="M253">
        <f t="shared" si="43"/>
        <v>2.5033500617767164E-2</v>
      </c>
      <c r="N253">
        <f t="shared" si="43"/>
        <v>2.3253197091565023E-2</v>
      </c>
      <c r="O253">
        <f t="shared" si="43"/>
        <v>2.175611435322895E-2</v>
      </c>
      <c r="P253">
        <f t="shared" si="43"/>
        <v>2.0469382962560814E-2</v>
      </c>
      <c r="Q253">
        <f t="shared" si="43"/>
        <v>1.9344534165054002E-2</v>
      </c>
      <c r="R253">
        <f t="shared" si="43"/>
        <v>1.8347826427318938E-2</v>
      </c>
      <c r="S253">
        <f t="shared" si="43"/>
        <v>1.7454898115550416E-2</v>
      </c>
      <c r="T253">
        <f t="shared" si="43"/>
        <v>1.6647626511312685E-2</v>
      </c>
      <c r="U253">
        <f t="shared" si="43"/>
        <v>1.5912189623939286E-2</v>
      </c>
      <c r="V253">
        <f t="shared" si="43"/>
        <v>1.5237820361425191E-2</v>
      </c>
      <c r="W253">
        <f t="shared" si="42"/>
        <v>1.4615977698662819E-2</v>
      </c>
      <c r="X253">
        <f t="shared" si="42"/>
        <v>1.4039778807370916E-2</v>
      </c>
      <c r="Y253">
        <f t="shared" si="44"/>
        <v>1.350359995641945E-2</v>
      </c>
      <c r="Z253">
        <f t="shared" si="44"/>
        <v>1.3002789718401639E-2</v>
      </c>
      <c r="AA253">
        <f t="shared" si="38"/>
        <v>0.48953773521780208</v>
      </c>
    </row>
    <row r="254" spans="1:27" x14ac:dyDescent="0.2">
      <c r="A254" t="s">
        <v>835</v>
      </c>
      <c r="B254">
        <v>239</v>
      </c>
      <c r="C254">
        <v>0</v>
      </c>
      <c r="D254">
        <f t="shared" si="36"/>
        <v>0.30939063460442268</v>
      </c>
      <c r="E254">
        <f t="shared" si="37"/>
        <v>-1.1731506108409842</v>
      </c>
      <c r="G254">
        <f t="shared" si="43"/>
        <v>0.30939063460442268</v>
      </c>
      <c r="H254">
        <f t="shared" si="43"/>
        <v>0.16224525732657091</v>
      </c>
      <c r="I254">
        <f t="shared" si="43"/>
        <v>0.11157588715370806</v>
      </c>
      <c r="J254">
        <f t="shared" si="43"/>
        <v>8.2803926194057964E-2</v>
      </c>
      <c r="K254">
        <f t="shared" si="43"/>
        <v>6.3704957447484806E-2</v>
      </c>
      <c r="L254">
        <f t="shared" si="43"/>
        <v>5.0051500314336049E-2</v>
      </c>
      <c r="M254">
        <f t="shared" si="43"/>
        <v>3.9869178915806061E-2</v>
      </c>
      <c r="N254">
        <f t="shared" si="43"/>
        <v>3.2068340586731123E-2</v>
      </c>
      <c r="O254">
        <f t="shared" si="43"/>
        <v>2.5980843996550387E-2</v>
      </c>
      <c r="P254">
        <f t="shared" si="43"/>
        <v>2.1166779279548142E-2</v>
      </c>
      <c r="Q254">
        <f t="shared" si="43"/>
        <v>1.7321536500005588E-2</v>
      </c>
      <c r="R254">
        <f t="shared" si="43"/>
        <v>1.4226264135622464E-2</v>
      </c>
      <c r="S254">
        <f t="shared" si="43"/>
        <v>1.171929996651032E-2</v>
      </c>
      <c r="T254">
        <f t="shared" si="43"/>
        <v>9.678649971152779E-3</v>
      </c>
      <c r="U254">
        <f t="shared" si="43"/>
        <v>8.0107008353147869E-3</v>
      </c>
      <c r="V254">
        <f t="shared" si="43"/>
        <v>6.6426523584414551E-3</v>
      </c>
      <c r="W254">
        <f t="shared" si="42"/>
        <v>5.5172752915965588E-3</v>
      </c>
      <c r="X254">
        <f t="shared" si="42"/>
        <v>4.5891806705131849E-3</v>
      </c>
      <c r="Y254">
        <f t="shared" si="44"/>
        <v>3.82210453650703E-3</v>
      </c>
      <c r="Z254">
        <f t="shared" si="44"/>
        <v>3.1868941885514076E-3</v>
      </c>
      <c r="AA254">
        <f t="shared" si="38"/>
        <v>1.6428135726568316E-2</v>
      </c>
    </row>
    <row r="255" spans="1:27" x14ac:dyDescent="0.2">
      <c r="A255" t="s">
        <v>836</v>
      </c>
      <c r="B255">
        <v>555</v>
      </c>
      <c r="C255">
        <v>16</v>
      </c>
      <c r="D255">
        <f t="shared" si="36"/>
        <v>1.4322404829304046E-2</v>
      </c>
      <c r="E255">
        <f t="shared" si="37"/>
        <v>-4.2459301965418765</v>
      </c>
      <c r="G255">
        <f t="shared" si="43"/>
        <v>0.19442868216890064</v>
      </c>
      <c r="H255">
        <f t="shared" si="43"/>
        <v>0.11141086918856849</v>
      </c>
      <c r="I255">
        <f t="shared" si="43"/>
        <v>8.3719819463412795E-2</v>
      </c>
      <c r="J255">
        <f t="shared" si="43"/>
        <v>6.7890850086676127E-2</v>
      </c>
      <c r="K255">
        <f t="shared" si="43"/>
        <v>5.7073687060378908E-2</v>
      </c>
      <c r="L255">
        <f t="shared" si="43"/>
        <v>4.8998432008215805E-2</v>
      </c>
      <c r="M255">
        <f t="shared" si="43"/>
        <v>4.2648597758275279E-2</v>
      </c>
      <c r="N255">
        <f t="shared" si="43"/>
        <v>3.7484035018365343E-2</v>
      </c>
      <c r="O255">
        <f t="shared" si="43"/>
        <v>3.3183751714240803E-2</v>
      </c>
      <c r="P255">
        <f t="shared" si="43"/>
        <v>2.9541285769698375E-2</v>
      </c>
      <c r="Q255">
        <f t="shared" si="43"/>
        <v>2.6415778152973246E-2</v>
      </c>
      <c r="R255">
        <f t="shared" si="43"/>
        <v>2.3706653158481517E-2</v>
      </c>
      <c r="S255">
        <f t="shared" si="43"/>
        <v>2.1339460283753029E-2</v>
      </c>
      <c r="T255">
        <f t="shared" si="43"/>
        <v>1.9257456564076441E-2</v>
      </c>
      <c r="U255">
        <f t="shared" si="43"/>
        <v>1.7416345789886368E-2</v>
      </c>
      <c r="V255">
        <f t="shared" si="43"/>
        <v>1.5780851484462042E-2</v>
      </c>
      <c r="W255">
        <f t="shared" si="42"/>
        <v>1.4322404829304046E-2</v>
      </c>
      <c r="X255">
        <f t="shared" si="42"/>
        <v>1.3017537253038676E-2</v>
      </c>
      <c r="Y255">
        <f t="shared" si="44"/>
        <v>1.1846733454827237E-2</v>
      </c>
      <c r="Z255">
        <f t="shared" si="44"/>
        <v>1.0793594120994676E-2</v>
      </c>
      <c r="AA255">
        <f t="shared" si="38"/>
        <v>0.1197231746714702</v>
      </c>
    </row>
    <row r="256" spans="1:27" x14ac:dyDescent="0.2">
      <c r="A256" t="s">
        <v>837</v>
      </c>
      <c r="B256">
        <v>1468</v>
      </c>
      <c r="C256">
        <v>20</v>
      </c>
      <c r="D256">
        <f t="shared" si="36"/>
        <v>1.3554044076986958E-2</v>
      </c>
      <c r="E256">
        <f t="shared" si="37"/>
        <v>-4.3010703203193232</v>
      </c>
      <c r="G256">
        <f t="shared" si="43"/>
        <v>0.10974371253830113</v>
      </c>
      <c r="H256">
        <f t="shared" si="43"/>
        <v>6.5752202985371211E-2</v>
      </c>
      <c r="I256">
        <f t="shared" si="43"/>
        <v>5.1662385906164003E-2</v>
      </c>
      <c r="J256">
        <f t="shared" si="43"/>
        <v>4.3804714388615572E-2</v>
      </c>
      <c r="K256">
        <f t="shared" si="43"/>
        <v>3.8504276408865473E-2</v>
      </c>
      <c r="L256">
        <f t="shared" si="43"/>
        <v>3.4563574454021473E-2</v>
      </c>
      <c r="M256">
        <f t="shared" si="43"/>
        <v>3.1456083858048545E-2</v>
      </c>
      <c r="N256">
        <f t="shared" si="43"/>
        <v>2.8907441977336842E-2</v>
      </c>
      <c r="O256">
        <f t="shared" si="43"/>
        <v>2.6757913364388881E-2</v>
      </c>
      <c r="P256">
        <f t="shared" si="43"/>
        <v>2.4906894556055093E-2</v>
      </c>
      <c r="Q256">
        <f t="shared" si="43"/>
        <v>2.3287186818385496E-2</v>
      </c>
      <c r="R256">
        <f t="shared" si="43"/>
        <v>2.1851803914911327E-2</v>
      </c>
      <c r="S256">
        <f t="shared" si="43"/>
        <v>2.056666671752037E-2</v>
      </c>
      <c r="T256">
        <f t="shared" si="43"/>
        <v>1.9406304280415232E-2</v>
      </c>
      <c r="U256">
        <f t="shared" si="43"/>
        <v>1.8351196210511126E-2</v>
      </c>
      <c r="V256">
        <f t="shared" si="43"/>
        <v>1.7386061156247964E-2</v>
      </c>
      <c r="W256">
        <f t="shared" si="42"/>
        <v>1.6498715955211282E-2</v>
      </c>
      <c r="X256">
        <f t="shared" si="42"/>
        <v>1.5679292431776692E-2</v>
      </c>
      <c r="Y256">
        <f t="shared" si="44"/>
        <v>1.4919685841346602E-2</v>
      </c>
      <c r="Z256">
        <f t="shared" si="44"/>
        <v>1.4213157694933571E-2</v>
      </c>
      <c r="AA256">
        <f t="shared" si="38"/>
        <v>0.36178072854157206</v>
      </c>
    </row>
    <row r="257" spans="1:27" x14ac:dyDescent="0.2">
      <c r="A257" t="s">
        <v>838</v>
      </c>
      <c r="B257">
        <v>832</v>
      </c>
      <c r="C257">
        <v>0</v>
      </c>
      <c r="D257">
        <f t="shared" si="36"/>
        <v>0.15372020445708789</v>
      </c>
      <c r="E257">
        <f t="shared" si="37"/>
        <v>-1.8726211832246564</v>
      </c>
      <c r="G257">
        <f t="shared" si="43"/>
        <v>0.15372020445708789</v>
      </c>
      <c r="H257">
        <f t="shared" si="43"/>
        <v>9.0189564640208761E-2</v>
      </c>
      <c r="I257">
        <f t="shared" si="43"/>
        <v>6.9392912927470587E-2</v>
      </c>
      <c r="J257">
        <f t="shared" si="43"/>
        <v>5.7617735967131663E-2</v>
      </c>
      <c r="K257">
        <f t="shared" si="43"/>
        <v>4.9595123864171725E-2</v>
      </c>
      <c r="L257">
        <f t="shared" si="43"/>
        <v>4.359566826784958E-2</v>
      </c>
      <c r="M257">
        <f t="shared" si="43"/>
        <v>3.8852951911028069E-2</v>
      </c>
      <c r="N257">
        <f t="shared" si="43"/>
        <v>3.4964208879919696E-2</v>
      </c>
      <c r="O257">
        <f t="shared" si="43"/>
        <v>3.1692825804914018E-2</v>
      </c>
      <c r="P257">
        <f t="shared" si="43"/>
        <v>2.8888366108539777E-2</v>
      </c>
      <c r="Q257">
        <f t="shared" si="43"/>
        <v>2.6449355951256224E-2</v>
      </c>
      <c r="R257">
        <f t="shared" si="43"/>
        <v>2.4304128105813512E-2</v>
      </c>
      <c r="S257">
        <f t="shared" si="43"/>
        <v>2.2400171229888188E-2</v>
      </c>
      <c r="T257">
        <f t="shared" si="43"/>
        <v>2.0697835987826357E-2</v>
      </c>
      <c r="U257">
        <f t="shared" si="43"/>
        <v>1.9166427035987713E-2</v>
      </c>
      <c r="V257">
        <f t="shared" si="43"/>
        <v>1.7781674713221934E-2</v>
      </c>
      <c r="W257">
        <f t="shared" si="42"/>
        <v>1.6524041647053209E-2</v>
      </c>
      <c r="X257">
        <f t="shared" si="42"/>
        <v>1.537755440394235E-2</v>
      </c>
      <c r="Y257">
        <f t="shared" si="44"/>
        <v>1.4328976398385554E-2</v>
      </c>
      <c r="Z257">
        <f t="shared" si="44"/>
        <v>1.3367209058205052E-2</v>
      </c>
      <c r="AA257">
        <f t="shared" si="38"/>
        <v>0.21109306264009797</v>
      </c>
    </row>
    <row r="258" spans="1:27" x14ac:dyDescent="0.2">
      <c r="A258" t="s">
        <v>839</v>
      </c>
      <c r="B258">
        <v>1753</v>
      </c>
      <c r="C258">
        <v>14</v>
      </c>
      <c r="D258">
        <f t="shared" si="36"/>
        <v>1.7573125749450951E-2</v>
      </c>
      <c r="E258">
        <f t="shared" si="37"/>
        <v>-4.0413844899621649</v>
      </c>
      <c r="G258">
        <f t="shared" si="43"/>
        <v>9.8651735704772481E-2</v>
      </c>
      <c r="H258">
        <f t="shared" si="43"/>
        <v>5.9374065574311442E-2</v>
      </c>
      <c r="I258">
        <f t="shared" si="43"/>
        <v>4.6862163571749577E-2</v>
      </c>
      <c r="J258">
        <f t="shared" si="43"/>
        <v>3.9914447882404475E-2</v>
      </c>
      <c r="K258">
        <f t="shared" si="43"/>
        <v>3.5243549103463646E-2</v>
      </c>
      <c r="L258">
        <f t="shared" si="43"/>
        <v>3.1779767551773509E-2</v>
      </c>
      <c r="M258">
        <f t="shared" si="43"/>
        <v>2.9053477211256541E-2</v>
      </c>
      <c r="N258">
        <f t="shared" si="43"/>
        <v>2.6820355066199054E-2</v>
      </c>
      <c r="O258">
        <f t="shared" si="43"/>
        <v>2.4938395059802748E-2</v>
      </c>
      <c r="P258">
        <f t="shared" si="43"/>
        <v>2.3318318836214293E-2</v>
      </c>
      <c r="Q258">
        <f t="shared" si="43"/>
        <v>2.1900603275227623E-2</v>
      </c>
      <c r="R258">
        <f t="shared" si="43"/>
        <v>2.0643709661244052E-2</v>
      </c>
      <c r="S258">
        <f t="shared" si="43"/>
        <v>1.9517570413149714E-2</v>
      </c>
      <c r="T258">
        <f t="shared" si="43"/>
        <v>1.8499759300391095E-2</v>
      </c>
      <c r="U258">
        <f t="shared" si="43"/>
        <v>1.7573125749450951E-2</v>
      </c>
      <c r="V258">
        <f t="shared" si="43"/>
        <v>1.6724272600286135E-2</v>
      </c>
      <c r="W258">
        <f t="shared" si="42"/>
        <v>1.5942542278170452E-2</v>
      </c>
      <c r="X258">
        <f t="shared" si="42"/>
        <v>1.5219321402852256E-2</v>
      </c>
      <c r="Y258">
        <f t="shared" si="44"/>
        <v>1.454755151293814E-2</v>
      </c>
      <c r="Z258">
        <f t="shared" si="44"/>
        <v>1.3921377064608826E-2</v>
      </c>
      <c r="AA258">
        <f t="shared" si="38"/>
        <v>0.40955389117973295</v>
      </c>
    </row>
    <row r="259" spans="1:27" x14ac:dyDescent="0.2">
      <c r="A259" t="s">
        <v>840</v>
      </c>
      <c r="B259">
        <v>831</v>
      </c>
      <c r="C259">
        <v>4</v>
      </c>
      <c r="D259">
        <f t="shared" si="36"/>
        <v>4.9618691180392326E-2</v>
      </c>
      <c r="E259">
        <f t="shared" si="37"/>
        <v>-3.0033876779226185</v>
      </c>
      <c r="G259">
        <f t="shared" si="43"/>
        <v>0.1538287057225993</v>
      </c>
      <c r="H259">
        <f t="shared" si="43"/>
        <v>9.0248022866769653E-2</v>
      </c>
      <c r="I259">
        <f t="shared" si="43"/>
        <v>6.9433890032487969E-2</v>
      </c>
      <c r="J259">
        <f t="shared" si="43"/>
        <v>5.7648437560432968E-2</v>
      </c>
      <c r="K259">
        <f t="shared" si="43"/>
        <v>4.9618691180392326E-2</v>
      </c>
      <c r="L259">
        <f t="shared" si="43"/>
        <v>4.3613871293142342E-2</v>
      </c>
      <c r="M259">
        <f t="shared" si="43"/>
        <v>3.8866934825347303E-2</v>
      </c>
      <c r="N259">
        <f t="shared" si="43"/>
        <v>3.497477673220889E-2</v>
      </c>
      <c r="O259">
        <f t="shared" si="43"/>
        <v>3.1700578045227364E-2</v>
      </c>
      <c r="P259">
        <f t="shared" si="43"/>
        <v>2.8893767269760139E-2</v>
      </c>
      <c r="Q259">
        <f t="shared" si="43"/>
        <v>2.6452776675784544E-2</v>
      </c>
      <c r="R259">
        <f t="shared" si="43"/>
        <v>2.430587068462995E-2</v>
      </c>
      <c r="S259">
        <f t="shared" si="43"/>
        <v>2.2400486399774565E-2</v>
      </c>
      <c r="T259">
        <f t="shared" si="43"/>
        <v>2.0696934480996413E-2</v>
      </c>
      <c r="U259">
        <f t="shared" si="43"/>
        <v>1.9164487817687859E-2</v>
      </c>
      <c r="V259">
        <f t="shared" si="43"/>
        <v>1.7778851039904758E-2</v>
      </c>
      <c r="W259">
        <f t="shared" si="42"/>
        <v>1.6520465638904424E-2</v>
      </c>
      <c r="X259">
        <f t="shared" si="42"/>
        <v>1.5373340573568071E-2</v>
      </c>
      <c r="Y259">
        <f t="shared" si="44"/>
        <v>1.4324224426567429E-2</v>
      </c>
      <c r="Z259">
        <f t="shared" si="44"/>
        <v>1.3362006013925246E-2</v>
      </c>
      <c r="AA259">
        <f t="shared" si="38"/>
        <v>0.21079288071988844</v>
      </c>
    </row>
    <row r="260" spans="1:27" x14ac:dyDescent="0.2">
      <c r="A260" t="s">
        <v>841</v>
      </c>
      <c r="B260">
        <v>258</v>
      </c>
      <c r="C260">
        <v>5</v>
      </c>
      <c r="D260">
        <f t="shared" si="36"/>
        <v>5.0799299275677799E-2</v>
      </c>
      <c r="E260">
        <f t="shared" si="37"/>
        <v>-2.9798727182787061</v>
      </c>
      <c r="G260">
        <f t="shared" si="43"/>
        <v>0.29715841908891927</v>
      </c>
      <c r="H260">
        <f t="shared" si="43"/>
        <v>0.15755958767653314</v>
      </c>
      <c r="I260">
        <f t="shared" si="43"/>
        <v>0.10955573650573931</v>
      </c>
      <c r="J260">
        <f t="shared" si="43"/>
        <v>8.2206782920834429E-2</v>
      </c>
      <c r="K260">
        <f t="shared" si="43"/>
        <v>6.3947254360798428E-2</v>
      </c>
      <c r="L260">
        <f t="shared" si="43"/>
        <v>5.0799299275677799E-2</v>
      </c>
      <c r="M260">
        <f t="shared" si="43"/>
        <v>4.0913804188690242E-2</v>
      </c>
      <c r="N260">
        <f t="shared" si="43"/>
        <v>3.3273693146654175E-2</v>
      </c>
      <c r="O260">
        <f t="shared" si="43"/>
        <v>2.725647719253059E-2</v>
      </c>
      <c r="P260">
        <f t="shared" si="43"/>
        <v>2.2452422144830276E-2</v>
      </c>
      <c r="Q260">
        <f t="shared" si="43"/>
        <v>1.857747905801E-2</v>
      </c>
      <c r="R260">
        <f t="shared" si="43"/>
        <v>1.5427060549827294E-2</v>
      </c>
      <c r="S260">
        <f t="shared" si="43"/>
        <v>1.2849491336552473E-2</v>
      </c>
      <c r="T260">
        <f t="shared" si="43"/>
        <v>1.0729784469107146E-2</v>
      </c>
      <c r="U260">
        <f t="shared" si="43"/>
        <v>8.9792213285783563E-3</v>
      </c>
      <c r="V260">
        <f t="shared" si="43"/>
        <v>7.5283818158301766E-3</v>
      </c>
      <c r="W260">
        <f t="shared" si="42"/>
        <v>6.3223235287967394E-3</v>
      </c>
      <c r="X260">
        <f t="shared" si="42"/>
        <v>5.3171531147305703E-3</v>
      </c>
      <c r="Y260">
        <f t="shared" si="44"/>
        <v>4.477530172547004E-3</v>
      </c>
      <c r="Z260">
        <f t="shared" si="44"/>
        <v>3.774813967912924E-3</v>
      </c>
      <c r="AA260">
        <f t="shared" si="38"/>
        <v>2.0893284156899838E-2</v>
      </c>
    </row>
    <row r="261" spans="1:27" x14ac:dyDescent="0.2">
      <c r="A261" t="s">
        <v>842</v>
      </c>
      <c r="B261">
        <v>1102</v>
      </c>
      <c r="C261">
        <v>16</v>
      </c>
      <c r="D261">
        <f t="shared" si="36"/>
        <v>1.6907240471308465E-2</v>
      </c>
      <c r="E261">
        <f t="shared" si="37"/>
        <v>-4.0800133185482075</v>
      </c>
      <c r="G261">
        <f t="shared" si="43"/>
        <v>0.13021904604736556</v>
      </c>
      <c r="H261">
        <f t="shared" si="43"/>
        <v>7.7308216171883298E-2</v>
      </c>
      <c r="I261">
        <f t="shared" si="43"/>
        <v>6.0188051794683908E-2</v>
      </c>
      <c r="J261">
        <f t="shared" si="43"/>
        <v>5.0568161291434176E-2</v>
      </c>
      <c r="K261">
        <f t="shared" si="43"/>
        <v>4.4043899043621562E-2</v>
      </c>
      <c r="L261">
        <f t="shared" si="43"/>
        <v>3.9175624137281734E-2</v>
      </c>
      <c r="M261">
        <f t="shared" si="43"/>
        <v>3.5328273296010036E-2</v>
      </c>
      <c r="N261">
        <f t="shared" si="43"/>
        <v>3.2169766060462811E-2</v>
      </c>
      <c r="O261">
        <f t="shared" si="43"/>
        <v>2.9506042662371536E-2</v>
      </c>
      <c r="P261">
        <f t="shared" si="43"/>
        <v>2.7214401489198178E-2</v>
      </c>
      <c r="Q261">
        <f t="shared" si="43"/>
        <v>2.5212546680880302E-2</v>
      </c>
      <c r="R261">
        <f t="shared" si="43"/>
        <v>2.3442691126376904E-2</v>
      </c>
      <c r="S261">
        <f t="shared" si="43"/>
        <v>2.1862738677237276E-2</v>
      </c>
      <c r="T261">
        <f t="shared" si="43"/>
        <v>2.0441086339056364E-2</v>
      </c>
      <c r="U261">
        <f t="shared" si="43"/>
        <v>1.91534052386453E-2</v>
      </c>
      <c r="V261">
        <f t="shared" si="43"/>
        <v>1.7980563752769147E-2</v>
      </c>
      <c r="W261">
        <f t="shared" si="42"/>
        <v>1.6907240471308465E-2</v>
      </c>
      <c r="X261">
        <f t="shared" si="42"/>
        <v>1.592097010021247E-2</v>
      </c>
      <c r="Y261">
        <f t="shared" si="44"/>
        <v>1.5011470173801687E-2</v>
      </c>
      <c r="Z261">
        <f t="shared" si="44"/>
        <v>1.4170155184706129E-2</v>
      </c>
      <c r="AA261">
        <f t="shared" si="38"/>
        <v>0.28417565026069325</v>
      </c>
    </row>
    <row r="262" spans="1:27" x14ac:dyDescent="0.2">
      <c r="A262" t="s">
        <v>843</v>
      </c>
      <c r="B262">
        <v>635</v>
      </c>
      <c r="C262">
        <v>7</v>
      </c>
      <c r="D262">
        <f t="shared" si="36"/>
        <v>3.6911083671487412E-2</v>
      </c>
      <c r="E262">
        <f t="shared" si="37"/>
        <v>-3.2992434025368294</v>
      </c>
      <c r="G262">
        <f t="shared" si="43"/>
        <v>0.17992754837373304</v>
      </c>
      <c r="H262">
        <f t="shared" si="43"/>
        <v>0.10402032271190211</v>
      </c>
      <c r="I262">
        <f t="shared" si="43"/>
        <v>7.8862805337669373E-2</v>
      </c>
      <c r="J262">
        <f t="shared" si="43"/>
        <v>6.4522099396015567E-2</v>
      </c>
      <c r="K262">
        <f t="shared" si="43"/>
        <v>5.4725089090122081E-2</v>
      </c>
      <c r="L262">
        <f t="shared" si="43"/>
        <v>4.740083962120599E-2</v>
      </c>
      <c r="M262">
        <f t="shared" si="43"/>
        <v>4.1625734806250134E-2</v>
      </c>
      <c r="N262">
        <f t="shared" si="43"/>
        <v>3.6911083671487412E-2</v>
      </c>
      <c r="O262">
        <f t="shared" si="43"/>
        <v>3.29677456258635E-2</v>
      </c>
      <c r="P262">
        <f t="shared" si="43"/>
        <v>2.9610549272274043E-2</v>
      </c>
      <c r="Q262">
        <f t="shared" si="43"/>
        <v>2.6713683903898586E-2</v>
      </c>
      <c r="R262">
        <f t="shared" si="43"/>
        <v>2.418766385196958E-2</v>
      </c>
      <c r="S262">
        <f t="shared" si="43"/>
        <v>2.1966477205490453E-2</v>
      </c>
      <c r="T262">
        <f t="shared" si="43"/>
        <v>1.999996402181926E-2</v>
      </c>
      <c r="U262">
        <f t="shared" si="43"/>
        <v>1.824906552708468E-2</v>
      </c>
      <c r="V262">
        <f t="shared" si="43"/>
        <v>1.6682737985604924E-2</v>
      </c>
      <c r="W262">
        <f t="shared" si="42"/>
        <v>1.5275876753673289E-2</v>
      </c>
      <c r="X262">
        <f t="shared" si="42"/>
        <v>1.4007877473696532E-2</v>
      </c>
      <c r="Y262">
        <f t="shared" si="44"/>
        <v>1.2861612674725532E-2</v>
      </c>
      <c r="Z262">
        <f t="shared" si="44"/>
        <v>1.1822687134856341E-2</v>
      </c>
      <c r="AA262">
        <f t="shared" si="38"/>
        <v>0.14765853556065756</v>
      </c>
    </row>
    <row r="263" spans="1:27" x14ac:dyDescent="0.2">
      <c r="A263" t="s">
        <v>844</v>
      </c>
      <c r="B263">
        <v>491</v>
      </c>
      <c r="C263">
        <v>13</v>
      </c>
      <c r="D263">
        <f t="shared" ref="D263:D326" si="45">EXP(GAMMALN($B$1+C263)-GAMMALN($B$1)-GAMMALN(C263+1)+$B$1*LN($B$2/($B$2+B263))+C263*LN(B263/($B$2+B263)))</f>
        <v>1.8348078399777853E-2</v>
      </c>
      <c r="E263">
        <f t="shared" ref="E263:E326" si="46">LN(D263)</f>
        <v>-3.9982304293231676</v>
      </c>
      <c r="G263">
        <f t="shared" si="43"/>
        <v>0.20850464421512702</v>
      </c>
      <c r="H263">
        <f t="shared" si="43"/>
        <v>0.11839460306614946</v>
      </c>
      <c r="I263">
        <f t="shared" si="43"/>
        <v>8.8162027561750761E-2</v>
      </c>
      <c r="J263">
        <f t="shared" si="43"/>
        <v>7.0845696807502911E-2</v>
      </c>
      <c r="K263">
        <f t="shared" si="43"/>
        <v>5.9018355250581925E-2</v>
      </c>
      <c r="L263">
        <f t="shared" si="43"/>
        <v>5.0209083977193605E-2</v>
      </c>
      <c r="M263">
        <f t="shared" si="43"/>
        <v>4.3306572745820615E-2</v>
      </c>
      <c r="N263">
        <f t="shared" si="43"/>
        <v>3.7717624862084492E-2</v>
      </c>
      <c r="O263">
        <f t="shared" si="43"/>
        <v>3.3088145751233526E-2</v>
      </c>
      <c r="P263">
        <f t="shared" si="43"/>
        <v>2.918940764750954E-2</v>
      </c>
      <c r="Q263">
        <f t="shared" si="43"/>
        <v>2.5864747295126223E-2</v>
      </c>
      <c r="R263">
        <f t="shared" si="43"/>
        <v>2.3001916355544542E-2</v>
      </c>
      <c r="S263">
        <f t="shared" si="43"/>
        <v>2.0517580602693933E-2</v>
      </c>
      <c r="T263">
        <f t="shared" si="43"/>
        <v>1.8348078399777853E-2</v>
      </c>
      <c r="U263">
        <f t="shared" si="43"/>
        <v>1.6443627951836442E-2</v>
      </c>
      <c r="V263">
        <f t="shared" si="43"/>
        <v>1.476454197993375E-2</v>
      </c>
      <c r="W263">
        <f t="shared" si="42"/>
        <v>1.3278665612521844E-2</v>
      </c>
      <c r="X263">
        <f t="shared" si="42"/>
        <v>1.1959589181981877E-2</v>
      </c>
      <c r="Y263">
        <f t="shared" si="44"/>
        <v>1.0785368615063745E-2</v>
      </c>
      <c r="Z263">
        <f t="shared" si="44"/>
        <v>9.7375881365859267E-3</v>
      </c>
      <c r="AA263">
        <f t="shared" ref="AA263:AA326" si="47">1-SUM(G263:Z263)</f>
        <v>9.6862133983980137E-2</v>
      </c>
    </row>
    <row r="264" spans="1:27" x14ac:dyDescent="0.2">
      <c r="A264" t="s">
        <v>845</v>
      </c>
      <c r="B264">
        <v>130</v>
      </c>
      <c r="C264">
        <v>0</v>
      </c>
      <c r="D264">
        <f t="shared" si="45"/>
        <v>0.4187590827728136</v>
      </c>
      <c r="E264">
        <f t="shared" si="46"/>
        <v>-0.87045950587435594</v>
      </c>
      <c r="G264">
        <f t="shared" si="43"/>
        <v>0.4187590827728136</v>
      </c>
      <c r="H264">
        <f t="shared" si="43"/>
        <v>0.19520985637522409</v>
      </c>
      <c r="I264">
        <f t="shared" si="43"/>
        <v>0.11933634568156345</v>
      </c>
      <c r="J264">
        <f t="shared" si="43"/>
        <v>7.8727411141695167E-2</v>
      </c>
      <c r="K264">
        <f t="shared" si="43"/>
        <v>5.3841967992279978E-2</v>
      </c>
      <c r="L264">
        <f t="shared" si="43"/>
        <v>3.7604294954442306E-2</v>
      </c>
      <c r="M264">
        <f t="shared" si="43"/>
        <v>2.6627494076217343E-2</v>
      </c>
      <c r="N264">
        <f t="shared" si="43"/>
        <v>1.9038912908099278E-2</v>
      </c>
      <c r="O264">
        <f t="shared" si="43"/>
        <v>1.3711708429672497E-2</v>
      </c>
      <c r="P264">
        <f t="shared" si="43"/>
        <v>9.9303773178831736E-3</v>
      </c>
      <c r="Q264">
        <f t="shared" si="43"/>
        <v>7.2238719204338088E-3</v>
      </c>
      <c r="R264">
        <f t="shared" si="43"/>
        <v>5.2740852645396094E-3</v>
      </c>
      <c r="S264">
        <f t="shared" si="43"/>
        <v>3.8621630455486044E-3</v>
      </c>
      <c r="T264">
        <f t="shared" si="43"/>
        <v>2.8354132994887092E-3</v>
      </c>
      <c r="U264">
        <f t="shared" si="43"/>
        <v>2.0861462715114514E-3</v>
      </c>
      <c r="V264">
        <f t="shared" si="43"/>
        <v>1.5377595118544335E-3</v>
      </c>
      <c r="W264">
        <f t="shared" si="42"/>
        <v>1.1353877563518001E-3</v>
      </c>
      <c r="X264">
        <f t="shared" si="42"/>
        <v>8.3951287863105024E-4</v>
      </c>
      <c r="Y264">
        <f t="shared" si="44"/>
        <v>6.2153762361785529E-4</v>
      </c>
      <c r="Z264">
        <f t="shared" si="44"/>
        <v>4.6068615532348235E-4</v>
      </c>
      <c r="AA264">
        <f t="shared" si="47"/>
        <v>1.3359846228083727E-3</v>
      </c>
    </row>
    <row r="265" spans="1:27" x14ac:dyDescent="0.2">
      <c r="A265" t="s">
        <v>846</v>
      </c>
      <c r="B265">
        <v>540</v>
      </c>
      <c r="C265">
        <v>5</v>
      </c>
      <c r="D265">
        <f t="shared" si="45"/>
        <v>4.9291148402455458E-2</v>
      </c>
      <c r="E265">
        <f t="shared" si="46"/>
        <v>-3.0100107596428702</v>
      </c>
      <c r="G265">
        <f t="shared" si="43"/>
        <v>0.19750231222586345</v>
      </c>
      <c r="H265">
        <f t="shared" si="43"/>
        <v>0.11295212212643767</v>
      </c>
      <c r="I265">
        <f t="shared" si="43"/>
        <v>8.4713006621059156E-2</v>
      </c>
      <c r="J265">
        <f t="shared" si="43"/>
        <v>6.8562720230374116E-2</v>
      </c>
      <c r="K265">
        <f t="shared" si="43"/>
        <v>5.7526467104331291E-2</v>
      </c>
      <c r="L265">
        <f t="shared" si="43"/>
        <v>4.9291148402455458E-2</v>
      </c>
      <c r="M265">
        <f t="shared" si="43"/>
        <v>4.2819983065705981E-2</v>
      </c>
      <c r="N265">
        <f t="shared" si="43"/>
        <v>3.7561510615168152E-2</v>
      </c>
      <c r="O265">
        <f t="shared" si="43"/>
        <v>3.3187701923070453E-2</v>
      </c>
      <c r="P265">
        <f t="shared" si="43"/>
        <v>2.9487372077111426E-2</v>
      </c>
      <c r="Q265">
        <f t="shared" si="43"/>
        <v>2.6316314327467331E-2</v>
      </c>
      <c r="R265">
        <f t="shared" ref="I265:V328" si="48">EXP(GAMMALN($B$1+R$4)-GAMMALN($B$1)-GAMMALN(R$4+1)+$B$1*LN($B$2/($B$2+$B265))+R$4*LN($B265/($B$2+$B265)))</f>
        <v>2.3571481679092999E-2</v>
      </c>
      <c r="S265">
        <f t="shared" si="48"/>
        <v>2.1176542220431464E-2</v>
      </c>
      <c r="T265">
        <f t="shared" si="48"/>
        <v>1.9073286167242864E-2</v>
      </c>
      <c r="U265">
        <f t="shared" si="48"/>
        <v>1.721625224101677E-2</v>
      </c>
      <c r="V265">
        <f t="shared" si="48"/>
        <v>1.5569224873036899E-2</v>
      </c>
      <c r="W265">
        <f t="shared" si="42"/>
        <v>1.4102869405203658E-2</v>
      </c>
      <c r="X265">
        <f t="shared" si="42"/>
        <v>1.2793086867773392E-2</v>
      </c>
      <c r="Y265">
        <f t="shared" si="44"/>
        <v>1.1619839176686369E-2</v>
      </c>
      <c r="Z265">
        <f t="shared" si="44"/>
        <v>1.0566290911530985E-2</v>
      </c>
      <c r="AA265">
        <f t="shared" si="47"/>
        <v>0.11439046773894035</v>
      </c>
    </row>
    <row r="266" spans="1:27" x14ac:dyDescent="0.2">
      <c r="A266" t="s">
        <v>847</v>
      </c>
      <c r="B266">
        <v>991</v>
      </c>
      <c r="C266">
        <v>6</v>
      </c>
      <c r="D266">
        <f t="shared" si="45"/>
        <v>3.6710020015125452E-2</v>
      </c>
      <c r="E266">
        <f t="shared" si="46"/>
        <v>-3.3047055362508391</v>
      </c>
      <c r="G266">
        <f t="shared" ref="G266:V329" si="49">EXP(GAMMALN($B$1+G$4)-GAMMALN($B$1)-GAMMALN(G$4+1)+$B$1*LN($B$2/($B$2+$B266))+G$4*LN($B266/($B$2+$B266)))</f>
        <v>0.13867329872725434</v>
      </c>
      <c r="H266">
        <f t="shared" si="49"/>
        <v>8.1991336984979291E-2</v>
      </c>
      <c r="I266">
        <f t="shared" si="48"/>
        <v>6.3573567163015154E-2</v>
      </c>
      <c r="J266">
        <f t="shared" si="48"/>
        <v>5.3194586342833472E-2</v>
      </c>
      <c r="K266">
        <f t="shared" si="48"/>
        <v>4.6142382054615246E-2</v>
      </c>
      <c r="L266">
        <f t="shared" si="48"/>
        <v>4.0874660207712826E-2</v>
      </c>
      <c r="M266">
        <f t="shared" si="48"/>
        <v>3.6710020015125452E-2</v>
      </c>
      <c r="N266">
        <f t="shared" si="48"/>
        <v>3.329155580706477E-2</v>
      </c>
      <c r="O266">
        <f t="shared" si="48"/>
        <v>3.0410330040876263E-2</v>
      </c>
      <c r="P266">
        <f t="shared" si="48"/>
        <v>2.7933987462402245E-2</v>
      </c>
      <c r="Q266">
        <f t="shared" si="48"/>
        <v>2.5773585540278143E-2</v>
      </c>
      <c r="R266">
        <f t="shared" si="48"/>
        <v>2.3866545864911295E-2</v>
      </c>
      <c r="S266">
        <f t="shared" si="48"/>
        <v>2.2167190139880846E-2</v>
      </c>
      <c r="T266">
        <f t="shared" si="48"/>
        <v>2.0641156855871284E-2</v>
      </c>
      <c r="U266">
        <f t="shared" si="48"/>
        <v>1.9261940531264905E-2</v>
      </c>
      <c r="V266">
        <f t="shared" si="48"/>
        <v>1.8008656874638741E-2</v>
      </c>
      <c r="W266">
        <f t="shared" si="42"/>
        <v>1.6864548846445303E-2</v>
      </c>
      <c r="X266">
        <f t="shared" si="42"/>
        <v>1.5815958017246369E-2</v>
      </c>
      <c r="Y266">
        <f t="shared" si="44"/>
        <v>1.4851597929231719E-2</v>
      </c>
      <c r="Z266">
        <f t="shared" si="44"/>
        <v>1.3962029163653666E-2</v>
      </c>
      <c r="AA266">
        <f t="shared" si="47"/>
        <v>0.25599106543069849</v>
      </c>
    </row>
    <row r="267" spans="1:27" x14ac:dyDescent="0.2">
      <c r="A267" t="s">
        <v>848</v>
      </c>
      <c r="B267">
        <v>718</v>
      </c>
      <c r="C267">
        <v>22</v>
      </c>
      <c r="D267">
        <f t="shared" si="45"/>
        <v>1.0071014730839899E-2</v>
      </c>
      <c r="E267">
        <f t="shared" si="46"/>
        <v>-4.598093809618371</v>
      </c>
      <c r="G267">
        <f t="shared" si="49"/>
        <v>0.16754880816031803</v>
      </c>
      <c r="H267">
        <f t="shared" si="49"/>
        <v>9.7561169209181051E-2</v>
      </c>
      <c r="I267">
        <f t="shared" si="48"/>
        <v>7.4498261948492558E-2</v>
      </c>
      <c r="J267">
        <f t="shared" si="48"/>
        <v>6.1389985090126428E-2</v>
      </c>
      <c r="K267">
        <f t="shared" si="48"/>
        <v>5.2443375182689551E-2</v>
      </c>
      <c r="L267">
        <f t="shared" si="48"/>
        <v>4.575149722123667E-2</v>
      </c>
      <c r="M267">
        <f t="shared" si="48"/>
        <v>4.046656199999845E-2</v>
      </c>
      <c r="N267">
        <f t="shared" si="48"/>
        <v>3.6141511429893892E-2</v>
      </c>
      <c r="O267">
        <f t="shared" si="48"/>
        <v>3.2512763477983112E-2</v>
      </c>
      <c r="P267">
        <f t="shared" si="48"/>
        <v>2.9412112392647058E-2</v>
      </c>
      <c r="Q267">
        <f t="shared" si="48"/>
        <v>2.672567330483085E-2</v>
      </c>
      <c r="R267">
        <f t="shared" si="48"/>
        <v>2.4372715333705303E-2</v>
      </c>
      <c r="S267">
        <f t="shared" si="48"/>
        <v>2.2293873114786623E-2</v>
      </c>
      <c r="T267">
        <f t="shared" si="48"/>
        <v>2.0444168161330916E-2</v>
      </c>
      <c r="U267">
        <f t="shared" si="48"/>
        <v>1.8788667461214163E-2</v>
      </c>
      <c r="V267">
        <f t="shared" si="48"/>
        <v>1.7299669150549722E-2</v>
      </c>
      <c r="W267">
        <f t="shared" si="42"/>
        <v>1.5954813558622463E-2</v>
      </c>
      <c r="X267">
        <f t="shared" si="42"/>
        <v>1.4735777023257672E-2</v>
      </c>
      <c r="Y267">
        <f t="shared" si="44"/>
        <v>1.362734506081492E-2</v>
      </c>
      <c r="Z267">
        <f t="shared" si="44"/>
        <v>1.2616739678407094E-2</v>
      </c>
      <c r="AA267">
        <f t="shared" si="47"/>
        <v>0.17541451203991343</v>
      </c>
    </row>
    <row r="268" spans="1:27" x14ac:dyDescent="0.2">
      <c r="A268" t="s">
        <v>849</v>
      </c>
      <c r="B268">
        <v>237</v>
      </c>
      <c r="C268">
        <v>1</v>
      </c>
      <c r="D268">
        <f t="shared" si="45"/>
        <v>0.16275670790210825</v>
      </c>
      <c r="E268">
        <f t="shared" si="46"/>
        <v>-1.8154987827544375</v>
      </c>
      <c r="G268">
        <f t="shared" si="49"/>
        <v>0.31075619764065415</v>
      </c>
      <c r="H268">
        <f t="shared" si="49"/>
        <v>0.16275670790210825</v>
      </c>
      <c r="I268">
        <f t="shared" si="48"/>
        <v>0.11178704740214096</v>
      </c>
      <c r="J268">
        <f t="shared" si="48"/>
        <v>8.285644904575365E-2</v>
      </c>
      <c r="K268">
        <f t="shared" si="48"/>
        <v>6.3665311435683311E-2</v>
      </c>
      <c r="L268">
        <f t="shared" si="48"/>
        <v>4.9957533547214793E-2</v>
      </c>
      <c r="M268">
        <f t="shared" si="48"/>
        <v>3.9744352937670001E-2</v>
      </c>
      <c r="N268">
        <f t="shared" si="48"/>
        <v>3.1927791385715741E-2</v>
      </c>
      <c r="O268">
        <f t="shared" si="48"/>
        <v>2.5834490173095123E-2</v>
      </c>
      <c r="P268">
        <f t="shared" si="48"/>
        <v>2.1021111316190989E-2</v>
      </c>
      <c r="Q268">
        <f t="shared" si="48"/>
        <v>1.7180727702804099E-2</v>
      </c>
      <c r="R268">
        <f t="shared" si="48"/>
        <v>1.4092896418419879E-2</v>
      </c>
      <c r="S268">
        <f t="shared" si="48"/>
        <v>1.1594854767182869E-2</v>
      </c>
      <c r="T268">
        <f t="shared" si="48"/>
        <v>9.5638482619010874E-3</v>
      </c>
      <c r="U268">
        <f t="shared" si="48"/>
        <v>7.9057423564308192E-3</v>
      </c>
      <c r="V268">
        <f t="shared" si="48"/>
        <v>6.5473855973366907E-3</v>
      </c>
      <c r="W268">
        <f t="shared" si="42"/>
        <v>5.4313188499792503E-3</v>
      </c>
      <c r="X268">
        <f t="shared" si="42"/>
        <v>4.5120099764011405E-3</v>
      </c>
      <c r="Y268">
        <f t="shared" si="44"/>
        <v>3.7531135764189024E-3</v>
      </c>
      <c r="Z268">
        <f t="shared" si="44"/>
        <v>3.1254390999172271E-3</v>
      </c>
      <c r="AA268">
        <f t="shared" si="47"/>
        <v>1.5985670606980973E-2</v>
      </c>
    </row>
    <row r="269" spans="1:27" x14ac:dyDescent="0.2">
      <c r="A269" t="s">
        <v>850</v>
      </c>
      <c r="B269">
        <v>2329</v>
      </c>
      <c r="C269">
        <v>83</v>
      </c>
      <c r="D269">
        <f t="shared" si="45"/>
        <v>2.3892685281233948E-3</v>
      </c>
      <c r="E269">
        <f t="shared" si="46"/>
        <v>-6.0367680150616581</v>
      </c>
      <c r="G269">
        <f t="shared" si="49"/>
        <v>8.3103277876616768E-2</v>
      </c>
      <c r="H269">
        <f t="shared" si="49"/>
        <v>5.0306224752796183E-2</v>
      </c>
      <c r="I269">
        <f t="shared" si="48"/>
        <v>3.993546909384272E-2</v>
      </c>
      <c r="J269">
        <f t="shared" si="48"/>
        <v>3.4211971090617611E-2</v>
      </c>
      <c r="K269">
        <f t="shared" si="48"/>
        <v>3.0383592450614467E-2</v>
      </c>
      <c r="L269">
        <f t="shared" si="48"/>
        <v>2.7556351608225602E-2</v>
      </c>
      <c r="M269">
        <f t="shared" si="48"/>
        <v>2.5338484399819696E-2</v>
      </c>
      <c r="N269">
        <f t="shared" si="48"/>
        <v>2.3526566778879498E-2</v>
      </c>
      <c r="O269">
        <f t="shared" si="48"/>
        <v>2.2002602276117375E-2</v>
      </c>
      <c r="P269">
        <f t="shared" si="48"/>
        <v>2.0692563646951146E-2</v>
      </c>
      <c r="Q269">
        <f t="shared" si="48"/>
        <v>1.9547204528898476E-2</v>
      </c>
      <c r="R269">
        <f t="shared" si="48"/>
        <v>1.85322366357582E-2</v>
      </c>
      <c r="S269">
        <f t="shared" si="48"/>
        <v>1.7622899519327394E-2</v>
      </c>
      <c r="T269">
        <f t="shared" si="48"/>
        <v>1.6800770663644035E-2</v>
      </c>
      <c r="U269">
        <f t="shared" si="48"/>
        <v>1.6051796973861131E-2</v>
      </c>
      <c r="V269">
        <f t="shared" si="48"/>
        <v>1.5365029367084249E-2</v>
      </c>
      <c r="W269">
        <f t="shared" si="42"/>
        <v>1.4731780854322423E-2</v>
      </c>
      <c r="X269">
        <f t="shared" si="42"/>
        <v>1.4145049662640959E-2</v>
      </c>
      <c r="Y269">
        <f t="shared" si="44"/>
        <v>1.3599113774951698E-2</v>
      </c>
      <c r="Z269">
        <f t="shared" si="44"/>
        <v>1.3089239544063734E-2</v>
      </c>
      <c r="AA269">
        <f t="shared" si="47"/>
        <v>0.48345777450096672</v>
      </c>
    </row>
    <row r="270" spans="1:27" x14ac:dyDescent="0.2">
      <c r="A270" t="s">
        <v>851</v>
      </c>
      <c r="B270">
        <v>1799</v>
      </c>
      <c r="C270">
        <v>0</v>
      </c>
      <c r="D270">
        <f t="shared" si="45"/>
        <v>9.712528014849138E-2</v>
      </c>
      <c r="E270">
        <f t="shared" si="46"/>
        <v>-2.3317535858867338</v>
      </c>
      <c r="G270">
        <f t="shared" si="49"/>
        <v>9.712528014849138E-2</v>
      </c>
      <c r="H270">
        <f t="shared" si="49"/>
        <v>5.8490230393690945E-2</v>
      </c>
      <c r="I270">
        <f t="shared" si="48"/>
        <v>4.6192117408031044E-2</v>
      </c>
      <c r="J270">
        <f t="shared" si="48"/>
        <v>3.9367211329378919E-2</v>
      </c>
      <c r="K270">
        <f t="shared" si="48"/>
        <v>3.4781087120241118E-2</v>
      </c>
      <c r="L270">
        <f t="shared" si="48"/>
        <v>3.1381465616759453E-2</v>
      </c>
      <c r="M270">
        <f t="shared" si="48"/>
        <v>2.8706458324973389E-2</v>
      </c>
      <c r="N270">
        <f t="shared" si="48"/>
        <v>2.6515816843394154E-2</v>
      </c>
      <c r="O270">
        <f t="shared" si="48"/>
        <v>2.466993348113343E-2</v>
      </c>
      <c r="P270">
        <f t="shared" si="48"/>
        <v>2.3081057595229802E-2</v>
      </c>
      <c r="Q270">
        <f t="shared" si="48"/>
        <v>2.1690698471434053E-2</v>
      </c>
      <c r="R270">
        <f t="shared" si="48"/>
        <v>2.0458047940041822E-2</v>
      </c>
      <c r="S270">
        <f t="shared" si="48"/>
        <v>1.9353574782404018E-2</v>
      </c>
      <c r="T270">
        <f t="shared" si="48"/>
        <v>1.835525864182988E-2</v>
      </c>
      <c r="U270">
        <f t="shared" si="48"/>
        <v>1.7446263915725086E-2</v>
      </c>
      <c r="V270">
        <f t="shared" si="48"/>
        <v>1.6613443142551584E-2</v>
      </c>
      <c r="W270">
        <f t="shared" si="42"/>
        <v>1.5846340351890437E-2</v>
      </c>
      <c r="X270">
        <f t="shared" si="42"/>
        <v>1.5136507532165491E-2</v>
      </c>
      <c r="Y270">
        <f t="shared" si="44"/>
        <v>1.4477023753439674E-2</v>
      </c>
      <c r="Z270">
        <f t="shared" si="44"/>
        <v>1.3862149248621067E-2</v>
      </c>
      <c r="AA270">
        <f t="shared" si="47"/>
        <v>0.41645003395857327</v>
      </c>
    </row>
    <row r="271" spans="1:27" x14ac:dyDescent="0.2">
      <c r="A271" t="s">
        <v>336</v>
      </c>
      <c r="B271">
        <v>2196</v>
      </c>
      <c r="C271">
        <v>21</v>
      </c>
      <c r="D271">
        <f t="shared" si="45"/>
        <v>1.2323312341874946E-2</v>
      </c>
      <c r="E271">
        <f t="shared" si="46"/>
        <v>-4.3962624980944245</v>
      </c>
      <c r="G271">
        <f t="shared" si="49"/>
        <v>8.6113013518491682E-2</v>
      </c>
      <c r="H271">
        <f t="shared" si="49"/>
        <v>5.2072489107526911E-2</v>
      </c>
      <c r="I271">
        <f t="shared" si="48"/>
        <v>4.1293469948003127E-2</v>
      </c>
      <c r="J271">
        <f t="shared" si="48"/>
        <v>3.53375684393092E-2</v>
      </c>
      <c r="K271">
        <f t="shared" si="48"/>
        <v>3.1349719970484427E-2</v>
      </c>
      <c r="L271">
        <f t="shared" si="48"/>
        <v>2.8402216853846543E-2</v>
      </c>
      <c r="M271">
        <f t="shared" si="48"/>
        <v>2.6088381302821696E-2</v>
      </c>
      <c r="N271">
        <f t="shared" si="48"/>
        <v>2.4196972563959133E-2</v>
      </c>
      <c r="O271">
        <f t="shared" si="48"/>
        <v>2.2605415951031063E-2</v>
      </c>
      <c r="P271">
        <f t="shared" si="48"/>
        <v>2.1236783105172557E-2</v>
      </c>
      <c r="Q271">
        <f t="shared" si="48"/>
        <v>2.0039877692536054E-2</v>
      </c>
      <c r="R271">
        <f t="shared" si="48"/>
        <v>1.8979039255709484E-2</v>
      </c>
      <c r="S271">
        <f t="shared" si="48"/>
        <v>1.8028505622683443E-2</v>
      </c>
      <c r="T271">
        <f t="shared" si="48"/>
        <v>1.7169100621175312E-2</v>
      </c>
      <c r="U271">
        <f t="shared" si="48"/>
        <v>1.6386189686106237E-2</v>
      </c>
      <c r="V271">
        <f t="shared" si="48"/>
        <v>1.5668365436633677E-2</v>
      </c>
      <c r="W271">
        <f t="shared" si="42"/>
        <v>1.5006572988341457E-2</v>
      </c>
      <c r="X271">
        <f t="shared" si="42"/>
        <v>1.4393510510644211E-2</v>
      </c>
      <c r="Y271">
        <f t="shared" si="44"/>
        <v>1.3823207827381874E-2</v>
      </c>
      <c r="Z271">
        <f t="shared" si="44"/>
        <v>1.3290723517888743E-2</v>
      </c>
      <c r="AA271">
        <f t="shared" si="47"/>
        <v>0.46851887608025311</v>
      </c>
    </row>
    <row r="272" spans="1:27" x14ac:dyDescent="0.2">
      <c r="A272" t="s">
        <v>852</v>
      </c>
      <c r="B272">
        <v>179</v>
      </c>
      <c r="C272">
        <v>1</v>
      </c>
      <c r="D272">
        <f t="shared" si="45"/>
        <v>0.17919474229610663</v>
      </c>
      <c r="E272">
        <f t="shared" si="46"/>
        <v>-1.7192821187372056</v>
      </c>
      <c r="G272">
        <f t="shared" si="49"/>
        <v>0.35877921136054991</v>
      </c>
      <c r="H272">
        <f t="shared" si="49"/>
        <v>0.17919474229610663</v>
      </c>
      <c r="I272">
        <f t="shared" si="48"/>
        <v>0.11736990305564166</v>
      </c>
      <c r="J272">
        <f t="shared" si="48"/>
        <v>8.2960330127096277E-2</v>
      </c>
      <c r="K272">
        <f t="shared" si="48"/>
        <v>6.0789128437809224E-2</v>
      </c>
      <c r="L272">
        <f t="shared" si="48"/>
        <v>4.5488637808349268E-2</v>
      </c>
      <c r="M272">
        <f t="shared" si="48"/>
        <v>3.451089863192737E-2</v>
      </c>
      <c r="N272">
        <f t="shared" si="48"/>
        <v>2.6438000630300634E-2</v>
      </c>
      <c r="O272">
        <f t="shared" si="48"/>
        <v>2.0400392399713578E-2</v>
      </c>
      <c r="P272">
        <f t="shared" si="48"/>
        <v>1.582971850046213E-2</v>
      </c>
      <c r="Q272">
        <f t="shared" si="48"/>
        <v>1.2337806901622969E-2</v>
      </c>
      <c r="R272">
        <f t="shared" si="48"/>
        <v>9.651072279856808E-3</v>
      </c>
      <c r="S272">
        <f t="shared" si="48"/>
        <v>7.5721553558947821E-3</v>
      </c>
      <c r="T272">
        <f t="shared" si="48"/>
        <v>5.9561520194558355E-3</v>
      </c>
      <c r="U272">
        <f t="shared" si="48"/>
        <v>4.6952059593303392E-3</v>
      </c>
      <c r="V272">
        <f t="shared" si="48"/>
        <v>3.7081628942646646E-3</v>
      </c>
      <c r="W272">
        <f t="shared" si="42"/>
        <v>2.9334256047543424E-3</v>
      </c>
      <c r="X272">
        <f t="shared" si="42"/>
        <v>2.3239068963315369E-3</v>
      </c>
      <c r="Y272">
        <f t="shared" si="44"/>
        <v>1.843398691623521E-3</v>
      </c>
      <c r="Z272">
        <f t="shared" si="44"/>
        <v>1.4639205351077722E-3</v>
      </c>
      <c r="AA272">
        <f t="shared" si="47"/>
        <v>5.753829613800665E-3</v>
      </c>
    </row>
    <row r="273" spans="1:27" x14ac:dyDescent="0.2">
      <c r="A273" t="s">
        <v>853</v>
      </c>
      <c r="B273">
        <v>182</v>
      </c>
      <c r="C273">
        <v>0</v>
      </c>
      <c r="D273">
        <f t="shared" si="45"/>
        <v>0.35580852975628102</v>
      </c>
      <c r="E273">
        <f t="shared" si="46"/>
        <v>-1.033362530579973</v>
      </c>
      <c r="G273">
        <f t="shared" si="49"/>
        <v>0.35580852975628102</v>
      </c>
      <c r="H273">
        <f t="shared" si="49"/>
        <v>0.17826781729322852</v>
      </c>
      <c r="I273">
        <f t="shared" si="48"/>
        <v>0.11712862085467123</v>
      </c>
      <c r="J273">
        <f t="shared" si="48"/>
        <v>8.3049181227870847E-2</v>
      </c>
      <c r="K273">
        <f t="shared" si="48"/>
        <v>6.1044901888811093E-2</v>
      </c>
      <c r="L273">
        <f t="shared" si="48"/>
        <v>4.5823157855926056E-2</v>
      </c>
      <c r="M273">
        <f t="shared" si="48"/>
        <v>3.4873613573832868E-2</v>
      </c>
      <c r="N273">
        <f t="shared" si="48"/>
        <v>2.6799574036739129E-2</v>
      </c>
      <c r="O273">
        <f t="shared" si="48"/>
        <v>2.074418627200731E-2</v>
      </c>
      <c r="P273">
        <f t="shared" si="48"/>
        <v>1.6146919274169381E-2</v>
      </c>
      <c r="Q273">
        <f t="shared" si="48"/>
        <v>1.2624466980629585E-2</v>
      </c>
      <c r="R273">
        <f t="shared" si="48"/>
        <v>9.9062492244074204E-3</v>
      </c>
      <c r="S273">
        <f t="shared" si="48"/>
        <v>7.7967174734716012E-3</v>
      </c>
      <c r="T273">
        <f t="shared" si="48"/>
        <v>6.1520046491085343E-3</v>
      </c>
      <c r="U273">
        <f t="shared" si="48"/>
        <v>4.864790347810794E-3</v>
      </c>
      <c r="V273">
        <f t="shared" si="48"/>
        <v>3.8541346612791195E-3</v>
      </c>
      <c r="W273">
        <f t="shared" si="42"/>
        <v>3.0584526338732175E-3</v>
      </c>
      <c r="X273">
        <f t="shared" si="42"/>
        <v>2.4305468964877161E-3</v>
      </c>
      <c r="Y273">
        <f t="shared" si="44"/>
        <v>1.9340297708701217E-3</v>
      </c>
      <c r="Z273">
        <f t="shared" si="44"/>
        <v>1.5407067409605485E-3</v>
      </c>
      <c r="AA273">
        <f t="shared" si="47"/>
        <v>6.151398587563861E-3</v>
      </c>
    </row>
    <row r="274" spans="1:27" x14ac:dyDescent="0.2">
      <c r="A274" t="s">
        <v>854</v>
      </c>
      <c r="B274">
        <v>84</v>
      </c>
      <c r="C274">
        <v>0</v>
      </c>
      <c r="D274">
        <f t="shared" si="45"/>
        <v>0.50738573168548173</v>
      </c>
      <c r="E274">
        <f t="shared" si="46"/>
        <v>-0.67848375265877214</v>
      </c>
      <c r="G274">
        <f t="shared" si="49"/>
        <v>0.50738573168548173</v>
      </c>
      <c r="H274">
        <f t="shared" si="49"/>
        <v>0.20869410401351723</v>
      </c>
      <c r="I274">
        <f t="shared" si="48"/>
        <v>0.11256816843968027</v>
      </c>
      <c r="J274">
        <f t="shared" si="48"/>
        <v>6.5524431703859312E-2</v>
      </c>
      <c r="K274">
        <f t="shared" si="48"/>
        <v>3.9539634053010753E-2</v>
      </c>
      <c r="L274">
        <f t="shared" si="48"/>
        <v>2.4365963982072972E-2</v>
      </c>
      <c r="M274">
        <f t="shared" si="48"/>
        <v>1.5223372407201495E-2</v>
      </c>
      <c r="N274">
        <f t="shared" si="48"/>
        <v>9.6041105292767326E-3</v>
      </c>
      <c r="O274">
        <f t="shared" si="48"/>
        <v>6.102966687509215E-3</v>
      </c>
      <c r="P274">
        <f t="shared" si="48"/>
        <v>3.8998653057506927E-3</v>
      </c>
      <c r="Q274">
        <f t="shared" si="48"/>
        <v>2.5031583378997443E-3</v>
      </c>
      <c r="R274">
        <f t="shared" si="48"/>
        <v>1.6125005024007447E-3</v>
      </c>
      <c r="S274">
        <f t="shared" si="48"/>
        <v>1.0418801010508474E-3</v>
      </c>
      <c r="T274">
        <f t="shared" si="48"/>
        <v>6.7489768576171536E-4</v>
      </c>
      <c r="U274">
        <f t="shared" si="48"/>
        <v>4.3812773892772946E-4</v>
      </c>
      <c r="V274">
        <f t="shared" si="48"/>
        <v>2.8495668100213717E-4</v>
      </c>
      <c r="W274">
        <f t="shared" si="42"/>
        <v>1.8563892967204848E-4</v>
      </c>
      <c r="X274">
        <f t="shared" si="42"/>
        <v>1.2111185037505531E-4</v>
      </c>
      <c r="Y274">
        <f t="shared" si="44"/>
        <v>7.9115417998491523E-5</v>
      </c>
      <c r="Z274">
        <f t="shared" si="44"/>
        <v>5.1740818224812573E-5</v>
      </c>
      <c r="AA274">
        <f t="shared" si="47"/>
        <v>9.8523129326011372E-5</v>
      </c>
    </row>
    <row r="275" spans="1:27" x14ac:dyDescent="0.2">
      <c r="A275" t="s">
        <v>855</v>
      </c>
      <c r="B275">
        <v>190</v>
      </c>
      <c r="C275">
        <v>0</v>
      </c>
      <c r="D275">
        <f t="shared" si="45"/>
        <v>0.34819205724351876</v>
      </c>
      <c r="E275">
        <f t="shared" si="46"/>
        <v>-1.0550010628113837</v>
      </c>
      <c r="G275">
        <f t="shared" si="49"/>
        <v>0.34819205724351876</v>
      </c>
      <c r="H275">
        <f t="shared" si="49"/>
        <v>0.17583588254623148</v>
      </c>
      <c r="I275">
        <f t="shared" si="48"/>
        <v>0.1164473586229387</v>
      </c>
      <c r="J275">
        <f t="shared" si="48"/>
        <v>8.3221209058419024E-2</v>
      </c>
      <c r="K275">
        <f t="shared" si="48"/>
        <v>6.1656677712382278E-2</v>
      </c>
      <c r="L275">
        <f t="shared" si="48"/>
        <v>4.664958537857835E-2</v>
      </c>
      <c r="M275">
        <f t="shared" si="48"/>
        <v>3.5784238346003645E-2</v>
      </c>
      <c r="N275">
        <f t="shared" si="48"/>
        <v>2.7717545673261183E-2</v>
      </c>
      <c r="O275">
        <f t="shared" si="48"/>
        <v>2.1624961244020694E-2</v>
      </c>
      <c r="P275">
        <f t="shared" si="48"/>
        <v>1.6966046853086173E-2</v>
      </c>
      <c r="Q275">
        <f t="shared" si="48"/>
        <v>1.3370144235703606E-2</v>
      </c>
      <c r="R275">
        <f t="shared" si="48"/>
        <v>1.057460965902514E-2</v>
      </c>
      <c r="S275">
        <f t="shared" si="48"/>
        <v>8.38878272728928E-3</v>
      </c>
      <c r="T275">
        <f t="shared" si="48"/>
        <v>6.6716899855228202E-3</v>
      </c>
      <c r="U275">
        <f t="shared" si="48"/>
        <v>5.3175965632085475E-3</v>
      </c>
      <c r="V275">
        <f t="shared" si="48"/>
        <v>4.2462953157416392E-3</v>
      </c>
      <c r="W275">
        <f t="shared" si="42"/>
        <v>3.3963866307841605E-3</v>
      </c>
      <c r="X275">
        <f t="shared" si="42"/>
        <v>2.7205168644053278E-3</v>
      </c>
      <c r="Y275">
        <f t="shared" si="44"/>
        <v>2.1819391059840483E-3</v>
      </c>
      <c r="Z275">
        <f t="shared" si="44"/>
        <v>1.7519895339999602E-3</v>
      </c>
      <c r="AA275">
        <f t="shared" si="47"/>
        <v>7.2844866998953428E-3</v>
      </c>
    </row>
    <row r="276" spans="1:27" x14ac:dyDescent="0.2">
      <c r="A276" t="s">
        <v>856</v>
      </c>
      <c r="B276">
        <v>1534</v>
      </c>
      <c r="C276">
        <v>29</v>
      </c>
      <c r="D276">
        <f t="shared" si="45"/>
        <v>9.2182349949865034E-3</v>
      </c>
      <c r="E276">
        <f t="shared" si="46"/>
        <v>-4.6865716919531648</v>
      </c>
      <c r="G276">
        <f t="shared" si="49"/>
        <v>0.10688814758400732</v>
      </c>
      <c r="H276">
        <f t="shared" si="49"/>
        <v>6.4117770661145282E-2</v>
      </c>
      <c r="I276">
        <f t="shared" si="48"/>
        <v>5.0438338004259627E-2</v>
      </c>
      <c r="J276">
        <f t="shared" si="48"/>
        <v>4.2817900088467413E-2</v>
      </c>
      <c r="K276">
        <f t="shared" si="48"/>
        <v>3.768180351116656E-2</v>
      </c>
      <c r="L276">
        <f t="shared" si="48"/>
        <v>3.386566177786033E-2</v>
      </c>
      <c r="M276">
        <f t="shared" si="48"/>
        <v>3.0857715742015537E-2</v>
      </c>
      <c r="N276">
        <f t="shared" si="48"/>
        <v>2.8391411584585739E-2</v>
      </c>
      <c r="O276">
        <f t="shared" si="48"/>
        <v>2.6311630958259623E-2</v>
      </c>
      <c r="P276">
        <f t="shared" si="48"/>
        <v>2.4520725239711091E-2</v>
      </c>
      <c r="Q276">
        <f t="shared" si="48"/>
        <v>2.2953502214240026E-2</v>
      </c>
      <c r="R276">
        <f t="shared" si="48"/>
        <v>2.156440250225174E-2</v>
      </c>
      <c r="S276">
        <f t="shared" si="48"/>
        <v>2.0320399779687717E-2</v>
      </c>
      <c r="T276">
        <f t="shared" si="48"/>
        <v>1.9196823727041627E-2</v>
      </c>
      <c r="U276">
        <f t="shared" si="48"/>
        <v>1.8174778304445798E-2</v>
      </c>
      <c r="V276">
        <f t="shared" si="48"/>
        <v>1.7239479494451402E-2</v>
      </c>
      <c r="W276">
        <f t="shared" si="42"/>
        <v>1.6379147536071378E-2</v>
      </c>
      <c r="X276">
        <f t="shared" si="42"/>
        <v>1.5584246616757459E-2</v>
      </c>
      <c r="Y276">
        <f t="shared" si="44"/>
        <v>1.4846949570432321E-2</v>
      </c>
      <c r="Z276">
        <f t="shared" si="44"/>
        <v>1.4160752503629619E-2</v>
      </c>
      <c r="AA276">
        <f t="shared" si="47"/>
        <v>0.37368841259951235</v>
      </c>
    </row>
    <row r="277" spans="1:27" x14ac:dyDescent="0.2">
      <c r="A277" t="s">
        <v>857</v>
      </c>
      <c r="B277">
        <v>9</v>
      </c>
      <c r="C277">
        <v>0</v>
      </c>
      <c r="D277">
        <f t="shared" si="45"/>
        <v>0.88688572264492838</v>
      </c>
      <c r="E277">
        <f t="shared" si="46"/>
        <v>-0.12003914077313392</v>
      </c>
      <c r="G277">
        <f t="shared" si="49"/>
        <v>0.88688572264492838</v>
      </c>
      <c r="H277">
        <f t="shared" si="49"/>
        <v>9.6733538666847543E-2</v>
      </c>
      <c r="I277">
        <f t="shared" si="48"/>
        <v>1.383630025042306E-2</v>
      </c>
      <c r="J277">
        <f t="shared" si="48"/>
        <v>2.1357239754871754E-3</v>
      </c>
      <c r="K277">
        <f t="shared" si="48"/>
        <v>3.4175272630501479E-4</v>
      </c>
      <c r="L277">
        <f t="shared" si="48"/>
        <v>5.5847073792199465E-5</v>
      </c>
      <c r="M277">
        <f t="shared" si="48"/>
        <v>9.2526296304642726E-6</v>
      </c>
      <c r="N277">
        <f t="shared" si="48"/>
        <v>1.5479215214213075E-6</v>
      </c>
      <c r="O277">
        <f t="shared" si="48"/>
        <v>2.6083764506534381E-7</v>
      </c>
      <c r="P277">
        <f t="shared" si="48"/>
        <v>4.4199398681275712E-8</v>
      </c>
      <c r="Q277">
        <f t="shared" si="48"/>
        <v>7.5230259089684169E-9</v>
      </c>
      <c r="R277">
        <f t="shared" si="48"/>
        <v>1.2851137682039774E-9</v>
      </c>
      <c r="S277">
        <f t="shared" si="48"/>
        <v>2.201896715134381E-10</v>
      </c>
      <c r="T277">
        <f t="shared" si="48"/>
        <v>3.7822882298041991E-11</v>
      </c>
      <c r="U277">
        <f t="shared" si="48"/>
        <v>6.5111082360468415E-12</v>
      </c>
      <c r="V277">
        <f t="shared" si="48"/>
        <v>1.1229760408419408E-12</v>
      </c>
      <c r="W277">
        <f t="shared" si="42"/>
        <v>1.9399841636545395E-13</v>
      </c>
      <c r="X277">
        <f t="shared" si="42"/>
        <v>3.356241866917576E-14</v>
      </c>
      <c r="Y277">
        <f t="shared" si="44"/>
        <v>5.8138687124518785E-15</v>
      </c>
      <c r="Z277">
        <f t="shared" si="44"/>
        <v>1.0082654091441295E-15</v>
      </c>
      <c r="AA277">
        <f t="shared" si="47"/>
        <v>0</v>
      </c>
    </row>
    <row r="278" spans="1:27" x14ac:dyDescent="0.2">
      <c r="A278" t="s">
        <v>858</v>
      </c>
      <c r="B278">
        <v>94</v>
      </c>
      <c r="C278">
        <v>0</v>
      </c>
      <c r="D278">
        <f t="shared" si="45"/>
        <v>0.48403339708315612</v>
      </c>
      <c r="E278">
        <f t="shared" si="46"/>
        <v>-0.72560137240812439</v>
      </c>
      <c r="G278">
        <f t="shared" si="49"/>
        <v>0.48403339708315612</v>
      </c>
      <c r="H278">
        <f t="shared" si="49"/>
        <v>0.20639007237714826</v>
      </c>
      <c r="I278">
        <f t="shared" si="48"/>
        <v>0.11540796139301771</v>
      </c>
      <c r="J278">
        <f t="shared" si="48"/>
        <v>6.9640996785326412E-2</v>
      </c>
      <c r="K278">
        <f t="shared" si="48"/>
        <v>4.3564818311837096E-2</v>
      </c>
      <c r="L278">
        <f t="shared" si="48"/>
        <v>2.7830973993184793E-2</v>
      </c>
      <c r="M278">
        <f t="shared" si="48"/>
        <v>1.8025911111106827E-2</v>
      </c>
      <c r="N278">
        <f t="shared" si="48"/>
        <v>1.1789219371440779E-2</v>
      </c>
      <c r="O278">
        <f t="shared" si="48"/>
        <v>7.766233517495778E-3</v>
      </c>
      <c r="P278">
        <f t="shared" si="48"/>
        <v>5.1447064436706338E-3</v>
      </c>
      <c r="Q278">
        <f t="shared" si="48"/>
        <v>3.4232676761031047E-3</v>
      </c>
      <c r="R278">
        <f t="shared" si="48"/>
        <v>2.2860932536171589E-3</v>
      </c>
      <c r="S278">
        <f t="shared" si="48"/>
        <v>1.5312756371000089E-3</v>
      </c>
      <c r="T278">
        <f t="shared" si="48"/>
        <v>1.0282888206984309E-3</v>
      </c>
      <c r="U278">
        <f t="shared" si="48"/>
        <v>6.9202131532328335E-4</v>
      </c>
      <c r="V278">
        <f t="shared" si="48"/>
        <v>4.665939583226503E-4</v>
      </c>
      <c r="W278">
        <f t="shared" si="42"/>
        <v>3.1511630039770551E-4</v>
      </c>
      <c r="X278">
        <f t="shared" si="42"/>
        <v>2.1312284190234937E-4</v>
      </c>
      <c r="Y278">
        <f t="shared" si="44"/>
        <v>1.4432648415254299E-4</v>
      </c>
      <c r="Z278">
        <f t="shared" si="44"/>
        <v>9.7849755203997528E-5</v>
      </c>
      <c r="AA278">
        <f t="shared" si="47"/>
        <v>2.0775356979452209E-4</v>
      </c>
    </row>
    <row r="279" spans="1:27" x14ac:dyDescent="0.2">
      <c r="A279" t="s">
        <v>859</v>
      </c>
      <c r="B279">
        <v>18</v>
      </c>
      <c r="C279">
        <v>1</v>
      </c>
      <c r="D279">
        <f t="shared" si="45"/>
        <v>0.14866780400195942</v>
      </c>
      <c r="E279">
        <f t="shared" si="46"/>
        <v>-1.9060409654220505</v>
      </c>
      <c r="G279">
        <f t="shared" si="49"/>
        <v>0.80214659367771746</v>
      </c>
      <c r="H279">
        <f t="shared" si="49"/>
        <v>0.14866780400195942</v>
      </c>
      <c r="I279">
        <f t="shared" si="48"/>
        <v>3.6133796973547565E-2</v>
      </c>
      <c r="J279">
        <f t="shared" si="48"/>
        <v>9.4774721410837478E-3</v>
      </c>
      <c r="K279">
        <f t="shared" si="48"/>
        <v>2.5769924869101855E-3</v>
      </c>
      <c r="L279">
        <f t="shared" si="48"/>
        <v>7.155753276993558E-4</v>
      </c>
      <c r="M279">
        <f t="shared" si="48"/>
        <v>2.0145306771280412E-4</v>
      </c>
      <c r="N279">
        <f t="shared" si="48"/>
        <v>5.7267920903065345E-5</v>
      </c>
      <c r="O279">
        <f t="shared" si="48"/>
        <v>1.639783528735468E-5</v>
      </c>
      <c r="P279">
        <f t="shared" si="48"/>
        <v>4.7215694397196439E-6</v>
      </c>
      <c r="Q279">
        <f t="shared" si="48"/>
        <v>1.3655774886879478E-6</v>
      </c>
      <c r="R279">
        <f t="shared" si="48"/>
        <v>3.9638675919356176E-7</v>
      </c>
      <c r="S279">
        <f t="shared" si="48"/>
        <v>1.1540597041793656E-7</v>
      </c>
      <c r="T279">
        <f t="shared" si="48"/>
        <v>3.3685246210413823E-8</v>
      </c>
      <c r="U279">
        <f t="shared" si="48"/>
        <v>9.8535741872153397E-9</v>
      </c>
      <c r="V279">
        <f t="shared" si="48"/>
        <v>2.8877735720129955E-9</v>
      </c>
      <c r="W279">
        <f t="shared" si="42"/>
        <v>8.4770472315223065E-10</v>
      </c>
      <c r="X279">
        <f t="shared" si="42"/>
        <v>2.4920309968438271E-10</v>
      </c>
      <c r="Y279">
        <f t="shared" si="44"/>
        <v>7.3353219652016589E-11</v>
      </c>
      <c r="Z279">
        <f t="shared" si="44"/>
        <v>2.161636174468331E-11</v>
      </c>
      <c r="AA279">
        <f t="shared" si="47"/>
        <v>9.049427873719651E-12</v>
      </c>
    </row>
    <row r="280" spans="1:27" x14ac:dyDescent="0.2">
      <c r="A280" t="s">
        <v>358</v>
      </c>
      <c r="B280">
        <v>1792</v>
      </c>
      <c r="C280">
        <v>0</v>
      </c>
      <c r="D280">
        <f t="shared" si="45"/>
        <v>9.7353570282132276E-2</v>
      </c>
      <c r="E280">
        <f t="shared" si="46"/>
        <v>-2.3294058731355323</v>
      </c>
      <c r="G280">
        <f t="shared" si="49"/>
        <v>9.7353570282132276E-2</v>
      </c>
      <c r="H280">
        <f t="shared" si="49"/>
        <v>5.8622504290438991E-2</v>
      </c>
      <c r="I280">
        <f t="shared" si="48"/>
        <v>4.6292468718798538E-2</v>
      </c>
      <c r="J280">
        <f t="shared" si="48"/>
        <v>3.9449232595256865E-2</v>
      </c>
      <c r="K280">
        <f t="shared" si="48"/>
        <v>3.4850458511150366E-2</v>
      </c>
      <c r="L280">
        <f t="shared" si="48"/>
        <v>3.1441264426732271E-2</v>
      </c>
      <c r="M280">
        <f t="shared" si="48"/>
        <v>2.8758606021342496E-2</v>
      </c>
      <c r="N280">
        <f t="shared" si="48"/>
        <v>2.6561626381577587E-2</v>
      </c>
      <c r="O280">
        <f t="shared" si="48"/>
        <v>2.471035973353259E-2</v>
      </c>
      <c r="P280">
        <f t="shared" si="48"/>
        <v>2.3116827405043838E-2</v>
      </c>
      <c r="Q280">
        <f t="shared" si="48"/>
        <v>2.1722384626999061E-2</v>
      </c>
      <c r="R280">
        <f t="shared" si="48"/>
        <v>2.0486114250035874E-2</v>
      </c>
      <c r="S280">
        <f t="shared" si="48"/>
        <v>1.9378405067045645E-2</v>
      </c>
      <c r="T280">
        <f t="shared" si="48"/>
        <v>1.8377176210910152E-2</v>
      </c>
      <c r="U280">
        <f t="shared" si="48"/>
        <v>1.7465545135035121E-2</v>
      </c>
      <c r="V280">
        <f t="shared" si="48"/>
        <v>1.6630327173210658E-2</v>
      </c>
      <c r="W280">
        <f t="shared" si="42"/>
        <v>1.5861036324992493E-2</v>
      </c>
      <c r="X280">
        <f t="shared" si="42"/>
        <v>1.5149199953199981E-2</v>
      </c>
      <c r="Y280">
        <f t="shared" si="44"/>
        <v>1.4487876653188098E-2</v>
      </c>
      <c r="Z280">
        <f t="shared" si="44"/>
        <v>1.3871309426328932E-2</v>
      </c>
      <c r="AA280">
        <f t="shared" si="47"/>
        <v>0.41541370681304812</v>
      </c>
    </row>
    <row r="281" spans="1:27" x14ac:dyDescent="0.2">
      <c r="A281" t="s">
        <v>860</v>
      </c>
      <c r="B281">
        <v>1744</v>
      </c>
      <c r="C281">
        <v>36</v>
      </c>
      <c r="D281">
        <f t="shared" si="45"/>
        <v>7.3067658399213371E-3</v>
      </c>
      <c r="E281">
        <f t="shared" si="46"/>
        <v>-4.9189545326806092</v>
      </c>
      <c r="G281">
        <f t="shared" si="49"/>
        <v>9.8957806120503491E-2</v>
      </c>
      <c r="H281">
        <f t="shared" si="49"/>
        <v>5.9551110446156824E-2</v>
      </c>
      <c r="I281">
        <f t="shared" si="48"/>
        <v>4.6996245153038844E-2</v>
      </c>
      <c r="J281">
        <f t="shared" si="48"/>
        <v>4.002383503916479E-2</v>
      </c>
      <c r="K281">
        <f t="shared" si="48"/>
        <v>3.5335883844033474E-2</v>
      </c>
      <c r="L281">
        <f t="shared" si="48"/>
        <v>3.1859194202166381E-2</v>
      </c>
      <c r="M281">
        <f t="shared" si="48"/>
        <v>2.9122586046411537E-2</v>
      </c>
      <c r="N281">
        <f t="shared" si="48"/>
        <v>2.6880917701204304E-2</v>
      </c>
      <c r="O281">
        <f t="shared" si="48"/>
        <v>2.499170105691054E-2</v>
      </c>
      <c r="P281">
        <f t="shared" si="48"/>
        <v>2.3365350579381845E-2</v>
      </c>
      <c r="Q281">
        <f t="shared" si="48"/>
        <v>2.1942135477916173E-2</v>
      </c>
      <c r="R281">
        <f t="shared" si="48"/>
        <v>2.0680370025295401E-2</v>
      </c>
      <c r="S281">
        <f t="shared" si="48"/>
        <v>1.9549878659971483E-2</v>
      </c>
      <c r="T281">
        <f t="shared" si="48"/>
        <v>1.8528153406371217E-2</v>
      </c>
      <c r="U281">
        <f t="shared" si="48"/>
        <v>1.7597980227545947E-2</v>
      </c>
      <c r="V281">
        <f t="shared" si="48"/>
        <v>1.6745911630817723E-2</v>
      </c>
      <c r="W281">
        <f t="shared" si="42"/>
        <v>1.5961249386788556E-2</v>
      </c>
      <c r="X281">
        <f t="shared" si="42"/>
        <v>1.5235346754459495E-2</v>
      </c>
      <c r="Y281">
        <f t="shared" si="44"/>
        <v>1.4561117516866375E-2</v>
      </c>
      <c r="Z281">
        <f t="shared" si="44"/>
        <v>1.3932682756480338E-2</v>
      </c>
      <c r="AA281">
        <f t="shared" si="47"/>
        <v>0.40818054396851522</v>
      </c>
    </row>
    <row r="282" spans="1:27" x14ac:dyDescent="0.2">
      <c r="A282" t="s">
        <v>861</v>
      </c>
      <c r="B282">
        <v>1037</v>
      </c>
      <c r="C282">
        <v>83</v>
      </c>
      <c r="D282">
        <f t="shared" si="45"/>
        <v>6.3805845804207914E-4</v>
      </c>
      <c r="E282">
        <f t="shared" si="46"/>
        <v>-7.3570806517917813</v>
      </c>
      <c r="G282">
        <f t="shared" si="49"/>
        <v>0.13499930633268847</v>
      </c>
      <c r="H282">
        <f t="shared" si="49"/>
        <v>7.9962784010144505E-2</v>
      </c>
      <c r="I282">
        <f t="shared" si="49"/>
        <v>6.2112322162842196E-2</v>
      </c>
      <c r="J282">
        <f t="shared" si="49"/>
        <v>5.2065479117094693E-2</v>
      </c>
      <c r="K282">
        <f t="shared" si="49"/>
        <v>4.5244281057017062E-2</v>
      </c>
      <c r="L282">
        <f t="shared" si="49"/>
        <v>4.0151251233483252E-2</v>
      </c>
      <c r="M282">
        <f t="shared" si="49"/>
        <v>3.6125244676176727E-2</v>
      </c>
      <c r="N282">
        <f t="shared" si="49"/>
        <v>3.282022204726124E-2</v>
      </c>
      <c r="O282">
        <f t="shared" si="49"/>
        <v>3.0033766824696318E-2</v>
      </c>
      <c r="P282">
        <f t="shared" si="49"/>
        <v>2.7637760727404599E-2</v>
      </c>
      <c r="Q282">
        <f t="shared" si="49"/>
        <v>2.5546182285583519E-2</v>
      </c>
      <c r="R282">
        <f t="shared" si="49"/>
        <v>2.3698561398161361E-2</v>
      </c>
      <c r="S282">
        <f t="shared" si="49"/>
        <v>2.2050797855278387E-2</v>
      </c>
      <c r="T282">
        <f t="shared" si="49"/>
        <v>2.0569746677140482E-2</v>
      </c>
      <c r="U282">
        <f t="shared" si="49"/>
        <v>1.9229863186794694E-2</v>
      </c>
      <c r="V282">
        <f t="shared" si="49"/>
        <v>1.801103738550814E-2</v>
      </c>
      <c r="W282">
        <f t="shared" si="42"/>
        <v>1.6897146890607624E-2</v>
      </c>
      <c r="X282">
        <f t="shared" si="42"/>
        <v>1.5875061008683872E-2</v>
      </c>
      <c r="Y282">
        <f t="shared" si="44"/>
        <v>1.4933937531111463E-2</v>
      </c>
      <c r="Z282">
        <f t="shared" si="44"/>
        <v>1.406471497482956E-2</v>
      </c>
      <c r="AA282">
        <f t="shared" si="47"/>
        <v>0.26797053261749182</v>
      </c>
    </row>
    <row r="283" spans="1:27" x14ac:dyDescent="0.2">
      <c r="A283" t="s">
        <v>862</v>
      </c>
      <c r="B283">
        <v>940</v>
      </c>
      <c r="C283">
        <v>29</v>
      </c>
      <c r="D283">
        <f t="shared" si="45"/>
        <v>7.6149854600328325E-3</v>
      </c>
      <c r="E283">
        <f t="shared" si="46"/>
        <v>-4.8776372020218863</v>
      </c>
      <c r="G283">
        <f t="shared" si="49"/>
        <v>0.14306879406895298</v>
      </c>
      <c r="H283">
        <f t="shared" si="49"/>
        <v>8.4404654825575506E-2</v>
      </c>
      <c r="I283">
        <f t="shared" si="49"/>
        <v>6.5301231349072147E-2</v>
      </c>
      <c r="J283">
        <f t="shared" si="49"/>
        <v>5.4520343813523504E-2</v>
      </c>
      <c r="K283">
        <f t="shared" si="49"/>
        <v>4.7188646485530887E-2</v>
      </c>
      <c r="L283">
        <f t="shared" si="49"/>
        <v>4.1709792106780413E-2</v>
      </c>
      <c r="M283">
        <f t="shared" si="49"/>
        <v>3.7377895981411793E-2</v>
      </c>
      <c r="N283">
        <f t="shared" si="49"/>
        <v>3.3822887510200739E-2</v>
      </c>
      <c r="O283">
        <f t="shared" si="49"/>
        <v>3.082791006255501E-2</v>
      </c>
      <c r="P283">
        <f t="shared" si="49"/>
        <v>2.8255450996636518E-2</v>
      </c>
      <c r="Q283">
        <f t="shared" si="49"/>
        <v>2.6013004146611972E-2</v>
      </c>
      <c r="R283">
        <f t="shared" si="49"/>
        <v>2.4035413559141034E-2</v>
      </c>
      <c r="S283">
        <f t="shared" si="49"/>
        <v>2.2275067880413717E-2</v>
      </c>
      <c r="T283">
        <f t="shared" si="49"/>
        <v>2.0696112850880962E-2</v>
      </c>
      <c r="U283">
        <f t="shared" si="49"/>
        <v>1.9270862264135064E-2</v>
      </c>
      <c r="V283">
        <f t="shared" si="49"/>
        <v>1.7977479120607626E-2</v>
      </c>
      <c r="W283">
        <f t="shared" si="42"/>
        <v>1.6798424710829405E-2</v>
      </c>
      <c r="X283">
        <f t="shared" si="42"/>
        <v>1.5719390148880116E-2</v>
      </c>
      <c r="Y283">
        <f t="shared" si="44"/>
        <v>1.4728541162786045E-2</v>
      </c>
      <c r="Z283">
        <f t="shared" si="44"/>
        <v>1.3815972190343615E-2</v>
      </c>
      <c r="AA283">
        <f t="shared" si="47"/>
        <v>0.24219212476513097</v>
      </c>
    </row>
    <row r="284" spans="1:27" x14ac:dyDescent="0.2">
      <c r="A284" t="s">
        <v>365</v>
      </c>
      <c r="B284">
        <v>2546</v>
      </c>
      <c r="C284">
        <v>102</v>
      </c>
      <c r="D284">
        <f t="shared" si="45"/>
        <v>1.739119754995904E-3</v>
      </c>
      <c r="E284">
        <f t="shared" si="46"/>
        <v>-6.3543761816935609</v>
      </c>
      <c r="G284">
        <f t="shared" si="49"/>
        <v>7.8737221628707499E-2</v>
      </c>
      <c r="H284">
        <f t="shared" si="49"/>
        <v>4.773506422106269E-2</v>
      </c>
      <c r="I284">
        <f t="shared" si="49"/>
        <v>3.795145469259438E-2</v>
      </c>
      <c r="J284">
        <f t="shared" si="49"/>
        <v>3.2561288787343434E-2</v>
      </c>
      <c r="K284">
        <f t="shared" si="49"/>
        <v>2.8961194106271401E-2</v>
      </c>
      <c r="L284">
        <f t="shared" si="49"/>
        <v>2.6305884718649145E-2</v>
      </c>
      <c r="M284">
        <f t="shared" si="49"/>
        <v>2.4225105776450456E-2</v>
      </c>
      <c r="N284">
        <f t="shared" si="49"/>
        <v>2.2526693794566028E-2</v>
      </c>
      <c r="O284">
        <f t="shared" si="49"/>
        <v>2.1099239475968506E-2</v>
      </c>
      <c r="P284">
        <f t="shared" si="49"/>
        <v>1.9872884356142897E-2</v>
      </c>
      <c r="Q284">
        <f t="shared" si="49"/>
        <v>1.8801180350972987E-2</v>
      </c>
      <c r="R284">
        <f t="shared" si="49"/>
        <v>1.7851805561389045E-2</v>
      </c>
      <c r="S284">
        <f t="shared" si="49"/>
        <v>1.7001433010792693E-2</v>
      </c>
      <c r="T284">
        <f t="shared" si="49"/>
        <v>1.623271709536523E-2</v>
      </c>
      <c r="U284">
        <f t="shared" si="49"/>
        <v>1.5532434358932975E-2</v>
      </c>
      <c r="V284">
        <f t="shared" si="49"/>
        <v>1.4890288632832375E-2</v>
      </c>
      <c r="W284">
        <f t="shared" si="44"/>
        <v>1.429811625720322E-2</v>
      </c>
      <c r="X284">
        <f t="shared" si="44"/>
        <v>1.3749341642501897E-2</v>
      </c>
      <c r="Y284">
        <f t="shared" si="44"/>
        <v>1.3238594709177978E-2</v>
      </c>
      <c r="Z284">
        <f t="shared" si="44"/>
        <v>1.2761436031738254E-2</v>
      </c>
      <c r="AA284">
        <f t="shared" si="47"/>
        <v>0.50566662079133684</v>
      </c>
    </row>
    <row r="285" spans="1:27" x14ac:dyDescent="0.2">
      <c r="A285" t="s">
        <v>863</v>
      </c>
      <c r="B285">
        <v>1864</v>
      </c>
      <c r="C285">
        <v>34</v>
      </c>
      <c r="D285">
        <f t="shared" si="45"/>
        <v>7.918661753612527E-3</v>
      </c>
      <c r="E285">
        <f t="shared" si="46"/>
        <v>-4.8385330579363952</v>
      </c>
      <c r="G285">
        <f t="shared" si="49"/>
        <v>9.5070461483179519E-2</v>
      </c>
      <c r="H285">
        <f t="shared" si="49"/>
        <v>5.729821077654311E-2</v>
      </c>
      <c r="I285">
        <f t="shared" si="49"/>
        <v>4.5286630645417637E-2</v>
      </c>
      <c r="J285">
        <f t="shared" si="49"/>
        <v>3.8626130404213976E-2</v>
      </c>
      <c r="K285">
        <f t="shared" si="49"/>
        <v>3.4153413331005793E-2</v>
      </c>
      <c r="L285">
        <f t="shared" si="49"/>
        <v>3.083958999835534E-2</v>
      </c>
      <c r="M285">
        <f t="shared" si="49"/>
        <v>2.8233154094414514E-2</v>
      </c>
      <c r="N285">
        <f t="shared" si="49"/>
        <v>2.6099320801486199E-2</v>
      </c>
      <c r="O285">
        <f t="shared" si="49"/>
        <v>2.4301696047588445E-2</v>
      </c>
      <c r="P285">
        <f t="shared" si="49"/>
        <v>2.2754574664535818E-2</v>
      </c>
      <c r="Q285">
        <f t="shared" si="49"/>
        <v>2.1400847163604013E-2</v>
      </c>
      <c r="R285">
        <f t="shared" si="49"/>
        <v>2.0200681970041479E-2</v>
      </c>
      <c r="S285">
        <f t="shared" si="49"/>
        <v>1.9125264293063812E-2</v>
      </c>
      <c r="T285">
        <f t="shared" si="49"/>
        <v>1.8153115464539429E-2</v>
      </c>
      <c r="U285">
        <f t="shared" si="49"/>
        <v>1.726781990575043E-2</v>
      </c>
      <c r="V285">
        <f t="shared" si="49"/>
        <v>1.645656286665911E-2</v>
      </c>
      <c r="W285">
        <f t="shared" si="44"/>
        <v>1.5709156791513738E-2</v>
      </c>
      <c r="X285">
        <f t="shared" si="44"/>
        <v>1.501737366892218E-2</v>
      </c>
      <c r="Y285">
        <f t="shared" si="44"/>
        <v>1.4374475398472241E-2</v>
      </c>
      <c r="Z285">
        <f t="shared" si="44"/>
        <v>1.3774876011986124E-2</v>
      </c>
      <c r="AA285">
        <f t="shared" si="47"/>
        <v>0.42585664421870706</v>
      </c>
    </row>
    <row r="286" spans="1:27" x14ac:dyDescent="0.2">
      <c r="A286" t="s">
        <v>368</v>
      </c>
      <c r="B286">
        <v>2145</v>
      </c>
      <c r="C286">
        <v>39</v>
      </c>
      <c r="D286">
        <f t="shared" si="45"/>
        <v>6.9143190036598445E-3</v>
      </c>
      <c r="E286">
        <f t="shared" si="46"/>
        <v>-4.9741607997475512</v>
      </c>
      <c r="G286">
        <f t="shared" si="49"/>
        <v>8.7345071126602697E-2</v>
      </c>
      <c r="H286">
        <f t="shared" si="49"/>
        <v>5.2794040643147064E-2</v>
      </c>
      <c r="I286">
        <f t="shared" si="49"/>
        <v>4.1847054326701306E-2</v>
      </c>
      <c r="J286">
        <f t="shared" si="49"/>
        <v>3.5795392266939306E-2</v>
      </c>
      <c r="K286">
        <f t="shared" si="49"/>
        <v>3.1741765488092787E-2</v>
      </c>
      <c r="L286">
        <f t="shared" si="49"/>
        <v>2.8744621953078E-2</v>
      </c>
      <c r="M286">
        <f t="shared" si="49"/>
        <v>2.6391157895860523E-2</v>
      </c>
      <c r="N286">
        <f t="shared" si="49"/>
        <v>2.446691950048965E-2</v>
      </c>
      <c r="O286">
        <f t="shared" si="49"/>
        <v>2.2847448818441918E-2</v>
      </c>
      <c r="P286">
        <f t="shared" si="49"/>
        <v>2.1454623190803643E-2</v>
      </c>
      <c r="Q286">
        <f t="shared" si="49"/>
        <v>2.0236442897018151E-2</v>
      </c>
      <c r="R286">
        <f t="shared" si="49"/>
        <v>1.915668167778407E-2</v>
      </c>
      <c r="S286">
        <f t="shared" si="49"/>
        <v>1.8189163958032318E-2</v>
      </c>
      <c r="T286">
        <f t="shared" si="49"/>
        <v>1.731440226740303E-2</v>
      </c>
      <c r="U286">
        <f t="shared" si="49"/>
        <v>1.6517521652385483E-2</v>
      </c>
      <c r="V286">
        <f t="shared" si="49"/>
        <v>1.5786925096346358E-2</v>
      </c>
      <c r="W286">
        <f t="shared" ref="W285:AE348" si="50">EXP(GAMMALN($B$1+W$4)-GAMMALN($B$1)-GAMMALN(W$4+1)+$B$1*LN($B$2/($B$2+$B286))+W$4*LN($B286/($B$2+$B286)))</f>
        <v>1.5113405350233382E-2</v>
      </c>
      <c r="X286">
        <f t="shared" si="50"/>
        <v>1.4489536203398072E-2</v>
      </c>
      <c r="Y286">
        <f t="shared" si="50"/>
        <v>1.3909244521879719E-2</v>
      </c>
      <c r="Z286">
        <f t="shared" si="50"/>
        <v>1.3367502607627925E-2</v>
      </c>
      <c r="AA286">
        <f t="shared" si="47"/>
        <v>0.46249107855773453</v>
      </c>
    </row>
    <row r="287" spans="1:27" x14ac:dyDescent="0.2">
      <c r="A287" t="s">
        <v>864</v>
      </c>
      <c r="B287">
        <v>1264</v>
      </c>
      <c r="C287">
        <v>9</v>
      </c>
      <c r="D287">
        <f t="shared" si="45"/>
        <v>2.6165036912902118E-2</v>
      </c>
      <c r="E287">
        <f t="shared" si="46"/>
        <v>-3.6433312283849455</v>
      </c>
      <c r="G287">
        <f t="shared" si="49"/>
        <v>0.12001256275116226</v>
      </c>
      <c r="H287">
        <f t="shared" si="49"/>
        <v>7.1584501375211579E-2</v>
      </c>
      <c r="I287">
        <f t="shared" si="49"/>
        <v>5.5994425016309017E-2</v>
      </c>
      <c r="J287">
        <f t="shared" si="49"/>
        <v>4.7266431728521713E-2</v>
      </c>
      <c r="K287">
        <f t="shared" si="49"/>
        <v>4.1362098542723699E-2</v>
      </c>
      <c r="L287">
        <f t="shared" si="49"/>
        <v>3.6963567691390246E-2</v>
      </c>
      <c r="M287">
        <f t="shared" si="49"/>
        <v>3.349049147993477E-2</v>
      </c>
      <c r="N287">
        <f t="shared" si="49"/>
        <v>3.0639957870989859E-2</v>
      </c>
      <c r="O287">
        <f t="shared" si="49"/>
        <v>2.823529819241229E-2</v>
      </c>
      <c r="P287">
        <f t="shared" si="49"/>
        <v>2.6165036912902118E-2</v>
      </c>
      <c r="Q287">
        <f t="shared" si="49"/>
        <v>2.4354568032267071E-2</v>
      </c>
      <c r="R287">
        <f t="shared" si="49"/>
        <v>2.2751620381117964E-2</v>
      </c>
      <c r="S287">
        <f t="shared" si="49"/>
        <v>2.1318202468159811E-2</v>
      </c>
      <c r="T287">
        <f t="shared" si="49"/>
        <v>2.0025858491211666E-2</v>
      </c>
      <c r="U287">
        <f t="shared" si="49"/>
        <v>1.8852733102720936E-2</v>
      </c>
      <c r="V287">
        <f t="shared" si="49"/>
        <v>1.7781679480764333E-2</v>
      </c>
      <c r="W287">
        <f t="shared" si="50"/>
        <v>1.6798997082826086E-2</v>
      </c>
      <c r="X287">
        <f t="shared" si="50"/>
        <v>1.5893564301330577E-2</v>
      </c>
      <c r="Y287">
        <f t="shared" si="50"/>
        <v>1.5056227065445767E-2</v>
      </c>
      <c r="Z287">
        <f t="shared" si="50"/>
        <v>1.427935813518119E-2</v>
      </c>
      <c r="AA287">
        <f t="shared" si="47"/>
        <v>0.32117281989741697</v>
      </c>
    </row>
    <row r="288" spans="1:27" x14ac:dyDescent="0.2">
      <c r="A288" t="s">
        <v>865</v>
      </c>
      <c r="B288">
        <v>1176</v>
      </c>
      <c r="C288">
        <v>48</v>
      </c>
      <c r="D288">
        <f t="shared" si="45"/>
        <v>3.634084620111647E-3</v>
      </c>
      <c r="E288">
        <f t="shared" si="46"/>
        <v>-5.6173980236128784</v>
      </c>
      <c r="G288">
        <f t="shared" si="49"/>
        <v>0.12528468391811567</v>
      </c>
      <c r="H288">
        <f t="shared" si="49"/>
        <v>7.4550416380916779E-2</v>
      </c>
      <c r="I288">
        <f t="shared" si="49"/>
        <v>5.8174901415546605E-2</v>
      </c>
      <c r="J288">
        <f t="shared" si="49"/>
        <v>4.8989553520172771E-2</v>
      </c>
      <c r="K288">
        <f t="shared" si="49"/>
        <v>4.2767417498237204E-2</v>
      </c>
      <c r="L288">
        <f t="shared" si="49"/>
        <v>3.8128010180563277E-2</v>
      </c>
      <c r="M288">
        <f t="shared" si="49"/>
        <v>3.446288072619174E-2</v>
      </c>
      <c r="N288">
        <f t="shared" si="49"/>
        <v>3.1454154611389E-2</v>
      </c>
      <c r="O288">
        <f t="shared" si="49"/>
        <v>2.8916253899880107E-2</v>
      </c>
      <c r="P288">
        <f t="shared" si="49"/>
        <v>2.6731959832562258E-2</v>
      </c>
      <c r="Q288">
        <f t="shared" si="49"/>
        <v>2.4822737607929565E-2</v>
      </c>
      <c r="R288">
        <f t="shared" si="49"/>
        <v>2.3133501648297181E-2</v>
      </c>
      <c r="S288">
        <f t="shared" si="49"/>
        <v>2.1624168796695271E-2</v>
      </c>
      <c r="T288">
        <f t="shared" si="49"/>
        <v>2.026468141700867E-2</v>
      </c>
      <c r="U288">
        <f t="shared" si="49"/>
        <v>1.9031926604809929E-2</v>
      </c>
      <c r="V288">
        <f t="shared" si="49"/>
        <v>1.7907749471639277E-2</v>
      </c>
      <c r="W288">
        <f t="shared" si="50"/>
        <v>1.6877626988131091E-2</v>
      </c>
      <c r="X288">
        <f t="shared" si="50"/>
        <v>1.5929756244077664E-2</v>
      </c>
      <c r="Y288">
        <f t="shared" si="50"/>
        <v>1.5054411403901229E-2</v>
      </c>
      <c r="Z288">
        <f t="shared" si="50"/>
        <v>1.4243479926043997E-2</v>
      </c>
      <c r="AA288">
        <f t="shared" si="47"/>
        <v>0.3016497279078908</v>
      </c>
    </row>
    <row r="289" spans="1:27" x14ac:dyDescent="0.2">
      <c r="A289" t="s">
        <v>866</v>
      </c>
      <c r="B289">
        <v>662</v>
      </c>
      <c r="C289">
        <v>1</v>
      </c>
      <c r="D289">
        <f t="shared" si="45"/>
        <v>0.10179969797132737</v>
      </c>
      <c r="E289">
        <f t="shared" si="46"/>
        <v>-2.2847481417529512</v>
      </c>
      <c r="G289">
        <f t="shared" si="49"/>
        <v>0.17564242750064149</v>
      </c>
      <c r="H289">
        <f t="shared" si="49"/>
        <v>0.10179969797132737</v>
      </c>
      <c r="I289">
        <f t="shared" si="49"/>
        <v>7.7374354522813826E-2</v>
      </c>
      <c r="J289">
        <f t="shared" si="49"/>
        <v>6.3464349278699206E-2</v>
      </c>
      <c r="K289">
        <f t="shared" si="49"/>
        <v>5.3964026051804892E-2</v>
      </c>
      <c r="L289">
        <f t="shared" si="49"/>
        <v>4.6859799383004032E-2</v>
      </c>
      <c r="M289">
        <f t="shared" si="49"/>
        <v>4.1254642494765452E-2</v>
      </c>
      <c r="N289">
        <f t="shared" si="49"/>
        <v>3.6674502832385651E-2</v>
      </c>
      <c r="O289">
        <f t="shared" si="49"/>
        <v>3.2839248823726061E-2</v>
      </c>
      <c r="P289">
        <f t="shared" si="49"/>
        <v>2.95697022735384E-2</v>
      </c>
      <c r="Q289">
        <f t="shared" si="49"/>
        <v>2.6744272916073387E-2</v>
      </c>
      <c r="R289">
        <f t="shared" si="49"/>
        <v>2.427657757670525E-2</v>
      </c>
      <c r="S289">
        <f t="shared" si="49"/>
        <v>2.2102961928572046E-2</v>
      </c>
      <c r="T289">
        <f t="shared" si="49"/>
        <v>2.0175104847986691E-2</v>
      </c>
      <c r="U289">
        <f t="shared" si="49"/>
        <v>1.845541183703403E-2</v>
      </c>
      <c r="V289">
        <f t="shared" si="49"/>
        <v>1.6914024829765097E-2</v>
      </c>
      <c r="W289">
        <f t="shared" si="50"/>
        <v>1.5526812377068355E-2</v>
      </c>
      <c r="X289">
        <f t="shared" si="50"/>
        <v>1.4273977836122892E-2</v>
      </c>
      <c r="Y289">
        <f t="shared" si="50"/>
        <v>1.3139070257618297E-2</v>
      </c>
      <c r="Z289">
        <f t="shared" si="50"/>
        <v>1.2108265341859822E-2</v>
      </c>
      <c r="AA289">
        <f t="shared" si="47"/>
        <v>0.15684076911848788</v>
      </c>
    </row>
    <row r="290" spans="1:27" x14ac:dyDescent="0.2">
      <c r="A290" t="s">
        <v>867</v>
      </c>
      <c r="B290">
        <v>1237</v>
      </c>
      <c r="C290">
        <v>0</v>
      </c>
      <c r="D290">
        <f t="shared" si="45"/>
        <v>0.1215676807820162</v>
      </c>
      <c r="E290">
        <f t="shared" si="46"/>
        <v>-2.1072841278192729</v>
      </c>
      <c r="G290">
        <f t="shared" si="49"/>
        <v>0.1215676807820162</v>
      </c>
      <c r="H290">
        <f t="shared" si="49"/>
        <v>7.2461405522578543E-2</v>
      </c>
      <c r="I290">
        <f t="shared" si="49"/>
        <v>5.6640733223910188E-2</v>
      </c>
      <c r="J290">
        <f t="shared" si="49"/>
        <v>4.7778578284891161E-2</v>
      </c>
      <c r="K290">
        <f t="shared" si="49"/>
        <v>4.1781044983403036E-2</v>
      </c>
      <c r="L290">
        <f t="shared" si="49"/>
        <v>3.7311863766010943E-2</v>
      </c>
      <c r="M290">
        <f t="shared" si="49"/>
        <v>3.3782431863359358E-2</v>
      </c>
      <c r="N290">
        <f t="shared" si="49"/>
        <v>3.0885446216639679E-2</v>
      </c>
      <c r="O290">
        <f t="shared" si="49"/>
        <v>2.8441626102992501E-2</v>
      </c>
      <c r="P290">
        <f t="shared" si="49"/>
        <v>2.6337813843747601E-2</v>
      </c>
      <c r="Q290">
        <f t="shared" si="49"/>
        <v>2.4498253870649824E-2</v>
      </c>
      <c r="R290">
        <f t="shared" si="49"/>
        <v>2.2869852327414765E-2</v>
      </c>
      <c r="S290">
        <f t="shared" si="49"/>
        <v>2.1414006884805336E-2</v>
      </c>
      <c r="T290">
        <f t="shared" si="49"/>
        <v>2.010179437454674E-2</v>
      </c>
      <c r="U290">
        <f t="shared" si="49"/>
        <v>1.8910992844082979E-2</v>
      </c>
      <c r="V290">
        <f t="shared" si="49"/>
        <v>1.7824161827979794E-2</v>
      </c>
      <c r="W290">
        <f t="shared" si="50"/>
        <v>1.6827361367567135E-2</v>
      </c>
      <c r="X290">
        <f t="shared" si="50"/>
        <v>1.5909271660049303E-2</v>
      </c>
      <c r="Y290">
        <f t="shared" si="50"/>
        <v>1.5060572394339153E-2</v>
      </c>
      <c r="Z290">
        <f t="shared" si="50"/>
        <v>1.4273495293012237E-2</v>
      </c>
      <c r="AA290">
        <f t="shared" si="47"/>
        <v>0.31532161256600366</v>
      </c>
    </row>
    <row r="291" spans="1:27" x14ac:dyDescent="0.2">
      <c r="A291" t="s">
        <v>377</v>
      </c>
      <c r="B291">
        <v>1608</v>
      </c>
      <c r="C291">
        <v>12</v>
      </c>
      <c r="D291">
        <f t="shared" si="45"/>
        <v>2.0045828643437291E-2</v>
      </c>
      <c r="E291">
        <f t="shared" si="46"/>
        <v>-3.9097341945833488</v>
      </c>
      <c r="G291">
        <f t="shared" si="49"/>
        <v>0.10390787635626494</v>
      </c>
      <c r="H291">
        <f t="shared" si="49"/>
        <v>6.2406295423747343E-2</v>
      </c>
      <c r="I291">
        <f t="shared" si="49"/>
        <v>4.915207166050084E-2</v>
      </c>
      <c r="J291">
        <f t="shared" si="49"/>
        <v>4.1777023512387289E-2</v>
      </c>
      <c r="K291">
        <f t="shared" si="49"/>
        <v>3.6810768250492683E-2</v>
      </c>
      <c r="L291">
        <f t="shared" si="49"/>
        <v>3.3123318303830862E-2</v>
      </c>
      <c r="M291">
        <f t="shared" si="49"/>
        <v>3.0218236512483038E-2</v>
      </c>
      <c r="N291">
        <f t="shared" si="49"/>
        <v>2.7837062095318825E-2</v>
      </c>
      <c r="O291">
        <f t="shared" si="49"/>
        <v>2.5829455577284801E-2</v>
      </c>
      <c r="P291">
        <f t="shared" si="49"/>
        <v>2.4100822533732549E-2</v>
      </c>
      <c r="Q291">
        <f t="shared" si="49"/>
        <v>2.2588041835305505E-2</v>
      </c>
      <c r="R291">
        <f t="shared" si="49"/>
        <v>2.124702478159932E-2</v>
      </c>
      <c r="S291">
        <f t="shared" si="49"/>
        <v>2.0045828643437291E-2</v>
      </c>
      <c r="T291">
        <f t="shared" si="49"/>
        <v>1.8960605982763921E-2</v>
      </c>
      <c r="U291">
        <f t="shared" si="49"/>
        <v>1.7973101583592766E-2</v>
      </c>
      <c r="V291">
        <f t="shared" si="49"/>
        <v>1.7069041201065976E-2</v>
      </c>
      <c r="W291">
        <f t="shared" si="50"/>
        <v>1.6237058036088631E-2</v>
      </c>
      <c r="X291">
        <f t="shared" si="50"/>
        <v>1.5467956103786203E-2</v>
      </c>
      <c r="Y291">
        <f t="shared" si="50"/>
        <v>1.4754191728468664E-2</v>
      </c>
      <c r="Z291">
        <f t="shared" si="50"/>
        <v>1.4089500356540349E-2</v>
      </c>
      <c r="AA291">
        <f t="shared" si="47"/>
        <v>0.38640471952130817</v>
      </c>
    </row>
    <row r="292" spans="1:27" x14ac:dyDescent="0.2">
      <c r="A292" t="s">
        <v>868</v>
      </c>
      <c r="B292">
        <v>2232</v>
      </c>
      <c r="C292">
        <v>28</v>
      </c>
      <c r="D292">
        <f t="shared" si="45"/>
        <v>9.669368077399201E-3</v>
      </c>
      <c r="E292">
        <f t="shared" si="46"/>
        <v>-4.6387923204217305</v>
      </c>
      <c r="G292">
        <f t="shared" si="49"/>
        <v>8.5270310113974887E-2</v>
      </c>
      <c r="H292">
        <f t="shared" si="49"/>
        <v>5.1578463539824246E-2</v>
      </c>
      <c r="I292">
        <f t="shared" si="49"/>
        <v>4.0914047977839707E-2</v>
      </c>
      <c r="J292">
        <f t="shared" si="49"/>
        <v>3.5023435318947943E-2</v>
      </c>
      <c r="K292">
        <f t="shared" si="49"/>
        <v>3.1080411036028963E-2</v>
      </c>
      <c r="L292">
        <f t="shared" si="49"/>
        <v>2.8166723791873256E-2</v>
      </c>
      <c r="M292">
        <f t="shared" si="49"/>
        <v>2.5879878774317938E-2</v>
      </c>
      <c r="N292">
        <f t="shared" si="49"/>
        <v>2.4010828434542986E-2</v>
      </c>
      <c r="O292">
        <f t="shared" si="49"/>
        <v>2.2438283115726189E-2</v>
      </c>
      <c r="P292">
        <f t="shared" si="49"/>
        <v>2.1086129070424026E-2</v>
      </c>
      <c r="Q292">
        <f t="shared" si="49"/>
        <v>1.9903717724062575E-2</v>
      </c>
      <c r="R292">
        <f t="shared" si="49"/>
        <v>1.8855774232254437E-2</v>
      </c>
      <c r="S292">
        <f t="shared" si="49"/>
        <v>1.7916818052623525E-2</v>
      </c>
      <c r="T292">
        <f t="shared" si="49"/>
        <v>1.7067884992795671E-2</v>
      </c>
      <c r="U292">
        <f t="shared" si="49"/>
        <v>1.6294504110102508E-2</v>
      </c>
      <c r="V292">
        <f t="shared" si="49"/>
        <v>1.5585397044281982E-2</v>
      </c>
      <c r="W292">
        <f t="shared" si="50"/>
        <v>1.4931612528144586E-2</v>
      </c>
      <c r="X292">
        <f t="shared" si="50"/>
        <v>1.4325933280091295E-2</v>
      </c>
      <c r="Y292">
        <f t="shared" si="50"/>
        <v>1.3762459080538771E-2</v>
      </c>
      <c r="Z292">
        <f t="shared" si="50"/>
        <v>1.323630710654553E-2</v>
      </c>
      <c r="AA292">
        <f t="shared" si="47"/>
        <v>0.47267108067505903</v>
      </c>
    </row>
    <row r="293" spans="1:27" x14ac:dyDescent="0.2">
      <c r="A293" t="s">
        <v>869</v>
      </c>
      <c r="B293">
        <v>792</v>
      </c>
      <c r="C293">
        <v>22</v>
      </c>
      <c r="D293">
        <f t="shared" si="45"/>
        <v>1.0653554263280426E-2</v>
      </c>
      <c r="E293">
        <f t="shared" si="46"/>
        <v>-4.541861708862033</v>
      </c>
      <c r="G293">
        <f t="shared" si="49"/>
        <v>0.15822331474766474</v>
      </c>
      <c r="H293">
        <f t="shared" si="49"/>
        <v>9.2607611824629996E-2</v>
      </c>
      <c r="I293">
        <f t="shared" si="49"/>
        <v>7.1081466872245078E-2</v>
      </c>
      <c r="J293">
        <f t="shared" si="49"/>
        <v>5.8877359020021058E-2</v>
      </c>
      <c r="K293">
        <f t="shared" si="49"/>
        <v>5.0557079728626969E-2</v>
      </c>
      <c r="L293">
        <f t="shared" si="49"/>
        <v>4.4334029844675611E-2</v>
      </c>
      <c r="M293">
        <f t="shared" si="49"/>
        <v>3.941565605420163E-2</v>
      </c>
      <c r="N293">
        <f t="shared" si="49"/>
        <v>3.5385009299108774E-2</v>
      </c>
      <c r="O293">
        <f t="shared" si="49"/>
        <v>3.1996865854874997E-2</v>
      </c>
      <c r="P293">
        <f t="shared" si="49"/>
        <v>2.9095131558629413E-2</v>
      </c>
      <c r="Q293">
        <f t="shared" si="49"/>
        <v>2.6574390725840738E-2</v>
      </c>
      <c r="R293">
        <f t="shared" si="49"/>
        <v>2.436010351869693E-2</v>
      </c>
      <c r="S293">
        <f t="shared" si="49"/>
        <v>2.2397590029254334E-2</v>
      </c>
      <c r="T293">
        <f t="shared" si="49"/>
        <v>2.0645517006925122E-2</v>
      </c>
      <c r="U293">
        <f t="shared" si="49"/>
        <v>1.907185125440642E-2</v>
      </c>
      <c r="V293">
        <f t="shared" si="49"/>
        <v>1.7651240039685497E-2</v>
      </c>
      <c r="W293">
        <f t="shared" si="50"/>
        <v>1.6363255422242106E-2</v>
      </c>
      <c r="X293">
        <f t="shared" si="50"/>
        <v>1.5191182101964826E-2</v>
      </c>
      <c r="Y293">
        <f t="shared" si="50"/>
        <v>1.412115870255347E-2</v>
      </c>
      <c r="Z293">
        <f t="shared" si="50"/>
        <v>1.3141555570810192E-2</v>
      </c>
      <c r="AA293">
        <f t="shared" si="47"/>
        <v>0.19890863082294197</v>
      </c>
    </row>
    <row r="294" spans="1:27" x14ac:dyDescent="0.2">
      <c r="A294" t="s">
        <v>870</v>
      </c>
      <c r="B294">
        <v>2162</v>
      </c>
      <c r="C294">
        <v>92</v>
      </c>
      <c r="D294">
        <f t="shared" si="45"/>
        <v>1.8057974131894575E-3</v>
      </c>
      <c r="E294">
        <f t="shared" si="46"/>
        <v>-6.3167530045930524</v>
      </c>
      <c r="G294">
        <f t="shared" si="49"/>
        <v>8.6929267624435105E-2</v>
      </c>
      <c r="H294">
        <f t="shared" si="49"/>
        <v>5.2550623465644153E-2</v>
      </c>
      <c r="I294">
        <f t="shared" si="49"/>
        <v>4.1660378932038659E-2</v>
      </c>
      <c r="J294">
        <f t="shared" si="49"/>
        <v>3.564107557338695E-2</v>
      </c>
      <c r="K294">
        <f t="shared" si="49"/>
        <v>3.1609680554354577E-2</v>
      </c>
      <c r="L294">
        <f t="shared" si="49"/>
        <v>2.8629316648299197E-2</v>
      </c>
      <c r="M294">
        <f t="shared" si="49"/>
        <v>2.6289248910344291E-2</v>
      </c>
      <c r="N294">
        <f t="shared" si="49"/>
        <v>2.4376108764727629E-2</v>
      </c>
      <c r="O294">
        <f t="shared" si="49"/>
        <v>2.2766074442873773E-2</v>
      </c>
      <c r="P294">
        <f t="shared" si="49"/>
        <v>2.1381426790053892E-2</v>
      </c>
      <c r="Q294">
        <f t="shared" si="49"/>
        <v>2.017043755913308E-2</v>
      </c>
      <c r="R294">
        <f t="shared" si="49"/>
        <v>1.9097071712625053E-2</v>
      </c>
      <c r="S294">
        <f t="shared" si="49"/>
        <v>1.8135293414893641E-2</v>
      </c>
      <c r="T294">
        <f t="shared" si="49"/>
        <v>1.7265720439111207E-2</v>
      </c>
      <c r="U294">
        <f t="shared" si="49"/>
        <v>1.6473559116168896E-2</v>
      </c>
      <c r="V294">
        <f t="shared" si="49"/>
        <v>1.5747276563555672E-2</v>
      </c>
      <c r="W294">
        <f t="shared" si="50"/>
        <v>1.5077717070306206E-2</v>
      </c>
      <c r="X294">
        <f t="shared" si="50"/>
        <v>1.4457496505195361E-2</v>
      </c>
      <c r="Y294">
        <f t="shared" si="50"/>
        <v>1.3880576572193385E-2</v>
      </c>
      <c r="Z294">
        <f t="shared" si="50"/>
        <v>1.3341958771912238E-2</v>
      </c>
      <c r="AA294">
        <f t="shared" si="47"/>
        <v>0.46451969056874709</v>
      </c>
    </row>
    <row r="295" spans="1:27" x14ac:dyDescent="0.2">
      <c r="A295" t="s">
        <v>871</v>
      </c>
      <c r="B295">
        <v>803</v>
      </c>
      <c r="C295">
        <v>0</v>
      </c>
      <c r="D295">
        <f t="shared" si="45"/>
        <v>0.15695065373485501</v>
      </c>
      <c r="E295">
        <f t="shared" si="46"/>
        <v>-1.8518238304600647</v>
      </c>
      <c r="G295">
        <f t="shared" si="49"/>
        <v>0.15695065373485501</v>
      </c>
      <c r="H295">
        <f t="shared" si="49"/>
        <v>9.1925924743761309E-2</v>
      </c>
      <c r="I295">
        <f t="shared" si="49"/>
        <v>7.0606775212840367E-2</v>
      </c>
      <c r="J295">
        <f t="shared" si="49"/>
        <v>5.852440252830713E-2</v>
      </c>
      <c r="K295">
        <f t="shared" si="49"/>
        <v>5.0288573933069604E-2</v>
      </c>
      <c r="L295">
        <f t="shared" si="49"/>
        <v>4.412891215586387E-2</v>
      </c>
      <c r="M295">
        <f t="shared" si="49"/>
        <v>3.9260284666252386E-2</v>
      </c>
      <c r="N295">
        <f t="shared" si="49"/>
        <v>3.5269773536646482E-2</v>
      </c>
      <c r="O295">
        <f t="shared" si="49"/>
        <v>3.191460473213676E-2</v>
      </c>
      <c r="P295">
        <f t="shared" si="49"/>
        <v>2.9040295224214925E-2</v>
      </c>
      <c r="Q295">
        <f t="shared" si="49"/>
        <v>2.6542552827555688E-2</v>
      </c>
      <c r="R295">
        <f t="shared" si="49"/>
        <v>2.4347657064726941E-2</v>
      </c>
      <c r="S295">
        <f t="shared" si="49"/>
        <v>2.240154695816448E-2</v>
      </c>
      <c r="T295">
        <f t="shared" si="49"/>
        <v>2.0663370099748109E-2</v>
      </c>
      <c r="U295">
        <f t="shared" si="49"/>
        <v>1.9101475452528688E-2</v>
      </c>
      <c r="V295">
        <f t="shared" ref="I295:X358" si="51">EXP(GAMMALN($B$1+V$4)-GAMMALN($B$1)-GAMMALN(V$4+1)+$B$1*LN($B$2/($B$2+$B295))+V$4*LN($B295/($B$2+$B295)))</f>
        <v>1.7690819733595944E-2</v>
      </c>
      <c r="W295">
        <f t="shared" si="50"/>
        <v>1.64112294726379E-2</v>
      </c>
      <c r="X295">
        <f t="shared" si="50"/>
        <v>1.5246201340867162E-2</v>
      </c>
      <c r="Y295">
        <f t="shared" si="50"/>
        <v>1.4182052451870854E-2</v>
      </c>
      <c r="Z295">
        <f t="shared" si="50"/>
        <v>1.3207304828158939E-2</v>
      </c>
      <c r="AA295">
        <f t="shared" si="47"/>
        <v>0.20229558930219727</v>
      </c>
    </row>
    <row r="296" spans="1:27" x14ac:dyDescent="0.2">
      <c r="A296" t="s">
        <v>872</v>
      </c>
      <c r="B296">
        <v>187</v>
      </c>
      <c r="C296">
        <v>4</v>
      </c>
      <c r="D296">
        <f t="shared" si="45"/>
        <v>6.1438784061258633E-2</v>
      </c>
      <c r="E296">
        <f t="shared" si="46"/>
        <v>-2.7897139810081768</v>
      </c>
      <c r="G296">
        <f t="shared" ref="G296:V359" si="52">EXP(GAMMALN($B$1+G$4)-GAMMALN($B$1)-GAMMALN(G$4+1)+$B$1*LN($B$2/($B$2+$B296))+G$4*LN($B296/($B$2+$B296)))</f>
        <v>0.35099777595451526</v>
      </c>
      <c r="H296">
        <f t="shared" si="52"/>
        <v>0.17674097932514596</v>
      </c>
      <c r="I296">
        <f t="shared" si="51"/>
        <v>0.11670880985518654</v>
      </c>
      <c r="J296">
        <f t="shared" si="51"/>
        <v>8.3167235646830706E-2</v>
      </c>
      <c r="K296">
        <f t="shared" si="51"/>
        <v>6.1438784061258633E-2</v>
      </c>
      <c r="L296">
        <f t="shared" si="51"/>
        <v>4.6350511092253265E-2</v>
      </c>
      <c r="M296">
        <f t="shared" si="51"/>
        <v>3.5452165172223958E-2</v>
      </c>
      <c r="N296">
        <f t="shared" si="51"/>
        <v>2.7381044112825229E-2</v>
      </c>
      <c r="O296">
        <f t="shared" si="51"/>
        <v>2.1300746203351546E-2</v>
      </c>
      <c r="P296">
        <f t="shared" si="51"/>
        <v>1.666342952091928E-2</v>
      </c>
      <c r="Q296">
        <f t="shared" si="51"/>
        <v>1.3093750652284542E-2</v>
      </c>
      <c r="R296">
        <f t="shared" si="51"/>
        <v>1.0326105694182396E-2</v>
      </c>
      <c r="S296">
        <f t="shared" si="51"/>
        <v>8.1679940717131871E-3</v>
      </c>
      <c r="T296">
        <f t="shared" si="51"/>
        <v>6.4773381841509792E-3</v>
      </c>
      <c r="U296">
        <f t="shared" si="51"/>
        <v>5.1477843668548207E-3</v>
      </c>
      <c r="V296">
        <f t="shared" si="51"/>
        <v>4.0988252518145089E-3</v>
      </c>
      <c r="W296">
        <f t="shared" si="50"/>
        <v>3.2689673138286833E-3</v>
      </c>
      <c r="X296">
        <f t="shared" si="50"/>
        <v>2.6108933060832434E-3</v>
      </c>
      <c r="Y296">
        <f t="shared" si="50"/>
        <v>2.0879715427779503E-3</v>
      </c>
      <c r="Z296">
        <f t="shared" si="50"/>
        <v>1.6716975411258913E-3</v>
      </c>
      <c r="AA296">
        <f t="shared" si="47"/>
        <v>6.8471911306736688E-3</v>
      </c>
    </row>
    <row r="297" spans="1:27" x14ac:dyDescent="0.2">
      <c r="A297" t="s">
        <v>873</v>
      </c>
      <c r="B297">
        <v>1469</v>
      </c>
      <c r="C297">
        <v>0</v>
      </c>
      <c r="D297">
        <f t="shared" si="45"/>
        <v>0.10969894616845162</v>
      </c>
      <c r="E297">
        <f t="shared" si="46"/>
        <v>-2.2100155182334067</v>
      </c>
      <c r="G297">
        <f t="shared" si="52"/>
        <v>0.10969894616845162</v>
      </c>
      <c r="H297">
        <f t="shared" si="52"/>
        <v>6.5726621619662501E-2</v>
      </c>
      <c r="I297">
        <f t="shared" si="51"/>
        <v>5.16432606678369E-2</v>
      </c>
      <c r="J297">
        <f t="shared" si="51"/>
        <v>4.3789324231727607E-2</v>
      </c>
      <c r="K297">
        <f t="shared" si="51"/>
        <v>3.8491474725471979E-2</v>
      </c>
      <c r="L297">
        <f t="shared" si="51"/>
        <v>3.4552734879172327E-2</v>
      </c>
      <c r="M297">
        <f t="shared" si="51"/>
        <v>3.1446812156704015E-2</v>
      </c>
      <c r="N297">
        <f t="shared" si="51"/>
        <v>2.889946675271135E-2</v>
      </c>
      <c r="O297">
        <f t="shared" si="51"/>
        <v>2.6751035896701893E-2</v>
      </c>
      <c r="P297">
        <f t="shared" si="51"/>
        <v>2.4900962668293412E-2</v>
      </c>
      <c r="Q297">
        <f t="shared" si="51"/>
        <v>2.3282079960621919E-2</v>
      </c>
      <c r="R297">
        <f t="shared" si="51"/>
        <v>2.184742404315303E-2</v>
      </c>
      <c r="S297">
        <f t="shared" si="51"/>
        <v>2.0562932405223448E-2</v>
      </c>
      <c r="T297">
        <f t="shared" si="51"/>
        <v>1.9403146746726756E-2</v>
      </c>
      <c r="U297">
        <f t="shared" si="51"/>
        <v>1.8348556542628739E-2</v>
      </c>
      <c r="V297">
        <f t="shared" si="51"/>
        <v>1.7383888306879872E-2</v>
      </c>
      <c r="W297">
        <f t="shared" si="50"/>
        <v>1.6496965260883442E-2</v>
      </c>
      <c r="X297">
        <f t="shared" si="50"/>
        <v>1.5677924491667154E-2</v>
      </c>
      <c r="Y297">
        <f t="shared" si="50"/>
        <v>1.491866565216729E-2</v>
      </c>
      <c r="Z297">
        <f t="shared" si="50"/>
        <v>1.4212453971791847E-2</v>
      </c>
      <c r="AA297">
        <f t="shared" si="47"/>
        <v>0.36196532285152294</v>
      </c>
    </row>
    <row r="298" spans="1:27" x14ac:dyDescent="0.2">
      <c r="A298" t="s">
        <v>383</v>
      </c>
      <c r="B298">
        <v>1510</v>
      </c>
      <c r="C298">
        <v>0</v>
      </c>
      <c r="D298">
        <f t="shared" si="45"/>
        <v>0.10790380637564387</v>
      </c>
      <c r="E298">
        <f t="shared" si="46"/>
        <v>-2.2265151304575577</v>
      </c>
      <c r="G298">
        <f t="shared" si="52"/>
        <v>0.10790380637564387</v>
      </c>
      <c r="H298">
        <f t="shared" si="52"/>
        <v>6.469971406234569E-2</v>
      </c>
      <c r="I298">
        <f t="shared" si="51"/>
        <v>5.0874651641457429E-2</v>
      </c>
      <c r="J298">
        <f t="shared" si="51"/>
        <v>4.3170072542914197E-2</v>
      </c>
      <c r="K298">
        <f t="shared" si="51"/>
        <v>3.7975703495595724E-2</v>
      </c>
      <c r="L298">
        <f t="shared" si="51"/>
        <v>3.4115398383479455E-2</v>
      </c>
      <c r="M298">
        <f t="shared" si="51"/>
        <v>3.1072155933612858E-2</v>
      </c>
      <c r="N298">
        <f t="shared" si="51"/>
        <v>2.8576651105265229E-2</v>
      </c>
      <c r="O298">
        <f t="shared" si="51"/>
        <v>2.6472127707715749E-2</v>
      </c>
      <c r="P298">
        <f t="shared" si="51"/>
        <v>2.4659889392727962E-2</v>
      </c>
      <c r="Q298">
        <f t="shared" si="51"/>
        <v>2.3074032794235446E-2</v>
      </c>
      <c r="R298">
        <f t="shared" si="51"/>
        <v>2.1668493054781138E-2</v>
      </c>
      <c r="S298">
        <f t="shared" si="51"/>
        <v>2.0409871053344845E-2</v>
      </c>
      <c r="T298">
        <f t="shared" si="51"/>
        <v>1.9273213096299903E-2</v>
      </c>
      <c r="U298">
        <f t="shared" si="51"/>
        <v>1.8239402256431808E-2</v>
      </c>
      <c r="V298">
        <f t="shared" si="51"/>
        <v>1.729347864073448E-2</v>
      </c>
      <c r="W298">
        <f t="shared" si="50"/>
        <v>1.6423519888138567E-2</v>
      </c>
      <c r="X298">
        <f t="shared" si="50"/>
        <v>1.5619872742301333E-2</v>
      </c>
      <c r="Y298">
        <f t="shared" si="50"/>
        <v>1.487461198677748E-2</v>
      </c>
      <c r="Z298">
        <f t="shared" si="50"/>
        <v>1.4181150887873081E-2</v>
      </c>
      <c r="AA298">
        <f t="shared" si="47"/>
        <v>0.36942218295832363</v>
      </c>
    </row>
    <row r="299" spans="1:27" x14ac:dyDescent="0.2">
      <c r="A299" t="s">
        <v>384</v>
      </c>
      <c r="B299">
        <v>1558</v>
      </c>
      <c r="C299">
        <v>3</v>
      </c>
      <c r="D299">
        <f t="shared" si="45"/>
        <v>4.2473036942822805E-2</v>
      </c>
      <c r="E299">
        <f t="shared" si="46"/>
        <v>-3.1588858292591424</v>
      </c>
      <c r="G299">
        <f t="shared" si="52"/>
        <v>0.10589718566464418</v>
      </c>
      <c r="H299">
        <f t="shared" si="52"/>
        <v>6.3549329967836202E-2</v>
      </c>
      <c r="I299">
        <f t="shared" si="51"/>
        <v>5.001163169847591E-2</v>
      </c>
      <c r="J299">
        <f t="shared" si="51"/>
        <v>4.2473036942822805E-2</v>
      </c>
      <c r="K299">
        <f t="shared" si="51"/>
        <v>3.739360412539474E-2</v>
      </c>
      <c r="L299">
        <f t="shared" si="51"/>
        <v>3.3620402341638954E-2</v>
      </c>
      <c r="M299">
        <f t="shared" si="51"/>
        <v>3.0646776995908696E-2</v>
      </c>
      <c r="N299">
        <f t="shared" si="51"/>
        <v>2.82088716072375E-2</v>
      </c>
      <c r="O299">
        <f t="shared" si="51"/>
        <v>2.6153161285722707E-2</v>
      </c>
      <c r="P299">
        <f t="shared" si="51"/>
        <v>2.4383016260750758E-2</v>
      </c>
      <c r="Q299">
        <f t="shared" si="51"/>
        <v>2.2833935538379126E-2</v>
      </c>
      <c r="R299">
        <f t="shared" si="51"/>
        <v>2.1460850810303717E-2</v>
      </c>
      <c r="S299">
        <f t="shared" si="51"/>
        <v>2.0231097747079801E-2</v>
      </c>
      <c r="T299">
        <f t="shared" si="51"/>
        <v>1.9120281058776872E-2</v>
      </c>
      <c r="U299">
        <f t="shared" si="51"/>
        <v>1.8109718986674884E-2</v>
      </c>
      <c r="V299">
        <f t="shared" si="51"/>
        <v>1.7184798050501233E-2</v>
      </c>
      <c r="W299">
        <f t="shared" si="50"/>
        <v>1.6333876700146757E-2</v>
      </c>
      <c r="X299">
        <f t="shared" si="50"/>
        <v>1.5547532904502578E-2</v>
      </c>
      <c r="Y299">
        <f t="shared" si="50"/>
        <v>1.4818034453154837E-2</v>
      </c>
      <c r="Z299">
        <f t="shared" si="50"/>
        <v>1.4138957649198034E-2</v>
      </c>
      <c r="AA299">
        <f t="shared" si="47"/>
        <v>0.37788389921084975</v>
      </c>
    </row>
    <row r="300" spans="1:27" x14ac:dyDescent="0.2">
      <c r="A300" t="s">
        <v>874</v>
      </c>
      <c r="B300">
        <v>17</v>
      </c>
      <c r="C300">
        <v>0</v>
      </c>
      <c r="D300">
        <f t="shared" si="45"/>
        <v>0.81051909020107338</v>
      </c>
      <c r="E300">
        <f t="shared" si="46"/>
        <v>-0.21008038447358043</v>
      </c>
      <c r="G300">
        <f t="shared" si="52"/>
        <v>0.81051909020107338</v>
      </c>
      <c r="H300">
        <f t="shared" si="52"/>
        <v>0.14428488098290829</v>
      </c>
      <c r="I300">
        <f t="shared" si="51"/>
        <v>3.3683087510179295E-2</v>
      </c>
      <c r="J300">
        <f t="shared" si="51"/>
        <v>8.4856517521811215E-3</v>
      </c>
      <c r="K300">
        <f t="shared" si="51"/>
        <v>2.2161555244633075E-3</v>
      </c>
      <c r="L300">
        <f t="shared" si="51"/>
        <v>5.9106716635360605E-4</v>
      </c>
      <c r="M300">
        <f t="shared" si="51"/>
        <v>1.5982685605809652E-4</v>
      </c>
      <c r="N300">
        <f t="shared" si="51"/>
        <v>4.363969255536264E-5</v>
      </c>
      <c r="O300">
        <f t="shared" si="51"/>
        <v>1.2001932502129398E-5</v>
      </c>
      <c r="P300">
        <f t="shared" si="51"/>
        <v>3.3192918221433886E-6</v>
      </c>
      <c r="Q300">
        <f t="shared" si="51"/>
        <v>9.2208253901774948E-7</v>
      </c>
      <c r="R300">
        <f t="shared" si="51"/>
        <v>2.5707922538203877E-7</v>
      </c>
      <c r="S300">
        <f t="shared" si="51"/>
        <v>7.1890336315928339E-8</v>
      </c>
      <c r="T300">
        <f t="shared" si="51"/>
        <v>2.0154700949796931E-8</v>
      </c>
      <c r="U300">
        <f t="shared" si="51"/>
        <v>5.6627164768835467E-9</v>
      </c>
      <c r="V300">
        <f t="shared" si="51"/>
        <v>1.5940008881011617E-9</v>
      </c>
      <c r="W300">
        <f t="shared" si="50"/>
        <v>4.494324423710553E-10</v>
      </c>
      <c r="X300">
        <f t="shared" si="50"/>
        <v>1.2690176144961123E-10</v>
      </c>
      <c r="Y300">
        <f t="shared" si="50"/>
        <v>3.5877963662909099E-11</v>
      </c>
      <c r="Z300">
        <f t="shared" si="50"/>
        <v>1.0155132606883495E-11</v>
      </c>
      <c r="AA300">
        <f t="shared" si="47"/>
        <v>4.0168979253962789E-12</v>
      </c>
    </row>
    <row r="301" spans="1:27" x14ac:dyDescent="0.2">
      <c r="A301" t="s">
        <v>385</v>
      </c>
      <c r="B301">
        <v>1994</v>
      </c>
      <c r="C301">
        <v>54</v>
      </c>
      <c r="D301">
        <f t="shared" si="45"/>
        <v>4.4176895665790309E-3</v>
      </c>
      <c r="E301">
        <f t="shared" si="46"/>
        <v>-5.4221384420529928</v>
      </c>
      <c r="G301">
        <f t="shared" si="52"/>
        <v>9.1282273580585188E-2</v>
      </c>
      <c r="H301">
        <f t="shared" si="52"/>
        <v>5.509396883815857E-2</v>
      </c>
      <c r="I301">
        <f t="shared" si="51"/>
        <v>4.3606894613392184E-2</v>
      </c>
      <c r="J301">
        <f t="shared" si="51"/>
        <v>3.7246760325378263E-2</v>
      </c>
      <c r="K301">
        <f t="shared" si="51"/>
        <v>3.29809808895382E-2</v>
      </c>
      <c r="L301">
        <f t="shared" si="51"/>
        <v>2.9823609296643596E-2</v>
      </c>
      <c r="M301">
        <f t="shared" si="51"/>
        <v>2.7342181126490513E-2</v>
      </c>
      <c r="N301">
        <f t="shared" si="51"/>
        <v>2.5311921493732941E-2</v>
      </c>
      <c r="O301">
        <f t="shared" si="51"/>
        <v>2.3602317363569096E-2</v>
      </c>
      <c r="P301">
        <f t="shared" si="51"/>
        <v>2.2131402405833004E-2</v>
      </c>
      <c r="Q301">
        <f t="shared" si="51"/>
        <v>2.0844588700157197E-2</v>
      </c>
      <c r="R301">
        <f t="shared" si="51"/>
        <v>1.9703825282940624E-2</v>
      </c>
      <c r="S301">
        <f t="shared" si="51"/>
        <v>1.8681601925762584E-2</v>
      </c>
      <c r="T301">
        <f t="shared" si="51"/>
        <v>1.7757425045470895E-2</v>
      </c>
      <c r="U301">
        <f t="shared" si="51"/>
        <v>1.691564189403005E-2</v>
      </c>
      <c r="V301">
        <f t="shared" si="51"/>
        <v>1.6144041190559472E-2</v>
      </c>
      <c r="W301">
        <f t="shared" si="50"/>
        <v>1.5432921600422839E-2</v>
      </c>
      <c r="X301">
        <f t="shared" si="50"/>
        <v>1.4774453129688718E-2</v>
      </c>
      <c r="Y301">
        <f t="shared" si="50"/>
        <v>1.4162228041241893E-2</v>
      </c>
      <c r="Z301">
        <f t="shared" si="50"/>
        <v>1.3590937943791391E-2</v>
      </c>
      <c r="AA301">
        <f t="shared" si="47"/>
        <v>0.4435700253126128</v>
      </c>
    </row>
    <row r="302" spans="1:27" x14ac:dyDescent="0.2">
      <c r="A302" t="s">
        <v>875</v>
      </c>
      <c r="B302">
        <v>1027</v>
      </c>
      <c r="C302">
        <v>5</v>
      </c>
      <c r="D302">
        <f t="shared" si="45"/>
        <v>4.0306146922439577E-2</v>
      </c>
      <c r="E302">
        <f t="shared" si="46"/>
        <v>-3.2112512925680856</v>
      </c>
      <c r="G302">
        <f t="shared" si="52"/>
        <v>0.13577622656616831</v>
      </c>
      <c r="H302">
        <f t="shared" si="52"/>
        <v>8.039260554365063E-2</v>
      </c>
      <c r="I302">
        <f t="shared" si="51"/>
        <v>6.242261598195134E-2</v>
      </c>
      <c r="J302">
        <f t="shared" si="51"/>
        <v>5.2305826423977533E-2</v>
      </c>
      <c r="K302">
        <f t="shared" si="51"/>
        <v>4.5435979092450389E-2</v>
      </c>
      <c r="L302">
        <f t="shared" si="51"/>
        <v>4.0306146922439577E-2</v>
      </c>
      <c r="M302">
        <f t="shared" si="51"/>
        <v>3.6250917052658718E-2</v>
      </c>
      <c r="N302">
        <f t="shared" si="51"/>
        <v>3.2921962484500508E-2</v>
      </c>
      <c r="O302">
        <f t="shared" si="51"/>
        <v>3.0115494990742089E-2</v>
      </c>
      <c r="P302">
        <f t="shared" si="51"/>
        <v>2.7702505780512594E-2</v>
      </c>
      <c r="Q302">
        <f t="shared" si="51"/>
        <v>2.5596359944328122E-2</v>
      </c>
      <c r="R302">
        <f t="shared" si="51"/>
        <v>2.3736144964076073E-2</v>
      </c>
      <c r="S302">
        <f t="shared" si="51"/>
        <v>2.2077429712182513E-2</v>
      </c>
      <c r="T302">
        <f t="shared" si="51"/>
        <v>2.0586814271467947E-2</v>
      </c>
      <c r="U302">
        <f t="shared" si="51"/>
        <v>1.9238552730847035E-2</v>
      </c>
      <c r="V302">
        <f t="shared" si="51"/>
        <v>1.8012372998701245E-2</v>
      </c>
      <c r="W302">
        <f t="shared" si="51"/>
        <v>1.6892019883152268E-2</v>
      </c>
      <c r="X302">
        <f t="shared" si="51"/>
        <v>1.5864252289238122E-2</v>
      </c>
      <c r="Y302">
        <f t="shared" si="50"/>
        <v>1.4918135091751531E-2</v>
      </c>
      <c r="Z302">
        <f t="shared" si="50"/>
        <v>1.4044527770515331E-2</v>
      </c>
      <c r="AA302">
        <f t="shared" si="47"/>
        <v>0.26540310950468815</v>
      </c>
    </row>
    <row r="303" spans="1:27" x14ac:dyDescent="0.2">
      <c r="A303" t="s">
        <v>388</v>
      </c>
      <c r="B303">
        <v>442</v>
      </c>
      <c r="C303">
        <v>2</v>
      </c>
      <c r="D303">
        <f t="shared" si="45"/>
        <v>9.1953498438475723E-2</v>
      </c>
      <c r="E303">
        <f t="shared" si="46"/>
        <v>-2.3864722814725949</v>
      </c>
      <c r="G303">
        <f t="shared" si="52"/>
        <v>0.2212748358473911</v>
      </c>
      <c r="H303">
        <f t="shared" si="52"/>
        <v>0.12456137587618415</v>
      </c>
      <c r="I303">
        <f t="shared" si="51"/>
        <v>9.1953498438475723E-2</v>
      </c>
      <c r="J303">
        <f t="shared" si="51"/>
        <v>7.3254677381444547E-2</v>
      </c>
      <c r="K303">
        <f t="shared" si="51"/>
        <v>6.049844088953648E-2</v>
      </c>
      <c r="L303">
        <f t="shared" si="51"/>
        <v>5.1024008579907125E-2</v>
      </c>
      <c r="M303">
        <f t="shared" si="51"/>
        <v>4.3629605752239856E-2</v>
      </c>
      <c r="N303">
        <f t="shared" si="51"/>
        <v>3.7670987643509769E-2</v>
      </c>
      <c r="O303">
        <f t="shared" si="51"/>
        <v>3.2761991733766697E-2</v>
      </c>
      <c r="P303">
        <f t="shared" si="51"/>
        <v>2.8652224446478226E-2</v>
      </c>
      <c r="Q303">
        <f t="shared" si="51"/>
        <v>2.5169610730296579E-2</v>
      </c>
      <c r="R303">
        <f t="shared" si="51"/>
        <v>2.2190519807287017E-2</v>
      </c>
      <c r="S303">
        <f t="shared" si="51"/>
        <v>1.9622972735951368E-2</v>
      </c>
      <c r="T303">
        <f t="shared" si="51"/>
        <v>1.7396602324878732E-2</v>
      </c>
      <c r="U303">
        <f t="shared" si="51"/>
        <v>1.5456340878279377E-2</v>
      </c>
      <c r="V303">
        <f t="shared" si="51"/>
        <v>1.3758282439054196E-2</v>
      </c>
      <c r="W303">
        <f t="shared" si="51"/>
        <v>1.2266873103895329E-2</v>
      </c>
      <c r="X303">
        <f t="shared" si="51"/>
        <v>1.0952944734421148E-2</v>
      </c>
      <c r="Y303">
        <f t="shared" si="50"/>
        <v>9.7923025633987592E-3</v>
      </c>
      <c r="Z303">
        <f t="shared" si="50"/>
        <v>8.764687359533653E-3</v>
      </c>
      <c r="AA303">
        <f t="shared" si="47"/>
        <v>7.9347216734070303E-2</v>
      </c>
    </row>
    <row r="304" spans="1:27" x14ac:dyDescent="0.2">
      <c r="A304" t="s">
        <v>876</v>
      </c>
      <c r="B304">
        <v>630</v>
      </c>
      <c r="C304">
        <v>11</v>
      </c>
      <c r="D304">
        <f t="shared" si="45"/>
        <v>2.4167662991506168E-2</v>
      </c>
      <c r="E304">
        <f t="shared" si="46"/>
        <v>-3.7227397794046988</v>
      </c>
      <c r="G304">
        <f t="shared" si="52"/>
        <v>0.18075152724744123</v>
      </c>
      <c r="H304">
        <f t="shared" si="52"/>
        <v>0.10444543355996085</v>
      </c>
      <c r="I304">
        <f t="shared" si="51"/>
        <v>7.9146265810699806E-2</v>
      </c>
      <c r="J304">
        <f t="shared" si="51"/>
        <v>6.4722255627956707E-2</v>
      </c>
      <c r="K304">
        <f t="shared" si="51"/>
        <v>5.4867930388959353E-2</v>
      </c>
      <c r="L304">
        <f t="shared" si="51"/>
        <v>4.7501254933129004E-2</v>
      </c>
      <c r="M304">
        <f t="shared" si="51"/>
        <v>4.1693457296483653E-2</v>
      </c>
      <c r="N304">
        <f t="shared" si="51"/>
        <v>3.6953003150166273E-2</v>
      </c>
      <c r="O304">
        <f t="shared" si="51"/>
        <v>3.298899924353247E-2</v>
      </c>
      <c r="P304">
        <f t="shared" si="51"/>
        <v>2.9615106660846519E-2</v>
      </c>
      <c r="Q304">
        <f t="shared" si="51"/>
        <v>2.6704691637640433E-2</v>
      </c>
      <c r="R304">
        <f t="shared" si="51"/>
        <v>2.4167662991506168E-2</v>
      </c>
      <c r="S304">
        <f t="shared" si="51"/>
        <v>2.1937548458311019E-2</v>
      </c>
      <c r="T304">
        <f t="shared" si="51"/>
        <v>1.9963828969931052E-2</v>
      </c>
      <c r="U304">
        <f t="shared" si="51"/>
        <v>1.8207159802103762E-2</v>
      </c>
      <c r="V304">
        <f t="shared" si="51"/>
        <v>1.6636265759482641E-2</v>
      </c>
      <c r="W304">
        <f t="shared" si="51"/>
        <v>1.5225852333349997E-2</v>
      </c>
      <c r="X304">
        <f t="shared" si="51"/>
        <v>1.395515771959205E-2</v>
      </c>
      <c r="Y304">
        <f t="shared" si="50"/>
        <v>1.2806922716169544E-2</v>
      </c>
      <c r="Z304">
        <f t="shared" si="50"/>
        <v>1.1766641075973644E-2</v>
      </c>
      <c r="AA304">
        <f t="shared" si="47"/>
        <v>0.14594303461676372</v>
      </c>
    </row>
    <row r="305" spans="1:27" x14ac:dyDescent="0.2">
      <c r="A305" t="s">
        <v>877</v>
      </c>
      <c r="B305">
        <v>1894</v>
      </c>
      <c r="C305">
        <v>48</v>
      </c>
      <c r="D305">
        <f t="shared" si="45"/>
        <v>5.1250237805977117E-3</v>
      </c>
      <c r="E305">
        <f t="shared" si="46"/>
        <v>-5.2736201138518037</v>
      </c>
      <c r="G305">
        <f t="shared" si="52"/>
        <v>9.4159851820756313E-2</v>
      </c>
      <c r="H305">
        <f t="shared" si="52"/>
        <v>5.6769137634850309E-2</v>
      </c>
      <c r="I305">
        <f t="shared" si="51"/>
        <v>4.4884079034729102E-2</v>
      </c>
      <c r="J305">
        <f t="shared" si="51"/>
        <v>3.8296103013227153E-2</v>
      </c>
      <c r="K305">
        <f t="shared" si="51"/>
        <v>3.3873382512490342E-2</v>
      </c>
      <c r="L305">
        <f t="shared" si="51"/>
        <v>3.0597371526554992E-2</v>
      </c>
      <c r="M305">
        <f t="shared" si="51"/>
        <v>2.8021152570366074E-2</v>
      </c>
      <c r="N305">
        <f t="shared" si="51"/>
        <v>2.5912354341931388E-2</v>
      </c>
      <c r="O305">
        <f t="shared" si="51"/>
        <v>2.4136001542286022E-2</v>
      </c>
      <c r="P305">
        <f t="shared" si="51"/>
        <v>2.2607291502515385E-2</v>
      </c>
      <c r="Q305">
        <f t="shared" si="51"/>
        <v>2.1269723768062118E-2</v>
      </c>
      <c r="R305">
        <f t="shared" si="51"/>
        <v>2.0083897100732547E-2</v>
      </c>
      <c r="S305">
        <f t="shared" si="51"/>
        <v>1.9021312193994902E-2</v>
      </c>
      <c r="T305">
        <f t="shared" si="51"/>
        <v>1.8060728756256691E-2</v>
      </c>
      <c r="U305">
        <f t="shared" si="51"/>
        <v>1.7185915921200511E-2</v>
      </c>
      <c r="V305">
        <f t="shared" si="51"/>
        <v>1.6384205156525489E-2</v>
      </c>
      <c r="W305">
        <f t="shared" si="51"/>
        <v>1.5645526789928903E-2</v>
      </c>
      <c r="X305">
        <f t="shared" si="51"/>
        <v>1.4961749368456664E-2</v>
      </c>
      <c r="Y305">
        <f t="shared" si="50"/>
        <v>1.4326214985769557E-2</v>
      </c>
      <c r="Z305">
        <f t="shared" si="50"/>
        <v>1.3733405093547285E-2</v>
      </c>
      <c r="AA305">
        <f t="shared" si="47"/>
        <v>0.43007059536581826</v>
      </c>
    </row>
    <row r="306" spans="1:27" x14ac:dyDescent="0.2">
      <c r="A306" t="s">
        <v>878</v>
      </c>
      <c r="B306">
        <v>114</v>
      </c>
      <c r="C306">
        <v>0</v>
      </c>
      <c r="D306">
        <f t="shared" si="45"/>
        <v>0.4447529040608954</v>
      </c>
      <c r="E306">
        <f t="shared" si="46"/>
        <v>-0.81023642280962882</v>
      </c>
      <c r="G306">
        <f t="shared" si="52"/>
        <v>0.4447529040608954</v>
      </c>
      <c r="H306">
        <f t="shared" si="52"/>
        <v>0.20047542136088306</v>
      </c>
      <c r="I306">
        <f t="shared" si="51"/>
        <v>0.11850508009287028</v>
      </c>
      <c r="J306">
        <f t="shared" si="51"/>
        <v>7.5595343396583248E-2</v>
      </c>
      <c r="K306">
        <f t="shared" si="51"/>
        <v>4.9991347096141253E-2</v>
      </c>
      <c r="L306">
        <f t="shared" si="51"/>
        <v>3.3761070201067757E-2</v>
      </c>
      <c r="M306">
        <f t="shared" si="51"/>
        <v>2.3116064182351858E-2</v>
      </c>
      <c r="N306">
        <f t="shared" si="51"/>
        <v>1.5981979986487191E-2</v>
      </c>
      <c r="O306">
        <f t="shared" si="51"/>
        <v>1.1129735549870956E-2</v>
      </c>
      <c r="P306">
        <f t="shared" si="51"/>
        <v>7.7940621834080639E-3</v>
      </c>
      <c r="Q306">
        <f t="shared" si="51"/>
        <v>5.4824287173978669E-3</v>
      </c>
      <c r="R306">
        <f t="shared" si="51"/>
        <v>3.8703919110627981E-3</v>
      </c>
      <c r="S306">
        <f t="shared" si="51"/>
        <v>2.7405847778259841E-3</v>
      </c>
      <c r="T306">
        <f t="shared" si="51"/>
        <v>1.9455117118394425E-3</v>
      </c>
      <c r="U306">
        <f t="shared" si="51"/>
        <v>1.3840987418006869E-3</v>
      </c>
      <c r="V306">
        <f t="shared" si="51"/>
        <v>9.8654200248583291E-4</v>
      </c>
      <c r="W306">
        <f t="shared" si="51"/>
        <v>7.0433002958423326E-4</v>
      </c>
      <c r="X306">
        <f t="shared" si="51"/>
        <v>5.0357504687697466E-4</v>
      </c>
      <c r="Y306">
        <f t="shared" si="50"/>
        <v>3.6050318193663321E-4</v>
      </c>
      <c r="Z306">
        <f t="shared" si="50"/>
        <v>2.5837570855094018E-4</v>
      </c>
      <c r="AA306">
        <f t="shared" si="47"/>
        <v>6.606500600795373E-4</v>
      </c>
    </row>
    <row r="307" spans="1:27" x14ac:dyDescent="0.2">
      <c r="A307" t="s">
        <v>879</v>
      </c>
      <c r="B307">
        <v>75</v>
      </c>
      <c r="C307">
        <v>0</v>
      </c>
      <c r="D307">
        <f t="shared" si="45"/>
        <v>0.53112422237795676</v>
      </c>
      <c r="E307">
        <f t="shared" si="46"/>
        <v>-0.63275934465186845</v>
      </c>
      <c r="G307">
        <f t="shared" si="52"/>
        <v>0.53112422237795676</v>
      </c>
      <c r="H307">
        <f t="shared" si="52"/>
        <v>0.21007537363835349</v>
      </c>
      <c r="I307">
        <f t="shared" si="51"/>
        <v>0.10896516274384757</v>
      </c>
      <c r="J307">
        <f t="shared" si="51"/>
        <v>6.0993343630172295E-2</v>
      </c>
      <c r="K307">
        <f t="shared" si="51"/>
        <v>3.5393126744146484E-2</v>
      </c>
      <c r="L307">
        <f t="shared" si="51"/>
        <v>2.0973793637239748E-2</v>
      </c>
      <c r="M307">
        <f t="shared" si="51"/>
        <v>1.2601184527049015E-2</v>
      </c>
      <c r="N307">
        <f t="shared" si="51"/>
        <v>7.6447758495949043E-3</v>
      </c>
      <c r="O307">
        <f t="shared" si="51"/>
        <v>4.671493113114206E-3</v>
      </c>
      <c r="P307">
        <f t="shared" si="51"/>
        <v>2.8705917211289426E-3</v>
      </c>
      <c r="Q307">
        <f t="shared" si="51"/>
        <v>1.7718104111444225E-3</v>
      </c>
      <c r="R307">
        <f t="shared" si="51"/>
        <v>1.0975792624734757E-3</v>
      </c>
      <c r="S307">
        <f t="shared" si="51"/>
        <v>6.8196311328651705E-4</v>
      </c>
      <c r="T307">
        <f t="shared" si="51"/>
        <v>4.248035986254357E-4</v>
      </c>
      <c r="U307">
        <f t="shared" si="51"/>
        <v>2.65190587466206E-4</v>
      </c>
      <c r="V307">
        <f t="shared" si="51"/>
        <v>1.6586062814077587E-4</v>
      </c>
      <c r="W307">
        <f t="shared" si="51"/>
        <v>1.0390599960118014E-4</v>
      </c>
      <c r="X307">
        <f t="shared" si="51"/>
        <v>6.5187648532490119E-5</v>
      </c>
      <c r="Y307">
        <f t="shared" si="50"/>
        <v>4.0949340318644254E-5</v>
      </c>
      <c r="Z307">
        <f t="shared" si="50"/>
        <v>2.5752902409108417E-5</v>
      </c>
      <c r="AA307">
        <f t="shared" si="47"/>
        <v>4.3928525398473361E-5</v>
      </c>
    </row>
    <row r="308" spans="1:27" x14ac:dyDescent="0.2">
      <c r="A308" t="s">
        <v>880</v>
      </c>
      <c r="B308">
        <v>643</v>
      </c>
      <c r="C308">
        <v>26</v>
      </c>
      <c r="D308">
        <f t="shared" si="45"/>
        <v>6.8027951554921464E-3</v>
      </c>
      <c r="E308">
        <f t="shared" si="46"/>
        <v>-4.9904216989806631</v>
      </c>
      <c r="G308">
        <f t="shared" si="52"/>
        <v>0.1786294455922843</v>
      </c>
      <c r="H308">
        <f t="shared" si="52"/>
        <v>0.10334935909753815</v>
      </c>
      <c r="I308">
        <f t="shared" si="51"/>
        <v>7.8414434714608475E-2</v>
      </c>
      <c r="J308">
        <f t="shared" si="51"/>
        <v>6.4204650626585036E-2</v>
      </c>
      <c r="K308">
        <f t="shared" si="51"/>
        <v>5.449776321026132E-2</v>
      </c>
      <c r="L308">
        <f t="shared" si="51"/>
        <v>4.7240277266950056E-2</v>
      </c>
      <c r="M308">
        <f t="shared" si="51"/>
        <v>4.1516670726754863E-2</v>
      </c>
      <c r="N308">
        <f t="shared" si="51"/>
        <v>3.6842713213576753E-2</v>
      </c>
      <c r="O308">
        <f t="shared" si="51"/>
        <v>3.2932011878862057E-2</v>
      </c>
      <c r="P308">
        <f t="shared" si="51"/>
        <v>2.960122469241799E-2</v>
      </c>
      <c r="Q308">
        <f t="shared" si="51"/>
        <v>2.6725830014982712E-2</v>
      </c>
      <c r="R308">
        <f t="shared" si="51"/>
        <v>2.4217290228411983E-2</v>
      </c>
      <c r="S308">
        <f t="shared" si="51"/>
        <v>2.2010314057077381E-2</v>
      </c>
      <c r="T308">
        <f t="shared" si="51"/>
        <v>2.0055303694176966E-2</v>
      </c>
      <c r="U308">
        <f t="shared" si="51"/>
        <v>1.8313647984247724E-2</v>
      </c>
      <c r="V308">
        <f t="shared" si="51"/>
        <v>1.6754665571173315E-2</v>
      </c>
      <c r="W308">
        <f t="shared" si="51"/>
        <v>1.5353549149377935E-2</v>
      </c>
      <c r="X308">
        <f t="shared" si="51"/>
        <v>1.4089941021711965E-2</v>
      </c>
      <c r="Y308">
        <f t="shared" si="50"/>
        <v>1.2946920187060486E-2</v>
      </c>
      <c r="Z308">
        <f t="shared" si="50"/>
        <v>1.1910265536406518E-2</v>
      </c>
      <c r="AA308">
        <f t="shared" si="47"/>
        <v>0.15039372153553376</v>
      </c>
    </row>
    <row r="309" spans="1:27" x14ac:dyDescent="0.2">
      <c r="A309" t="s">
        <v>881</v>
      </c>
      <c r="B309">
        <v>624</v>
      </c>
      <c r="C309">
        <v>7</v>
      </c>
      <c r="D309">
        <f t="shared" si="45"/>
        <v>3.7002434633034896E-2</v>
      </c>
      <c r="E309">
        <f t="shared" si="46"/>
        <v>-3.2967715676098615</v>
      </c>
      <c r="G309">
        <f t="shared" si="52"/>
        <v>0.18175348082658893</v>
      </c>
      <c r="H309">
        <f t="shared" si="52"/>
        <v>0.10496153897293781</v>
      </c>
      <c r="I309">
        <f t="shared" si="51"/>
        <v>7.9489750431892173E-2</v>
      </c>
      <c r="J309">
        <f t="shared" si="51"/>
        <v>6.4964233694631002E-2</v>
      </c>
      <c r="K309">
        <f t="shared" si="51"/>
        <v>5.5040101472634356E-2</v>
      </c>
      <c r="L309">
        <f t="shared" si="51"/>
        <v>4.7621788477438858E-2</v>
      </c>
      <c r="M309">
        <f t="shared" si="51"/>
        <v>4.1774234350983326E-2</v>
      </c>
      <c r="N309">
        <f t="shared" si="51"/>
        <v>3.7002434633034896E-2</v>
      </c>
      <c r="O309">
        <f t="shared" si="51"/>
        <v>3.3013355866970219E-2</v>
      </c>
      <c r="P309">
        <f t="shared" si="51"/>
        <v>2.961923278166816E-2</v>
      </c>
      <c r="Q309">
        <f t="shared" si="51"/>
        <v>2.6692425709425947E-2</v>
      </c>
      <c r="R309">
        <f t="shared" si="51"/>
        <v>2.4142103240997127E-2</v>
      </c>
      <c r="S309">
        <f t="shared" si="51"/>
        <v>2.1901230253766835E-2</v>
      </c>
      <c r="T309">
        <f t="shared" si="51"/>
        <v>1.9918848568122635E-2</v>
      </c>
      <c r="U309">
        <f t="shared" si="51"/>
        <v>1.8155263840876578E-2</v>
      </c>
      <c r="V309">
        <f t="shared" si="51"/>
        <v>1.657891792467087E-2</v>
      </c>
      <c r="W309">
        <f t="shared" si="51"/>
        <v>1.5164284263946925E-2</v>
      </c>
      <c r="X309">
        <f t="shared" si="51"/>
        <v>1.3890408692539484E-2</v>
      </c>
      <c r="Y309">
        <f t="shared" si="50"/>
        <v>1.2739871131158933E-2</v>
      </c>
      <c r="Z309">
        <f t="shared" si="50"/>
        <v>1.1698029809371282E-2</v>
      </c>
      <c r="AA309">
        <f t="shared" si="47"/>
        <v>0.14387846505634372</v>
      </c>
    </row>
    <row r="310" spans="1:27" x14ac:dyDescent="0.2">
      <c r="A310" t="s">
        <v>882</v>
      </c>
      <c r="B310">
        <v>141</v>
      </c>
      <c r="C310">
        <v>2</v>
      </c>
      <c r="D310">
        <f t="shared" si="45"/>
        <v>0.11935155334024243</v>
      </c>
      <c r="E310">
        <f t="shared" si="46"/>
        <v>-2.1256819112820557</v>
      </c>
      <c r="G310">
        <f t="shared" si="52"/>
        <v>0.4030506567247838</v>
      </c>
      <c r="H310">
        <f t="shared" si="52"/>
        <v>0.19152572235768706</v>
      </c>
      <c r="I310">
        <f t="shared" si="51"/>
        <v>0.11935155334024243</v>
      </c>
      <c r="J310">
        <f t="shared" si="51"/>
        <v>8.0262241676023055E-2</v>
      </c>
      <c r="K310">
        <f t="shared" si="51"/>
        <v>5.5954653935318358E-2</v>
      </c>
      <c r="L310">
        <f t="shared" si="51"/>
        <v>3.9836641092417246E-2</v>
      </c>
      <c r="M310">
        <f t="shared" si="51"/>
        <v>2.8754480980315297E-2</v>
      </c>
      <c r="N310">
        <f t="shared" si="51"/>
        <v>2.0957880382607298E-2</v>
      </c>
      <c r="O310">
        <f t="shared" si="51"/>
        <v>1.5386036330467824E-2</v>
      </c>
      <c r="P310">
        <f t="shared" si="51"/>
        <v>1.1358759600435664E-2</v>
      </c>
      <c r="Q310">
        <f t="shared" si="51"/>
        <v>8.4229683513422395E-3</v>
      </c>
      <c r="R310">
        <f t="shared" si="51"/>
        <v>6.2686244462686379E-3</v>
      </c>
      <c r="S310">
        <f t="shared" si="51"/>
        <v>4.6793516492392561E-3</v>
      </c>
      <c r="T310">
        <f t="shared" si="51"/>
        <v>3.5018813323133102E-3</v>
      </c>
      <c r="U310">
        <f t="shared" si="51"/>
        <v>2.6263934273040752E-3</v>
      </c>
      <c r="V310">
        <f t="shared" si="51"/>
        <v>1.9734831504511765E-3</v>
      </c>
      <c r="W310">
        <f t="shared" si="51"/>
        <v>1.4853171006328327E-3</v>
      </c>
      <c r="X310">
        <f t="shared" si="51"/>
        <v>1.1195211720292743E-3</v>
      </c>
      <c r="Y310">
        <f t="shared" si="50"/>
        <v>8.4489423187706649E-4</v>
      </c>
      <c r="Z310">
        <f t="shared" si="50"/>
        <v>6.3836645408738945E-4</v>
      </c>
      <c r="AA310">
        <f t="shared" si="47"/>
        <v>2.0005722641566193E-3</v>
      </c>
    </row>
    <row r="311" spans="1:27" x14ac:dyDescent="0.2">
      <c r="A311" t="s">
        <v>393</v>
      </c>
      <c r="B311">
        <v>2326</v>
      </c>
      <c r="C311">
        <v>104</v>
      </c>
      <c r="D311">
        <f t="shared" si="45"/>
        <v>1.5055324147254603E-3</v>
      </c>
      <c r="E311">
        <f t="shared" si="46"/>
        <v>-6.4986086794038229</v>
      </c>
      <c r="G311">
        <f t="shared" si="52"/>
        <v>8.3168143985744653E-2</v>
      </c>
      <c r="H311">
        <f t="shared" si="52"/>
        <v>5.034434506435264E-2</v>
      </c>
      <c r="I311">
        <f t="shared" si="51"/>
        <v>3.9964820983900355E-2</v>
      </c>
      <c r="J311">
        <f t="shared" si="51"/>
        <v>3.423633689666572E-2</v>
      </c>
      <c r="K311">
        <f t="shared" si="51"/>
        <v>3.0404539503624685E-2</v>
      </c>
      <c r="L311">
        <f t="shared" si="51"/>
        <v>2.75747217503628E-2</v>
      </c>
      <c r="M311">
        <f t="shared" si="51"/>
        <v>2.5354798807957022E-2</v>
      </c>
      <c r="N311">
        <f t="shared" si="51"/>
        <v>2.3541178638959055E-2</v>
      </c>
      <c r="O311">
        <f t="shared" si="51"/>
        <v>2.2015766431717113E-2</v>
      </c>
      <c r="P311">
        <f t="shared" si="51"/>
        <v>2.0704472656991907E-2</v>
      </c>
      <c r="Q311">
        <f t="shared" si="51"/>
        <v>1.9558009110822467E-2</v>
      </c>
      <c r="R311">
        <f t="shared" si="51"/>
        <v>1.8542058080324383E-2</v>
      </c>
      <c r="S311">
        <f t="shared" si="51"/>
        <v>1.763183764748754E-2</v>
      </c>
      <c r="T311">
        <f t="shared" si="51"/>
        <v>1.6808909152953799E-2</v>
      </c>
      <c r="U311">
        <f t="shared" si="51"/>
        <v>1.6059207054261081E-2</v>
      </c>
      <c r="V311">
        <f t="shared" si="51"/>
        <v>1.5371772463667454E-2</v>
      </c>
      <c r="W311">
        <f t="shared" si="51"/>
        <v>1.4737910526249381E-2</v>
      </c>
      <c r="X311">
        <f t="shared" si="51"/>
        <v>1.4150613057514997E-2</v>
      </c>
      <c r="Y311">
        <f t="shared" si="50"/>
        <v>1.3604152741015743E-2</v>
      </c>
      <c r="Z311">
        <f t="shared" si="50"/>
        <v>1.3093791495304929E-2</v>
      </c>
      <c r="AA311">
        <f t="shared" si="47"/>
        <v>0.48313261395012219</v>
      </c>
    </row>
    <row r="312" spans="1:27" x14ac:dyDescent="0.2">
      <c r="A312" t="s">
        <v>883</v>
      </c>
      <c r="B312">
        <v>2764</v>
      </c>
      <c r="C312">
        <v>0</v>
      </c>
      <c r="D312">
        <f t="shared" si="45"/>
        <v>7.4909177207428887E-2</v>
      </c>
      <c r="E312">
        <f t="shared" si="46"/>
        <v>-2.5914788698307798</v>
      </c>
      <c r="G312">
        <f t="shared" si="52"/>
        <v>7.4909177207428887E-2</v>
      </c>
      <c r="H312">
        <f t="shared" si="52"/>
        <v>4.5472277895122877E-2</v>
      </c>
      <c r="I312">
        <f t="shared" si="51"/>
        <v>3.6198609197547547E-2</v>
      </c>
      <c r="J312">
        <f t="shared" si="51"/>
        <v>3.1097057863890283E-2</v>
      </c>
      <c r="K312">
        <f t="shared" si="51"/>
        <v>2.7694175391074556E-2</v>
      </c>
      <c r="L312">
        <f t="shared" si="51"/>
        <v>2.5187156736106137E-2</v>
      </c>
      <c r="M312">
        <f t="shared" si="51"/>
        <v>2.3224489283731126E-2</v>
      </c>
      <c r="N312">
        <f t="shared" si="51"/>
        <v>2.1623809385716706E-2</v>
      </c>
      <c r="O312">
        <f t="shared" si="51"/>
        <v>2.0279433003839262E-2</v>
      </c>
      <c r="P312">
        <f t="shared" si="51"/>
        <v>1.9125120073945467E-2</v>
      </c>
      <c r="Q312">
        <f t="shared" si="51"/>
        <v>1.8116847925886907E-2</v>
      </c>
      <c r="R312">
        <f t="shared" si="51"/>
        <v>1.7223996541342036E-2</v>
      </c>
      <c r="S312">
        <f t="shared" ref="I312:X375" si="53">EXP(GAMMALN($B$1+S$4)-GAMMALN($B$1)-GAMMALN(S$4+1)+$B$1*LN($B$2/($B$2+$B312))+S$4*LN($B312/($B$2+$B312)))</f>
        <v>1.6424477724781571E-2</v>
      </c>
      <c r="T312">
        <f t="shared" si="53"/>
        <v>1.5701875082700816E-2</v>
      </c>
      <c r="U312">
        <f t="shared" si="53"/>
        <v>1.5043679880440039E-2</v>
      </c>
      <c r="V312">
        <f t="shared" si="53"/>
        <v>1.4440157523378239E-2</v>
      </c>
      <c r="W312">
        <f t="shared" si="53"/>
        <v>1.3883593739049302E-2</v>
      </c>
      <c r="X312">
        <f t="shared" si="53"/>
        <v>1.3367778307862035E-2</v>
      </c>
      <c r="Y312">
        <f t="shared" si="50"/>
        <v>1.2887642375014059E-2</v>
      </c>
      <c r="Z312">
        <f t="shared" si="50"/>
        <v>1.2438997929346338E-2</v>
      </c>
      <c r="AA312">
        <f t="shared" si="47"/>
        <v>0.52565964693179579</v>
      </c>
    </row>
    <row r="313" spans="1:27" x14ac:dyDescent="0.2">
      <c r="A313" t="s">
        <v>884</v>
      </c>
      <c r="B313">
        <v>668</v>
      </c>
      <c r="C313">
        <v>2</v>
      </c>
      <c r="D313">
        <f t="shared" si="45"/>
        <v>7.705295909510268E-2</v>
      </c>
      <c r="E313">
        <f t="shared" si="46"/>
        <v>-2.5632623130851582</v>
      </c>
      <c r="G313">
        <f t="shared" si="52"/>
        <v>0.17472608073345056</v>
      </c>
      <c r="H313">
        <f t="shared" si="52"/>
        <v>0.10132270677512113</v>
      </c>
      <c r="I313">
        <f t="shared" si="53"/>
        <v>7.705295909510268E-2</v>
      </c>
      <c r="J313">
        <f t="shared" si="53"/>
        <v>6.3234502077279348E-2</v>
      </c>
      <c r="K313">
        <f t="shared" si="53"/>
        <v>5.3797315404651214E-2</v>
      </c>
      <c r="L313">
        <f t="shared" si="53"/>
        <v>4.6739996413322132E-2</v>
      </c>
      <c r="M313">
        <f t="shared" si="53"/>
        <v>4.1171156520955876E-2</v>
      </c>
      <c r="N313">
        <f t="shared" si="53"/>
        <v>3.6619841731607997E-2</v>
      </c>
      <c r="O313">
        <f t="shared" si="53"/>
        <v>3.2807824356193942E-2</v>
      </c>
      <c r="P313">
        <f t="shared" si="53"/>
        <v>2.9557190974219921E-2</v>
      </c>
      <c r="Q313">
        <f t="shared" si="53"/>
        <v>2.6747240967793615E-2</v>
      </c>
      <c r="R313">
        <f t="shared" si="53"/>
        <v>2.4292244597626602E-2</v>
      </c>
      <c r="S313">
        <f t="shared" si="53"/>
        <v>2.2129043808284794E-2</v>
      </c>
      <c r="T313">
        <f t="shared" si="53"/>
        <v>2.0209704447944475E-2</v>
      </c>
      <c r="U313">
        <f t="shared" si="53"/>
        <v>1.8496940178095802E-2</v>
      </c>
      <c r="V313">
        <f t="shared" si="53"/>
        <v>1.6961142533742566E-2</v>
      </c>
      <c r="W313">
        <f t="shared" si="53"/>
        <v>1.5578385051546139E-2</v>
      </c>
      <c r="X313">
        <f t="shared" si="53"/>
        <v>1.43290413550101E-2</v>
      </c>
      <c r="Y313">
        <f t="shared" si="50"/>
        <v>1.3196803252174951E-2</v>
      </c>
      <c r="Z313">
        <f t="shared" si="50"/>
        <v>1.2167967067444087E-2</v>
      </c>
      <c r="AA313">
        <f t="shared" si="47"/>
        <v>0.15886191265843197</v>
      </c>
    </row>
    <row r="314" spans="1:27" x14ac:dyDescent="0.2">
      <c r="A314" t="s">
        <v>885</v>
      </c>
      <c r="B314">
        <v>1057</v>
      </c>
      <c r="C314">
        <v>8</v>
      </c>
      <c r="D314">
        <f t="shared" si="45"/>
        <v>2.9870666142426248E-2</v>
      </c>
      <c r="E314">
        <f t="shared" si="46"/>
        <v>-3.5108783456159061</v>
      </c>
      <c r="G314">
        <f t="shared" si="52"/>
        <v>0.13347984812312369</v>
      </c>
      <c r="H314">
        <f t="shared" si="52"/>
        <v>7.9120849250828407E-2</v>
      </c>
      <c r="I314">
        <f t="shared" si="53"/>
        <v>6.1503476807649254E-2</v>
      </c>
      <c r="J314">
        <f t="shared" si="53"/>
        <v>5.1592982832080067E-2</v>
      </c>
      <c r="K314">
        <f t="shared" si="53"/>
        <v>4.4866617224297363E-2</v>
      </c>
      <c r="L314">
        <f t="shared" si="53"/>
        <v>3.984534447750715E-2</v>
      </c>
      <c r="M314">
        <f t="shared" si="53"/>
        <v>3.5876342906641746E-2</v>
      </c>
      <c r="N314">
        <f t="shared" si="53"/>
        <v>3.2618031749380605E-2</v>
      </c>
      <c r="O314">
        <f t="shared" si="53"/>
        <v>2.9870666142426248E-2</v>
      </c>
      <c r="P314">
        <f t="shared" si="53"/>
        <v>2.750786110836001E-2</v>
      </c>
      <c r="Q314">
        <f t="shared" si="53"/>
        <v>2.5444788424974073E-2</v>
      </c>
      <c r="R314">
        <f t="shared" si="53"/>
        <v>2.3621838046632499E-2</v>
      </c>
      <c r="S314">
        <f t="shared" si="53"/>
        <v>2.1995552701050757E-2</v>
      </c>
      <c r="T314">
        <f t="shared" si="53"/>
        <v>2.0533282469646315E-2</v>
      </c>
      <c r="U314">
        <f t="shared" si="53"/>
        <v>1.9209873272601184E-2</v>
      </c>
      <c r="V314">
        <f t="shared" si="53"/>
        <v>1.8005529611429746E-2</v>
      </c>
      <c r="W314">
        <f t="shared" si="53"/>
        <v>1.690438670222769E-2</v>
      </c>
      <c r="X314">
        <f t="shared" si="53"/>
        <v>1.5893527933007114E-2</v>
      </c>
      <c r="Y314">
        <f t="shared" si="50"/>
        <v>1.4962291237152073E-2</v>
      </c>
      <c r="Z314">
        <f t="shared" si="50"/>
        <v>1.4101768346287884E-2</v>
      </c>
      <c r="AA314">
        <f t="shared" si="47"/>
        <v>0.27304514063269592</v>
      </c>
    </row>
    <row r="315" spans="1:27" x14ac:dyDescent="0.2">
      <c r="A315" t="s">
        <v>886</v>
      </c>
      <c r="B315">
        <v>753</v>
      </c>
      <c r="C315">
        <v>22</v>
      </c>
      <c r="D315">
        <f t="shared" si="45"/>
        <v>1.0363610827618963E-2</v>
      </c>
      <c r="E315">
        <f t="shared" si="46"/>
        <v>-4.5694545673907268</v>
      </c>
      <c r="G315">
        <f t="shared" si="52"/>
        <v>0.16296323842869445</v>
      </c>
      <c r="H315">
        <f t="shared" si="52"/>
        <v>9.5134592412124047E-2</v>
      </c>
      <c r="I315">
        <f t="shared" si="53"/>
        <v>7.2831753815655001E-2</v>
      </c>
      <c r="J315">
        <f t="shared" si="53"/>
        <v>6.0170735077828767E-2</v>
      </c>
      <c r="K315">
        <f t="shared" si="53"/>
        <v>5.1533730930428998E-2</v>
      </c>
      <c r="L315">
        <f t="shared" si="53"/>
        <v>4.5073307078200633E-2</v>
      </c>
      <c r="M315">
        <f t="shared" si="53"/>
        <v>3.9969027695512714E-2</v>
      </c>
      <c r="N315">
        <f t="shared" si="53"/>
        <v>3.578876791785008E-2</v>
      </c>
      <c r="O315">
        <f t="shared" si="53"/>
        <v>3.2278064363173299E-2</v>
      </c>
      <c r="P315">
        <f t="shared" si="53"/>
        <v>2.9274735328998373E-2</v>
      </c>
      <c r="Q315">
        <f t="shared" si="53"/>
        <v>2.6669113373448992E-2</v>
      </c>
      <c r="R315">
        <f t="shared" si="53"/>
        <v>2.4383553677404017E-2</v>
      </c>
      <c r="S315">
        <f t="shared" si="53"/>
        <v>2.2361028292759766E-2</v>
      </c>
      <c r="T315">
        <f t="shared" si="53"/>
        <v>2.0558378259692003E-2</v>
      </c>
      <c r="U315">
        <f t="shared" si="53"/>
        <v>1.894211852671069E-2</v>
      </c>
      <c r="V315">
        <f t="shared" si="53"/>
        <v>1.74857203823717E-2</v>
      </c>
      <c r="W315">
        <f t="shared" si="53"/>
        <v>1.6167788793409823E-2</v>
      </c>
      <c r="X315">
        <f t="shared" si="53"/>
        <v>1.4970803042881816E-2</v>
      </c>
      <c r="Y315">
        <f t="shared" si="50"/>
        <v>1.3880223853775171E-2</v>
      </c>
      <c r="Z315">
        <f t="shared" si="50"/>
        <v>1.2883845896044837E-2</v>
      </c>
      <c r="AA315">
        <f t="shared" si="47"/>
        <v>0.18667947285303477</v>
      </c>
    </row>
    <row r="316" spans="1:27" x14ac:dyDescent="0.2">
      <c r="A316" t="s">
        <v>399</v>
      </c>
      <c r="B316">
        <v>1682</v>
      </c>
      <c r="C316">
        <v>7</v>
      </c>
      <c r="D316">
        <f t="shared" si="45"/>
        <v>2.7307101714809916E-2</v>
      </c>
      <c r="E316">
        <f t="shared" si="46"/>
        <v>-3.6006084745471214</v>
      </c>
      <c r="G316">
        <f t="shared" si="52"/>
        <v>0.10113612749755896</v>
      </c>
      <c r="H316">
        <f t="shared" si="52"/>
        <v>6.0809462203988252E-2</v>
      </c>
      <c r="I316">
        <f t="shared" si="52"/>
        <v>4.7947889456588663E-2</v>
      </c>
      <c r="J316">
        <f t="shared" si="52"/>
        <v>4.079905191355785E-2</v>
      </c>
      <c r="K316">
        <f t="shared" si="52"/>
        <v>3.5989214365216196E-2</v>
      </c>
      <c r="L316">
        <f t="shared" si="52"/>
        <v>3.2420240424885234E-2</v>
      </c>
      <c r="M316">
        <f t="shared" si="52"/>
        <v>2.9609864330400602E-2</v>
      </c>
      <c r="N316">
        <f t="shared" si="52"/>
        <v>2.7307101714809916E-2</v>
      </c>
      <c r="O316">
        <f t="shared" si="52"/>
        <v>2.5366022334292405E-2</v>
      </c>
      <c r="P316">
        <f t="shared" si="52"/>
        <v>2.3694846044094105E-2</v>
      </c>
      <c r="Q316">
        <f t="shared" si="52"/>
        <v>2.223235754213268E-2</v>
      </c>
      <c r="R316">
        <f t="shared" si="52"/>
        <v>2.0935819604613E-2</v>
      </c>
      <c r="S316">
        <f t="shared" si="52"/>
        <v>1.977428389682424E-2</v>
      </c>
      <c r="T316">
        <f t="shared" si="52"/>
        <v>1.8724657087415143E-2</v>
      </c>
      <c r="U316">
        <f t="shared" si="52"/>
        <v>1.7769270431699909E-2</v>
      </c>
      <c r="V316">
        <f t="shared" si="52"/>
        <v>1.6894315605069109E-2</v>
      </c>
      <c r="W316">
        <f t="shared" si="53"/>
        <v>1.6088802765374187E-2</v>
      </c>
      <c r="X316">
        <f t="shared" si="53"/>
        <v>1.5343845749126358E-2</v>
      </c>
      <c r="Y316">
        <f t="shared" si="50"/>
        <v>1.4652159041267581E-2</v>
      </c>
      <c r="Z316">
        <f t="shared" si="50"/>
        <v>1.4007695807660371E-2</v>
      </c>
      <c r="AA316">
        <f t="shared" si="47"/>
        <v>0.39849697218342517</v>
      </c>
    </row>
    <row r="317" spans="1:27" x14ac:dyDescent="0.2">
      <c r="A317" t="s">
        <v>887</v>
      </c>
      <c r="B317">
        <v>1009</v>
      </c>
      <c r="C317">
        <v>10</v>
      </c>
      <c r="D317">
        <f t="shared" si="45"/>
        <v>2.5685688933380725E-2</v>
      </c>
      <c r="E317">
        <f t="shared" si="46"/>
        <v>-3.6618212930211902</v>
      </c>
      <c r="G317">
        <f t="shared" si="52"/>
        <v>0.13720471128130921</v>
      </c>
      <c r="H317">
        <f t="shared" si="52"/>
        <v>8.1181704581457736E-2</v>
      </c>
      <c r="I317">
        <f t="shared" si="52"/>
        <v>6.299133295632349E-2</v>
      </c>
      <c r="J317">
        <f t="shared" si="52"/>
        <v>5.2745531617695803E-2</v>
      </c>
      <c r="K317">
        <f t="shared" si="52"/>
        <v>4.578595411600777E-2</v>
      </c>
      <c r="L317">
        <f t="shared" si="52"/>
        <v>4.0588259967928177E-2</v>
      </c>
      <c r="M317">
        <f t="shared" si="52"/>
        <v>3.6479167559683272E-2</v>
      </c>
      <c r="N317">
        <f t="shared" si="52"/>
        <v>3.3106129499647155E-2</v>
      </c>
      <c r="O317">
        <f t="shared" si="52"/>
        <v>3.0262825364390233E-2</v>
      </c>
      <c r="P317">
        <f t="shared" si="52"/>
        <v>2.781860142388894E-2</v>
      </c>
      <c r="Q317">
        <f t="shared" si="52"/>
        <v>2.5685688933380725E-2</v>
      </c>
      <c r="R317">
        <f t="shared" si="52"/>
        <v>2.3802357167567557E-2</v>
      </c>
      <c r="S317">
        <f t="shared" si="52"/>
        <v>2.2123562667959618E-2</v>
      </c>
      <c r="T317">
        <f t="shared" si="52"/>
        <v>2.0615433550098039E-2</v>
      </c>
      <c r="U317">
        <f t="shared" si="52"/>
        <v>1.9251851196571221E-2</v>
      </c>
      <c r="V317">
        <f t="shared" si="52"/>
        <v>1.8012243192889778E-2</v>
      </c>
      <c r="W317">
        <f t="shared" si="50"/>
        <v>1.688010820652697E-2</v>
      </c>
      <c r="X317">
        <f t="shared" si="53"/>
        <v>1.5842000483041511E-2</v>
      </c>
      <c r="Y317">
        <f t="shared" ref="W317:AE380" si="54">EXP(GAMMALN($B$1+Y$4)-GAMMALN($B$1)-GAMMALN(Y$4+1)+$B$1*LN($B$2/($B$2+$B317))+Y$4*LN($B317/($B$2+$B317)))</f>
        <v>1.4886812622258945E-2</v>
      </c>
      <c r="Z317">
        <f t="shared" si="54"/>
        <v>1.4005257548082154E-2</v>
      </c>
      <c r="AA317">
        <f t="shared" si="47"/>
        <v>0.26073046606329153</v>
      </c>
    </row>
    <row r="318" spans="1:27" x14ac:dyDescent="0.2">
      <c r="A318" t="s">
        <v>888</v>
      </c>
      <c r="B318">
        <v>2067</v>
      </c>
      <c r="C318">
        <v>0</v>
      </c>
      <c r="D318">
        <f t="shared" si="45"/>
        <v>8.9321967953234008E-2</v>
      </c>
      <c r="E318">
        <f t="shared" si="46"/>
        <v>-2.415507819637198</v>
      </c>
      <c r="G318">
        <f t="shared" si="52"/>
        <v>8.9321967953234008E-2</v>
      </c>
      <c r="H318">
        <f t="shared" si="52"/>
        <v>5.3949979623509302E-2</v>
      </c>
      <c r="I318">
        <f t="shared" si="52"/>
        <v>4.2732448491749467E-2</v>
      </c>
      <c r="J318">
        <f t="shared" si="52"/>
        <v>3.6526369952387124E-2</v>
      </c>
      <c r="K318">
        <f t="shared" si="52"/>
        <v>3.2366591649300516E-2</v>
      </c>
      <c r="L318">
        <f t="shared" si="52"/>
        <v>2.9289300080075822E-2</v>
      </c>
      <c r="M318">
        <f t="shared" si="52"/>
        <v>2.6871835970153777E-2</v>
      </c>
      <c r="N318">
        <f t="shared" si="52"/>
        <v>2.4894573505712909E-2</v>
      </c>
      <c r="O318">
        <f t="shared" si="52"/>
        <v>2.3230021556613224E-2</v>
      </c>
      <c r="P318">
        <f t="shared" si="52"/>
        <v>2.1798132771654471E-2</v>
      </c>
      <c r="Q318">
        <f t="shared" si="52"/>
        <v>2.0545611912762485E-2</v>
      </c>
      <c r="R318">
        <f t="shared" si="52"/>
        <v>1.9435319737283546E-2</v>
      </c>
      <c r="S318">
        <f t="shared" si="52"/>
        <v>1.8440413157788497E-2</v>
      </c>
      <c r="T318">
        <f t="shared" si="52"/>
        <v>1.7540901719228182E-2</v>
      </c>
      <c r="U318">
        <f t="shared" si="52"/>
        <v>1.6721521791599921E-2</v>
      </c>
      <c r="V318">
        <f t="shared" si="52"/>
        <v>1.5970369531533177E-2</v>
      </c>
      <c r="W318">
        <f t="shared" si="54"/>
        <v>1.5277990997896054E-2</v>
      </c>
      <c r="X318">
        <f t="shared" si="54"/>
        <v>1.463675846007533E-2</v>
      </c>
      <c r="Y318">
        <f t="shared" si="54"/>
        <v>1.404043185992428E-2</v>
      </c>
      <c r="Z318">
        <f t="shared" si="54"/>
        <v>1.3483843526320826E-2</v>
      </c>
      <c r="AA318">
        <f t="shared" si="47"/>
        <v>0.45292561575119716</v>
      </c>
    </row>
    <row r="319" spans="1:27" x14ac:dyDescent="0.2">
      <c r="A319" t="s">
        <v>889</v>
      </c>
      <c r="B319">
        <v>537</v>
      </c>
      <c r="C319">
        <v>0</v>
      </c>
      <c r="D319">
        <f t="shared" si="45"/>
        <v>0.19813245042578259</v>
      </c>
      <c r="E319">
        <f t="shared" si="46"/>
        <v>-1.6188195303849102</v>
      </c>
      <c r="G319">
        <f t="shared" si="52"/>
        <v>0.19813245042578259</v>
      </c>
      <c r="H319">
        <f t="shared" si="52"/>
        <v>0.11326698937053117</v>
      </c>
      <c r="I319">
        <f t="shared" si="52"/>
        <v>8.4915035265812053E-2</v>
      </c>
      <c r="J319">
        <f t="shared" si="52"/>
        <v>6.8698629675567363E-2</v>
      </c>
      <c r="K319">
        <f t="shared" si="52"/>
        <v>5.761734919206897E-2</v>
      </c>
      <c r="L319">
        <f t="shared" si="52"/>
        <v>4.9349191630978229E-2</v>
      </c>
      <c r="M319">
        <f t="shared" si="52"/>
        <v>4.2853187754437437E-2</v>
      </c>
      <c r="N319">
        <f t="shared" si="52"/>
        <v>3.7575539820857873E-2</v>
      </c>
      <c r="O319">
        <f t="shared" si="52"/>
        <v>3.3186763109997415E-2</v>
      </c>
      <c r="P319">
        <f t="shared" si="52"/>
        <v>2.9474695040219497E-2</v>
      </c>
      <c r="Q319">
        <f t="shared" si="52"/>
        <v>2.6294435498958855E-2</v>
      </c>
      <c r="R319">
        <f t="shared" si="52"/>
        <v>2.3542425526949247E-2</v>
      </c>
      <c r="S319">
        <f t="shared" si="52"/>
        <v>2.114194345951793E-2</v>
      </c>
      <c r="T319">
        <f t="shared" si="52"/>
        <v>1.9034475727807677E-2</v>
      </c>
      <c r="U319">
        <f t="shared" si="52"/>
        <v>1.7174319883539898E-2</v>
      </c>
      <c r="V319">
        <f t="shared" si="52"/>
        <v>1.5525066105040689E-2</v>
      </c>
      <c r="W319">
        <f t="shared" si="54"/>
        <v>1.4057221464605986E-2</v>
      </c>
      <c r="X319">
        <f t="shared" si="54"/>
        <v>1.2746556858268544E-2</v>
      </c>
      <c r="Y319">
        <f t="shared" si="54"/>
        <v>1.1572926422849241E-2</v>
      </c>
      <c r="Z319">
        <f t="shared" si="54"/>
        <v>1.0519404961176818E-2</v>
      </c>
      <c r="AA319">
        <f t="shared" si="47"/>
        <v>0.11332139280503239</v>
      </c>
    </row>
    <row r="320" spans="1:27" x14ac:dyDescent="0.2">
      <c r="A320" t="s">
        <v>890</v>
      </c>
      <c r="B320">
        <v>231</v>
      </c>
      <c r="C320">
        <v>0</v>
      </c>
      <c r="D320">
        <f t="shared" si="45"/>
        <v>0.3149496386103614</v>
      </c>
      <c r="E320">
        <f t="shared" si="46"/>
        <v>-1.1553425303656863</v>
      </c>
      <c r="G320">
        <f t="shared" si="52"/>
        <v>0.3149496386103614</v>
      </c>
      <c r="H320">
        <f t="shared" si="52"/>
        <v>0.16431250533625666</v>
      </c>
      <c r="I320">
        <f t="shared" si="52"/>
        <v>0.11241741937750319</v>
      </c>
      <c r="J320">
        <f t="shared" si="52"/>
        <v>8.3000144478994772E-2</v>
      </c>
      <c r="K320">
        <f t="shared" si="52"/>
        <v>6.3528090927783498E-2</v>
      </c>
      <c r="L320">
        <f t="shared" si="52"/>
        <v>4.9656297088821369E-2</v>
      </c>
      <c r="M320">
        <f t="shared" si="52"/>
        <v>3.9351308514691638E-2</v>
      </c>
      <c r="N320">
        <f t="shared" si="52"/>
        <v>3.1489301690593892E-2</v>
      </c>
      <c r="O320">
        <f t="shared" si="52"/>
        <v>2.5380750121931746E-2</v>
      </c>
      <c r="P320">
        <f t="shared" si="52"/>
        <v>2.0571721456087128E-2</v>
      </c>
      <c r="Q320">
        <f t="shared" si="52"/>
        <v>1.6748153142052621E-2</v>
      </c>
      <c r="R320">
        <f t="shared" si="52"/>
        <v>1.3684723717450749E-2</v>
      </c>
      <c r="S320">
        <f t="shared" si="52"/>
        <v>1.1215315425097013E-2</v>
      </c>
      <c r="T320">
        <f t="shared" si="52"/>
        <v>9.214871036575055E-3</v>
      </c>
      <c r="U320">
        <f t="shared" si="52"/>
        <v>7.5876911786183802E-3</v>
      </c>
      <c r="V320">
        <f t="shared" si="52"/>
        <v>6.2595817237114685E-3</v>
      </c>
      <c r="W320">
        <f t="shared" si="54"/>
        <v>5.1724118689004915E-3</v>
      </c>
      <c r="X320">
        <f t="shared" si="54"/>
        <v>4.2802413373549597E-3</v>
      </c>
      <c r="Y320">
        <f t="shared" si="54"/>
        <v>3.5465028914005814E-3</v>
      </c>
      <c r="Z320">
        <f t="shared" si="54"/>
        <v>2.9419145713735274E-3</v>
      </c>
      <c r="AA320">
        <f t="shared" si="47"/>
        <v>1.4691415504440086E-2</v>
      </c>
    </row>
    <row r="321" spans="1:27" x14ac:dyDescent="0.2">
      <c r="A321" t="s">
        <v>891</v>
      </c>
      <c r="B321">
        <v>1750</v>
      </c>
      <c r="C321">
        <v>0</v>
      </c>
      <c r="D321">
        <f t="shared" si="45"/>
        <v>9.8753483075517845E-2</v>
      </c>
      <c r="E321">
        <f t="shared" si="46"/>
        <v>-2.3151286041721222</v>
      </c>
      <c r="G321">
        <f t="shared" si="52"/>
        <v>9.8753483075517845E-2</v>
      </c>
      <c r="H321">
        <f t="shared" si="52"/>
        <v>5.943292727117442E-2</v>
      </c>
      <c r="I321">
        <f t="shared" si="52"/>
        <v>4.6906746507951409E-2</v>
      </c>
      <c r="J321">
        <f t="shared" si="52"/>
        <v>3.9950824211059915E-2</v>
      </c>
      <c r="K321">
        <f t="shared" si="52"/>
        <v>3.5274258686128268E-2</v>
      </c>
      <c r="L321">
        <f t="shared" si="52"/>
        <v>3.1806187685680373E-2</v>
      </c>
      <c r="M321">
        <f t="shared" si="52"/>
        <v>2.9076468675307582E-2</v>
      </c>
      <c r="N321">
        <f t="shared" si="52"/>
        <v>2.6840506552983416E-2</v>
      </c>
      <c r="O321">
        <f t="shared" si="52"/>
        <v>2.4956135055594752E-2</v>
      </c>
      <c r="P321">
        <f t="shared" si="52"/>
        <v>2.3333973743571729E-2</v>
      </c>
      <c r="Q321">
        <f t="shared" si="52"/>
        <v>2.1914430485275298E-2</v>
      </c>
      <c r="R321">
        <f t="shared" si="52"/>
        <v>2.0655917713626668E-2</v>
      </c>
      <c r="S321">
        <f t="shared" si="52"/>
        <v>1.9528331967658161E-2</v>
      </c>
      <c r="T321">
        <f t="shared" si="52"/>
        <v>1.8509219855780117E-2</v>
      </c>
      <c r="U321">
        <f t="shared" si="52"/>
        <v>1.7581409718771247E-2</v>
      </c>
      <c r="V321">
        <f t="shared" si="52"/>
        <v>1.6731487674365112E-2</v>
      </c>
      <c r="W321">
        <f t="shared" si="54"/>
        <v>1.5948782641577453E-2</v>
      </c>
      <c r="X321">
        <f t="shared" si="54"/>
        <v>1.522467015756894E-2</v>
      </c>
      <c r="Y321">
        <f t="shared" si="54"/>
        <v>1.4552082540814623E-2</v>
      </c>
      <c r="Z321">
        <f t="shared" si="54"/>
        <v>1.3925156483290325E-2</v>
      </c>
      <c r="AA321">
        <f t="shared" si="47"/>
        <v>0.40909699929630239</v>
      </c>
    </row>
    <row r="322" spans="1:27" x14ac:dyDescent="0.2">
      <c r="A322" t="s">
        <v>892</v>
      </c>
      <c r="B322">
        <v>728</v>
      </c>
      <c r="C322">
        <v>0</v>
      </c>
      <c r="D322">
        <f t="shared" si="45"/>
        <v>0.1662043045775049</v>
      </c>
      <c r="E322">
        <f t="shared" si="46"/>
        <v>-1.7945374969112007</v>
      </c>
      <c r="G322">
        <f t="shared" si="52"/>
        <v>0.1662043045775049</v>
      </c>
      <c r="H322">
        <f t="shared" si="52"/>
        <v>9.6851553752743708E-2</v>
      </c>
      <c r="I322">
        <f t="shared" si="52"/>
        <v>7.4012386470821562E-2</v>
      </c>
      <c r="J322">
        <f t="shared" si="52"/>
        <v>6.1035775416958989E-2</v>
      </c>
      <c r="K322">
        <f t="shared" si="52"/>
        <v>5.2180260658875967E-2</v>
      </c>
      <c r="L322">
        <f t="shared" si="52"/>
        <v>4.5556420391919754E-2</v>
      </c>
      <c r="M322">
        <f t="shared" si="52"/>
        <v>4.0324525057989433E-2</v>
      </c>
      <c r="N322">
        <f t="shared" si="52"/>
        <v>3.6041921316938445E-2</v>
      </c>
      <c r="O322">
        <f t="shared" si="52"/>
        <v>3.2447719534309853E-2</v>
      </c>
      <c r="P322">
        <f t="shared" si="52"/>
        <v>2.9375494282368526E-2</v>
      </c>
      <c r="Q322">
        <f t="shared" si="52"/>
        <v>2.6712608096113068E-2</v>
      </c>
      <c r="R322">
        <f t="shared" si="52"/>
        <v>2.437924347531303E-2</v>
      </c>
      <c r="S322">
        <f t="shared" si="52"/>
        <v>2.2316727212493497E-2</v>
      </c>
      <c r="T322">
        <f t="shared" si="52"/>
        <v>2.048061981039791E-2</v>
      </c>
      <c r="U322">
        <f t="shared" si="52"/>
        <v>1.8836417263579142E-2</v>
      </c>
      <c r="V322">
        <f t="shared" si="52"/>
        <v>1.7356765309264364E-2</v>
      </c>
      <c r="W322">
        <f t="shared" si="54"/>
        <v>1.6019590066524318E-2</v>
      </c>
      <c r="X322">
        <f t="shared" si="54"/>
        <v>1.4806805701614072E-2</v>
      </c>
      <c r="Y322">
        <f t="shared" si="54"/>
        <v>1.3703397649030585E-2</v>
      </c>
      <c r="Z322">
        <f t="shared" si="54"/>
        <v>1.2696757387682913E-2</v>
      </c>
      <c r="AA322">
        <f t="shared" si="47"/>
        <v>0.17866070656755606</v>
      </c>
    </row>
    <row r="323" spans="1:27" x14ac:dyDescent="0.2">
      <c r="A323" t="s">
        <v>893</v>
      </c>
      <c r="B323">
        <v>2129</v>
      </c>
      <c r="C323">
        <v>14</v>
      </c>
      <c r="D323">
        <f t="shared" si="45"/>
        <v>1.6559064452465876E-2</v>
      </c>
      <c r="E323">
        <f t="shared" si="46"/>
        <v>-4.100821626037205</v>
      </c>
      <c r="G323">
        <f t="shared" si="52"/>
        <v>8.7741216144142098E-2</v>
      </c>
      <c r="H323">
        <f t="shared" si="52"/>
        <v>5.302585706114301E-2</v>
      </c>
      <c r="I323">
        <f t="shared" si="52"/>
        <v>4.202475929900569E-2</v>
      </c>
      <c r="J323">
        <f t="shared" si="52"/>
        <v>3.594222970189604E-2</v>
      </c>
      <c r="K323">
        <f t="shared" si="52"/>
        <v>3.1867391478743977E-2</v>
      </c>
      <c r="L323">
        <f t="shared" si="52"/>
        <v>2.8854236395756301E-2</v>
      </c>
      <c r="M323">
        <f t="shared" si="52"/>
        <v>2.6487988357910025E-2</v>
      </c>
      <c r="N323">
        <f t="shared" si="52"/>
        <v>2.4553158784343374E-2</v>
      </c>
      <c r="O323">
        <f t="shared" si="52"/>
        <v>2.2924683048274559E-2</v>
      </c>
      <c r="P323">
        <f t="shared" si="52"/>
        <v>2.1524053640247891E-2</v>
      </c>
      <c r="Q323">
        <f t="shared" si="52"/>
        <v>2.0299011875561039E-2</v>
      </c>
      <c r="R323">
        <f t="shared" si="52"/>
        <v>1.9213149054812261E-2</v>
      </c>
      <c r="S323">
        <f t="shared" si="52"/>
        <v>1.8240156258695878E-2</v>
      </c>
      <c r="T323">
        <f t="shared" si="52"/>
        <v>1.7360445572734359E-2</v>
      </c>
      <c r="U323">
        <f t="shared" si="52"/>
        <v>1.6559064452465876E-2</v>
      </c>
      <c r="V323">
        <f t="shared" si="52"/>
        <v>1.5824354650692821E-2</v>
      </c>
      <c r="W323">
        <f t="shared" si="54"/>
        <v>1.5147059705043136E-2</v>
      </c>
      <c r="X323">
        <f t="shared" si="54"/>
        <v>1.4519713216629874E-2</v>
      </c>
      <c r="Y323">
        <f t="shared" si="54"/>
        <v>1.3936208773623907E-2</v>
      </c>
      <c r="Z323">
        <f t="shared" si="54"/>
        <v>1.3391490782177282E-2</v>
      </c>
      <c r="AA323">
        <f t="shared" si="47"/>
        <v>0.46056377174610064</v>
      </c>
    </row>
    <row r="324" spans="1:27" x14ac:dyDescent="0.2">
      <c r="A324" t="s">
        <v>894</v>
      </c>
      <c r="B324">
        <v>243</v>
      </c>
      <c r="C324">
        <v>2</v>
      </c>
      <c r="D324">
        <f t="shared" si="45"/>
        <v>0.11115235145012214</v>
      </c>
      <c r="E324">
        <f t="shared" si="46"/>
        <v>-2.196853483149086</v>
      </c>
      <c r="G324">
        <f t="shared" si="52"/>
        <v>0.30670610276073135</v>
      </c>
      <c r="H324">
        <f t="shared" si="52"/>
        <v>0.16123294651678585</v>
      </c>
      <c r="I324">
        <f t="shared" si="52"/>
        <v>0.11115235145012214</v>
      </c>
      <c r="J324">
        <f t="shared" si="52"/>
        <v>8.2692431379434758E-2</v>
      </c>
      <c r="K324">
        <f t="shared" si="52"/>
        <v>6.3775605090035783E-2</v>
      </c>
      <c r="L324">
        <f t="shared" si="52"/>
        <v>5.0230208850663323E-2</v>
      </c>
      <c r="M324">
        <f t="shared" si="52"/>
        <v>4.0109911276790408E-2</v>
      </c>
      <c r="N324">
        <f t="shared" si="52"/>
        <v>3.2341296277751265E-2</v>
      </c>
      <c r="O324">
        <f t="shared" si="52"/>
        <v>2.6266409853155925E-2</v>
      </c>
      <c r="P324">
        <f t="shared" si="52"/>
        <v>2.1452048414679153E-2</v>
      </c>
      <c r="Q324">
        <f t="shared" si="52"/>
        <v>1.7598146408200396E-2</v>
      </c>
      <c r="R324">
        <f t="shared" si="52"/>
        <v>1.4488983136754251E-2</v>
      </c>
      <c r="S324">
        <f t="shared" si="52"/>
        <v>1.1965069774493069E-2</v>
      </c>
      <c r="T324">
        <f t="shared" si="52"/>
        <v>9.9059213325350167E-3</v>
      </c>
      <c r="U324">
        <f t="shared" si="52"/>
        <v>8.2189649765916032E-3</v>
      </c>
      <c r="V324">
        <f t="shared" si="52"/>
        <v>6.8321071198968559E-3</v>
      </c>
      <c r="W324">
        <f t="shared" si="54"/>
        <v>5.6885859291683208E-3</v>
      </c>
      <c r="X324">
        <f t="shared" si="54"/>
        <v>4.7433082648358814E-3</v>
      </c>
      <c r="Y324">
        <f t="shared" si="54"/>
        <v>3.9601832393595712E-3</v>
      </c>
      <c r="Z324">
        <f t="shared" si="54"/>
        <v>3.3101440252606544E-3</v>
      </c>
      <c r="AA324">
        <f t="shared" si="47"/>
        <v>1.7329273922754518E-2</v>
      </c>
    </row>
    <row r="325" spans="1:27" x14ac:dyDescent="0.2">
      <c r="A325" t="s">
        <v>895</v>
      </c>
      <c r="B325">
        <v>15</v>
      </c>
      <c r="C325">
        <v>0</v>
      </c>
      <c r="D325">
        <f t="shared" si="45"/>
        <v>0.82797423975618767</v>
      </c>
      <c r="E325">
        <f t="shared" si="46"/>
        <v>-0.18877323648641761</v>
      </c>
      <c r="G325">
        <f t="shared" si="52"/>
        <v>0.82797423975618767</v>
      </c>
      <c r="H325">
        <f t="shared" si="52"/>
        <v>0.13462736638190645</v>
      </c>
      <c r="I325">
        <f t="shared" si="52"/>
        <v>2.8706706290137503E-2</v>
      </c>
      <c r="J325">
        <f t="shared" si="52"/>
        <v>6.6056509983206816E-3</v>
      </c>
      <c r="K325">
        <f t="shared" si="52"/>
        <v>1.5757582972818868E-3</v>
      </c>
      <c r="L325">
        <f t="shared" si="52"/>
        <v>3.8387086431520629E-4</v>
      </c>
      <c r="M325">
        <f t="shared" si="52"/>
        <v>9.4810627248145007E-5</v>
      </c>
      <c r="N325">
        <f t="shared" si="52"/>
        <v>2.364546686202398E-5</v>
      </c>
      <c r="O325">
        <f t="shared" si="52"/>
        <v>5.9398617744301683E-6</v>
      </c>
      <c r="P325">
        <f t="shared" si="52"/>
        <v>1.5004776897600398E-6</v>
      </c>
      <c r="Q325">
        <f t="shared" si="52"/>
        <v>3.8072627722064662E-7</v>
      </c>
      <c r="R325">
        <f t="shared" si="52"/>
        <v>9.6954726269367365E-8</v>
      </c>
      <c r="S325">
        <f t="shared" si="52"/>
        <v>2.4764608403121705E-8</v>
      </c>
      <c r="T325">
        <f t="shared" si="52"/>
        <v>6.3415621923413424E-9</v>
      </c>
      <c r="U325">
        <f t="shared" si="52"/>
        <v>1.6274350414972279E-9</v>
      </c>
      <c r="V325">
        <f t="shared" si="52"/>
        <v>4.1843340828288215E-10</v>
      </c>
      <c r="W325">
        <f t="shared" si="54"/>
        <v>1.0776088748778205E-10</v>
      </c>
      <c r="X325">
        <f t="shared" si="54"/>
        <v>2.779222638198886E-11</v>
      </c>
      <c r="Y325">
        <f t="shared" si="54"/>
        <v>7.1769913327919538E-12</v>
      </c>
      <c r="Z325">
        <f t="shared" si="54"/>
        <v>1.8554924120645051E-12</v>
      </c>
      <c r="AA325">
        <f t="shared" si="47"/>
        <v>6.4814820177616639E-13</v>
      </c>
    </row>
    <row r="326" spans="1:27" x14ac:dyDescent="0.2">
      <c r="A326" t="s">
        <v>896</v>
      </c>
      <c r="B326">
        <v>456</v>
      </c>
      <c r="C326">
        <v>2</v>
      </c>
      <c r="D326">
        <f t="shared" si="45"/>
        <v>9.0833090836728386E-2</v>
      </c>
      <c r="E326">
        <f t="shared" si="46"/>
        <v>-2.3987316232379055</v>
      </c>
      <c r="G326">
        <f t="shared" si="52"/>
        <v>0.21741943722229665</v>
      </c>
      <c r="H326">
        <f t="shared" si="52"/>
        <v>0.12271693069087113</v>
      </c>
      <c r="I326">
        <f t="shared" si="52"/>
        <v>9.0833090836728386E-2</v>
      </c>
      <c r="J326">
        <f t="shared" si="52"/>
        <v>7.2554765585245776E-2</v>
      </c>
      <c r="K326">
        <f t="shared" si="52"/>
        <v>6.007994322240811E-2</v>
      </c>
      <c r="L326">
        <f t="shared" si="52"/>
        <v>5.0805959033418308E-2</v>
      </c>
      <c r="M326">
        <f t="shared" si="52"/>
        <v>4.3558820886390882E-2</v>
      </c>
      <c r="N326">
        <f t="shared" si="52"/>
        <v>3.7710004200441023E-2</v>
      </c>
      <c r="O326">
        <f t="shared" si="52"/>
        <v>3.2883241227777887E-2</v>
      </c>
      <c r="P326">
        <f t="shared" si="52"/>
        <v>2.8834831260613973E-2</v>
      </c>
      <c r="Q326">
        <f t="shared" si="52"/>
        <v>2.539746183448955E-2</v>
      </c>
      <c r="R326">
        <f t="shared" si="52"/>
        <v>2.245101814356237E-2</v>
      </c>
      <c r="S326">
        <f t="shared" si="52"/>
        <v>1.9906188554173053E-2</v>
      </c>
      <c r="T326">
        <f t="shared" si="52"/>
        <v>1.7694671183519573E-2</v>
      </c>
      <c r="U326">
        <f t="shared" si="52"/>
        <v>1.5763022509482208E-2</v>
      </c>
      <c r="V326">
        <f t="shared" si="52"/>
        <v>1.406862899389519E-2</v>
      </c>
      <c r="W326">
        <f t="shared" si="54"/>
        <v>1.2576974393039363E-2</v>
      </c>
      <c r="X326">
        <f t="shared" si="54"/>
        <v>1.1259729261370149E-2</v>
      </c>
      <c r="Y326">
        <f t="shared" si="54"/>
        <v>1.0093379983778015E-2</v>
      </c>
      <c r="Z326">
        <f t="shared" si="54"/>
        <v>9.0582223388358599E-3</v>
      </c>
      <c r="AA326">
        <f t="shared" si="47"/>
        <v>8.4333678637662723E-2</v>
      </c>
    </row>
    <row r="327" spans="1:27" x14ac:dyDescent="0.2">
      <c r="A327" t="s">
        <v>897</v>
      </c>
      <c r="B327">
        <v>792</v>
      </c>
      <c r="C327">
        <v>5</v>
      </c>
      <c r="D327">
        <f t="shared" ref="D327:D390" si="55">EXP(GAMMALN($B$1+C327)-GAMMALN($B$1)-GAMMALN(C327+1)+$B$1*LN($B$2/($B$2+B327))+C327*LN(B327/($B$2+B327)))</f>
        <v>4.4334029844675611E-2</v>
      </c>
      <c r="E327">
        <f t="shared" ref="E327:E390" si="56">LN(D327)</f>
        <v>-3.1160027287697494</v>
      </c>
      <c r="G327">
        <f t="shared" si="52"/>
        <v>0.15822331474766474</v>
      </c>
      <c r="H327">
        <f t="shared" si="52"/>
        <v>9.2607611824629996E-2</v>
      </c>
      <c r="I327">
        <f t="shared" si="52"/>
        <v>7.1081466872245078E-2</v>
      </c>
      <c r="J327">
        <f t="shared" si="52"/>
        <v>5.8877359020021058E-2</v>
      </c>
      <c r="K327">
        <f t="shared" si="52"/>
        <v>5.0557079728626969E-2</v>
      </c>
      <c r="L327">
        <f t="shared" si="52"/>
        <v>4.4334029844675611E-2</v>
      </c>
      <c r="M327">
        <f t="shared" si="52"/>
        <v>3.941565605420163E-2</v>
      </c>
      <c r="N327">
        <f t="shared" si="52"/>
        <v>3.5385009299108774E-2</v>
      </c>
      <c r="O327">
        <f t="shared" si="52"/>
        <v>3.1996865854874997E-2</v>
      </c>
      <c r="P327">
        <f t="shared" si="52"/>
        <v>2.9095131558629413E-2</v>
      </c>
      <c r="Q327">
        <f t="shared" si="52"/>
        <v>2.6574390725840738E-2</v>
      </c>
      <c r="R327">
        <f t="shared" si="52"/>
        <v>2.436010351869693E-2</v>
      </c>
      <c r="S327">
        <f t="shared" si="52"/>
        <v>2.2397590029254334E-2</v>
      </c>
      <c r="T327">
        <f t="shared" si="52"/>
        <v>2.0645517006925122E-2</v>
      </c>
      <c r="U327">
        <f t="shared" si="52"/>
        <v>1.907185125440642E-2</v>
      </c>
      <c r="V327">
        <f t="shared" si="52"/>
        <v>1.7651240039685497E-2</v>
      </c>
      <c r="W327">
        <f t="shared" si="54"/>
        <v>1.6363255422242106E-2</v>
      </c>
      <c r="X327">
        <f t="shared" si="54"/>
        <v>1.5191182101964826E-2</v>
      </c>
      <c r="Y327">
        <f t="shared" si="54"/>
        <v>1.412115870255347E-2</v>
      </c>
      <c r="Z327">
        <f t="shared" si="54"/>
        <v>1.3141555570810192E-2</v>
      </c>
      <c r="AA327">
        <f t="shared" ref="AA327:AA390" si="57">1-SUM(G327:Z327)</f>
        <v>0.19890863082294197</v>
      </c>
    </row>
    <row r="328" spans="1:27" x14ac:dyDescent="0.2">
      <c r="A328" t="s">
        <v>898</v>
      </c>
      <c r="B328">
        <v>1648</v>
      </c>
      <c r="C328">
        <v>12</v>
      </c>
      <c r="D328">
        <f t="shared" si="55"/>
        <v>1.9898596735942055E-2</v>
      </c>
      <c r="E328">
        <f t="shared" si="56"/>
        <v>-3.9171060655198513</v>
      </c>
      <c r="G328">
        <f t="shared" si="52"/>
        <v>0.10238526679586317</v>
      </c>
      <c r="H328">
        <f t="shared" si="52"/>
        <v>6.1529707901191139E-2</v>
      </c>
      <c r="I328">
        <f t="shared" si="52"/>
        <v>4.8491512588883887E-2</v>
      </c>
      <c r="J328">
        <f t="shared" si="52"/>
        <v>4.1240968142004071E-2</v>
      </c>
      <c r="K328">
        <f t="shared" si="52"/>
        <v>3.636082194811905E-2</v>
      </c>
      <c r="L328">
        <f t="shared" si="52"/>
        <v>3.27385998681008E-2</v>
      </c>
      <c r="M328">
        <f t="shared" si="52"/>
        <v>2.9885658759660712E-2</v>
      </c>
      <c r="N328">
        <f t="shared" si="52"/>
        <v>2.7547650777934321E-2</v>
      </c>
      <c r="O328">
        <f t="shared" si="52"/>
        <v>2.5576662708818101E-2</v>
      </c>
      <c r="P328">
        <f t="shared" si="52"/>
        <v>2.3879649168722414E-2</v>
      </c>
      <c r="Q328">
        <f t="shared" si="52"/>
        <v>2.2394538338637401E-2</v>
      </c>
      <c r="R328">
        <f t="shared" si="52"/>
        <v>2.1077985832130539E-2</v>
      </c>
      <c r="S328">
        <f t="shared" si="52"/>
        <v>1.9898596735942055E-2</v>
      </c>
      <c r="T328">
        <f t="shared" si="52"/>
        <v>1.8832939174959838E-2</v>
      </c>
      <c r="U328">
        <f t="shared" si="52"/>
        <v>1.7863081212064254E-2</v>
      </c>
      <c r="V328">
        <f t="shared" si="52"/>
        <v>1.6975005503492964E-2</v>
      </c>
      <c r="W328">
        <f t="shared" si="54"/>
        <v>1.6157553155727072E-2</v>
      </c>
      <c r="X328">
        <f t="shared" si="54"/>
        <v>1.5401699107093766E-2</v>
      </c>
      <c r="Y328">
        <f t="shared" si="54"/>
        <v>1.4700042140696524E-2</v>
      </c>
      <c r="Z328">
        <f t="shared" si="54"/>
        <v>1.4046437873965078E-2</v>
      </c>
      <c r="AA328">
        <f t="shared" si="57"/>
        <v>0.39301562226599274</v>
      </c>
    </row>
    <row r="329" spans="1:27" x14ac:dyDescent="0.2">
      <c r="A329" t="s">
        <v>899</v>
      </c>
      <c r="B329">
        <v>2370</v>
      </c>
      <c r="C329">
        <v>28</v>
      </c>
      <c r="D329">
        <f t="shared" si="55"/>
        <v>9.6087746527683659E-3</v>
      </c>
      <c r="E329">
        <f t="shared" si="56"/>
        <v>-4.6450785716460095</v>
      </c>
      <c r="G329">
        <f t="shared" si="52"/>
        <v>8.2229873392752131E-2</v>
      </c>
      <c r="H329">
        <f t="shared" si="52"/>
        <v>4.9792717348576682E-2</v>
      </c>
      <c r="I329">
        <f t="shared" si="52"/>
        <v>3.9539896186474237E-2</v>
      </c>
      <c r="J329">
        <f t="shared" si="52"/>
        <v>3.3883437588575184E-2</v>
      </c>
      <c r="K329">
        <f t="shared" si="52"/>
        <v>3.0101013863963019E-2</v>
      </c>
      <c r="L329">
        <f t="shared" si="52"/>
        <v>2.7308406118172313E-2</v>
      </c>
      <c r="M329">
        <f t="shared" si="52"/>
        <v>2.5118164669688556E-2</v>
      </c>
      <c r="N329">
        <f t="shared" ref="G329:V392" si="58">EXP(GAMMALN($B$1+N$4)-GAMMALN($B$1)-GAMMALN(N$4+1)+$B$1*LN($B$2/($B$2+$B329))+N$4*LN($B329/($B$2+$B329)))</f>
        <v>2.3329125417012174E-2</v>
      </c>
      <c r="O329">
        <f t="shared" si="58"/>
        <v>2.1824614661752711E-2</v>
      </c>
      <c r="P329">
        <f t="shared" si="58"/>
        <v>2.0531442792422226E-2</v>
      </c>
      <c r="Q329">
        <f t="shared" si="58"/>
        <v>1.9400926054149267E-2</v>
      </c>
      <c r="R329">
        <f t="shared" si="58"/>
        <v>1.8399171766949468E-2</v>
      </c>
      <c r="S329">
        <f t="shared" si="58"/>
        <v>1.7501708065722953E-2</v>
      </c>
      <c r="T329">
        <f t="shared" si="58"/>
        <v>1.6690329383064788E-2</v>
      </c>
      <c r="U329">
        <f t="shared" si="58"/>
        <v>1.5951149873959625E-2</v>
      </c>
      <c r="V329">
        <f t="shared" si="58"/>
        <v>1.5273352171067782E-2</v>
      </c>
      <c r="W329">
        <f t="shared" si="54"/>
        <v>1.4648354933711659E-2</v>
      </c>
      <c r="X329">
        <f t="shared" si="54"/>
        <v>1.4069242486722398E-2</v>
      </c>
      <c r="Y329">
        <f t="shared" si="54"/>
        <v>1.3530363961903418E-2</v>
      </c>
      <c r="Z329">
        <f t="shared" si="54"/>
        <v>1.3027045234742069E-2</v>
      </c>
      <c r="AA329">
        <f t="shared" si="57"/>
        <v>0.48784966402861729</v>
      </c>
    </row>
    <row r="330" spans="1:27" x14ac:dyDescent="0.2">
      <c r="A330" t="s">
        <v>900</v>
      </c>
      <c r="B330">
        <v>2114</v>
      </c>
      <c r="C330">
        <v>49</v>
      </c>
      <c r="D330">
        <f t="shared" si="55"/>
        <v>5.1988950861300192E-3</v>
      </c>
      <c r="E330">
        <f t="shared" si="56"/>
        <v>-5.2593091594090939</v>
      </c>
      <c r="G330">
        <f t="shared" si="58"/>
        <v>8.8116911826144659E-2</v>
      </c>
      <c r="H330">
        <f t="shared" si="58"/>
        <v>5.3245623378894089E-2</v>
      </c>
      <c r="I330">
        <f t="shared" si="58"/>
        <v>4.2193160180212831E-2</v>
      </c>
      <c r="J330">
        <f t="shared" si="58"/>
        <v>3.6081321512980366E-2</v>
      </c>
      <c r="K330">
        <f t="shared" si="58"/>
        <v>3.1986339044229449E-2</v>
      </c>
      <c r="L330">
        <f t="shared" si="58"/>
        <v>2.8957976200327348E-2</v>
      </c>
      <c r="M330">
        <f t="shared" si="58"/>
        <v>2.6579585176765598E-2</v>
      </c>
      <c r="N330">
        <f t="shared" si="58"/>
        <v>2.4634695288525677E-2</v>
      </c>
      <c r="O330">
        <f t="shared" si="58"/>
        <v>2.2997666025985488E-2</v>
      </c>
      <c r="P330">
        <f t="shared" si="58"/>
        <v>2.158962451169295E-2</v>
      </c>
      <c r="Q330">
        <f t="shared" si="58"/>
        <v>2.0358066169586259E-2</v>
      </c>
      <c r="R330">
        <f t="shared" si="58"/>
        <v>1.9266409043049666E-2</v>
      </c>
      <c r="S330">
        <f t="shared" si="58"/>
        <v>1.8288217560085092E-2</v>
      </c>
      <c r="T330">
        <f t="shared" si="58"/>
        <v>1.740380838714917E-2</v>
      </c>
      <c r="U330">
        <f t="shared" si="58"/>
        <v>1.6598155258465117E-2</v>
      </c>
      <c r="V330">
        <f t="shared" si="58"/>
        <v>1.5859541740363546E-2</v>
      </c>
      <c r="W330">
        <f t="shared" si="54"/>
        <v>1.5178664596079985E-2</v>
      </c>
      <c r="X330">
        <f t="shared" si="54"/>
        <v>1.4548019223880467E-2</v>
      </c>
      <c r="Y330">
        <f t="shared" si="54"/>
        <v>1.3961467572943564E-2</v>
      </c>
      <c r="Z330">
        <f t="shared" si="54"/>
        <v>1.3413927523221595E-2</v>
      </c>
      <c r="AA330">
        <f t="shared" si="57"/>
        <v>0.45874081977941716</v>
      </c>
    </row>
    <row r="331" spans="1:27" x14ac:dyDescent="0.2">
      <c r="A331" t="s">
        <v>901</v>
      </c>
      <c r="B331">
        <v>1966</v>
      </c>
      <c r="C331">
        <v>8</v>
      </c>
      <c r="D331">
        <f t="shared" si="55"/>
        <v>2.3748924790602335E-2</v>
      </c>
      <c r="E331">
        <f t="shared" si="56"/>
        <v>-3.7402180215009322</v>
      </c>
      <c r="G331">
        <f t="shared" si="58"/>
        <v>9.2064612947799579E-2</v>
      </c>
      <c r="H331">
        <f t="shared" si="58"/>
        <v>5.5549892143331087E-2</v>
      </c>
      <c r="I331">
        <f t="shared" si="58"/>
        <v>4.395489016750595E-2</v>
      </c>
      <c r="J331">
        <f t="shared" si="58"/>
        <v>3.7533012305643619E-2</v>
      </c>
      <c r="K331">
        <f t="shared" si="58"/>
        <v>3.3224722525315775E-2</v>
      </c>
      <c r="L331">
        <f t="shared" si="58"/>
        <v>3.0035223910139505E-2</v>
      </c>
      <c r="M331">
        <f t="shared" si="58"/>
        <v>2.7528129745040777E-2</v>
      </c>
      <c r="N331">
        <f t="shared" si="58"/>
        <v>2.5476604395651279E-2</v>
      </c>
      <c r="O331">
        <f t="shared" si="58"/>
        <v>2.3748924790602335E-2</v>
      </c>
      <c r="P331">
        <f t="shared" si="58"/>
        <v>2.2262355788008545E-2</v>
      </c>
      <c r="Q331">
        <f t="shared" si="58"/>
        <v>2.0961791285011262E-2</v>
      </c>
      <c r="R331">
        <f t="shared" si="58"/>
        <v>1.9808814637731077E-2</v>
      </c>
      <c r="S331">
        <f t="shared" si="58"/>
        <v>1.8775647878719541E-2</v>
      </c>
      <c r="T331">
        <f t="shared" si="58"/>
        <v>1.7841595387765634E-2</v>
      </c>
      <c r="U331">
        <f t="shared" si="58"/>
        <v>1.6990848068115259E-2</v>
      </c>
      <c r="V331">
        <f t="shared" si="58"/>
        <v>1.6211071035438545E-2</v>
      </c>
      <c r="W331">
        <f t="shared" si="54"/>
        <v>1.5492463432600594E-2</v>
      </c>
      <c r="X331">
        <f t="shared" si="54"/>
        <v>1.4827113850353605E-2</v>
      </c>
      <c r="Y331">
        <f t="shared" si="54"/>
        <v>1.4208547018160452E-2</v>
      </c>
      <c r="Z331">
        <f t="shared" si="54"/>
        <v>1.3631397837116671E-2</v>
      </c>
      <c r="AA331">
        <f t="shared" si="57"/>
        <v>0.43987234084994897</v>
      </c>
    </row>
    <row r="332" spans="1:27" x14ac:dyDescent="0.2">
      <c r="A332" t="s">
        <v>902</v>
      </c>
      <c r="B332">
        <v>2704</v>
      </c>
      <c r="C332">
        <v>14</v>
      </c>
      <c r="D332">
        <f t="shared" si="55"/>
        <v>1.5174945257939906E-2</v>
      </c>
      <c r="E332">
        <f t="shared" si="56"/>
        <v>-4.1881095494276019</v>
      </c>
      <c r="G332">
        <f t="shared" si="58"/>
        <v>7.5913656397044588E-2</v>
      </c>
      <c r="H332">
        <f t="shared" si="58"/>
        <v>4.6066783624546304E-2</v>
      </c>
      <c r="I332">
        <f t="shared" si="58"/>
        <v>3.6659738508316227E-2</v>
      </c>
      <c r="J332">
        <f t="shared" si="58"/>
        <v>3.148278022019603E-2</v>
      </c>
      <c r="K332">
        <f t="shared" si="58"/>
        <v>2.8028413229979548E-2</v>
      </c>
      <c r="L332">
        <f t="shared" si="58"/>
        <v>2.548270436400206E-2</v>
      </c>
      <c r="M332">
        <f t="shared" si="58"/>
        <v>2.3489233285875179E-2</v>
      </c>
      <c r="N332">
        <f t="shared" si="58"/>
        <v>2.1863071281182905E-2</v>
      </c>
      <c r="O332">
        <f t="shared" si="58"/>
        <v>2.0497036396138927E-2</v>
      </c>
      <c r="P332">
        <f t="shared" si="58"/>
        <v>1.9323942301427709E-2</v>
      </c>
      <c r="Q332">
        <f t="shared" si="58"/>
        <v>1.8299132343212576E-2</v>
      </c>
      <c r="R332">
        <f t="shared" si="58"/>
        <v>1.7391541861849324E-2</v>
      </c>
      <c r="S332">
        <f t="shared" si="58"/>
        <v>1.657875917473688E-2</v>
      </c>
      <c r="T332">
        <f t="shared" si="58"/>
        <v>1.584412536587633E-2</v>
      </c>
      <c r="U332">
        <f t="shared" si="58"/>
        <v>1.5174945257939906E-2</v>
      </c>
      <c r="V332">
        <f t="shared" si="58"/>
        <v>1.4561337842628076E-2</v>
      </c>
      <c r="W332">
        <f t="shared" si="54"/>
        <v>1.399547174708141E-2</v>
      </c>
      <c r="X332">
        <f t="shared" si="54"/>
        <v>1.3471041596892615E-2</v>
      </c>
      <c r="Y332">
        <f t="shared" si="54"/>
        <v>1.2982900131550809E-2</v>
      </c>
      <c r="Z332">
        <f t="shared" si="54"/>
        <v>1.2526793935682229E-2</v>
      </c>
      <c r="AA332">
        <f t="shared" si="57"/>
        <v>0.52036659113384043</v>
      </c>
    </row>
    <row r="333" spans="1:27" x14ac:dyDescent="0.2">
      <c r="A333" t="s">
        <v>417</v>
      </c>
      <c r="B333">
        <v>126</v>
      </c>
      <c r="C333">
        <v>0</v>
      </c>
      <c r="D333">
        <f t="shared" si="55"/>
        <v>0.42488086374724465</v>
      </c>
      <c r="E333">
        <f t="shared" si="56"/>
        <v>-0.85594646994960066</v>
      </c>
      <c r="G333">
        <f t="shared" si="58"/>
        <v>0.42488086374724465</v>
      </c>
      <c r="H333">
        <f t="shared" si="58"/>
        <v>0.19654418489560621</v>
      </c>
      <c r="I333">
        <f t="shared" si="58"/>
        <v>0.11923032216668192</v>
      </c>
      <c r="J333">
        <f t="shared" si="58"/>
        <v>7.805405655659059E-2</v>
      </c>
      <c r="K333">
        <f t="shared" si="58"/>
        <v>5.2971949884444904E-2</v>
      </c>
      <c r="L333">
        <f t="shared" si="58"/>
        <v>3.6712842410667086E-2</v>
      </c>
      <c r="M333">
        <f t="shared" si="58"/>
        <v>2.5796832394296507E-2</v>
      </c>
      <c r="N333">
        <f t="shared" si="58"/>
        <v>1.8303483755387352E-2</v>
      </c>
      <c r="O333">
        <f t="shared" si="58"/>
        <v>1.3080932548601092E-2</v>
      </c>
      <c r="P333">
        <f t="shared" si="58"/>
        <v>9.4008779119993981E-3</v>
      </c>
      <c r="Q333">
        <f t="shared" si="58"/>
        <v>6.7862245372799371E-3</v>
      </c>
      <c r="R333">
        <f t="shared" si="58"/>
        <v>4.9165545273165343E-3</v>
      </c>
      <c r="S333">
        <f t="shared" si="58"/>
        <v>3.572727091360286E-3</v>
      </c>
      <c r="T333">
        <f t="shared" si="58"/>
        <v>2.602802030334177E-3</v>
      </c>
      <c r="U333">
        <f t="shared" si="58"/>
        <v>1.9003125932032111E-3</v>
      </c>
      <c r="V333">
        <f t="shared" si="58"/>
        <v>1.3900302069676297E-3</v>
      </c>
      <c r="W333">
        <f t="shared" si="54"/>
        <v>1.0184402346850457E-3</v>
      </c>
      <c r="X333">
        <f t="shared" si="54"/>
        <v>7.4726429230173781E-4</v>
      </c>
      <c r="Y333">
        <f t="shared" si="54"/>
        <v>5.4899680366540078E-4</v>
      </c>
      <c r="Z333">
        <f t="shared" si="54"/>
        <v>4.037969920617124E-4</v>
      </c>
      <c r="AA333">
        <f t="shared" si="57"/>
        <v>1.1365044193046847E-3</v>
      </c>
    </row>
    <row r="334" spans="1:27" x14ac:dyDescent="0.2">
      <c r="A334" t="s">
        <v>903</v>
      </c>
      <c r="B334">
        <v>1780</v>
      </c>
      <c r="C334">
        <v>3</v>
      </c>
      <c r="D334">
        <f t="shared" si="55"/>
        <v>3.9590876011518408E-2</v>
      </c>
      <c r="E334">
        <f t="shared" si="56"/>
        <v>-3.2291565910182589</v>
      </c>
      <c r="G334">
        <f t="shared" si="58"/>
        <v>9.774821946528732E-2</v>
      </c>
      <c r="H334">
        <f t="shared" si="58"/>
        <v>5.8851092914023094E-2</v>
      </c>
      <c r="I334">
        <f t="shared" si="58"/>
        <v>4.6465830137828068E-2</v>
      </c>
      <c r="J334">
        <f t="shared" si="58"/>
        <v>3.9590876011518408E-2</v>
      </c>
      <c r="K334">
        <f t="shared" si="58"/>
        <v>3.4970210104995937E-2</v>
      </c>
      <c r="L334">
        <f t="shared" si="58"/>
        <v>3.1544448704742406E-2</v>
      </c>
      <c r="M334">
        <f t="shared" si="58"/>
        <v>2.8848548264440596E-2</v>
      </c>
      <c r="N334">
        <f t="shared" si="58"/>
        <v>2.6640599206373673E-2</v>
      </c>
      <c r="O334">
        <f t="shared" si="58"/>
        <v>2.4780016231180688E-2</v>
      </c>
      <c r="P334">
        <f t="shared" si="58"/>
        <v>2.3178426097638299E-2</v>
      </c>
      <c r="Q334">
        <f t="shared" si="58"/>
        <v>2.1776917432341666E-2</v>
      </c>
      <c r="R334">
        <f t="shared" si="58"/>
        <v>2.0534384461535996E-2</v>
      </c>
      <c r="S334">
        <f t="shared" si="58"/>
        <v>1.9421077512666397E-2</v>
      </c>
      <c r="T334">
        <f t="shared" si="58"/>
        <v>1.8414810955987005E-2</v>
      </c>
      <c r="U334">
        <f t="shared" si="58"/>
        <v>1.7498620958442679E-2</v>
      </c>
      <c r="V334">
        <f t="shared" si="58"/>
        <v>1.6659258422520268E-2</v>
      </c>
      <c r="W334">
        <f t="shared" si="54"/>
        <v>1.5886185334367232E-2</v>
      </c>
      <c r="X334">
        <f t="shared" si="54"/>
        <v>1.5170886398350566E-2</v>
      </c>
      <c r="Y334">
        <f t="shared" si="54"/>
        <v>1.4506384737268615E-2</v>
      </c>
      <c r="Z334">
        <f t="shared" si="54"/>
        <v>1.3886893495025171E-2</v>
      </c>
      <c r="AA334">
        <f t="shared" si="57"/>
        <v>0.41362631315346599</v>
      </c>
    </row>
    <row r="335" spans="1:27" x14ac:dyDescent="0.2">
      <c r="A335" t="s">
        <v>904</v>
      </c>
      <c r="B335">
        <v>1825</v>
      </c>
      <c r="C335">
        <v>1</v>
      </c>
      <c r="D335">
        <f t="shared" si="55"/>
        <v>5.8005687189617697E-2</v>
      </c>
      <c r="E335">
        <f t="shared" si="56"/>
        <v>-2.8472142182493858</v>
      </c>
      <c r="G335">
        <f t="shared" si="58"/>
        <v>9.6289482628393042E-2</v>
      </c>
      <c r="H335">
        <f t="shared" si="58"/>
        <v>5.8005687189617697E-2</v>
      </c>
      <c r="I335">
        <f t="shared" si="58"/>
        <v>4.5824294775278204E-2</v>
      </c>
      <c r="J335">
        <f t="shared" si="58"/>
        <v>3.9066386880035886E-2</v>
      </c>
      <c r="K335">
        <f t="shared" si="58"/>
        <v>3.4526489439591655E-2</v>
      </c>
      <c r="L335">
        <f t="shared" si="58"/>
        <v>3.1161845399777365E-2</v>
      </c>
      <c r="M335">
        <f t="shared" si="58"/>
        <v>2.851479382898163E-2</v>
      </c>
      <c r="N335">
        <f t="shared" si="58"/>
        <v>2.6347311574532687E-2</v>
      </c>
      <c r="O335">
        <f t="shared" si="58"/>
        <v>2.4521100128953408E-2</v>
      </c>
      <c r="P335">
        <f t="shared" si="58"/>
        <v>2.2949242358193362E-2</v>
      </c>
      <c r="Q335">
        <f t="shared" si="58"/>
        <v>2.1573810530262905E-2</v>
      </c>
      <c r="R335">
        <f t="shared" si="58"/>
        <v>2.0354394639126479E-2</v>
      </c>
      <c r="S335">
        <f t="shared" si="58"/>
        <v>1.9261755638205692E-2</v>
      </c>
      <c r="T335">
        <f t="shared" si="58"/>
        <v>1.8274094142163085E-2</v>
      </c>
      <c r="U335">
        <f t="shared" si="58"/>
        <v>1.7374745936385324E-2</v>
      </c>
      <c r="V335">
        <f t="shared" si="58"/>
        <v>1.6550699357303088E-2</v>
      </c>
      <c r="W335">
        <f t="shared" si="54"/>
        <v>1.5791608018928666E-2</v>
      </c>
      <c r="X335">
        <f t="shared" si="54"/>
        <v>1.5089113751812934E-2</v>
      </c>
      <c r="Y335">
        <f t="shared" si="54"/>
        <v>1.4436370307703934E-2</v>
      </c>
      <c r="Z335">
        <f t="shared" si="54"/>
        <v>1.3827700758264731E-2</v>
      </c>
      <c r="AA335">
        <f t="shared" si="57"/>
        <v>0.4202590727164881</v>
      </c>
    </row>
    <row r="336" spans="1:27" x14ac:dyDescent="0.2">
      <c r="A336" t="s">
        <v>420</v>
      </c>
      <c r="B336">
        <v>1227</v>
      </c>
      <c r="C336">
        <v>24</v>
      </c>
      <c r="D336">
        <f t="shared" si="55"/>
        <v>1.1046637202337856E-2</v>
      </c>
      <c r="E336">
        <f t="shared" si="56"/>
        <v>-4.5056292229150863</v>
      </c>
      <c r="G336">
        <f t="shared" si="58"/>
        <v>0.12215719119506795</v>
      </c>
      <c r="H336">
        <f t="shared" si="58"/>
        <v>7.2793374696645638E-2</v>
      </c>
      <c r="I336">
        <f t="shared" si="58"/>
        <v>5.6885052066689916E-2</v>
      </c>
      <c r="J336">
        <f t="shared" si="58"/>
        <v>4.7971876726158894E-2</v>
      </c>
      <c r="K336">
        <f t="shared" si="58"/>
        <v>4.1938894415975196E-2</v>
      </c>
      <c r="L336">
        <f t="shared" si="58"/>
        <v>3.7442842910468739E-2</v>
      </c>
      <c r="M336">
        <f t="shared" si="58"/>
        <v>3.3891982658360728E-2</v>
      </c>
      <c r="N336">
        <f t="shared" si="58"/>
        <v>3.0977341205826566E-2</v>
      </c>
      <c r="O336">
        <f t="shared" si="58"/>
        <v>2.8518644220812562E-2</v>
      </c>
      <c r="P336">
        <f t="shared" si="58"/>
        <v>2.6402093782514468E-2</v>
      </c>
      <c r="Q336">
        <f t="shared" si="58"/>
        <v>2.4551496536190841E-2</v>
      </c>
      <c r="R336">
        <f t="shared" si="58"/>
        <v>2.2913445147926183E-2</v>
      </c>
      <c r="S336">
        <f t="shared" si="58"/>
        <v>2.1449104406904292E-2</v>
      </c>
      <c r="T336">
        <f t="shared" si="58"/>
        <v>2.012937286889404E-2</v>
      </c>
      <c r="U336">
        <f t="shared" si="58"/>
        <v>1.8931888672014098E-2</v>
      </c>
      <c r="V336">
        <f t="shared" si="58"/>
        <v>1.7839099235456887E-2</v>
      </c>
      <c r="W336">
        <f t="shared" si="54"/>
        <v>1.683697315206488E-2</v>
      </c>
      <c r="X336">
        <f t="shared" si="54"/>
        <v>1.5914114887824644E-2</v>
      </c>
      <c r="Y336">
        <f t="shared" si="54"/>
        <v>1.5061140590364314E-2</v>
      </c>
      <c r="Z336">
        <f t="shared" si="54"/>
        <v>1.427022805964805E-2</v>
      </c>
      <c r="AA336">
        <f t="shared" si="57"/>
        <v>0.31312384256419101</v>
      </c>
    </row>
    <row r="337" spans="1:27" x14ac:dyDescent="0.2">
      <c r="A337" t="s">
        <v>905</v>
      </c>
      <c r="B337">
        <v>484</v>
      </c>
      <c r="C337">
        <v>6</v>
      </c>
      <c r="D337">
        <f t="shared" si="55"/>
        <v>4.3364543272996992E-2</v>
      </c>
      <c r="E337">
        <f t="shared" si="56"/>
        <v>-3.1381131470585206</v>
      </c>
      <c r="G337">
        <f t="shared" si="58"/>
        <v>0.21021067777262178</v>
      </c>
      <c r="H337">
        <f t="shared" si="58"/>
        <v>0.11922791036823964</v>
      </c>
      <c r="I337">
        <f t="shared" si="58"/>
        <v>8.8681817068370153E-2</v>
      </c>
      <c r="J337">
        <f t="shared" si="58"/>
        <v>7.118253931782724E-2</v>
      </c>
      <c r="K337">
        <f t="shared" si="58"/>
        <v>5.923168530052221E-2</v>
      </c>
      <c r="L337">
        <f t="shared" si="58"/>
        <v>5.0333400544411572E-2</v>
      </c>
      <c r="M337">
        <f t="shared" si="58"/>
        <v>4.3364543272996992E-2</v>
      </c>
      <c r="N337">
        <f t="shared" si="58"/>
        <v>3.772526377221197E-2</v>
      </c>
      <c r="O337">
        <f t="shared" si="58"/>
        <v>3.3057298955107527E-2</v>
      </c>
      <c r="P337">
        <f t="shared" si="58"/>
        <v>2.9129109221749463E-2</v>
      </c>
      <c r="Q337">
        <f t="shared" si="58"/>
        <v>2.57820323349667E-2</v>
      </c>
      <c r="R337">
        <f t="shared" si="58"/>
        <v>2.2902343067753746E-2</v>
      </c>
      <c r="S337">
        <f t="shared" si="58"/>
        <v>2.0405584123408742E-2</v>
      </c>
      <c r="T337">
        <f t="shared" si="58"/>
        <v>1.8227220909871038E-2</v>
      </c>
      <c r="U337">
        <f t="shared" si="58"/>
        <v>1.6316781540431761E-2</v>
      </c>
      <c r="V337">
        <f t="shared" si="58"/>
        <v>1.4634026019732394E-2</v>
      </c>
      <c r="W337">
        <f t="shared" si="54"/>
        <v>1.3146352266455401E-2</v>
      </c>
      <c r="X337">
        <f t="shared" si="54"/>
        <v>1.1826985911393254E-2</v>
      </c>
      <c r="Y337">
        <f t="shared" si="54"/>
        <v>1.0653683668294915E-2</v>
      </c>
      <c r="Z337">
        <f t="shared" si="54"/>
        <v>9.6077831698815879E-3</v>
      </c>
      <c r="AA337">
        <f t="shared" si="57"/>
        <v>9.4352961393751711E-2</v>
      </c>
    </row>
    <row r="338" spans="1:27" x14ac:dyDescent="0.2">
      <c r="A338" t="s">
        <v>906</v>
      </c>
      <c r="B338">
        <v>1345</v>
      </c>
      <c r="C338">
        <v>26</v>
      </c>
      <c r="D338">
        <f t="shared" si="55"/>
        <v>1.0229276850954046E-2</v>
      </c>
      <c r="E338">
        <f t="shared" si="56"/>
        <v>-4.5825013905734915</v>
      </c>
      <c r="G338">
        <f t="shared" si="58"/>
        <v>0.11564342935741558</v>
      </c>
      <c r="H338">
        <f t="shared" si="58"/>
        <v>6.9111803083926296E-2</v>
      </c>
      <c r="I338">
        <f t="shared" si="58"/>
        <v>5.4164779054923555E-2</v>
      </c>
      <c r="J338">
        <f t="shared" si="58"/>
        <v>4.5810388107054061E-2</v>
      </c>
      <c r="K338">
        <f t="shared" si="58"/>
        <v>4.0165454510977451E-2</v>
      </c>
      <c r="L338">
        <f t="shared" si="58"/>
        <v>3.5963584401539871E-2</v>
      </c>
      <c r="M338">
        <f t="shared" si="58"/>
        <v>3.2647473353080395E-2</v>
      </c>
      <c r="N338">
        <f t="shared" si="58"/>
        <v>2.9926448898884791E-2</v>
      </c>
      <c r="O338">
        <f t="shared" si="58"/>
        <v>2.7631112310023305E-2</v>
      </c>
      <c r="P338">
        <f t="shared" si="58"/>
        <v>2.5654662658221548E-2</v>
      </c>
      <c r="Q338">
        <f t="shared" si="58"/>
        <v>2.3925683577067071E-2</v>
      </c>
      <c r="R338">
        <f t="shared" si="58"/>
        <v>2.2394183040766499E-2</v>
      </c>
      <c r="S338">
        <f t="shared" si="58"/>
        <v>2.1023859260479831E-2</v>
      </c>
      <c r="T338">
        <f t="shared" si="58"/>
        <v>1.978754739820629E-2</v>
      </c>
      <c r="U338">
        <f t="shared" si="58"/>
        <v>1.8664403364417003E-2</v>
      </c>
      <c r="V338">
        <f t="shared" si="58"/>
        <v>1.7638089305083596E-2</v>
      </c>
      <c r="W338">
        <f t="shared" si="54"/>
        <v>1.6695563484069552E-2</v>
      </c>
      <c r="X338">
        <f t="shared" si="54"/>
        <v>1.5826249099202817E-2</v>
      </c>
      <c r="Y338">
        <f t="shared" si="54"/>
        <v>1.5021448622791993E-2</v>
      </c>
      <c r="Z338">
        <f t="shared" si="54"/>
        <v>1.4273921834499919E-2</v>
      </c>
      <c r="AA338">
        <f t="shared" si="57"/>
        <v>0.3380299152773687</v>
      </c>
    </row>
    <row r="339" spans="1:27" x14ac:dyDescent="0.2">
      <c r="A339" t="s">
        <v>907</v>
      </c>
      <c r="B339">
        <v>1140</v>
      </c>
      <c r="C339">
        <v>15</v>
      </c>
      <c r="D339">
        <f t="shared" si="55"/>
        <v>1.79475940587485E-2</v>
      </c>
      <c r="E339">
        <f t="shared" si="56"/>
        <v>-4.0202992087557572</v>
      </c>
      <c r="G339">
        <f t="shared" si="58"/>
        <v>0.12762279975262572</v>
      </c>
      <c r="H339">
        <f t="shared" si="58"/>
        <v>7.5859391676763588E-2</v>
      </c>
      <c r="I339">
        <f t="shared" si="58"/>
        <v>5.9132186016332668E-2</v>
      </c>
      <c r="J339">
        <f t="shared" si="58"/>
        <v>4.9741715128599505E-2</v>
      </c>
      <c r="K339">
        <f t="shared" si="58"/>
        <v>4.3376978475931804E-2</v>
      </c>
      <c r="L339">
        <f t="shared" si="58"/>
        <v>3.8629528540044478E-2</v>
      </c>
      <c r="M339">
        <f t="shared" si="58"/>
        <v>3.4878342647388934E-2</v>
      </c>
      <c r="N339">
        <f t="shared" si="58"/>
        <v>3.1798839908570534E-2</v>
      </c>
      <c r="O339">
        <f t="shared" si="58"/>
        <v>2.920144110368612E-2</v>
      </c>
      <c r="P339">
        <f t="shared" si="58"/>
        <v>2.6966342808939343E-2</v>
      </c>
      <c r="Q339">
        <f t="shared" si="58"/>
        <v>2.5013238491528138E-2</v>
      </c>
      <c r="R339">
        <f t="shared" si="58"/>
        <v>2.3285770838351455E-2</v>
      </c>
      <c r="S339">
        <f t="shared" si="58"/>
        <v>2.174290971201313E-2</v>
      </c>
      <c r="T339">
        <f t="shared" si="58"/>
        <v>2.0353870936472486E-2</v>
      </c>
      <c r="U339">
        <f t="shared" si="58"/>
        <v>1.9094970251946473E-2</v>
      </c>
      <c r="V339">
        <f t="shared" si="58"/>
        <v>1.79475940587485E-2</v>
      </c>
      <c r="W339">
        <f t="shared" si="54"/>
        <v>1.689684454530031E-2</v>
      </c>
      <c r="X339">
        <f t="shared" si="54"/>
        <v>1.5930607978063237E-2</v>
      </c>
      <c r="Y339">
        <f t="shared" si="54"/>
        <v>1.5038897404463573E-2</v>
      </c>
      <c r="Z339">
        <f t="shared" si="54"/>
        <v>1.4213378467017607E-2</v>
      </c>
      <c r="AA339">
        <f t="shared" si="57"/>
        <v>0.29327435125721246</v>
      </c>
    </row>
    <row r="340" spans="1:27" x14ac:dyDescent="0.2">
      <c r="A340" t="s">
        <v>908</v>
      </c>
      <c r="B340">
        <v>1500</v>
      </c>
      <c r="C340">
        <v>24</v>
      </c>
      <c r="D340">
        <f t="shared" si="55"/>
        <v>1.1319598798070974E-2</v>
      </c>
      <c r="E340">
        <f t="shared" si="56"/>
        <v>-4.4812196487016998</v>
      </c>
      <c r="G340">
        <f t="shared" si="58"/>
        <v>0.10833452516188449</v>
      </c>
      <c r="H340">
        <f t="shared" si="58"/>
        <v>6.4946299650943992E-2</v>
      </c>
      <c r="I340">
        <f t="shared" si="58"/>
        <v>5.1059367489929071E-2</v>
      </c>
      <c r="J340">
        <f t="shared" si="58"/>
        <v>4.3319026878307264E-2</v>
      </c>
      <c r="K340">
        <f t="shared" si="58"/>
        <v>3.8099885713371029E-2</v>
      </c>
      <c r="L340">
        <f t="shared" si="58"/>
        <v>3.4220805169444618E-2</v>
      </c>
      <c r="M340">
        <f t="shared" si="58"/>
        <v>3.1162557707730774E-2</v>
      </c>
      <c r="N340">
        <f t="shared" si="58"/>
        <v>2.8654641017709002E-2</v>
      </c>
      <c r="O340">
        <f t="shared" si="58"/>
        <v>2.6539602892052955E-2</v>
      </c>
      <c r="P340">
        <f t="shared" si="58"/>
        <v>2.4718301590296182E-2</v>
      </c>
      <c r="Q340">
        <f t="shared" si="58"/>
        <v>2.3124531327157988E-2</v>
      </c>
      <c r="R340">
        <f t="shared" si="58"/>
        <v>2.1712012213053362E-2</v>
      </c>
      <c r="S340">
        <f t="shared" si="58"/>
        <v>2.044718648156572E-2</v>
      </c>
      <c r="T340">
        <f t="shared" si="58"/>
        <v>1.930497980571869E-2</v>
      </c>
      <c r="U340">
        <f t="shared" si="58"/>
        <v>1.8266181193606831E-2</v>
      </c>
      <c r="V340">
        <f t="shared" si="58"/>
        <v>1.7315755831004732E-2</v>
      </c>
      <c r="W340">
        <f t="shared" si="54"/>
        <v>1.6441720591452866E-2</v>
      </c>
      <c r="X340">
        <f t="shared" si="54"/>
        <v>1.5634372157991648E-2</v>
      </c>
      <c r="Y340">
        <f t="shared" si="54"/>
        <v>1.4885743508386975E-2</v>
      </c>
      <c r="Z340">
        <f t="shared" si="54"/>
        <v>1.4189212579223211E-2</v>
      </c>
      <c r="AA340">
        <f t="shared" si="57"/>
        <v>0.36762329103916869</v>
      </c>
    </row>
    <row r="341" spans="1:27" x14ac:dyDescent="0.2">
      <c r="A341" t="s">
        <v>909</v>
      </c>
      <c r="B341">
        <v>1440</v>
      </c>
      <c r="C341">
        <v>23</v>
      </c>
      <c r="D341">
        <f t="shared" si="55"/>
        <v>1.1806323124995178E-2</v>
      </c>
      <c r="E341">
        <f t="shared" si="56"/>
        <v>-4.4391200329807354</v>
      </c>
      <c r="G341">
        <f t="shared" si="58"/>
        <v>0.11101694572606154</v>
      </c>
      <c r="H341">
        <f t="shared" si="58"/>
        <v>6.6479224301156645E-2</v>
      </c>
      <c r="I341">
        <f t="shared" si="58"/>
        <v>5.2205481115872587E-2</v>
      </c>
      <c r="J341">
        <f t="shared" si="58"/>
        <v>4.4241363625417439E-2</v>
      </c>
      <c r="K341">
        <f t="shared" si="58"/>
        <v>3.8867143694000919E-2</v>
      </c>
      <c r="L341">
        <f t="shared" si="58"/>
        <v>3.4870511447994218E-2</v>
      </c>
      <c r="M341">
        <f t="shared" si="58"/>
        <v>3.1718331214053659E-2</v>
      </c>
      <c r="N341">
        <f t="shared" si="58"/>
        <v>2.9132740922936613E-2</v>
      </c>
      <c r="O341">
        <f t="shared" si="58"/>
        <v>2.6951934063429758E-2</v>
      </c>
      <c r="P341">
        <f t="shared" si="58"/>
        <v>2.5073980428910441E-2</v>
      </c>
      <c r="Q341">
        <f t="shared" si="58"/>
        <v>2.3430779433124153E-2</v>
      </c>
      <c r="R341">
        <f t="shared" si="58"/>
        <v>2.1974702867690411E-2</v>
      </c>
      <c r="S341">
        <f t="shared" si="58"/>
        <v>2.0671197443907451E-2</v>
      </c>
      <c r="T341">
        <f t="shared" si="58"/>
        <v>1.9494431269010563E-2</v>
      </c>
      <c r="U341">
        <f t="shared" si="58"/>
        <v>1.8424602197328409E-2</v>
      </c>
      <c r="V341">
        <f t="shared" si="58"/>
        <v>1.7446204233879655E-2</v>
      </c>
      <c r="W341">
        <f t="shared" si="54"/>
        <v>1.6546871838953509E-2</v>
      </c>
      <c r="X341">
        <f t="shared" si="54"/>
        <v>1.5716586449797794E-2</v>
      </c>
      <c r="Y341">
        <f t="shared" si="54"/>
        <v>1.494711762559245E-2</v>
      </c>
      <c r="Z341">
        <f t="shared" si="54"/>
        <v>1.4231620569267463E-2</v>
      </c>
      <c r="AA341">
        <f t="shared" si="57"/>
        <v>0.35655822953161442</v>
      </c>
    </row>
    <row r="342" spans="1:27" x14ac:dyDescent="0.2">
      <c r="A342" t="s">
        <v>910</v>
      </c>
      <c r="B342">
        <v>1326</v>
      </c>
      <c r="C342">
        <v>1</v>
      </c>
      <c r="D342">
        <f t="shared" si="55"/>
        <v>6.9671682175574901E-2</v>
      </c>
      <c r="E342">
        <f t="shared" si="56"/>
        <v>-2.663961325325968</v>
      </c>
      <c r="G342">
        <f t="shared" si="58"/>
        <v>0.11663066953351355</v>
      </c>
      <c r="H342">
        <f t="shared" si="58"/>
        <v>6.9671682175574901E-2</v>
      </c>
      <c r="I342">
        <f t="shared" si="58"/>
        <v>5.4579972791146056E-2</v>
      </c>
      <c r="J342">
        <f t="shared" si="58"/>
        <v>4.6141592151095749E-2</v>
      </c>
      <c r="K342">
        <f t="shared" si="58"/>
        <v>4.0438362104083705E-2</v>
      </c>
      <c r="L342">
        <f t="shared" si="58"/>
        <v>3.6192293685377477E-2</v>
      </c>
      <c r="M342">
        <f t="shared" si="58"/>
        <v>3.2840894620838772E-2</v>
      </c>
      <c r="N342">
        <f t="shared" si="58"/>
        <v>3.0090739111664506E-2</v>
      </c>
      <c r="O342">
        <f t="shared" si="58"/>
        <v>2.7770794415266746E-2</v>
      </c>
      <c r="P342">
        <f t="shared" si="58"/>
        <v>2.5773209841754314E-2</v>
      </c>
      <c r="Q342">
        <f t="shared" si="58"/>
        <v>2.4025853370214401E-2</v>
      </c>
      <c r="R342">
        <f t="shared" si="58"/>
        <v>2.2478222055357731E-2</v>
      </c>
      <c r="S342">
        <f t="shared" si="58"/>
        <v>2.1093635651230357E-2</v>
      </c>
      <c r="T342">
        <f t="shared" si="58"/>
        <v>1.9844640412163734E-2</v>
      </c>
      <c r="U342">
        <f t="shared" si="58"/>
        <v>1.8710166116245097E-2</v>
      </c>
      <c r="V342">
        <f t="shared" si="58"/>
        <v>1.7673694146501474E-2</v>
      </c>
      <c r="W342">
        <f t="shared" si="54"/>
        <v>1.6722035658235223E-2</v>
      </c>
      <c r="X342">
        <f t="shared" si="54"/>
        <v>1.5844492272434969E-2</v>
      </c>
      <c r="Y342">
        <f t="shared" si="54"/>
        <v>1.5032264637503349E-2</v>
      </c>
      <c r="Z342">
        <f t="shared" si="54"/>
        <v>1.4278026257101711E-2</v>
      </c>
      <c r="AA342">
        <f t="shared" si="57"/>
        <v>0.3341667589926961</v>
      </c>
    </row>
    <row r="343" spans="1:27" x14ac:dyDescent="0.2">
      <c r="A343" t="s">
        <v>911</v>
      </c>
      <c r="B343">
        <v>596</v>
      </c>
      <c r="C343">
        <v>0</v>
      </c>
      <c r="D343">
        <f t="shared" si="55"/>
        <v>0.18662944590313796</v>
      </c>
      <c r="E343">
        <f t="shared" si="56"/>
        <v>-1.6786302007507414</v>
      </c>
      <c r="G343">
        <f t="shared" si="58"/>
        <v>0.18662944590313796</v>
      </c>
      <c r="H343">
        <f t="shared" si="58"/>
        <v>0.10746009032776314</v>
      </c>
      <c r="I343">
        <f t="shared" si="58"/>
        <v>8.1142377155821468E-2</v>
      </c>
      <c r="J343">
        <f t="shared" si="58"/>
        <v>6.6119642228168019E-2</v>
      </c>
      <c r="K343">
        <f t="shared" si="58"/>
        <v>5.5854090277287896E-2</v>
      </c>
      <c r="L343">
        <f t="shared" si="58"/>
        <v>4.818379918667165E-2</v>
      </c>
      <c r="M343">
        <f t="shared" si="58"/>
        <v>4.2142803099462764E-2</v>
      </c>
      <c r="N343">
        <f t="shared" si="58"/>
        <v>3.7219008721988453E-2</v>
      </c>
      <c r="O343">
        <f t="shared" si="58"/>
        <v>3.3108824147614541E-2</v>
      </c>
      <c r="P343">
        <f t="shared" si="58"/>
        <v>2.9617436803625233E-2</v>
      </c>
      <c r="Q343">
        <f t="shared" si="58"/>
        <v>2.6612231329853735E-2</v>
      </c>
      <c r="R343">
        <f t="shared" si="58"/>
        <v>2.3998711883347734E-2</v>
      </c>
      <c r="S343">
        <f t="shared" si="58"/>
        <v>2.1707055760704842E-2</v>
      </c>
      <c r="T343">
        <f t="shared" si="58"/>
        <v>1.9684129904197205E-2</v>
      </c>
      <c r="U343">
        <f t="shared" si="58"/>
        <v>1.7888508800880155E-2</v>
      </c>
      <c r="V343">
        <f t="shared" si="58"/>
        <v>1.6287234061430986E-2</v>
      </c>
      <c r="W343">
        <f t="shared" si="54"/>
        <v>1.4853631820034654E-2</v>
      </c>
      <c r="X343">
        <f t="shared" si="54"/>
        <v>1.3565797925872586E-2</v>
      </c>
      <c r="Y343">
        <f t="shared" si="54"/>
        <v>1.2405518944684861E-2</v>
      </c>
      <c r="Z343">
        <f t="shared" si="54"/>
        <v>1.1357485912500961E-2</v>
      </c>
      <c r="AA343">
        <f t="shared" si="57"/>
        <v>0.13416217580495138</v>
      </c>
    </row>
    <row r="344" spans="1:27" x14ac:dyDescent="0.2">
      <c r="A344" t="s">
        <v>912</v>
      </c>
      <c r="B344">
        <v>343</v>
      </c>
      <c r="C344">
        <v>5</v>
      </c>
      <c r="D344">
        <f t="shared" si="55"/>
        <v>5.1939475998886736E-2</v>
      </c>
      <c r="E344">
        <f t="shared" si="56"/>
        <v>-2.9576761613835858</v>
      </c>
      <c r="G344">
        <f t="shared" si="58"/>
        <v>0.25479844269761165</v>
      </c>
      <c r="H344">
        <f t="shared" si="58"/>
        <v>0.13993932931434369</v>
      </c>
      <c r="I344">
        <f t="shared" si="58"/>
        <v>0.10078973370313336</v>
      </c>
      <c r="J344">
        <f t="shared" si="58"/>
        <v>7.8338463680569001E-2</v>
      </c>
      <c r="K344">
        <f t="shared" si="58"/>
        <v>6.312124003297144E-2</v>
      </c>
      <c r="L344">
        <f t="shared" si="58"/>
        <v>5.1939475998886736E-2</v>
      </c>
      <c r="M344">
        <f t="shared" si="58"/>
        <v>4.3330722136434754E-2</v>
      </c>
      <c r="N344">
        <f t="shared" si="58"/>
        <v>3.650171704411987E-2</v>
      </c>
      <c r="O344">
        <f t="shared" si="58"/>
        <v>3.0971927461855547E-2</v>
      </c>
      <c r="P344">
        <f t="shared" si="58"/>
        <v>2.6427004030917946E-2</v>
      </c>
      <c r="Q344">
        <f t="shared" si="58"/>
        <v>2.2649453870191748E-2</v>
      </c>
      <c r="R344">
        <f t="shared" si="58"/>
        <v>1.94823060184557E-2</v>
      </c>
      <c r="S344">
        <f t="shared" si="58"/>
        <v>1.6808514571321147E-2</v>
      </c>
      <c r="T344">
        <f t="shared" si="58"/>
        <v>1.4538534112171512E-2</v>
      </c>
      <c r="U344">
        <f t="shared" si="58"/>
        <v>1.260243657731667E-2</v>
      </c>
      <c r="V344">
        <f t="shared" si="58"/>
        <v>1.0944696005777637E-2</v>
      </c>
      <c r="W344">
        <f t="shared" si="54"/>
        <v>9.5206150315043942E-3</v>
      </c>
      <c r="X344">
        <f t="shared" si="54"/>
        <v>8.2938022788233302E-3</v>
      </c>
      <c r="Y344">
        <f t="shared" si="54"/>
        <v>7.2343456424661624E-3</v>
      </c>
      <c r="Z344">
        <f t="shared" si="54"/>
        <v>6.3174601244634929E-3</v>
      </c>
      <c r="AA344">
        <f t="shared" si="57"/>
        <v>4.5449779666664192E-2</v>
      </c>
    </row>
    <row r="345" spans="1:27" x14ac:dyDescent="0.2">
      <c r="A345" t="s">
        <v>913</v>
      </c>
      <c r="B345">
        <v>454</v>
      </c>
      <c r="C345">
        <v>0</v>
      </c>
      <c r="D345">
        <f t="shared" si="55"/>
        <v>0.21795942284616265</v>
      </c>
      <c r="E345">
        <f t="shared" si="56"/>
        <v>-1.5234463672512801</v>
      </c>
      <c r="G345">
        <f t="shared" si="58"/>
        <v>0.21795942284616265</v>
      </c>
      <c r="H345">
        <f t="shared" si="58"/>
        <v>0.12297617443836241</v>
      </c>
      <c r="I345">
        <f t="shared" si="58"/>
        <v>9.099128518977255E-2</v>
      </c>
      <c r="J345">
        <f t="shared" si="58"/>
        <v>7.2654222971579668E-2</v>
      </c>
      <c r="K345">
        <f t="shared" si="58"/>
        <v>6.0140030644367314E-2</v>
      </c>
      <c r="L345">
        <f t="shared" si="58"/>
        <v>5.0837946242911373E-2</v>
      </c>
      <c r="M345">
        <f t="shared" ref="I345:X408" si="59">EXP(GAMMALN($B$1+M$4)-GAMMALN($B$1)-GAMMALN(M$4+1)+$B$1*LN($B$2/($B$2+$B345))+M$4*LN($B345/($B$2+$B345)))</f>
        <v>4.3570111503654356E-2</v>
      </c>
      <c r="N345">
        <f t="shared" si="59"/>
        <v>3.7705816479051781E-2</v>
      </c>
      <c r="O345">
        <f t="shared" si="59"/>
        <v>3.2867418857175097E-2</v>
      </c>
      <c r="P345">
        <f t="shared" si="59"/>
        <v>2.8810288529718946E-2</v>
      </c>
      <c r="Q345">
        <f t="shared" si="59"/>
        <v>2.5366451727842215E-2</v>
      </c>
      <c r="R345">
        <f t="shared" si="59"/>
        <v>2.2415305330522956E-2</v>
      </c>
      <c r="S345">
        <f t="shared" si="59"/>
        <v>1.986716707220753E-2</v>
      </c>
      <c r="T345">
        <f t="shared" si="59"/>
        <v>1.7653447874063456E-2</v>
      </c>
      <c r="U345">
        <f t="shared" si="59"/>
        <v>1.5720478139898589E-2</v>
      </c>
      <c r="V345">
        <f t="shared" si="59"/>
        <v>1.402546422002522E-2</v>
      </c>
      <c r="W345">
        <f t="shared" si="59"/>
        <v>1.2533745058739495E-2</v>
      </c>
      <c r="X345">
        <f t="shared" si="59"/>
        <v>1.1216873976268887E-2</v>
      </c>
      <c r="Y345">
        <f t="shared" si="54"/>
        <v>1.0051241970418021E-2</v>
      </c>
      <c r="Z345">
        <f t="shared" si="54"/>
        <v>9.017066937824213E-3</v>
      </c>
      <c r="AA345">
        <f t="shared" si="57"/>
        <v>8.3620039989433126E-2</v>
      </c>
    </row>
    <row r="346" spans="1:27" x14ac:dyDescent="0.2">
      <c r="A346" t="s">
        <v>914</v>
      </c>
      <c r="B346">
        <v>1720</v>
      </c>
      <c r="C346">
        <v>15</v>
      </c>
      <c r="D346">
        <f t="shared" si="55"/>
        <v>1.6803512594194676E-2</v>
      </c>
      <c r="E346">
        <f t="shared" si="56"/>
        <v>-4.0861673314399471</v>
      </c>
      <c r="G346">
        <f t="shared" ref="G346:V409" si="60">EXP(GAMMALN($B$1+G$4)-GAMMALN($B$1)-GAMMALN(G$4+1)+$B$1*LN($B$2/($B$2+$B346))+G$4*LN($B346/($B$2+$B346)))</f>
        <v>9.9786322459658058E-2</v>
      </c>
      <c r="H346">
        <f t="shared" si="60"/>
        <v>6.0030069269817153E-2</v>
      </c>
      <c r="I346">
        <f t="shared" si="59"/>
        <v>4.735874252209156E-2</v>
      </c>
      <c r="J346">
        <f t="shared" si="59"/>
        <v>4.0319368665515658E-2</v>
      </c>
      <c r="K346">
        <f t="shared" si="59"/>
        <v>3.5585166594797303E-2</v>
      </c>
      <c r="L346">
        <f t="shared" si="59"/>
        <v>3.2073462983221918E-2</v>
      </c>
      <c r="M346">
        <f t="shared" si="59"/>
        <v>2.9308866636111486E-2</v>
      </c>
      <c r="N346">
        <f t="shared" si="59"/>
        <v>2.7044017003237303E-2</v>
      </c>
      <c r="O346">
        <f t="shared" si="59"/>
        <v>2.5135119125742008E-2</v>
      </c>
      <c r="P346">
        <f t="shared" si="59"/>
        <v>2.349175450299798E-2</v>
      </c>
      <c r="Q346">
        <f t="shared" si="59"/>
        <v>2.2053629067829771E-2</v>
      </c>
      <c r="R346">
        <f t="shared" si="59"/>
        <v>2.0778658241808967E-2</v>
      </c>
      <c r="S346">
        <f t="shared" si="59"/>
        <v>1.9636373429183212E-2</v>
      </c>
      <c r="T346">
        <f t="shared" si="59"/>
        <v>1.8604044758611837E-2</v>
      </c>
      <c r="U346">
        <f t="shared" si="59"/>
        <v>1.7664285877324045E-2</v>
      </c>
      <c r="V346">
        <f t="shared" si="59"/>
        <v>1.6803512594194676E-2</v>
      </c>
      <c r="W346">
        <f t="shared" si="59"/>
        <v>1.6010916237849296E-2</v>
      </c>
      <c r="X346">
        <f t="shared" si="59"/>
        <v>1.5277759417684694E-2</v>
      </c>
      <c r="Y346">
        <f t="shared" ref="W345:AE408" si="61">EXP(GAMMALN($B$1+Y$4)-GAMMALN($B$1)-GAMMALN(Y$4+1)+$B$1*LN($B$2/($B$2+$B346))+Y$4*LN($B346/($B$2+$B346)))</f>
        <v>1.4596880480049569E-2</v>
      </c>
      <c r="Z346">
        <f t="shared" si="61"/>
        <v>1.3962336965895711E-2</v>
      </c>
      <c r="AA346">
        <f t="shared" si="57"/>
        <v>0.40447871316637773</v>
      </c>
    </row>
    <row r="347" spans="1:27" x14ac:dyDescent="0.2">
      <c r="A347" t="s">
        <v>915</v>
      </c>
      <c r="B347">
        <v>1087</v>
      </c>
      <c r="C347">
        <v>9</v>
      </c>
      <c r="D347">
        <f t="shared" si="55"/>
        <v>2.7312327209884111E-2</v>
      </c>
      <c r="E347">
        <f t="shared" si="56"/>
        <v>-3.6004171325579057</v>
      </c>
      <c r="G347">
        <f t="shared" si="60"/>
        <v>0.13128261620546261</v>
      </c>
      <c r="H347">
        <f t="shared" si="60"/>
        <v>7.7900306481786558E-2</v>
      </c>
      <c r="I347">
        <f t="shared" si="59"/>
        <v>6.0618418353007103E-2</v>
      </c>
      <c r="J347">
        <f t="shared" si="59"/>
        <v>5.0904043083362202E-2</v>
      </c>
      <c r="K347">
        <f t="shared" si="59"/>
        <v>4.4314073573044559E-2</v>
      </c>
      <c r="L347">
        <f t="shared" si="59"/>
        <v>3.9396046451980013E-2</v>
      </c>
      <c r="M347">
        <f t="shared" si="59"/>
        <v>3.5509121555983854E-2</v>
      </c>
      <c r="N347">
        <f t="shared" si="59"/>
        <v>3.231812977938725E-2</v>
      </c>
      <c r="O347">
        <f t="shared" si="59"/>
        <v>2.9627164208629514E-2</v>
      </c>
      <c r="P347">
        <f t="shared" si="59"/>
        <v>2.7312327209884111E-2</v>
      </c>
      <c r="Q347">
        <f t="shared" si="59"/>
        <v>2.5290501143635135E-2</v>
      </c>
      <c r="R347">
        <f t="shared" si="59"/>
        <v>2.3503307683157275E-2</v>
      </c>
      <c r="S347">
        <f t="shared" si="59"/>
        <v>2.1908209482716517E-2</v>
      </c>
      <c r="T347">
        <f t="shared" si="59"/>
        <v>2.047326436836604E-2</v>
      </c>
      <c r="U347">
        <f t="shared" si="59"/>
        <v>1.9173876241147213E-2</v>
      </c>
      <c r="V347">
        <f t="shared" si="59"/>
        <v>1.7990698582207972E-2</v>
      </c>
      <c r="W347">
        <f t="shared" si="59"/>
        <v>1.6908234152233314E-2</v>
      </c>
      <c r="X347">
        <f t="shared" si="59"/>
        <v>1.5913871657183994E-2</v>
      </c>
      <c r="Y347">
        <f t="shared" si="61"/>
        <v>1.4997205858477988E-2</v>
      </c>
      <c r="Z347">
        <f t="shared" si="61"/>
        <v>1.4149546875679951E-2</v>
      </c>
      <c r="AA347">
        <f t="shared" si="57"/>
        <v>0.28050903705266694</v>
      </c>
    </row>
    <row r="348" spans="1:27" x14ac:dyDescent="0.2">
      <c r="A348" t="s">
        <v>916</v>
      </c>
      <c r="B348">
        <v>770</v>
      </c>
      <c r="C348">
        <v>1</v>
      </c>
      <c r="D348">
        <f t="shared" si="55"/>
        <v>9.4011305547696919E-2</v>
      </c>
      <c r="E348">
        <f t="shared" si="56"/>
        <v>-2.3643402321601945</v>
      </c>
      <c r="G348">
        <f t="shared" si="60"/>
        <v>0.16085188801861061</v>
      </c>
      <c r="H348">
        <f t="shared" si="60"/>
        <v>9.4011305547696919E-2</v>
      </c>
      <c r="I348">
        <f t="shared" si="60"/>
        <v>7.2055559637634853E-2</v>
      </c>
      <c r="J348">
        <f t="shared" si="60"/>
        <v>5.9598749872295111E-2</v>
      </c>
      <c r="K348">
        <f t="shared" si="60"/>
        <v>5.1103250412360746E-2</v>
      </c>
      <c r="L348">
        <f t="shared" si="60"/>
        <v>4.4748807676874544E-2</v>
      </c>
      <c r="M348">
        <f t="shared" si="60"/>
        <v>3.9727453986675529E-2</v>
      </c>
      <c r="N348">
        <f t="shared" si="60"/>
        <v>3.5613856359394597E-2</v>
      </c>
      <c r="O348">
        <f t="shared" si="60"/>
        <v>3.2157689988385141E-2</v>
      </c>
      <c r="P348">
        <f t="shared" si="60"/>
        <v>2.9199501946289997E-2</v>
      </c>
      <c r="Q348">
        <f t="shared" si="60"/>
        <v>2.6631531959137939E-2</v>
      </c>
      <c r="R348">
        <f t="shared" si="60"/>
        <v>2.4377528781739297E-2</v>
      </c>
      <c r="S348">
        <f t="shared" si="60"/>
        <v>2.2381518800771993E-2</v>
      </c>
      <c r="T348">
        <f t="shared" si="60"/>
        <v>2.0601163135514269E-2</v>
      </c>
      <c r="U348">
        <f t="shared" si="60"/>
        <v>1.9003629033671369E-2</v>
      </c>
      <c r="V348">
        <f t="shared" si="60"/>
        <v>1.7562916195655705E-2</v>
      </c>
      <c r="W348">
        <f t="shared" si="59"/>
        <v>1.6258064139147339E-2</v>
      </c>
      <c r="X348">
        <f t="shared" si="59"/>
        <v>1.5071914011479772E-2</v>
      </c>
      <c r="Y348">
        <f t="shared" si="61"/>
        <v>1.3990231043395347E-2</v>
      </c>
      <c r="Z348">
        <f t="shared" si="61"/>
        <v>1.3001068413601286E-2</v>
      </c>
      <c r="AA348">
        <f t="shared" si="57"/>
        <v>0.19205237103966755</v>
      </c>
    </row>
    <row r="349" spans="1:27" x14ac:dyDescent="0.2">
      <c r="A349" t="s">
        <v>917</v>
      </c>
      <c r="B349">
        <v>921</v>
      </c>
      <c r="C349">
        <v>8</v>
      </c>
      <c r="D349">
        <f t="shared" si="55"/>
        <v>3.0982762039216575E-2</v>
      </c>
      <c r="E349">
        <f t="shared" si="56"/>
        <v>-3.4743242924085753</v>
      </c>
      <c r="G349">
        <f t="shared" si="60"/>
        <v>0.14480198305790659</v>
      </c>
      <c r="H349">
        <f t="shared" si="60"/>
        <v>8.5352117129257263E-2</v>
      </c>
      <c r="I349">
        <f t="shared" si="60"/>
        <v>6.5976242439594601E-2</v>
      </c>
      <c r="J349">
        <f t="shared" si="60"/>
        <v>5.5035523216687005E-2</v>
      </c>
      <c r="K349">
        <f t="shared" si="60"/>
        <v>4.7592699738483776E-2</v>
      </c>
      <c r="L349">
        <f t="shared" si="60"/>
        <v>4.2029977034624612E-2</v>
      </c>
      <c r="M349">
        <f t="shared" si="60"/>
        <v>3.763173878530917E-2</v>
      </c>
      <c r="N349">
        <f t="shared" si="60"/>
        <v>3.4022672327025931E-2</v>
      </c>
      <c r="O349">
        <f t="shared" si="60"/>
        <v>3.0982762039216575E-2</v>
      </c>
      <c r="P349">
        <f t="shared" si="60"/>
        <v>2.8372434278151511E-2</v>
      </c>
      <c r="Q349">
        <f t="shared" si="60"/>
        <v>2.609775634351013E-2</v>
      </c>
      <c r="R349">
        <f t="shared" si="60"/>
        <v>2.4092538847657399E-2</v>
      </c>
      <c r="S349">
        <f t="shared" si="60"/>
        <v>2.2308394292452845E-2</v>
      </c>
      <c r="T349">
        <f t="shared" si="60"/>
        <v>2.070886831123368E-2</v>
      </c>
      <c r="U349">
        <f t="shared" si="60"/>
        <v>1.9265799526232953E-2</v>
      </c>
      <c r="V349">
        <f t="shared" si="60"/>
        <v>1.7956967201139599E-2</v>
      </c>
      <c r="W349">
        <f t="shared" si="59"/>
        <v>1.6764517576816539E-2</v>
      </c>
      <c r="X349">
        <f t="shared" si="59"/>
        <v>1.5673879486767149E-2</v>
      </c>
      <c r="Y349">
        <f t="shared" si="61"/>
        <v>1.4672997713715791E-2</v>
      </c>
      <c r="Z349">
        <f t="shared" si="61"/>
        <v>1.3751778682307286E-2</v>
      </c>
      <c r="AA349">
        <f t="shared" si="57"/>
        <v>0.23690835197190985</v>
      </c>
    </row>
    <row r="350" spans="1:27" x14ac:dyDescent="0.2">
      <c r="A350" t="s">
        <v>918</v>
      </c>
      <c r="B350">
        <v>504</v>
      </c>
      <c r="C350">
        <v>16</v>
      </c>
      <c r="D350">
        <f t="shared" si="55"/>
        <v>1.3514315044756477E-2</v>
      </c>
      <c r="E350">
        <f t="shared" si="56"/>
        <v>-4.3040057816511554</v>
      </c>
      <c r="G350">
        <f t="shared" si="60"/>
        <v>0.20543047606094111</v>
      </c>
      <c r="H350">
        <f t="shared" si="60"/>
        <v>0.11688578546000193</v>
      </c>
      <c r="I350">
        <f t="shared" si="60"/>
        <v>8.7215167136200339E-2</v>
      </c>
      <c r="J350">
        <f t="shared" si="60"/>
        <v>7.0227074656650429E-2</v>
      </c>
      <c r="K350">
        <f t="shared" si="60"/>
        <v>5.862176067666118E-2</v>
      </c>
      <c r="L350">
        <f t="shared" si="60"/>
        <v>4.9972917851580173E-2</v>
      </c>
      <c r="M350">
        <f t="shared" si="60"/>
        <v>4.319036550031214E-2</v>
      </c>
      <c r="N350">
        <f t="shared" si="60"/>
        <v>3.7692770027567962E-2</v>
      </c>
      <c r="O350">
        <f t="shared" si="60"/>
        <v>3.3133460934688025E-2</v>
      </c>
      <c r="P350">
        <f t="shared" si="60"/>
        <v>2.9288714314504662E-2</v>
      </c>
      <c r="Q350">
        <f t="shared" si="60"/>
        <v>2.6005422847064454E-2</v>
      </c>
      <c r="R350">
        <f t="shared" si="60"/>
        <v>2.317396539246467E-2</v>
      </c>
      <c r="S350">
        <f t="shared" si="60"/>
        <v>2.0713006262248847E-2</v>
      </c>
      <c r="T350">
        <f t="shared" si="60"/>
        <v>1.8560438373561458E-2</v>
      </c>
      <c r="U350">
        <f t="shared" si="60"/>
        <v>1.6667710106326523E-2</v>
      </c>
      <c r="V350">
        <f t="shared" si="60"/>
        <v>1.499612077255328E-2</v>
      </c>
      <c r="W350">
        <f t="shared" si="59"/>
        <v>1.3514315044756477E-2</v>
      </c>
      <c r="X350">
        <f t="shared" si="59"/>
        <v>1.2196536509777412E-2</v>
      </c>
      <c r="Y350">
        <f t="shared" si="61"/>
        <v>1.1021378193338864E-2</v>
      </c>
      <c r="Z350">
        <f t="shared" si="61"/>
        <v>9.9708680298028832E-3</v>
      </c>
      <c r="AA350">
        <f t="shared" si="57"/>
        <v>0.1015217458489972</v>
      </c>
    </row>
    <row r="351" spans="1:27" x14ac:dyDescent="0.2">
      <c r="A351" t="s">
        <v>919</v>
      </c>
      <c r="B351">
        <v>557</v>
      </c>
      <c r="C351">
        <v>0</v>
      </c>
      <c r="D351">
        <f t="shared" si="55"/>
        <v>0.19402828557390728</v>
      </c>
      <c r="E351">
        <f t="shared" si="56"/>
        <v>-1.6397513286195198</v>
      </c>
      <c r="G351">
        <f t="shared" si="60"/>
        <v>0.19402828557390728</v>
      </c>
      <c r="H351">
        <f t="shared" si="60"/>
        <v>0.11120943308171546</v>
      </c>
      <c r="I351">
        <f t="shared" si="60"/>
        <v>8.358949435813863E-2</v>
      </c>
      <c r="J351">
        <f t="shared" si="60"/>
        <v>6.7802235364786259E-2</v>
      </c>
      <c r="K351">
        <f t="shared" si="60"/>
        <v>5.7013545055160597E-2</v>
      </c>
      <c r="L351">
        <f t="shared" si="60"/>
        <v>4.8959125213193858E-2</v>
      </c>
      <c r="M351">
        <f t="shared" si="60"/>
        <v>4.2625116023326921E-2</v>
      </c>
      <c r="N351">
        <f t="shared" si="60"/>
        <v>3.7472830885196234E-2</v>
      </c>
      <c r="O351">
        <f t="shared" si="60"/>
        <v>3.3182186816090982E-2</v>
      </c>
      <c r="P351">
        <f t="shared" si="60"/>
        <v>2.9547331405657396E-2</v>
      </c>
      <c r="Q351">
        <f t="shared" si="60"/>
        <v>2.6427837557386525E-2</v>
      </c>
      <c r="R351">
        <f t="shared" si="60"/>
        <v>2.3723448340349462E-2</v>
      </c>
      <c r="S351">
        <f t="shared" si="60"/>
        <v>2.1359955935429466E-2</v>
      </c>
      <c r="T351">
        <f t="shared" si="60"/>
        <v>1.9280806625580467E-2</v>
      </c>
      <c r="U351">
        <f t="shared" si="60"/>
        <v>1.7441854583504626E-2</v>
      </c>
      <c r="V351">
        <f t="shared" si="60"/>
        <v>1.5807944624458063E-2</v>
      </c>
      <c r="W351">
        <f t="shared" si="59"/>
        <v>1.4350606927141381E-2</v>
      </c>
      <c r="X351">
        <f t="shared" si="59"/>
        <v>1.3046454491791893E-2</v>
      </c>
      <c r="Y351">
        <f t="shared" si="61"/>
        <v>1.1876039744106245E-2</v>
      </c>
      <c r="Z351">
        <f t="shared" si="61"/>
        <v>1.0823019944247706E-2</v>
      </c>
      <c r="AA351">
        <f t="shared" si="57"/>
        <v>0.1204324474488303</v>
      </c>
    </row>
    <row r="352" spans="1:27" x14ac:dyDescent="0.2">
      <c r="A352" t="s">
        <v>439</v>
      </c>
      <c r="B352">
        <v>2174</v>
      </c>
      <c r="C352">
        <v>0</v>
      </c>
      <c r="D352">
        <f t="shared" si="55"/>
        <v>8.6638867160192326E-2</v>
      </c>
      <c r="E352">
        <f t="shared" si="56"/>
        <v>-2.4460067516265882</v>
      </c>
      <c r="G352">
        <f t="shared" si="60"/>
        <v>8.6638867160192326E-2</v>
      </c>
      <c r="H352">
        <f t="shared" si="60"/>
        <v>5.238056021359546E-2</v>
      </c>
      <c r="I352">
        <f t="shared" si="60"/>
        <v>4.1529911300858015E-2</v>
      </c>
      <c r="J352">
        <f t="shared" si="60"/>
        <v>3.5533182874001881E-2</v>
      </c>
      <c r="K352">
        <f t="shared" si="60"/>
        <v>3.1517295089731945E-2</v>
      </c>
      <c r="L352">
        <f t="shared" si="60"/>
        <v>2.8548634119606963E-2</v>
      </c>
      <c r="M352">
        <f t="shared" si="60"/>
        <v>2.6217909062905716E-2</v>
      </c>
      <c r="N352">
        <f t="shared" si="60"/>
        <v>2.4312508755476352E-2</v>
      </c>
      <c r="O352">
        <f t="shared" si="60"/>
        <v>2.2709055376491382E-2</v>
      </c>
      <c r="P352">
        <f t="shared" si="60"/>
        <v>2.1330111313189452E-2</v>
      </c>
      <c r="Q352">
        <f t="shared" si="60"/>
        <v>2.012413771117498E-2</v>
      </c>
      <c r="R352">
        <f t="shared" si="60"/>
        <v>1.9055232919612496E-2</v>
      </c>
      <c r="S352">
        <f t="shared" si="60"/>
        <v>1.8097458563941841E-2</v>
      </c>
      <c r="T352">
        <f t="shared" si="60"/>
        <v>1.723150580848435E-2</v>
      </c>
      <c r="U352">
        <f t="shared" si="60"/>
        <v>1.6442637659020709E-2</v>
      </c>
      <c r="V352">
        <f t="shared" si="60"/>
        <v>1.5719365943317794E-2</v>
      </c>
      <c r="W352">
        <f t="shared" si="59"/>
        <v>1.5052570874122276E-2</v>
      </c>
      <c r="X352">
        <f t="shared" si="59"/>
        <v>1.4434897646539555E-2</v>
      </c>
      <c r="Y352">
        <f t="shared" si="61"/>
        <v>1.3860332240479136E-2</v>
      </c>
      <c r="Z352">
        <f t="shared" si="61"/>
        <v>1.3323896499948581E-2</v>
      </c>
      <c r="AA352">
        <f t="shared" si="57"/>
        <v>0.46593992886730884</v>
      </c>
    </row>
    <row r="353" spans="1:27" x14ac:dyDescent="0.2">
      <c r="A353" t="s">
        <v>920</v>
      </c>
      <c r="B353">
        <v>1445</v>
      </c>
      <c r="C353">
        <v>2</v>
      </c>
      <c r="D353">
        <f t="shared" si="55"/>
        <v>5.2107411660410261E-2</v>
      </c>
      <c r="E353">
        <f t="shared" si="56"/>
        <v>-2.9544480819833736</v>
      </c>
      <c r="G353">
        <f t="shared" si="60"/>
        <v>0.11078674264607594</v>
      </c>
      <c r="H353">
        <f t="shared" si="60"/>
        <v>6.6347857280730074E-2</v>
      </c>
      <c r="I353">
        <f t="shared" si="60"/>
        <v>5.2107411660410261E-2</v>
      </c>
      <c r="J353">
        <f t="shared" si="60"/>
        <v>4.4162570416011057E-2</v>
      </c>
      <c r="K353">
        <f t="shared" si="60"/>
        <v>3.8801713472728101E-2</v>
      </c>
      <c r="L353">
        <f t="shared" si="60"/>
        <v>3.4815211322145524E-2</v>
      </c>
      <c r="M353">
        <f t="shared" si="60"/>
        <v>3.167112484240605E-2</v>
      </c>
      <c r="N353">
        <f t="shared" si="60"/>
        <v>2.9092225485239244E-2</v>
      </c>
      <c r="O353">
        <f t="shared" si="60"/>
        <v>2.6917081767214964E-2</v>
      </c>
      <c r="P353">
        <f t="shared" si="60"/>
        <v>2.5044003788817694E-2</v>
      </c>
      <c r="Q353">
        <f t="shared" si="60"/>
        <v>2.3405054354434358E-2</v>
      </c>
      <c r="R353">
        <f t="shared" si="60"/>
        <v>2.1952721593469445E-2</v>
      </c>
      <c r="S353">
        <f t="shared" si="60"/>
        <v>2.0652538166577902E-2</v>
      </c>
      <c r="T353">
        <f t="shared" si="60"/>
        <v>1.9478737625167331E-2</v>
      </c>
      <c r="U353">
        <f t="shared" si="60"/>
        <v>1.8411568921413358E-2</v>
      </c>
      <c r="V353">
        <f t="shared" si="60"/>
        <v>1.7435566810657398E-2</v>
      </c>
      <c r="W353">
        <f t="shared" si="59"/>
        <v>1.6538398843841718E-2</v>
      </c>
      <c r="X353">
        <f t="shared" si="59"/>
        <v>1.5710073750264706E-2</v>
      </c>
      <c r="Y353">
        <f t="shared" si="61"/>
        <v>1.4942383904696389E-2</v>
      </c>
      <c r="Z353">
        <f t="shared" si="61"/>
        <v>1.4228503809841525E-2</v>
      </c>
      <c r="AA353">
        <f t="shared" si="57"/>
        <v>0.35749850953785711</v>
      </c>
    </row>
    <row r="354" spans="1:27" x14ac:dyDescent="0.2">
      <c r="A354" t="s">
        <v>921</v>
      </c>
      <c r="B354">
        <v>120</v>
      </c>
      <c r="C354">
        <v>0</v>
      </c>
      <c r="D354">
        <f t="shared" si="55"/>
        <v>0.43451918411943596</v>
      </c>
      <c r="E354">
        <f t="shared" si="56"/>
        <v>-0.8335151830777533</v>
      </c>
      <c r="G354">
        <f t="shared" si="60"/>
        <v>0.43451918411943596</v>
      </c>
      <c r="H354">
        <f t="shared" si="60"/>
        <v>0.19852790147691027</v>
      </c>
      <c r="I354">
        <f t="shared" si="60"/>
        <v>0.11895087450485875</v>
      </c>
      <c r="J354">
        <f t="shared" si="60"/>
        <v>7.6912330215999941E-2</v>
      </c>
      <c r="K354">
        <f t="shared" si="60"/>
        <v>5.1554433495059823E-2</v>
      </c>
      <c r="L354">
        <f t="shared" si="60"/>
        <v>3.5290485932223614E-2</v>
      </c>
      <c r="M354">
        <f t="shared" si="60"/>
        <v>2.4492074915381235E-2</v>
      </c>
      <c r="N354">
        <f t="shared" si="60"/>
        <v>1.7163763594553898E-2</v>
      </c>
      <c r="O354">
        <f t="shared" si="60"/>
        <v>1.2115380019994086E-2</v>
      </c>
      <c r="P354">
        <f t="shared" si="60"/>
        <v>8.5997597040579441E-3</v>
      </c>
      <c r="Q354">
        <f t="shared" si="60"/>
        <v>6.1314853886538434E-3</v>
      </c>
      <c r="R354">
        <f t="shared" si="60"/>
        <v>4.387507799133457E-3</v>
      </c>
      <c r="S354">
        <f t="shared" si="60"/>
        <v>3.1490275007539565E-3</v>
      </c>
      <c r="T354">
        <f t="shared" si="60"/>
        <v>2.2658821380977896E-3</v>
      </c>
      <c r="U354">
        <f t="shared" si="60"/>
        <v>1.6339576435499023E-3</v>
      </c>
      <c r="V354">
        <f t="shared" si="60"/>
        <v>1.1804825041750993E-3</v>
      </c>
      <c r="W354">
        <f t="shared" si="59"/>
        <v>8.5426071307773675E-4</v>
      </c>
      <c r="X354">
        <f t="shared" si="59"/>
        <v>6.1908272366048458E-4</v>
      </c>
      <c r="Y354">
        <f t="shared" si="61"/>
        <v>4.4922491916157771E-4</v>
      </c>
      <c r="Z354">
        <f t="shared" si="61"/>
        <v>3.2634478091700023E-4</v>
      </c>
      <c r="AA354">
        <f t="shared" si="57"/>
        <v>8.7655591034374591E-4</v>
      </c>
    </row>
    <row r="355" spans="1:27" x14ac:dyDescent="0.2">
      <c r="A355" t="s">
        <v>922</v>
      </c>
      <c r="B355">
        <v>752</v>
      </c>
      <c r="C355">
        <v>1</v>
      </c>
      <c r="D355">
        <f t="shared" si="55"/>
        <v>9.5201757405835141E-2</v>
      </c>
      <c r="E355">
        <f t="shared" si="56"/>
        <v>-2.3517568772098767</v>
      </c>
      <c r="G355">
        <f t="shared" si="60"/>
        <v>0.16308970777898549</v>
      </c>
      <c r="H355">
        <f t="shared" si="60"/>
        <v>9.5201757405835141E-2</v>
      </c>
      <c r="I355">
        <f t="shared" si="60"/>
        <v>7.2878070710252207E-2</v>
      </c>
      <c r="J355">
        <f t="shared" si="60"/>
        <v>6.0204785251140217E-2</v>
      </c>
      <c r="K355">
        <f t="shared" si="60"/>
        <v>5.1559283745186986E-2</v>
      </c>
      <c r="L355">
        <f t="shared" si="60"/>
        <v>4.5092499522344669E-2</v>
      </c>
      <c r="M355">
        <f t="shared" si="60"/>
        <v>3.998324742503339E-2</v>
      </c>
      <c r="N355">
        <f t="shared" si="60"/>
        <v>3.5798994101092094E-2</v>
      </c>
      <c r="O355">
        <f t="shared" si="60"/>
        <v>3.2285027085122146E-2</v>
      </c>
      <c r="P355">
        <f t="shared" si="60"/>
        <v>2.9279000334704507E-2</v>
      </c>
      <c r="Q355">
        <f t="shared" si="60"/>
        <v>2.6671131483357355E-2</v>
      </c>
      <c r="R355">
        <f t="shared" si="60"/>
        <v>2.438369169563279E-2</v>
      </c>
      <c r="S355">
        <f t="shared" si="60"/>
        <v>2.2359589434889377E-2</v>
      </c>
      <c r="T355">
        <f t="shared" si="60"/>
        <v>2.055561626719813E-2</v>
      </c>
      <c r="U355">
        <f t="shared" si="60"/>
        <v>1.8938247781899002E-2</v>
      </c>
      <c r="V355">
        <f t="shared" si="60"/>
        <v>1.7480923381235181E-2</v>
      </c>
      <c r="W355">
        <f t="shared" si="59"/>
        <v>1.6162221810153945E-2</v>
      </c>
      <c r="X355">
        <f t="shared" si="59"/>
        <v>1.4964600518575394E-2</v>
      </c>
      <c r="Y355">
        <f t="shared" si="61"/>
        <v>1.3873501860783352E-2</v>
      </c>
      <c r="Z355">
        <f t="shared" si="61"/>
        <v>1.287670491738504E-2</v>
      </c>
      <c r="AA355">
        <f t="shared" si="57"/>
        <v>0.18636139748919356</v>
      </c>
    </row>
    <row r="356" spans="1:27" x14ac:dyDescent="0.2">
      <c r="A356" t="s">
        <v>923</v>
      </c>
      <c r="B356">
        <v>118</v>
      </c>
      <c r="C356">
        <v>1</v>
      </c>
      <c r="D356">
        <f t="shared" si="55"/>
        <v>0.19918202620816478</v>
      </c>
      <c r="E356">
        <f t="shared" si="56"/>
        <v>-1.6135361677812905</v>
      </c>
      <c r="G356">
        <f t="shared" si="60"/>
        <v>0.43786138448645251</v>
      </c>
      <c r="H356">
        <f t="shared" si="60"/>
        <v>0.19918202620816478</v>
      </c>
      <c r="I356">
        <f t="shared" si="60"/>
        <v>0.11882207625091025</v>
      </c>
      <c r="J356">
        <f t="shared" si="60"/>
        <v>7.6493823684019496E-2</v>
      </c>
      <c r="K356">
        <f t="shared" si="60"/>
        <v>5.1050185390068899E-2</v>
      </c>
      <c r="L356">
        <f t="shared" si="60"/>
        <v>3.4792837325621821E-2</v>
      </c>
      <c r="M356">
        <f t="shared" si="60"/>
        <v>2.4041341128059446E-2</v>
      </c>
      <c r="N356">
        <f t="shared" si="60"/>
        <v>1.6774382400825249E-2</v>
      </c>
      <c r="O356">
        <f t="shared" si="60"/>
        <v>1.1788864059140923E-2</v>
      </c>
      <c r="P356">
        <f t="shared" si="60"/>
        <v>8.3314796612566355E-3</v>
      </c>
      <c r="Q356">
        <f t="shared" si="60"/>
        <v>5.9142873792605126E-3</v>
      </c>
      <c r="R356">
        <f t="shared" si="60"/>
        <v>4.2136215905561282E-3</v>
      </c>
      <c r="S356">
        <f t="shared" si="60"/>
        <v>3.0110293312511863E-3</v>
      </c>
      <c r="T356">
        <f t="shared" si="60"/>
        <v>2.157132152572845E-3</v>
      </c>
      <c r="U356">
        <f t="shared" si="60"/>
        <v>1.5487493390862119E-3</v>
      </c>
      <c r="V356">
        <f t="shared" si="60"/>
        <v>1.114040034586301E-3</v>
      </c>
      <c r="W356">
        <f t="shared" si="59"/>
        <v>8.0266177412696964E-4</v>
      </c>
      <c r="X356">
        <f t="shared" si="59"/>
        <v>5.7915089912200109E-4</v>
      </c>
      <c r="Y356">
        <f t="shared" si="61"/>
        <v>4.1841552759584033E-4</v>
      </c>
      <c r="Z356">
        <f t="shared" si="61"/>
        <v>3.0263665558403596E-4</v>
      </c>
      <c r="AA356">
        <f t="shared" si="57"/>
        <v>7.9987472173814744E-4</v>
      </c>
    </row>
    <row r="357" spans="1:27" x14ac:dyDescent="0.2">
      <c r="A357" t="s">
        <v>924</v>
      </c>
      <c r="B357">
        <v>1472</v>
      </c>
      <c r="C357">
        <v>0</v>
      </c>
      <c r="D357">
        <f t="shared" si="55"/>
        <v>0.10956493390616753</v>
      </c>
      <c r="E357">
        <f t="shared" si="56"/>
        <v>-2.2112379017735089</v>
      </c>
      <c r="G357">
        <f t="shared" si="60"/>
        <v>0.10956493390616753</v>
      </c>
      <c r="H357">
        <f t="shared" si="60"/>
        <v>6.5650033507259967E-2</v>
      </c>
      <c r="I357">
        <f t="shared" si="60"/>
        <v>5.1585995255770553E-2</v>
      </c>
      <c r="J357">
        <f t="shared" si="60"/>
        <v>4.3743237080849026E-2</v>
      </c>
      <c r="K357">
        <f t="shared" si="60"/>
        <v>3.8453134105132264E-2</v>
      </c>
      <c r="L357">
        <f t="shared" si="60"/>
        <v>3.4520266230382846E-2</v>
      </c>
      <c r="M357">
        <f t="shared" si="60"/>
        <v>3.1419035697376765E-2</v>
      </c>
      <c r="N357">
        <f t="shared" si="60"/>
        <v>2.8875570347590244E-2</v>
      </c>
      <c r="O357">
        <f t="shared" si="60"/>
        <v>2.6730424919030618E-2</v>
      </c>
      <c r="P357">
        <f t="shared" si="60"/>
        <v>2.4883181779009771E-2</v>
      </c>
      <c r="Q357">
        <f t="shared" si="60"/>
        <v>2.3266768466306483E-2</v>
      </c>
      <c r="R357">
        <f t="shared" si="60"/>
        <v>2.1834288597534505E-2</v>
      </c>
      <c r="S357">
        <f t="shared" si="60"/>
        <v>2.055172938617263E-2</v>
      </c>
      <c r="T357">
        <f t="shared" si="60"/>
        <v>1.9393670369977301E-2</v>
      </c>
      <c r="U357">
        <f t="shared" si="60"/>
        <v>1.8340630549397406E-2</v>
      </c>
      <c r="V357">
        <f t="shared" si="60"/>
        <v>1.7377359971253399E-2</v>
      </c>
      <c r="W357">
        <f t="shared" si="59"/>
        <v>1.6491700955994615E-2</v>
      </c>
      <c r="X357">
        <f t="shared" si="59"/>
        <v>1.5673806334831061E-2</v>
      </c>
      <c r="Y357">
        <f t="shared" si="61"/>
        <v>1.4915588916280205E-2</v>
      </c>
      <c r="Z357">
        <f t="shared" si="61"/>
        <v>1.4210325053291539E-2</v>
      </c>
      <c r="AA357">
        <f t="shared" si="57"/>
        <v>0.36251831857039118</v>
      </c>
    </row>
    <row r="358" spans="1:27" x14ac:dyDescent="0.2">
      <c r="A358" t="s">
        <v>925</v>
      </c>
      <c r="B358">
        <v>4240</v>
      </c>
      <c r="C358">
        <v>46</v>
      </c>
      <c r="D358">
        <f t="shared" si="55"/>
        <v>5.8031699319385736E-3</v>
      </c>
      <c r="E358">
        <f t="shared" si="56"/>
        <v>-5.1493509707389382</v>
      </c>
      <c r="G358">
        <f t="shared" si="60"/>
        <v>5.7732024566086532E-2</v>
      </c>
      <c r="H358">
        <f t="shared" si="60"/>
        <v>3.5228095437786142E-2</v>
      </c>
      <c r="I358">
        <f t="shared" si="60"/>
        <v>2.8189997119651748E-2</v>
      </c>
      <c r="J358">
        <f t="shared" si="60"/>
        <v>2.4343506855236098E-2</v>
      </c>
      <c r="K358">
        <f t="shared" si="60"/>
        <v>2.1792796886520895E-2</v>
      </c>
      <c r="L358">
        <f t="shared" si="60"/>
        <v>1.9923442031875734E-2</v>
      </c>
      <c r="M358">
        <f t="shared" si="60"/>
        <v>1.8466818945834084E-2</v>
      </c>
      <c r="N358">
        <f t="shared" si="60"/>
        <v>1.728378344300362E-2</v>
      </c>
      <c r="O358">
        <f t="shared" si="60"/>
        <v>1.6293827458643339E-2</v>
      </c>
      <c r="P358">
        <f t="shared" si="60"/>
        <v>1.5446573961251953E-2</v>
      </c>
      <c r="Q358">
        <f t="shared" si="60"/>
        <v>1.4708599732287383E-2</v>
      </c>
      <c r="R358">
        <f t="shared" si="60"/>
        <v>1.4056697966833861E-2</v>
      </c>
      <c r="S358">
        <f t="shared" si="60"/>
        <v>1.3474158297018243E-2</v>
      </c>
      <c r="T358">
        <f t="shared" si="60"/>
        <v>1.294858427435553E-2</v>
      </c>
      <c r="U358">
        <f t="shared" si="60"/>
        <v>1.2470548221403888E-2</v>
      </c>
      <c r="V358">
        <f t="shared" si="60"/>
        <v>1.2032727638465282E-2</v>
      </c>
      <c r="W358">
        <f t="shared" si="59"/>
        <v>1.1629331368030639E-2</v>
      </c>
      <c r="X358">
        <f t="shared" si="59"/>
        <v>1.1255706919131067E-2</v>
      </c>
      <c r="Y358">
        <f t="shared" si="61"/>
        <v>1.0908064839095769E-2</v>
      </c>
      <c r="Z358">
        <f t="shared" si="61"/>
        <v>1.0583280897244755E-2</v>
      </c>
      <c r="AA358">
        <f t="shared" si="57"/>
        <v>0.62123143314024354</v>
      </c>
    </row>
    <row r="359" spans="1:27" x14ac:dyDescent="0.2">
      <c r="A359" t="s">
        <v>926</v>
      </c>
      <c r="B359">
        <v>67</v>
      </c>
      <c r="C359">
        <v>0</v>
      </c>
      <c r="D359">
        <f t="shared" si="55"/>
        <v>0.55485095820447772</v>
      </c>
      <c r="E359">
        <f t="shared" si="56"/>
        <v>-0.58905574507575487</v>
      </c>
      <c r="G359">
        <f t="shared" si="60"/>
        <v>0.55485095820447772</v>
      </c>
      <c r="H359">
        <f t="shared" si="60"/>
        <v>0.21046013432586935</v>
      </c>
      <c r="I359">
        <f t="shared" si="60"/>
        <v>0.10468798407620868</v>
      </c>
      <c r="J359">
        <f t="shared" si="60"/>
        <v>5.6196086638657508E-2</v>
      </c>
      <c r="K359">
        <f t="shared" si="60"/>
        <v>3.1272098785714755E-2</v>
      </c>
      <c r="L359">
        <f t="shared" si="60"/>
        <v>1.7771723803481871E-2</v>
      </c>
      <c r="M359">
        <f t="shared" si="60"/>
        <v>1.0239491791703746E-2</v>
      </c>
      <c r="N359">
        <f t="shared" si="60"/>
        <v>5.9572558649212699E-3</v>
      </c>
      <c r="O359">
        <f t="shared" si="60"/>
        <v>3.4910146939603412E-3</v>
      </c>
      <c r="P359">
        <f t="shared" si="60"/>
        <v>2.0572253077995204E-3</v>
      </c>
      <c r="Q359">
        <f t="shared" si="60"/>
        <v>1.2177051591939982E-3</v>
      </c>
      <c r="R359">
        <f t="shared" si="60"/>
        <v>7.2339458948380891E-4</v>
      </c>
      <c r="S359">
        <f t="shared" si="60"/>
        <v>4.3103716185884816E-4</v>
      </c>
      <c r="T359">
        <f t="shared" si="60"/>
        <v>2.5748769725615064E-4</v>
      </c>
      <c r="U359">
        <f t="shared" si="60"/>
        <v>1.5414905549538386E-4</v>
      </c>
      <c r="V359">
        <f t="shared" si="60"/>
        <v>9.2457156979105522E-5</v>
      </c>
      <c r="W359">
        <f t="shared" si="59"/>
        <v>5.5545939952496064E-5</v>
      </c>
      <c r="X359">
        <f t="shared" si="59"/>
        <v>3.3418848183770009E-5</v>
      </c>
      <c r="Y359">
        <f t="shared" si="61"/>
        <v>2.0132028583275266E-5</v>
      </c>
      <c r="Z359">
        <f t="shared" si="61"/>
        <v>1.2141749737937355E-5</v>
      </c>
      <c r="AA359">
        <f t="shared" si="57"/>
        <v>1.8557120480489075E-5</v>
      </c>
    </row>
    <row r="360" spans="1:27" x14ac:dyDescent="0.2">
      <c r="A360" t="s">
        <v>927</v>
      </c>
      <c r="B360">
        <v>95</v>
      </c>
      <c r="C360">
        <v>0</v>
      </c>
      <c r="D360">
        <f t="shared" si="55"/>
        <v>0.48185073583297183</v>
      </c>
      <c r="E360">
        <f t="shared" si="56"/>
        <v>-0.73012088958634525</v>
      </c>
      <c r="G360">
        <f t="shared" si="60"/>
        <v>0.48185073583297183</v>
      </c>
      <c r="H360">
        <f t="shared" si="60"/>
        <v>0.20612778649622873</v>
      </c>
      <c r="I360">
        <f t="shared" si="60"/>
        <v>0.11563626174211494</v>
      </c>
      <c r="J360">
        <f t="shared" si="60"/>
        <v>7.0005762482976505E-2</v>
      </c>
      <c r="K360">
        <f t="shared" si="60"/>
        <v>4.3935467945726836E-2</v>
      </c>
      <c r="L360">
        <f t="shared" si="60"/>
        <v>2.8159069021127574E-2</v>
      </c>
      <c r="M360">
        <f t="shared" si="60"/>
        <v>1.8297748316171987E-2</v>
      </c>
      <c r="N360">
        <f t="shared" si="60"/>
        <v>1.2005935646420465E-2</v>
      </c>
      <c r="O360">
        <f t="shared" si="60"/>
        <v>7.9347261872806975E-3</v>
      </c>
      <c r="P360">
        <f t="shared" si="60"/>
        <v>5.2734233322881208E-3</v>
      </c>
      <c r="Q360">
        <f t="shared" si="60"/>
        <v>3.5203304674436666E-3</v>
      </c>
      <c r="R360">
        <f t="shared" si="60"/>
        <v>2.3585606834220342E-3</v>
      </c>
      <c r="S360">
        <f t="shared" si="60"/>
        <v>1.5849553171964511E-3</v>
      </c>
      <c r="T360">
        <f t="shared" si="60"/>
        <v>1.06779848963991E-3</v>
      </c>
      <c r="U360">
        <f t="shared" si="60"/>
        <v>7.2094842464395261E-4</v>
      </c>
      <c r="V360">
        <f t="shared" si="60"/>
        <v>4.8767935874562368E-4</v>
      </c>
      <c r="W360">
        <f t="shared" si="59"/>
        <v>3.304278692717711E-4</v>
      </c>
      <c r="X360">
        <f t="shared" si="59"/>
        <v>2.2420553875172045E-4</v>
      </c>
      <c r="Y360">
        <f t="shared" si="61"/>
        <v>1.5232560380796272E-4</v>
      </c>
      <c r="Z360">
        <f t="shared" si="61"/>
        <v>1.036089225176988E-4</v>
      </c>
      <c r="AA360">
        <f t="shared" si="57"/>
        <v>2.2224232125156451E-4</v>
      </c>
    </row>
    <row r="361" spans="1:27" x14ac:dyDescent="0.2">
      <c r="A361" t="s">
        <v>928</v>
      </c>
      <c r="B361">
        <v>1192</v>
      </c>
      <c r="C361">
        <v>0</v>
      </c>
      <c r="D361">
        <f t="shared" si="55"/>
        <v>0.12428103925054489</v>
      </c>
      <c r="E361">
        <f t="shared" si="56"/>
        <v>-2.0852098323217922</v>
      </c>
      <c r="G361">
        <f t="shared" si="60"/>
        <v>0.12428103925054489</v>
      </c>
      <c r="H361">
        <f t="shared" si="60"/>
        <v>7.3987325008099722E-2</v>
      </c>
      <c r="I361">
        <f t="shared" si="60"/>
        <v>5.7762138850648709E-2</v>
      </c>
      <c r="J361">
        <f t="shared" si="60"/>
        <v>4.8664408539786957E-2</v>
      </c>
      <c r="K361">
        <f t="shared" si="60"/>
        <v>4.250317293057581E-2</v>
      </c>
      <c r="L361">
        <f t="shared" si="60"/>
        <v>3.790991621112394E-2</v>
      </c>
      <c r="M361">
        <f t="shared" si="60"/>
        <v>3.4281563304781992E-2</v>
      </c>
      <c r="N361">
        <f t="shared" si="60"/>
        <v>3.1303104885948951E-2</v>
      </c>
      <c r="O361">
        <f t="shared" si="60"/>
        <v>2.8790670978686202E-2</v>
      </c>
      <c r="P361">
        <f t="shared" si="60"/>
        <v>2.6628145091392282E-2</v>
      </c>
      <c r="Q361">
        <f t="shared" si="60"/>
        <v>2.4737747317355938E-2</v>
      </c>
      <c r="R361">
        <f t="shared" si="60"/>
        <v>2.3064933456337477E-2</v>
      </c>
      <c r="S361">
        <f t="shared" si="60"/>
        <v>2.1570023138001975E-2</v>
      </c>
      <c r="T361">
        <f t="shared" si="60"/>
        <v>2.02232675038829E-2</v>
      </c>
      <c r="U361">
        <f t="shared" si="60"/>
        <v>1.9001796294607628E-2</v>
      </c>
      <c r="V361">
        <f t="shared" si="60"/>
        <v>1.7887649298200442E-2</v>
      </c>
      <c r="W361">
        <f t="shared" si="59"/>
        <v>1.686646244794646E-2</v>
      </c>
      <c r="X361">
        <f t="shared" si="59"/>
        <v>1.5926564600653871E-2</v>
      </c>
      <c r="Y361">
        <f t="shared" si="61"/>
        <v>1.5058340568196375E-2</v>
      </c>
      <c r="Z361">
        <f t="shared" si="61"/>
        <v>1.4253771770309526E-2</v>
      </c>
      <c r="AA361">
        <f t="shared" si="57"/>
        <v>0.30529795855291808</v>
      </c>
    </row>
    <row r="362" spans="1:27" x14ac:dyDescent="0.2">
      <c r="A362" t="s">
        <v>929</v>
      </c>
      <c r="B362">
        <v>692</v>
      </c>
      <c r="C362">
        <v>14</v>
      </c>
      <c r="D362">
        <f t="shared" si="55"/>
        <v>1.8648563712368629E-2</v>
      </c>
      <c r="E362">
        <f t="shared" si="56"/>
        <v>-3.9819861485995744</v>
      </c>
      <c r="G362">
        <f t="shared" si="60"/>
        <v>0.17118236064006412</v>
      </c>
      <c r="H362">
        <f t="shared" si="60"/>
        <v>9.9471102565828542E-2</v>
      </c>
      <c r="I362">
        <f t="shared" si="60"/>
        <v>7.5799849493014354E-2</v>
      </c>
      <c r="J362">
        <f t="shared" si="60"/>
        <v>6.2333569556489082E-2</v>
      </c>
      <c r="K362">
        <f t="shared" si="60"/>
        <v>5.3139488706182826E-2</v>
      </c>
      <c r="L362">
        <f t="shared" si="60"/>
        <v>4.6263055730579379E-2</v>
      </c>
      <c r="M362">
        <f t="shared" si="60"/>
        <v>4.0834531759732631E-2</v>
      </c>
      <c r="N362">
        <f t="shared" si="60"/>
        <v>3.6394842907481427E-2</v>
      </c>
      <c r="O362">
        <f t="shared" si="60"/>
        <v>3.2673050972799662E-2</v>
      </c>
      <c r="P362">
        <f t="shared" si="60"/>
        <v>2.9496079129279238E-2</v>
      </c>
      <c r="Q362">
        <f t="shared" si="60"/>
        <v>2.6746625402119365E-2</v>
      </c>
      <c r="R362">
        <f t="shared" si="60"/>
        <v>2.4341454372946419E-2</v>
      </c>
      <c r="S362">
        <f t="shared" si="60"/>
        <v>2.2219301361661236E-2</v>
      </c>
      <c r="T362">
        <f t="shared" si="60"/>
        <v>2.033370816065146E-2</v>
      </c>
      <c r="U362">
        <f t="shared" si="60"/>
        <v>1.8648563712368629E-2</v>
      </c>
      <c r="V362">
        <f t="shared" si="60"/>
        <v>1.7135211660533115E-2</v>
      </c>
      <c r="W362">
        <f t="shared" si="59"/>
        <v>1.577050776623648E-2</v>
      </c>
      <c r="X362">
        <f t="shared" si="59"/>
        <v>1.4535475770725455E-2</v>
      </c>
      <c r="Y362">
        <f t="shared" si="61"/>
        <v>1.3414352989647332E-2</v>
      </c>
      <c r="Z362">
        <f t="shared" si="61"/>
        <v>1.2393897123107093E-2</v>
      </c>
      <c r="AA362">
        <f t="shared" si="57"/>
        <v>0.16687297021855207</v>
      </c>
    </row>
    <row r="363" spans="1:27" x14ac:dyDescent="0.2">
      <c r="A363" t="s">
        <v>930</v>
      </c>
      <c r="B363">
        <v>2220</v>
      </c>
      <c r="C363">
        <v>102</v>
      </c>
      <c r="D363">
        <f t="shared" si="55"/>
        <v>1.4835300506032384E-3</v>
      </c>
      <c r="E363">
        <f t="shared" si="56"/>
        <v>-6.5133308618809327</v>
      </c>
      <c r="G363">
        <f t="shared" si="60"/>
        <v>8.5548801773912608E-2</v>
      </c>
      <c r="H363">
        <f t="shared" si="60"/>
        <v>5.174177079559672E-2</v>
      </c>
      <c r="I363">
        <f t="shared" si="60"/>
        <v>4.1039507029124254E-2</v>
      </c>
      <c r="J363">
        <f t="shared" si="60"/>
        <v>3.5127336880015757E-2</v>
      </c>
      <c r="K363">
        <f t="shared" si="60"/>
        <v>3.1169514345870897E-2</v>
      </c>
      <c r="L363">
        <f t="shared" si="60"/>
        <v>2.8244664163786931E-2</v>
      </c>
      <c r="M363">
        <f t="shared" si="60"/>
        <v>2.5948909788421026E-2</v>
      </c>
      <c r="N363">
        <f t="shared" si="60"/>
        <v>2.407247927212991E-2</v>
      </c>
      <c r="O363">
        <f t="shared" si="60"/>
        <v>2.2493658564232737E-2</v>
      </c>
      <c r="P363">
        <f t="shared" si="60"/>
        <v>2.1136064911300028E-2</v>
      </c>
      <c r="Q363">
        <f t="shared" si="60"/>
        <v>1.9948868873651954E-2</v>
      </c>
      <c r="R363">
        <f t="shared" ref="I363:V426" si="62">EXP(GAMMALN($B$1+R$4)-GAMMALN($B$1)-GAMMALN(R$4+1)+$B$1*LN($B$2/($B$2+$B363))+R$4*LN($B363/($B$2+$B363)))</f>
        <v>1.8896668295074803E-2</v>
      </c>
      <c r="S363">
        <f t="shared" si="62"/>
        <v>1.7953889662497127E-2</v>
      </c>
      <c r="T363">
        <f t="shared" si="62"/>
        <v>1.710149881351495E-2</v>
      </c>
      <c r="U363">
        <f t="shared" si="62"/>
        <v>1.6324970803561895E-2</v>
      </c>
      <c r="V363">
        <f t="shared" si="62"/>
        <v>1.561298469551293E-2</v>
      </c>
      <c r="W363">
        <f t="shared" si="59"/>
        <v>1.4956555032507897E-2</v>
      </c>
      <c r="X363">
        <f t="shared" si="59"/>
        <v>1.4348436638370207E-2</v>
      </c>
      <c r="Y363">
        <f t="shared" si="61"/>
        <v>1.3782706216014504E-2</v>
      </c>
      <c r="Z363">
        <f t="shared" si="61"/>
        <v>1.3254461614336931E-2</v>
      </c>
      <c r="AA363">
        <f t="shared" si="57"/>
        <v>0.47129625183056589</v>
      </c>
    </row>
    <row r="364" spans="1:27" x14ac:dyDescent="0.2">
      <c r="A364" t="s">
        <v>931</v>
      </c>
      <c r="B364">
        <v>1307</v>
      </c>
      <c r="C364">
        <v>28</v>
      </c>
      <c r="D364">
        <f t="shared" si="55"/>
        <v>9.2852284997766796E-3</v>
      </c>
      <c r="E364">
        <f t="shared" si="56"/>
        <v>-4.6793304749189772</v>
      </c>
      <c r="G364">
        <f t="shared" ref="G364:V427" si="63">EXP(GAMMALN($B$1+G$4)-GAMMALN($B$1)-GAMMALN(G$4+1)+$B$1*LN($B$2/($B$2+$B364))+G$4*LN($B364/($B$2+$B364)))</f>
        <v>0.11764032526656991</v>
      </c>
      <c r="H364">
        <f t="shared" si="63"/>
        <v>7.0243579889809893E-2</v>
      </c>
      <c r="I364">
        <f t="shared" si="62"/>
        <v>5.5003528148383857E-2</v>
      </c>
      <c r="J364">
        <f t="shared" si="62"/>
        <v>4.6478992081653743E-2</v>
      </c>
      <c r="K364">
        <f t="shared" si="62"/>
        <v>4.071595023374934E-2</v>
      </c>
      <c r="L364">
        <f t="shared" si="62"/>
        <v>3.6424535146161161E-2</v>
      </c>
      <c r="M364">
        <f t="shared" si="62"/>
        <v>3.3036937549280852E-2</v>
      </c>
      <c r="N364">
        <f t="shared" si="62"/>
        <v>3.0256908437667911E-2</v>
      </c>
      <c r="O364">
        <f t="shared" si="62"/>
        <v>2.7911738757027384E-2</v>
      </c>
      <c r="P364">
        <f t="shared" si="62"/>
        <v>2.5892500332197983E-2</v>
      </c>
      <c r="Q364">
        <f t="shared" si="62"/>
        <v>2.4126326207936949E-2</v>
      </c>
      <c r="R364">
        <f t="shared" si="62"/>
        <v>2.2562188484753762E-2</v>
      </c>
      <c r="S364">
        <f t="shared" si="62"/>
        <v>2.1163017866734538E-2</v>
      </c>
      <c r="T364">
        <f t="shared" si="62"/>
        <v>1.9901063468707656E-2</v>
      </c>
      <c r="U364">
        <f t="shared" si="62"/>
        <v>1.8755022384582456E-2</v>
      </c>
      <c r="V364">
        <f t="shared" si="62"/>
        <v>1.7708189915499929E-2</v>
      </c>
      <c r="W364">
        <f t="shared" si="59"/>
        <v>1.6747225717971805E-2</v>
      </c>
      <c r="X364">
        <f t="shared" si="59"/>
        <v>1.5861306161466131E-2</v>
      </c>
      <c r="Y364">
        <f t="shared" si="61"/>
        <v>1.5041526957996952E-2</v>
      </c>
      <c r="Z364">
        <f t="shared" si="61"/>
        <v>1.4280472672068091E-2</v>
      </c>
      <c r="AA364">
        <f t="shared" si="57"/>
        <v>0.33024866431977951</v>
      </c>
    </row>
    <row r="365" spans="1:27" x14ac:dyDescent="0.2">
      <c r="A365" t="s">
        <v>932</v>
      </c>
      <c r="B365">
        <v>3458</v>
      </c>
      <c r="C365">
        <v>32</v>
      </c>
      <c r="D365">
        <f t="shared" si="55"/>
        <v>8.0661770909742168E-3</v>
      </c>
      <c r="E365">
        <f t="shared" si="56"/>
        <v>-4.8200756275309349</v>
      </c>
      <c r="G365">
        <f t="shared" si="63"/>
        <v>6.5371259545982691E-2</v>
      </c>
      <c r="H365">
        <f t="shared" si="63"/>
        <v>3.9801591033770761E-2</v>
      </c>
      <c r="I365">
        <f t="shared" si="62"/>
        <v>3.1779532479386335E-2</v>
      </c>
      <c r="J365">
        <f t="shared" si="62"/>
        <v>2.738273462756995E-2</v>
      </c>
      <c r="K365">
        <f t="shared" si="62"/>
        <v>2.4459515533039676E-2</v>
      </c>
      <c r="L365">
        <f t="shared" si="62"/>
        <v>2.2312100311652722E-2</v>
      </c>
      <c r="M365">
        <f t="shared" si="62"/>
        <v>2.0635233052096497E-2</v>
      </c>
      <c r="N365">
        <f t="shared" si="62"/>
        <v>1.9270691842800839E-2</v>
      </c>
      <c r="O365">
        <f t="shared" si="62"/>
        <v>1.8126869460073573E-2</v>
      </c>
      <c r="P365">
        <f t="shared" si="62"/>
        <v>1.7146404541510549E-2</v>
      </c>
      <c r="Q365">
        <f t="shared" si="62"/>
        <v>1.6291213339297374E-2</v>
      </c>
      <c r="R365">
        <f t="shared" si="62"/>
        <v>1.5534834051624629E-2</v>
      </c>
      <c r="S365">
        <f t="shared" si="62"/>
        <v>1.4858198423906602E-2</v>
      </c>
      <c r="T365">
        <f t="shared" si="62"/>
        <v>1.4247150104023358E-2</v>
      </c>
      <c r="U365">
        <f t="shared" si="62"/>
        <v>1.3690914614273927E-2</v>
      </c>
      <c r="V365">
        <f t="shared" si="62"/>
        <v>1.3181116727945622E-2</v>
      </c>
      <c r="W365">
        <f t="shared" si="59"/>
        <v>1.2711127315814166E-2</v>
      </c>
      <c r="X365">
        <f t="shared" si="59"/>
        <v>1.2275616237491757E-2</v>
      </c>
      <c r="Y365">
        <f t="shared" si="61"/>
        <v>1.1870238395032902E-2</v>
      </c>
      <c r="Z365">
        <f t="shared" si="61"/>
        <v>1.1491408336016407E-2</v>
      </c>
      <c r="AA365">
        <f t="shared" si="57"/>
        <v>0.57756225002668959</v>
      </c>
    </row>
    <row r="366" spans="1:27" x14ac:dyDescent="0.2">
      <c r="A366" t="s">
        <v>466</v>
      </c>
      <c r="B366">
        <v>1791</v>
      </c>
      <c r="C366">
        <v>39</v>
      </c>
      <c r="D366">
        <f t="shared" si="55"/>
        <v>6.6537495822828622E-3</v>
      </c>
      <c r="E366">
        <f t="shared" si="56"/>
        <v>-5.0125747362565143</v>
      </c>
      <c r="G366">
        <f t="shared" si="63"/>
        <v>9.7386298155699186E-2</v>
      </c>
      <c r="H366">
        <f t="shared" si="63"/>
        <v>5.8641464567362508E-2</v>
      </c>
      <c r="I366">
        <f t="shared" si="62"/>
        <v>4.6306851084899188E-2</v>
      </c>
      <c r="J366">
        <f t="shared" si="62"/>
        <v>3.9460986089514538E-2</v>
      </c>
      <c r="K366">
        <f t="shared" si="62"/>
        <v>3.4860397682660825E-2</v>
      </c>
      <c r="L366">
        <f t="shared" si="62"/>
        <v>3.1449830603351943E-2</v>
      </c>
      <c r="M366">
        <f t="shared" si="62"/>
        <v>2.876607479146797E-2</v>
      </c>
      <c r="N366">
        <f t="shared" si="62"/>
        <v>2.656818607185521E-2</v>
      </c>
      <c r="O366">
        <f t="shared" si="62"/>
        <v>2.4716147318130603E-2</v>
      </c>
      <c r="P366">
        <f t="shared" si="62"/>
        <v>2.3121947154795007E-2</v>
      </c>
      <c r="Q366">
        <f t="shared" si="62"/>
        <v>2.1726918717342291E-2</v>
      </c>
      <c r="R366">
        <f t="shared" si="62"/>
        <v>2.049012922503559E-2</v>
      </c>
      <c r="S366">
        <f t="shared" si="62"/>
        <v>1.9381955997029982E-2</v>
      </c>
      <c r="T366">
        <f t="shared" si="62"/>
        <v>1.8380309485927199E-2</v>
      </c>
      <c r="U366">
        <f t="shared" si="62"/>
        <v>1.7468300410568016E-2</v>
      </c>
      <c r="V366">
        <f t="shared" si="62"/>
        <v>1.6632738767061728E-2</v>
      </c>
      <c r="W366">
        <f t="shared" si="59"/>
        <v>1.5863134246365547E-2</v>
      </c>
      <c r="X366">
        <f t="shared" si="59"/>
        <v>1.5151010677907296E-2</v>
      </c>
      <c r="Y366">
        <f t="shared" si="61"/>
        <v>1.4489423719079153E-2</v>
      </c>
      <c r="Z366">
        <f t="shared" si="61"/>
        <v>1.3872613898531208E-2</v>
      </c>
      <c r="AA366">
        <f t="shared" si="57"/>
        <v>0.41526528133541518</v>
      </c>
    </row>
    <row r="367" spans="1:27" x14ac:dyDescent="0.2">
      <c r="A367" t="s">
        <v>933</v>
      </c>
      <c r="B367">
        <v>1264</v>
      </c>
      <c r="C367">
        <v>29</v>
      </c>
      <c r="D367">
        <f t="shared" si="55"/>
        <v>8.7842450331829785E-3</v>
      </c>
      <c r="E367">
        <f t="shared" si="56"/>
        <v>-4.7347954992052408</v>
      </c>
      <c r="G367">
        <f t="shared" si="63"/>
        <v>0.12001256275116226</v>
      </c>
      <c r="H367">
        <f t="shared" si="63"/>
        <v>7.1584501375211579E-2</v>
      </c>
      <c r="I367">
        <f t="shared" si="62"/>
        <v>5.5994425016309017E-2</v>
      </c>
      <c r="J367">
        <f t="shared" si="62"/>
        <v>4.7266431728521713E-2</v>
      </c>
      <c r="K367">
        <f t="shared" si="62"/>
        <v>4.1362098542723699E-2</v>
      </c>
      <c r="L367">
        <f t="shared" si="62"/>
        <v>3.6963567691390246E-2</v>
      </c>
      <c r="M367">
        <f t="shared" si="62"/>
        <v>3.349049147993477E-2</v>
      </c>
      <c r="N367">
        <f t="shared" si="62"/>
        <v>3.0639957870989859E-2</v>
      </c>
      <c r="O367">
        <f t="shared" si="62"/>
        <v>2.823529819241229E-2</v>
      </c>
      <c r="P367">
        <f t="shared" si="62"/>
        <v>2.6165036912902118E-2</v>
      </c>
      <c r="Q367">
        <f t="shared" si="62"/>
        <v>2.4354568032267071E-2</v>
      </c>
      <c r="R367">
        <f t="shared" si="62"/>
        <v>2.2751620381117964E-2</v>
      </c>
      <c r="S367">
        <f t="shared" si="62"/>
        <v>2.1318202468159811E-2</v>
      </c>
      <c r="T367">
        <f t="shared" si="62"/>
        <v>2.0025858491211666E-2</v>
      </c>
      <c r="U367">
        <f t="shared" si="62"/>
        <v>1.8852733102720936E-2</v>
      </c>
      <c r="V367">
        <f t="shared" si="62"/>
        <v>1.7781679480764333E-2</v>
      </c>
      <c r="W367">
        <f t="shared" si="59"/>
        <v>1.6798997082826086E-2</v>
      </c>
      <c r="X367">
        <f t="shared" si="59"/>
        <v>1.5893564301330577E-2</v>
      </c>
      <c r="Y367">
        <f t="shared" si="61"/>
        <v>1.5056227065445767E-2</v>
      </c>
      <c r="Z367">
        <f t="shared" si="61"/>
        <v>1.427935813518119E-2</v>
      </c>
      <c r="AA367">
        <f t="shared" si="57"/>
        <v>0.32117281989741697</v>
      </c>
    </row>
    <row r="368" spans="1:27" x14ac:dyDescent="0.2">
      <c r="A368" t="s">
        <v>469</v>
      </c>
      <c r="B368">
        <v>812</v>
      </c>
      <c r="C368">
        <v>10</v>
      </c>
      <c r="D368">
        <f t="shared" si="55"/>
        <v>2.6515010882507704E-2</v>
      </c>
      <c r="E368">
        <f t="shared" si="56"/>
        <v>-3.6300442579647778</v>
      </c>
      <c r="G368">
        <f t="shared" si="63"/>
        <v>0.15592913862923097</v>
      </c>
      <c r="H368">
        <f t="shared" si="63"/>
        <v>9.1377791008620451E-2</v>
      </c>
      <c r="I368">
        <f t="shared" si="62"/>
        <v>7.0224316547864138E-2</v>
      </c>
      <c r="J368">
        <f t="shared" si="62"/>
        <v>5.8239364863242403E-2</v>
      </c>
      <c r="K368">
        <f t="shared" si="62"/>
        <v>5.0071137587317599E-2</v>
      </c>
      <c r="L368">
        <f t="shared" si="62"/>
        <v>4.3962244432332286E-2</v>
      </c>
      <c r="M368">
        <f t="shared" si="62"/>
        <v>3.9133489576190797E-2</v>
      </c>
      <c r="N368">
        <f t="shared" si="62"/>
        <v>3.5175177681289138E-2</v>
      </c>
      <c r="O368">
        <f t="shared" si="62"/>
        <v>3.1846491655838263E-2</v>
      </c>
      <c r="P368">
        <f t="shared" si="62"/>
        <v>2.899423466471221E-2</v>
      </c>
      <c r="Q368">
        <f t="shared" si="62"/>
        <v>2.6515010882507704E-2</v>
      </c>
      <c r="R368">
        <f t="shared" si="62"/>
        <v>2.4335753194583788E-2</v>
      </c>
      <c r="S368">
        <f t="shared" si="62"/>
        <v>2.2402893945009415E-2</v>
      </c>
      <c r="T368">
        <f t="shared" si="62"/>
        <v>2.067596385181748E-2</v>
      </c>
      <c r="U368">
        <f t="shared" si="62"/>
        <v>1.9123616301399169E-2</v>
      </c>
      <c r="V368">
        <f t="shared" si="62"/>
        <v>1.7721054477105418E-2</v>
      </c>
      <c r="W368">
        <f t="shared" si="59"/>
        <v>1.6448307575528863E-2</v>
      </c>
      <c r="X368">
        <f t="shared" si="59"/>
        <v>1.5289041094518953E-2</v>
      </c>
      <c r="Y368">
        <f t="shared" si="61"/>
        <v>1.4229714326227213E-2</v>
      </c>
      <c r="Z368">
        <f t="shared" si="61"/>
        <v>1.3258970138567269E-2</v>
      </c>
      <c r="AA368">
        <f t="shared" si="57"/>
        <v>0.20504628756609655</v>
      </c>
    </row>
    <row r="369" spans="1:27" x14ac:dyDescent="0.2">
      <c r="A369" t="s">
        <v>934</v>
      </c>
      <c r="B369">
        <v>541</v>
      </c>
      <c r="C369">
        <v>1</v>
      </c>
      <c r="D369">
        <f t="shared" si="55"/>
        <v>0.11284766504750426</v>
      </c>
      <c r="E369">
        <f t="shared" si="56"/>
        <v>-2.1817164666946849</v>
      </c>
      <c r="G369">
        <f t="shared" si="63"/>
        <v>0.19729343170558672</v>
      </c>
      <c r="H369">
        <f t="shared" si="63"/>
        <v>0.11284766504750426</v>
      </c>
      <c r="I369">
        <f t="shared" si="62"/>
        <v>8.4645917871175494E-2</v>
      </c>
      <c r="J369">
        <f t="shared" si="62"/>
        <v>6.8517530658772571E-2</v>
      </c>
      <c r="K369">
        <f t="shared" si="62"/>
        <v>5.7496195207087E-2</v>
      </c>
      <c r="L369">
        <f t="shared" si="62"/>
        <v>4.9271760460721355E-2</v>
      </c>
      <c r="M369">
        <f t="shared" si="62"/>
        <v>4.2808831582011278E-2</v>
      </c>
      <c r="N369">
        <f t="shared" si="62"/>
        <v>3.7556721471711269E-2</v>
      </c>
      <c r="O369">
        <f t="shared" si="62"/>
        <v>3.3187882532492614E-2</v>
      </c>
      <c r="P369">
        <f t="shared" si="62"/>
        <v>2.9491453222218019E-2</v>
      </c>
      <c r="Q369">
        <f t="shared" si="62"/>
        <v>2.6323456099240604E-2</v>
      </c>
      <c r="R369">
        <f t="shared" si="62"/>
        <v>2.35810134762694E-2</v>
      </c>
      <c r="S369">
        <f t="shared" si="62"/>
        <v>2.1187922335281519E-2</v>
      </c>
      <c r="T369">
        <f t="shared" si="62"/>
        <v>1.9086073361992792E-2</v>
      </c>
      <c r="U369">
        <f t="shared" si="62"/>
        <v>1.7230085048914698E-2</v>
      </c>
      <c r="V369">
        <f t="shared" si="62"/>
        <v>1.5583806090657239E-2</v>
      </c>
      <c r="W369">
        <f t="shared" si="59"/>
        <v>1.4117954199585857E-2</v>
      </c>
      <c r="X369">
        <f t="shared" si="59"/>
        <v>1.2808473477737328E-2</v>
      </c>
      <c r="Y369">
        <f t="shared" si="61"/>
        <v>1.1635361524484033E-2</v>
      </c>
      <c r="Z369">
        <f t="shared" si="61"/>
        <v>1.0581812652810789E-2</v>
      </c>
      <c r="AA369">
        <f t="shared" si="57"/>
        <v>0.11474665197374523</v>
      </c>
    </row>
    <row r="370" spans="1:27" x14ac:dyDescent="0.2">
      <c r="A370" t="s">
        <v>935</v>
      </c>
      <c r="B370">
        <v>1260</v>
      </c>
      <c r="C370">
        <v>1</v>
      </c>
      <c r="D370">
        <f t="shared" si="55"/>
        <v>7.1712662523808562E-2</v>
      </c>
      <c r="E370">
        <f t="shared" si="56"/>
        <v>-2.6350879427320364</v>
      </c>
      <c r="G370">
        <f t="shared" si="63"/>
        <v>0.12023965823718502</v>
      </c>
      <c r="H370">
        <f t="shared" si="63"/>
        <v>7.1712662523808562E-2</v>
      </c>
      <c r="I370">
        <f t="shared" si="62"/>
        <v>5.6088968328275687E-2</v>
      </c>
      <c r="J370">
        <f t="shared" si="62"/>
        <v>4.7341422081836712E-2</v>
      </c>
      <c r="K370">
        <f t="shared" si="62"/>
        <v>4.1423507204956765E-2</v>
      </c>
      <c r="L370">
        <f t="shared" si="62"/>
        <v>3.7014680362579037E-2</v>
      </c>
      <c r="M370">
        <f t="shared" si="62"/>
        <v>3.3533390132828356E-2</v>
      </c>
      <c r="N370">
        <f t="shared" si="62"/>
        <v>3.0676084403456445E-2</v>
      </c>
      <c r="O370">
        <f t="shared" si="62"/>
        <v>2.826571387623231E-2</v>
      </c>
      <c r="P370">
        <f t="shared" si="62"/>
        <v>2.6190557984376181E-2</v>
      </c>
      <c r="Q370">
        <f t="shared" si="62"/>
        <v>2.4375843331098448E-2</v>
      </c>
      <c r="R370">
        <f t="shared" si="62"/>
        <v>2.2769178991581821E-2</v>
      </c>
      <c r="S370">
        <f t="shared" si="62"/>
        <v>2.1332484587279245E-2</v>
      </c>
      <c r="T370">
        <f t="shared" si="62"/>
        <v>2.0037236328384778E-2</v>
      </c>
      <c r="U370">
        <f t="shared" si="62"/>
        <v>1.8861525553689258E-2</v>
      </c>
      <c r="V370">
        <f t="shared" si="62"/>
        <v>1.7788162750137032E-2</v>
      </c>
      <c r="W370">
        <f t="shared" si="59"/>
        <v>1.6803412576842609E-2</v>
      </c>
      <c r="X370">
        <f t="shared" si="59"/>
        <v>1.5896124625816212E-2</v>
      </c>
      <c r="Y370">
        <f t="shared" si="61"/>
        <v>1.5057120674150449E-2</v>
      </c>
      <c r="Z370">
        <f t="shared" si="61"/>
        <v>1.427875299485433E-2</v>
      </c>
      <c r="AA370">
        <f t="shared" si="57"/>
        <v>0.32031351245063067</v>
      </c>
    </row>
    <row r="371" spans="1:27" x14ac:dyDescent="0.2">
      <c r="A371" t="s">
        <v>936</v>
      </c>
      <c r="B371">
        <v>1771</v>
      </c>
      <c r="C371">
        <v>9</v>
      </c>
      <c r="D371">
        <f t="shared" si="55"/>
        <v>2.3224857190972455E-2</v>
      </c>
      <c r="E371">
        <f t="shared" si="56"/>
        <v>-3.7625321432366636</v>
      </c>
      <c r="G371">
        <f t="shared" si="63"/>
        <v>9.8046974208355148E-2</v>
      </c>
      <c r="H371">
        <f t="shared" si="63"/>
        <v>5.9024073752777378E-2</v>
      </c>
      <c r="I371">
        <f t="shared" si="62"/>
        <v>4.6596967742103611E-2</v>
      </c>
      <c r="J371">
        <f t="shared" si="62"/>
        <v>3.9697976913805964E-2</v>
      </c>
      <c r="K371">
        <f t="shared" si="62"/>
        <v>3.506071857947253E-2</v>
      </c>
      <c r="L371">
        <f t="shared" si="62"/>
        <v>3.1622399476806506E-2</v>
      </c>
      <c r="M371">
        <f t="shared" si="62"/>
        <v>2.891646166534936E-2</v>
      </c>
      <c r="N371">
        <f t="shared" si="62"/>
        <v>2.6700198078235433E-2</v>
      </c>
      <c r="O371">
        <f t="shared" si="62"/>
        <v>2.4832554003167286E-2</v>
      </c>
      <c r="P371">
        <f t="shared" si="62"/>
        <v>2.3224857190972455E-2</v>
      </c>
      <c r="Q371">
        <f t="shared" si="62"/>
        <v>2.181799420239839E-2</v>
      </c>
      <c r="R371">
        <f t="shared" si="62"/>
        <v>2.0570716278392874E-2</v>
      </c>
      <c r="S371">
        <f t="shared" si="62"/>
        <v>1.9453168767082536E-2</v>
      </c>
      <c r="T371">
        <f t="shared" si="62"/>
        <v>1.844308659895311E-2</v>
      </c>
      <c r="U371">
        <f t="shared" si="62"/>
        <v>1.7523444292966383E-2</v>
      </c>
      <c r="V371">
        <f t="shared" si="62"/>
        <v>1.6680943878960162E-2</v>
      </c>
      <c r="W371">
        <f t="shared" si="59"/>
        <v>1.5905007883610281E-2</v>
      </c>
      <c r="X371">
        <f t="shared" si="59"/>
        <v>1.5187088644002956E-2</v>
      </c>
      <c r="Y371">
        <f t="shared" si="61"/>
        <v>1.4520182364086972E-2</v>
      </c>
      <c r="Z371">
        <f t="shared" si="61"/>
        <v>1.3898479526864713E-2</v>
      </c>
      <c r="AA371">
        <f t="shared" si="57"/>
        <v>0.41227670595163601</v>
      </c>
    </row>
    <row r="372" spans="1:27" x14ac:dyDescent="0.2">
      <c r="A372" t="s">
        <v>937</v>
      </c>
      <c r="B372">
        <v>1341</v>
      </c>
      <c r="C372">
        <v>23</v>
      </c>
      <c r="D372">
        <f t="shared" si="55"/>
        <v>1.1743998415332807E-2</v>
      </c>
      <c r="E372">
        <f t="shared" si="56"/>
        <v>-4.444412942044182</v>
      </c>
      <c r="G372">
        <f t="shared" si="63"/>
        <v>0.11584944658911807</v>
      </c>
      <c r="H372">
        <f t="shared" si="63"/>
        <v>6.9228693815594197E-2</v>
      </c>
      <c r="I372">
        <f t="shared" si="62"/>
        <v>5.4251506481859814E-2</v>
      </c>
      <c r="J372">
        <f t="shared" si="62"/>
        <v>4.5879609211806664E-2</v>
      </c>
      <c r="K372">
        <f t="shared" si="62"/>
        <v>4.0222525637542667E-2</v>
      </c>
      <c r="L372">
        <f t="shared" si="62"/>
        <v>3.601144382653039E-2</v>
      </c>
      <c r="M372">
        <f t="shared" si="62"/>
        <v>3.2687977653998772E-2</v>
      </c>
      <c r="N372">
        <f t="shared" si="62"/>
        <v>2.9960880671589606E-2</v>
      </c>
      <c r="O372">
        <f t="shared" si="62"/>
        <v>2.7660413576454723E-2</v>
      </c>
      <c r="P372">
        <f t="shared" si="62"/>
        <v>2.5679556684268089E-2</v>
      </c>
      <c r="Q372">
        <f t="shared" si="62"/>
        <v>2.3946744526006848E-2</v>
      </c>
      <c r="R372">
        <f t="shared" si="62"/>
        <v>2.2411878650079601E-2</v>
      </c>
      <c r="S372">
        <f t="shared" si="62"/>
        <v>2.1038578449690183E-2</v>
      </c>
      <c r="T372">
        <f t="shared" si="62"/>
        <v>1.9799618930101001E-2</v>
      </c>
      <c r="U372">
        <f t="shared" si="62"/>
        <v>1.8674108924826707E-2</v>
      </c>
      <c r="V372">
        <f t="shared" si="62"/>
        <v>1.7645672954531875E-2</v>
      </c>
      <c r="W372">
        <f t="shared" si="59"/>
        <v>1.6701238667747163E-2</v>
      </c>
      <c r="X372">
        <f t="shared" si="59"/>
        <v>1.583020396418092E-2</v>
      </c>
      <c r="Y372">
        <f t="shared" si="61"/>
        <v>1.5023850131070667E-2</v>
      </c>
      <c r="Z372">
        <f t="shared" si="61"/>
        <v>1.4274918999928103E-2</v>
      </c>
      <c r="AA372">
        <f t="shared" si="57"/>
        <v>0.3372211316530741</v>
      </c>
    </row>
    <row r="373" spans="1:27" x14ac:dyDescent="0.2">
      <c r="A373" t="s">
        <v>938</v>
      </c>
      <c r="B373">
        <v>1483</v>
      </c>
      <c r="C373">
        <v>12</v>
      </c>
      <c r="D373">
        <f t="shared" si="55"/>
        <v>2.0510652673248326E-2</v>
      </c>
      <c r="E373">
        <f t="shared" si="56"/>
        <v>-3.8868108852077552</v>
      </c>
      <c r="G373">
        <f t="shared" si="63"/>
        <v>0.10907720521139024</v>
      </c>
      <c r="H373">
        <f t="shared" si="63"/>
        <v>6.5371195913338467E-2</v>
      </c>
      <c r="I373">
        <f t="shared" si="62"/>
        <v>5.137742679489303E-2</v>
      </c>
      <c r="J373">
        <f t="shared" si="62"/>
        <v>4.3575312564971172E-2</v>
      </c>
      <c r="K373">
        <f t="shared" si="62"/>
        <v>3.831337340283001E-2</v>
      </c>
      <c r="L373">
        <f t="shared" si="62"/>
        <v>3.4401853606260073E-2</v>
      </c>
      <c r="M373">
        <f t="shared" si="62"/>
        <v>3.1317682426513942E-2</v>
      </c>
      <c r="N373">
        <f t="shared" si="62"/>
        <v>2.8788324710790753E-2</v>
      </c>
      <c r="O373">
        <f t="shared" si="62"/>
        <v>2.665512608746734E-2</v>
      </c>
      <c r="P373">
        <f t="shared" si="62"/>
        <v>2.4818175317258148E-2</v>
      </c>
      <c r="Q373">
        <f t="shared" si="62"/>
        <v>2.3210743979480794E-2</v>
      </c>
      <c r="R373">
        <f t="shared" si="62"/>
        <v>2.1786180462475661E-2</v>
      </c>
      <c r="S373">
        <f t="shared" si="62"/>
        <v>2.0510652673248326E-2</v>
      </c>
      <c r="T373">
        <f t="shared" si="62"/>
        <v>1.9358877628495787E-2</v>
      </c>
      <c r="U373">
        <f t="shared" si="62"/>
        <v>1.8311481589868183E-2</v>
      </c>
      <c r="V373">
        <f t="shared" si="62"/>
        <v>1.7353300083113865E-2</v>
      </c>
      <c r="W373">
        <f t="shared" si="59"/>
        <v>1.647224479320852E-2</v>
      </c>
      <c r="X373">
        <f t="shared" si="59"/>
        <v>1.56585257243636E-2</v>
      </c>
      <c r="Y373">
        <f t="shared" si="61"/>
        <v>1.4904103452322412E-2</v>
      </c>
      <c r="Z373">
        <f t="shared" si="61"/>
        <v>1.4202294714696966E-2</v>
      </c>
      <c r="AA373">
        <f t="shared" si="57"/>
        <v>0.36453591886301284</v>
      </c>
    </row>
    <row r="374" spans="1:27" x14ac:dyDescent="0.2">
      <c r="A374" t="s">
        <v>487</v>
      </c>
      <c r="B374">
        <v>261</v>
      </c>
      <c r="C374">
        <v>0</v>
      </c>
      <c r="D374">
        <f t="shared" si="55"/>
        <v>0.29534101561008863</v>
      </c>
      <c r="E374">
        <f t="shared" si="56"/>
        <v>-1.2196246051597015</v>
      </c>
      <c r="G374">
        <f t="shared" si="63"/>
        <v>0.29534101561008863</v>
      </c>
      <c r="H374">
        <f t="shared" si="63"/>
        <v>0.15684757305989092</v>
      </c>
      <c r="I374">
        <f t="shared" si="62"/>
        <v>0.10923588537910324</v>
      </c>
      <c r="J374">
        <f t="shared" si="62"/>
        <v>8.2098477985706617E-2</v>
      </c>
      <c r="K374">
        <f t="shared" si="62"/>
        <v>6.3965617694331914E-2</v>
      </c>
      <c r="L374">
        <f t="shared" si="62"/>
        <v>5.0895532214619205E-2</v>
      </c>
      <c r="M374">
        <f t="shared" si="62"/>
        <v>4.1057173084437897E-2</v>
      </c>
      <c r="N374">
        <f t="shared" si="62"/>
        <v>3.3443939653785601E-2</v>
      </c>
      <c r="O374">
        <f t="shared" si="62"/>
        <v>2.7439954740047404E-2</v>
      </c>
      <c r="P374">
        <f t="shared" si="62"/>
        <v>2.2639879370717281E-2</v>
      </c>
      <c r="Q374">
        <f t="shared" si="62"/>
        <v>1.8762682629527488E-2</v>
      </c>
      <c r="R374">
        <f t="shared" si="62"/>
        <v>1.5605891349426693E-2</v>
      </c>
      <c r="S374">
        <f t="shared" si="62"/>
        <v>1.3019328151749984E-2</v>
      </c>
      <c r="T374">
        <f t="shared" si="62"/>
        <v>1.0889072231282536E-2</v>
      </c>
      <c r="U374">
        <f t="shared" si="62"/>
        <v>9.1271628552619666E-3</v>
      </c>
      <c r="V374">
        <f t="shared" si="62"/>
        <v>7.6647148567807197E-3</v>
      </c>
      <c r="W374">
        <f t="shared" si="59"/>
        <v>6.4471581628557312E-3</v>
      </c>
      <c r="X374">
        <f t="shared" si="59"/>
        <v>5.4308526276979031E-3</v>
      </c>
      <c r="Y374">
        <f t="shared" si="61"/>
        <v>4.5806236929052382E-3</v>
      </c>
      <c r="Z374">
        <f t="shared" si="61"/>
        <v>3.8679325322668809E-3</v>
      </c>
      <c r="AA374">
        <f t="shared" si="57"/>
        <v>2.1639532117516014E-2</v>
      </c>
    </row>
    <row r="375" spans="1:27" x14ac:dyDescent="0.2">
      <c r="A375" t="s">
        <v>939</v>
      </c>
      <c r="B375">
        <v>2430</v>
      </c>
      <c r="C375">
        <v>74</v>
      </c>
      <c r="D375">
        <f t="shared" si="55"/>
        <v>3.0154251043825807E-3</v>
      </c>
      <c r="E375">
        <f t="shared" si="56"/>
        <v>-5.8040144622635896</v>
      </c>
      <c r="G375">
        <f t="shared" si="63"/>
        <v>8.0994102594340839E-2</v>
      </c>
      <c r="H375">
        <f t="shared" si="63"/>
        <v>4.9065440564099665E-2</v>
      </c>
      <c r="I375">
        <f t="shared" si="62"/>
        <v>3.8979072279319835E-2</v>
      </c>
      <c r="J375">
        <f t="shared" si="62"/>
        <v>3.3417159922531983E-2</v>
      </c>
      <c r="K375">
        <f t="shared" si="62"/>
        <v>2.9699510746427373E-2</v>
      </c>
      <c r="L375">
        <f t="shared" si="62"/>
        <v>2.6955700532888035E-2</v>
      </c>
      <c r="M375">
        <f t="shared" si="62"/>
        <v>2.4804374059112917E-2</v>
      </c>
      <c r="N375">
        <f t="shared" si="62"/>
        <v>2.3047558469922489E-2</v>
      </c>
      <c r="O375">
        <f t="shared" si="62"/>
        <v>2.1570447287505574E-2</v>
      </c>
      <c r="P375">
        <f t="shared" si="62"/>
        <v>2.0301032869922787E-2</v>
      </c>
      <c r="Q375">
        <f t="shared" si="62"/>
        <v>1.9191425046468109E-2</v>
      </c>
      <c r="R375">
        <f t="shared" si="62"/>
        <v>1.8208288938513405E-2</v>
      </c>
      <c r="S375">
        <f t="shared" si="62"/>
        <v>1.7327559415765914E-2</v>
      </c>
      <c r="T375">
        <f t="shared" si="62"/>
        <v>1.6531336555585256E-2</v>
      </c>
      <c r="U375">
        <f t="shared" si="62"/>
        <v>1.580597004083549E-2</v>
      </c>
      <c r="V375">
        <f t="shared" si="62"/>
        <v>1.5140827911875281E-2</v>
      </c>
      <c r="W375">
        <f t="shared" si="59"/>
        <v>1.4527477478368977E-2</v>
      </c>
      <c r="X375">
        <f t="shared" si="59"/>
        <v>1.3959124154905385E-2</v>
      </c>
      <c r="Y375">
        <f t="shared" si="61"/>
        <v>1.3430217095468593E-2</v>
      </c>
      <c r="Z375">
        <f t="shared" si="61"/>
        <v>1.293616581759631E-2</v>
      </c>
      <c r="AA375">
        <f t="shared" si="57"/>
        <v>0.49410720821854581</v>
      </c>
    </row>
    <row r="376" spans="1:27" x14ac:dyDescent="0.2">
      <c r="A376" t="s">
        <v>488</v>
      </c>
      <c r="B376">
        <v>1958</v>
      </c>
      <c r="C376">
        <v>49</v>
      </c>
      <c r="D376">
        <f t="shared" si="55"/>
        <v>5.0480896524168622E-3</v>
      </c>
      <c r="E376">
        <f t="shared" si="56"/>
        <v>-5.2887453939134392</v>
      </c>
      <c r="G376">
        <f t="shared" si="63"/>
        <v>9.2291385586875399E-2</v>
      </c>
      <c r="H376">
        <f t="shared" si="63"/>
        <v>5.5681980405463141E-2</v>
      </c>
      <c r="I376">
        <f t="shared" si="62"/>
        <v>4.4055655849874566E-2</v>
      </c>
      <c r="J376">
        <f t="shared" si="62"/>
        <v>3.7615852732511737E-2</v>
      </c>
      <c r="K376">
        <f t="shared" si="62"/>
        <v>3.3295218672194996E-2</v>
      </c>
      <c r="L376">
        <f t="shared" si="62"/>
        <v>3.0096389683814229E-2</v>
      </c>
      <c r="M376">
        <f t="shared" si="62"/>
        <v>2.7581841129891527E-2</v>
      </c>
      <c r="N376">
        <f t="shared" si="62"/>
        <v>2.5524139411068507E-2</v>
      </c>
      <c r="O376">
        <f t="shared" si="62"/>
        <v>2.3791210274395527E-2</v>
      </c>
      <c r="P376">
        <f t="shared" si="62"/>
        <v>2.2300095405983624E-2</v>
      </c>
      <c r="Q376">
        <f t="shared" si="62"/>
        <v>2.0995538252937755E-2</v>
      </c>
      <c r="R376">
        <f t="shared" si="62"/>
        <v>1.9839015976471801E-2</v>
      </c>
      <c r="S376">
        <f t="shared" si="62"/>
        <v>1.8802672839784575E-2</v>
      </c>
      <c r="T376">
        <f t="shared" si="62"/>
        <v>1.7865754524590289E-2</v>
      </c>
      <c r="U376">
        <f t="shared" si="62"/>
        <v>1.7012406499837724E-2</v>
      </c>
      <c r="V376">
        <f t="shared" si="62"/>
        <v>1.6230257954549451E-2</v>
      </c>
      <c r="W376">
        <f t="shared" si="59"/>
        <v>1.5509479097938313E-2</v>
      </c>
      <c r="X376">
        <f t="shared" si="59"/>
        <v>1.4842134846158905E-2</v>
      </c>
      <c r="Y376">
        <f t="shared" si="61"/>
        <v>1.4221730286580841E-2</v>
      </c>
      <c r="Z376">
        <f t="shared" si="61"/>
        <v>1.3642883823474547E-2</v>
      </c>
      <c r="AA376">
        <f t="shared" si="57"/>
        <v>0.43880435674560259</v>
      </c>
    </row>
    <row r="377" spans="1:27" x14ac:dyDescent="0.2">
      <c r="A377" t="s">
        <v>489</v>
      </c>
      <c r="B377">
        <v>2100</v>
      </c>
      <c r="C377">
        <v>57</v>
      </c>
      <c r="D377">
        <f t="shared" si="55"/>
        <v>4.181071329651286E-3</v>
      </c>
      <c r="E377">
        <f t="shared" si="56"/>
        <v>-5.4771877663248016</v>
      </c>
      <c r="G377">
        <f t="shared" si="63"/>
        <v>8.8471392886223285E-2</v>
      </c>
      <c r="H377">
        <f t="shared" si="63"/>
        <v>5.3452905257067654E-2</v>
      </c>
      <c r="I377">
        <f t="shared" si="62"/>
        <v>4.2351934824959636E-2</v>
      </c>
      <c r="J377">
        <f t="shared" si="62"/>
        <v>3.6212410868904706E-2</v>
      </c>
      <c r="K377">
        <f t="shared" si="62"/>
        <v>3.209839686290665E-2</v>
      </c>
      <c r="L377">
        <f t="shared" si="62"/>
        <v>2.9055664707897458E-2</v>
      </c>
      <c r="M377">
        <f t="shared" si="62"/>
        <v>2.6665799510655609E-2</v>
      </c>
      <c r="N377">
        <f t="shared" si="62"/>
        <v>2.4711403262311183E-2</v>
      </c>
      <c r="O377">
        <f t="shared" si="62"/>
        <v>2.3066291621037377E-2</v>
      </c>
      <c r="P377">
        <f t="shared" si="62"/>
        <v>2.165124662850388E-2</v>
      </c>
      <c r="Q377">
        <f t="shared" si="62"/>
        <v>2.0413531437285626E-2</v>
      </c>
      <c r="R377">
        <f t="shared" si="62"/>
        <v>1.9316400406180885E-2</v>
      </c>
      <c r="S377">
        <f t="shared" si="62"/>
        <v>1.833329829007738E-2</v>
      </c>
      <c r="T377">
        <f t="shared" si="62"/>
        <v>1.7444451580823309E-2</v>
      </c>
      <c r="U377">
        <f t="shared" si="62"/>
        <v>1.6634764332357506E-2</v>
      </c>
      <c r="V377">
        <f t="shared" si="62"/>
        <v>1.5892465105403843E-2</v>
      </c>
      <c r="W377">
        <f t="shared" si="59"/>
        <v>1.5208206438882833E-2</v>
      </c>
      <c r="X377">
        <f t="shared" si="59"/>
        <v>1.457444760536423E-2</v>
      </c>
      <c r="Y377">
        <f t="shared" si="61"/>
        <v>1.3985020630705646E-2</v>
      </c>
      <c r="Z377">
        <f t="shared" si="61"/>
        <v>1.3434818303304272E-2</v>
      </c>
      <c r="AA377">
        <f t="shared" si="57"/>
        <v>0.45702514943914707</v>
      </c>
    </row>
    <row r="378" spans="1:27" x14ac:dyDescent="0.2">
      <c r="A378" t="s">
        <v>940</v>
      </c>
      <c r="B378">
        <v>2075</v>
      </c>
      <c r="C378">
        <v>20</v>
      </c>
      <c r="D378">
        <f t="shared" si="55"/>
        <v>1.2952261428933933E-2</v>
      </c>
      <c r="E378">
        <f t="shared" si="56"/>
        <v>-4.3464848783653292</v>
      </c>
      <c r="G378">
        <f t="shared" si="63"/>
        <v>8.9113801003457421E-2</v>
      </c>
      <c r="H378">
        <f t="shared" si="63"/>
        <v>5.3828366139254617E-2</v>
      </c>
      <c r="I378">
        <f t="shared" si="62"/>
        <v>4.2639383634900122E-2</v>
      </c>
      <c r="J378">
        <f t="shared" si="62"/>
        <v>3.6449609630689168E-2</v>
      </c>
      <c r="K378">
        <f t="shared" si="62"/>
        <v>3.2301044355541646E-2</v>
      </c>
      <c r="L378">
        <f t="shared" si="62"/>
        <v>2.9232221223549376E-2</v>
      </c>
      <c r="M378">
        <f t="shared" si="62"/>
        <v>2.6821520274406613E-2</v>
      </c>
      <c r="N378">
        <f t="shared" si="62"/>
        <v>2.4849861273294655E-2</v>
      </c>
      <c r="O378">
        <f t="shared" si="62"/>
        <v>2.3190073153713166E-2</v>
      </c>
      <c r="P378">
        <f t="shared" si="62"/>
        <v>2.1762311727365886E-2</v>
      </c>
      <c r="Q378">
        <f t="shared" si="62"/>
        <v>2.0513418553435189E-2</v>
      </c>
      <c r="R378">
        <f t="shared" si="62"/>
        <v>1.9406350828304858E-2</v>
      </c>
      <c r="S378">
        <f t="shared" si="62"/>
        <v>1.8414336000275651E-2</v>
      </c>
      <c r="T378">
        <f t="shared" si="62"/>
        <v>1.7517436784382754E-2</v>
      </c>
      <c r="U378">
        <f t="shared" si="62"/>
        <v>1.6700430652854887E-2</v>
      </c>
      <c r="V378">
        <f t="shared" si="62"/>
        <v>1.5951446221356195E-2</v>
      </c>
      <c r="W378">
        <f t="shared" si="59"/>
        <v>1.526105565609014E-2</v>
      </c>
      <c r="X378">
        <f t="shared" si="59"/>
        <v>1.4621652561264836E-2</v>
      </c>
      <c r="Y378">
        <f t="shared" si="61"/>
        <v>1.4027014557479898E-2</v>
      </c>
      <c r="Z378">
        <f t="shared" si="61"/>
        <v>1.3471988803393675E-2</v>
      </c>
      <c r="AA378">
        <f t="shared" si="57"/>
        <v>0.45392667696498923</v>
      </c>
    </row>
    <row r="379" spans="1:27" x14ac:dyDescent="0.2">
      <c r="A379" t="s">
        <v>941</v>
      </c>
      <c r="B379">
        <v>866</v>
      </c>
      <c r="C379">
        <v>4</v>
      </c>
      <c r="D379">
        <f t="shared" si="55"/>
        <v>4.8808218696972348E-2</v>
      </c>
      <c r="E379">
        <f t="shared" si="56"/>
        <v>-3.0198565643818402</v>
      </c>
      <c r="G379">
        <f t="shared" si="63"/>
        <v>0.15014665939586358</v>
      </c>
      <c r="H379">
        <f t="shared" si="63"/>
        <v>8.8258862458713006E-2</v>
      </c>
      <c r="I379">
        <f t="shared" si="62"/>
        <v>6.8035325676845282E-2</v>
      </c>
      <c r="J379">
        <f t="shared" si="62"/>
        <v>5.659692726126446E-2</v>
      </c>
      <c r="K379">
        <f t="shared" si="62"/>
        <v>4.8808218696972348E-2</v>
      </c>
      <c r="L379">
        <f t="shared" si="62"/>
        <v>4.2984772492113861E-2</v>
      </c>
      <c r="M379">
        <f t="shared" si="62"/>
        <v>3.8380676759063918E-2</v>
      </c>
      <c r="N379">
        <f t="shared" si="62"/>
        <v>3.4604264932773882E-2</v>
      </c>
      <c r="O379">
        <f t="shared" si="62"/>
        <v>3.1425645014081696E-2</v>
      </c>
      <c r="P379">
        <f t="shared" si="62"/>
        <v>2.8698786318198825E-2</v>
      </c>
      <c r="Q379">
        <f t="shared" si="62"/>
        <v>2.6325278061424741E-2</v>
      </c>
      <c r="R379">
        <f t="shared" si="62"/>
        <v>2.4235680916360268E-2</v>
      </c>
      <c r="S379">
        <f t="shared" si="62"/>
        <v>2.2379162664804803E-2</v>
      </c>
      <c r="T379">
        <f t="shared" si="62"/>
        <v>2.0717376117225933E-2</v>
      </c>
      <c r="U379">
        <f t="shared" si="62"/>
        <v>1.9220659453757959E-2</v>
      </c>
      <c r="V379">
        <f t="shared" si="62"/>
        <v>1.7865579164535447E-2</v>
      </c>
      <c r="W379">
        <f t="shared" si="59"/>
        <v>1.663328518776654E-2</v>
      </c>
      <c r="X379">
        <f t="shared" si="59"/>
        <v>1.5508376632471775E-2</v>
      </c>
      <c r="Y379">
        <f t="shared" si="61"/>
        <v>1.4478099244564729E-2</v>
      </c>
      <c r="Z379">
        <f t="shared" si="61"/>
        <v>1.3531764682480215E-2</v>
      </c>
      <c r="AA379">
        <f t="shared" si="57"/>
        <v>0.22116459886871687</v>
      </c>
    </row>
    <row r="380" spans="1:27" x14ac:dyDescent="0.2">
      <c r="A380" t="s">
        <v>942</v>
      </c>
      <c r="B380">
        <v>1002</v>
      </c>
      <c r="C380">
        <v>15</v>
      </c>
      <c r="D380">
        <f t="shared" si="55"/>
        <v>1.8011272510421179E-2</v>
      </c>
      <c r="E380">
        <f t="shared" si="56"/>
        <v>-4.0167574665200805</v>
      </c>
      <c r="G380">
        <f t="shared" si="63"/>
        <v>0.13777096386216067</v>
      </c>
      <c r="H380">
        <f t="shared" si="63"/>
        <v>8.1494074762539809E-2</v>
      </c>
      <c r="I380">
        <f t="shared" si="63"/>
        <v>6.3216123495205417E-2</v>
      </c>
      <c r="J380">
        <f t="shared" si="63"/>
        <v>5.2919036817280884E-2</v>
      </c>
      <c r="K380">
        <f t="shared" si="63"/>
        <v>4.5923789818250474E-2</v>
      </c>
      <c r="L380">
        <f t="shared" si="63"/>
        <v>4.0699125729994769E-2</v>
      </c>
      <c r="M380">
        <f t="shared" si="63"/>
        <v>3.6568635945588013E-2</v>
      </c>
      <c r="N380">
        <f t="shared" si="63"/>
        <v>3.3178094970852431E-2</v>
      </c>
      <c r="O380">
        <f t="shared" si="63"/>
        <v>3.0320174956489792E-2</v>
      </c>
      <c r="P380">
        <f t="shared" si="63"/>
        <v>2.786356736367214E-2</v>
      </c>
      <c r="Q380">
        <f t="shared" si="63"/>
        <v>2.5720051845449881E-2</v>
      </c>
      <c r="R380">
        <f t="shared" si="63"/>
        <v>2.3827571616370762E-2</v>
      </c>
      <c r="S380">
        <f t="shared" si="63"/>
        <v>2.2140839082159598E-2</v>
      </c>
      <c r="T380">
        <f t="shared" si="63"/>
        <v>2.0625794103198335E-2</v>
      </c>
      <c r="U380">
        <f t="shared" si="63"/>
        <v>1.9256169342596111E-2</v>
      </c>
      <c r="V380">
        <f t="shared" si="63"/>
        <v>1.8011272510421179E-2</v>
      </c>
      <c r="W380">
        <f t="shared" si="59"/>
        <v>1.6874503999951603E-2</v>
      </c>
      <c r="X380">
        <f t="shared" si="59"/>
        <v>1.5832336327867423E-2</v>
      </c>
      <c r="Y380">
        <f t="shared" si="61"/>
        <v>1.4873593287954215E-2</v>
      </c>
      <c r="Z380">
        <f t="shared" si="61"/>
        <v>1.398892926555894E-2</v>
      </c>
      <c r="AA380">
        <f t="shared" si="57"/>
        <v>0.25889535089643756</v>
      </c>
    </row>
    <row r="381" spans="1:27" x14ac:dyDescent="0.2">
      <c r="A381" t="s">
        <v>943</v>
      </c>
      <c r="B381">
        <v>796</v>
      </c>
      <c r="C381">
        <v>1</v>
      </c>
      <c r="D381">
        <f t="shared" si="55"/>
        <v>9.2358208361290703E-2</v>
      </c>
      <c r="E381">
        <f t="shared" si="56"/>
        <v>-2.3820806931109031</v>
      </c>
      <c r="G381">
        <f t="shared" si="63"/>
        <v>0.15775740510194239</v>
      </c>
      <c r="H381">
        <f t="shared" si="63"/>
        <v>9.2358208361290703E-2</v>
      </c>
      <c r="I381">
        <f t="shared" si="63"/>
        <v>7.0907918318714402E-2</v>
      </c>
      <c r="J381">
        <f t="shared" si="63"/>
        <v>5.874842321649431E-2</v>
      </c>
      <c r="K381">
        <f t="shared" si="63"/>
        <v>5.0459089919927272E-2</v>
      </c>
      <c r="L381">
        <f t="shared" si="63"/>
        <v>4.4259263390704691E-2</v>
      </c>
      <c r="M381">
        <f t="shared" si="63"/>
        <v>3.9359110168098892E-2</v>
      </c>
      <c r="N381">
        <f t="shared" si="63"/>
        <v>3.5343159058099087E-2</v>
      </c>
      <c r="O381">
        <f t="shared" si="63"/>
        <v>3.1967084649961376E-2</v>
      </c>
      <c r="P381">
        <f t="shared" si="63"/>
        <v>2.9075383731733562E-2</v>
      </c>
      <c r="Q381">
        <f t="shared" si="63"/>
        <v>2.6563052797131732E-2</v>
      </c>
      <c r="R381">
        <f t="shared" si="63"/>
        <v>2.4355852662707358E-2</v>
      </c>
      <c r="S381">
        <f t="shared" si="63"/>
        <v>2.2399330564193871E-2</v>
      </c>
      <c r="T381">
        <f t="shared" si="63"/>
        <v>2.0652329738178911E-2</v>
      </c>
      <c r="U381">
        <f t="shared" si="63"/>
        <v>1.9082957266245763E-2</v>
      </c>
      <c r="V381">
        <f t="shared" si="63"/>
        <v>1.766597401084892E-2</v>
      </c>
      <c r="W381">
        <f t="shared" si="59"/>
        <v>1.6381045445353962E-2</v>
      </c>
      <c r="X381">
        <f t="shared" si="59"/>
        <v>1.5211534081172895E-2</v>
      </c>
      <c r="Y381">
        <f t="shared" si="61"/>
        <v>1.414364405977383E-2</v>
      </c>
      <c r="Z381">
        <f t="shared" si="61"/>
        <v>1.3165801398721271E-2</v>
      </c>
      <c r="AA381">
        <f t="shared" si="57"/>
        <v>0.20014343205870488</v>
      </c>
    </row>
    <row r="382" spans="1:27" x14ac:dyDescent="0.2">
      <c r="A382" t="s">
        <v>500</v>
      </c>
      <c r="B382">
        <v>1957</v>
      </c>
      <c r="C382">
        <v>0</v>
      </c>
      <c r="D382">
        <f t="shared" si="55"/>
        <v>9.2319835275617282E-2</v>
      </c>
      <c r="E382">
        <f t="shared" si="56"/>
        <v>-2.382496260500182</v>
      </c>
      <c r="G382">
        <f t="shared" si="63"/>
        <v>9.2319835275617282E-2</v>
      </c>
      <c r="H382">
        <f t="shared" si="63"/>
        <v>5.5698549338060441E-2</v>
      </c>
      <c r="I382">
        <f t="shared" si="63"/>
        <v>4.4068294006470707E-2</v>
      </c>
      <c r="J382">
        <f t="shared" si="63"/>
        <v>3.7626241193557688E-2</v>
      </c>
      <c r="K382">
        <f t="shared" si="63"/>
        <v>3.3304057786355555E-2</v>
      </c>
      <c r="L382">
        <f t="shared" si="63"/>
        <v>3.0104057691901734E-2</v>
      </c>
      <c r="M382">
        <f t="shared" si="63"/>
        <v>2.7588573483582467E-2</v>
      </c>
      <c r="N382">
        <f t="shared" si="63"/>
        <v>2.5530096524574546E-2</v>
      </c>
      <c r="O382">
        <f t="shared" si="63"/>
        <v>2.3796508490704981E-2</v>
      </c>
      <c r="P382">
        <f t="shared" si="63"/>
        <v>2.2304823059893668E-2</v>
      </c>
      <c r="Q382">
        <f t="shared" si="63"/>
        <v>2.0999764796703162E-2</v>
      </c>
      <c r="R382">
        <f t="shared" si="63"/>
        <v>1.9842797533414638E-2</v>
      </c>
      <c r="S382">
        <f t="shared" si="63"/>
        <v>1.8806055771555107E-2</v>
      </c>
      <c r="T382">
        <f t="shared" si="63"/>
        <v>1.78687778245957E-2</v>
      </c>
      <c r="U382">
        <f t="shared" si="63"/>
        <v>1.7015103457893588E-2</v>
      </c>
      <c r="V382">
        <f t="shared" si="63"/>
        <v>1.6232657350167493E-2</v>
      </c>
      <c r="W382">
        <f t="shared" si="61"/>
        <v>1.5511606078037959E-2</v>
      </c>
      <c r="X382">
        <f t="shared" si="59"/>
        <v>1.4844011585172805E-2</v>
      </c>
      <c r="Y382">
        <f t="shared" ref="W382:AE445" si="64">EXP(GAMMALN($B$1+Y$4)-GAMMALN($B$1)-GAMMALN(Y$4+1)+$B$1*LN($B$2/($B$2+$B382))+Y$4*LN($B382/($B$2+$B382)))</f>
        <v>1.4223376492626841E-2</v>
      </c>
      <c r="Z382">
        <f t="shared" si="64"/>
        <v>1.3644317133175633E-2</v>
      </c>
      <c r="AA382">
        <f t="shared" si="57"/>
        <v>0.43867049512593814</v>
      </c>
    </row>
    <row r="383" spans="1:27" x14ac:dyDescent="0.2">
      <c r="A383" t="s">
        <v>944</v>
      </c>
      <c r="B383">
        <v>3414</v>
      </c>
      <c r="C383">
        <v>10</v>
      </c>
      <c r="D383">
        <f t="shared" si="55"/>
        <v>1.6393439765771293E-2</v>
      </c>
      <c r="E383">
        <f t="shared" si="56"/>
        <v>-4.1108740384612776</v>
      </c>
      <c r="G383">
        <f t="shared" si="63"/>
        <v>6.5882901952868986E-2</v>
      </c>
      <c r="H383">
        <f t="shared" si="63"/>
        <v>4.0106926261872525E-2</v>
      </c>
      <c r="I383">
        <f t="shared" si="63"/>
        <v>3.2018392895325286E-2</v>
      </c>
      <c r="J383">
        <f t="shared" si="63"/>
        <v>2.7584297134586273E-2</v>
      </c>
      <c r="K383">
        <f t="shared" si="63"/>
        <v>2.4635763972199447E-2</v>
      </c>
      <c r="L383">
        <f t="shared" si="63"/>
        <v>2.246941247302274E-2</v>
      </c>
      <c r="M383">
        <f t="shared" si="63"/>
        <v>2.0777520530646264E-2</v>
      </c>
      <c r="N383">
        <f t="shared" si="63"/>
        <v>1.9400580623474221E-2</v>
      </c>
      <c r="O383">
        <f t="shared" si="63"/>
        <v>1.8246236822223007E-2</v>
      </c>
      <c r="P383">
        <f t="shared" si="63"/>
        <v>1.7256656135895537E-2</v>
      </c>
      <c r="Q383">
        <f t="shared" si="63"/>
        <v>1.6393439765771293E-2</v>
      </c>
      <c r="R383">
        <f t="shared" si="63"/>
        <v>1.5629905626617389E-2</v>
      </c>
      <c r="S383">
        <f t="shared" si="63"/>
        <v>1.4946825708639505E-2</v>
      </c>
      <c r="T383">
        <f t="shared" si="63"/>
        <v>1.4329924278414509E-2</v>
      </c>
      <c r="U383">
        <f t="shared" si="63"/>
        <v>1.3768335388032167E-2</v>
      </c>
      <c r="V383">
        <f t="shared" si="63"/>
        <v>1.3253612223784373E-2</v>
      </c>
      <c r="W383">
        <f t="shared" si="64"/>
        <v>1.2779068600429341E-2</v>
      </c>
      <c r="X383">
        <f t="shared" si="64"/>
        <v>1.2339328177613415E-2</v>
      </c>
      <c r="Y383">
        <f t="shared" si="64"/>
        <v>1.1930007925166686E-2</v>
      </c>
      <c r="Z383">
        <f t="shared" si="64"/>
        <v>1.154749086219331E-2</v>
      </c>
      <c r="AA383">
        <f t="shared" si="57"/>
        <v>0.57470337264122384</v>
      </c>
    </row>
    <row r="384" spans="1:27" x14ac:dyDescent="0.2">
      <c r="A384" t="s">
        <v>945</v>
      </c>
      <c r="B384">
        <v>1682</v>
      </c>
      <c r="C384">
        <v>7</v>
      </c>
      <c r="D384">
        <f t="shared" si="55"/>
        <v>2.7307101714809916E-2</v>
      </c>
      <c r="E384">
        <f t="shared" si="56"/>
        <v>-3.6006084745471214</v>
      </c>
      <c r="G384">
        <f t="shared" si="63"/>
        <v>0.10113612749755896</v>
      </c>
      <c r="H384">
        <f t="shared" si="63"/>
        <v>6.0809462203988252E-2</v>
      </c>
      <c r="I384">
        <f t="shared" si="63"/>
        <v>4.7947889456588663E-2</v>
      </c>
      <c r="J384">
        <f t="shared" si="63"/>
        <v>4.079905191355785E-2</v>
      </c>
      <c r="K384">
        <f t="shared" si="63"/>
        <v>3.5989214365216196E-2</v>
      </c>
      <c r="L384">
        <f t="shared" si="63"/>
        <v>3.2420240424885234E-2</v>
      </c>
      <c r="M384">
        <f t="shared" si="63"/>
        <v>2.9609864330400602E-2</v>
      </c>
      <c r="N384">
        <f t="shared" si="63"/>
        <v>2.7307101714809916E-2</v>
      </c>
      <c r="O384">
        <f t="shared" si="63"/>
        <v>2.5366022334292405E-2</v>
      </c>
      <c r="P384">
        <f t="shared" si="63"/>
        <v>2.3694846044094105E-2</v>
      </c>
      <c r="Q384">
        <f t="shared" si="63"/>
        <v>2.223235754213268E-2</v>
      </c>
      <c r="R384">
        <f t="shared" si="63"/>
        <v>2.0935819604613E-2</v>
      </c>
      <c r="S384">
        <f t="shared" si="63"/>
        <v>1.977428389682424E-2</v>
      </c>
      <c r="T384">
        <f t="shared" si="63"/>
        <v>1.8724657087415143E-2</v>
      </c>
      <c r="U384">
        <f t="shared" si="63"/>
        <v>1.7769270431699909E-2</v>
      </c>
      <c r="V384">
        <f t="shared" si="63"/>
        <v>1.6894315605069109E-2</v>
      </c>
      <c r="W384">
        <f t="shared" si="64"/>
        <v>1.6088802765374187E-2</v>
      </c>
      <c r="X384">
        <f t="shared" si="64"/>
        <v>1.5343845749126358E-2</v>
      </c>
      <c r="Y384">
        <f t="shared" si="64"/>
        <v>1.4652159041267581E-2</v>
      </c>
      <c r="Z384">
        <f t="shared" si="64"/>
        <v>1.4007695807660371E-2</v>
      </c>
      <c r="AA384">
        <f t="shared" si="57"/>
        <v>0.39849697218342517</v>
      </c>
    </row>
    <row r="385" spans="1:27" x14ac:dyDescent="0.2">
      <c r="A385" t="s">
        <v>946</v>
      </c>
      <c r="B385">
        <v>729</v>
      </c>
      <c r="C385">
        <v>4</v>
      </c>
      <c r="D385">
        <f t="shared" si="55"/>
        <v>5.2154090755408888E-2</v>
      </c>
      <c r="E385">
        <f t="shared" si="56"/>
        <v>-2.9535526585138108</v>
      </c>
      <c r="G385">
        <f t="shared" si="63"/>
        <v>0.16607140622116295</v>
      </c>
      <c r="H385">
        <f t="shared" si="63"/>
        <v>9.6781326998419126E-2</v>
      </c>
      <c r="I385">
        <f t="shared" si="63"/>
        <v>7.396423551403758E-2</v>
      </c>
      <c r="J385">
        <f t="shared" si="63"/>
        <v>6.1000615329312467E-2</v>
      </c>
      <c r="K385">
        <f t="shared" si="63"/>
        <v>5.2154090755408888E-2</v>
      </c>
      <c r="L385">
        <f t="shared" si="63"/>
        <v>4.5536968027812166E-2</v>
      </c>
      <c r="M385">
        <f t="shared" si="63"/>
        <v>4.0310312450913231E-2</v>
      </c>
      <c r="N385">
        <f t="shared" si="63"/>
        <v>3.603190487947229E-2</v>
      </c>
      <c r="O385">
        <f t="shared" si="63"/>
        <v>3.2441120956783677E-2</v>
      </c>
      <c r="P385">
        <f t="shared" si="63"/>
        <v>2.9371710593550031E-2</v>
      </c>
      <c r="Q385">
        <f t="shared" si="63"/>
        <v>2.6711159132786738E-2</v>
      </c>
      <c r="R385">
        <f t="shared" si="63"/>
        <v>2.4379738970519205E-2</v>
      </c>
      <c r="S385">
        <f t="shared" si="63"/>
        <v>2.231884500688603E-2</v>
      </c>
      <c r="T385">
        <f t="shared" si="63"/>
        <v>2.0484090772514327E-2</v>
      </c>
      <c r="U385">
        <f t="shared" si="63"/>
        <v>1.8841014465852061E-2</v>
      </c>
      <c r="V385">
        <f t="shared" si="63"/>
        <v>1.7362296019298597E-2</v>
      </c>
      <c r="W385">
        <f t="shared" si="64"/>
        <v>1.6025889668015013E-2</v>
      </c>
      <c r="X385">
        <f t="shared" si="64"/>
        <v>1.4813732978728974E-2</v>
      </c>
      <c r="Y385">
        <f t="shared" si="64"/>
        <v>1.3710831059920754E-2</v>
      </c>
      <c r="Z385">
        <f t="shared" si="64"/>
        <v>1.2704592072265514E-2</v>
      </c>
      <c r="AA385">
        <f t="shared" si="57"/>
        <v>0.1789841181263403</v>
      </c>
    </row>
    <row r="386" spans="1:27" x14ac:dyDescent="0.2">
      <c r="A386" t="s">
        <v>947</v>
      </c>
      <c r="B386">
        <v>453</v>
      </c>
      <c r="C386">
        <v>2</v>
      </c>
      <c r="D386">
        <f t="shared" si="55"/>
        <v>9.1070613728667399E-2</v>
      </c>
      <c r="E386">
        <f t="shared" si="56"/>
        <v>-2.3961200983379602</v>
      </c>
      <c r="G386">
        <f t="shared" si="63"/>
        <v>0.21823073771159698</v>
      </c>
      <c r="H386">
        <f t="shared" si="63"/>
        <v>0.12310631927765758</v>
      </c>
      <c r="I386">
        <f t="shared" si="63"/>
        <v>9.1070613728667399E-2</v>
      </c>
      <c r="J386">
        <f t="shared" si="63"/>
        <v>7.270401966520719E-2</v>
      </c>
      <c r="K386">
        <f t="shared" si="63"/>
        <v>6.0170040218232086E-2</v>
      </c>
      <c r="L386">
        <f t="shared" si="63"/>
        <v>5.0853839797830709E-2</v>
      </c>
      <c r="M386">
        <f t="shared" si="63"/>
        <v>4.3575614547271234E-2</v>
      </c>
      <c r="N386">
        <f t="shared" si="63"/>
        <v>3.7703554482229201E-2</v>
      </c>
      <c r="O386">
        <f t="shared" si="63"/>
        <v>3.2859325261891809E-2</v>
      </c>
      <c r="P386">
        <f t="shared" si="63"/>
        <v>2.8797828821995053E-2</v>
      </c>
      <c r="Q386">
        <f t="shared" si="63"/>
        <v>2.5350758417372499E-2</v>
      </c>
      <c r="R386">
        <f t="shared" si="63"/>
        <v>2.2397265065252615E-2</v>
      </c>
      <c r="S386">
        <f t="shared" si="63"/>
        <v>1.9847479912141298E-2</v>
      </c>
      <c r="T386">
        <f t="shared" si="63"/>
        <v>1.7632669320987487E-2</v>
      </c>
      <c r="U386">
        <f t="shared" si="63"/>
        <v>1.5699049929164492E-2</v>
      </c>
      <c r="V386">
        <f t="shared" si="63"/>
        <v>1.4003737476007127E-2</v>
      </c>
      <c r="W386">
        <f t="shared" si="64"/>
        <v>1.2511998077955557E-2</v>
      </c>
      <c r="X386">
        <f t="shared" si="64"/>
        <v>1.1195326119435854E-2</v>
      </c>
      <c r="Y386">
        <f t="shared" si="64"/>
        <v>1.003006466644742E-2</v>
      </c>
      <c r="Z386">
        <f t="shared" si="64"/>
        <v>8.9963924993941898E-3</v>
      </c>
      <c r="AA386">
        <f t="shared" si="57"/>
        <v>8.3263365003262146E-2</v>
      </c>
    </row>
    <row r="387" spans="1:27" x14ac:dyDescent="0.2">
      <c r="A387" t="s">
        <v>948</v>
      </c>
      <c r="B387">
        <v>1565</v>
      </c>
      <c r="C387">
        <v>2</v>
      </c>
      <c r="D387">
        <f t="shared" si="55"/>
        <v>4.988893680633566E-2</v>
      </c>
      <c r="E387">
        <f t="shared" si="56"/>
        <v>-2.9979560080932206</v>
      </c>
      <c r="G387">
        <f t="shared" si="63"/>
        <v>0.10561266808242406</v>
      </c>
      <c r="H387">
        <f t="shared" si="63"/>
        <v>6.3386005810117219E-2</v>
      </c>
      <c r="I387">
        <f t="shared" si="63"/>
        <v>4.988893680633566E-2</v>
      </c>
      <c r="J387">
        <f t="shared" si="63"/>
        <v>4.2373794311836598E-2</v>
      </c>
      <c r="K387">
        <f t="shared" si="63"/>
        <v>3.7310595354315836E-2</v>
      </c>
      <c r="L387">
        <f t="shared" si="63"/>
        <v>3.354969479680571E-2</v>
      </c>
      <c r="M387">
        <f t="shared" si="63"/>
        <v>3.0585901794577899E-2</v>
      </c>
      <c r="N387">
        <f t="shared" si="63"/>
        <v>2.8156133130703736E-2</v>
      </c>
      <c r="O387">
        <f t="shared" si="63"/>
        <v>2.6107320592416945E-2</v>
      </c>
      <c r="P387">
        <f t="shared" si="63"/>
        <v>2.434312632081919E-2</v>
      </c>
      <c r="Q387">
        <f t="shared" si="63"/>
        <v>2.279924730347678E-2</v>
      </c>
      <c r="R387">
        <f t="shared" si="63"/>
        <v>2.1430755842714814E-2</v>
      </c>
      <c r="S387">
        <f t="shared" si="63"/>
        <v>2.0205091228485763E-2</v>
      </c>
      <c r="T387">
        <f t="shared" si="63"/>
        <v>1.9097936872689254E-2</v>
      </c>
      <c r="U387">
        <f t="shared" si="63"/>
        <v>1.8090672316320083E-2</v>
      </c>
      <c r="V387">
        <f t="shared" si="63"/>
        <v>1.7168732850650872E-2</v>
      </c>
      <c r="W387">
        <f t="shared" si="64"/>
        <v>1.6320516441093263E-2</v>
      </c>
      <c r="X387">
        <f t="shared" si="64"/>
        <v>1.5536633578823129E-2</v>
      </c>
      <c r="Y387">
        <f t="shared" si="64"/>
        <v>1.4809379187913746E-2</v>
      </c>
      <c r="Z387">
        <f t="shared" si="64"/>
        <v>1.4132352483054009E-2</v>
      </c>
      <c r="AA387">
        <f t="shared" si="57"/>
        <v>0.37909450489442542</v>
      </c>
    </row>
    <row r="388" spans="1:27" x14ac:dyDescent="0.2">
      <c r="A388" t="s">
        <v>949</v>
      </c>
      <c r="B388">
        <v>1906</v>
      </c>
      <c r="C388">
        <v>0</v>
      </c>
      <c r="D388">
        <f t="shared" si="55"/>
        <v>9.3801966140046503E-2</v>
      </c>
      <c r="E388">
        <f t="shared" si="56"/>
        <v>-2.3665694622083304</v>
      </c>
      <c r="G388">
        <f t="shared" si="63"/>
        <v>9.3801966140046503E-2</v>
      </c>
      <c r="H388">
        <f t="shared" si="63"/>
        <v>5.6561065700524875E-2</v>
      </c>
      <c r="I388">
        <f t="shared" si="63"/>
        <v>4.4725655733728796E-2</v>
      </c>
      <c r="J388">
        <f t="shared" si="63"/>
        <v>3.816612710981885E-2</v>
      </c>
      <c r="K388">
        <f t="shared" si="63"/>
        <v>3.3763012345419216E-2</v>
      </c>
      <c r="L388">
        <f t="shared" si="63"/>
        <v>3.0501826936002355E-2</v>
      </c>
      <c r="M388">
        <f t="shared" si="63"/>
        <v>2.7937454873464773E-2</v>
      </c>
      <c r="N388">
        <f t="shared" si="63"/>
        <v>2.5838472130015458E-2</v>
      </c>
      <c r="O388">
        <f t="shared" si="63"/>
        <v>2.4070460119695988E-2</v>
      </c>
      <c r="P388">
        <f t="shared" si="63"/>
        <v>2.2548970214260645E-2</v>
      </c>
      <c r="Q388">
        <f t="shared" si="63"/>
        <v>2.1217740812629084E-2</v>
      </c>
      <c r="R388">
        <f t="shared" si="63"/>
        <v>2.0037539401220182E-2</v>
      </c>
      <c r="S388">
        <f t="shared" si="63"/>
        <v>1.8979990332522803E-2</v>
      </c>
      <c r="T388">
        <f t="shared" si="63"/>
        <v>1.8023946723824947E-2</v>
      </c>
      <c r="U388">
        <f t="shared" si="63"/>
        <v>1.7153250068526808E-2</v>
      </c>
      <c r="V388">
        <f t="shared" si="63"/>
        <v>1.6355289097789685E-2</v>
      </c>
      <c r="W388">
        <f t="shared" si="64"/>
        <v>1.5620040293233361E-2</v>
      </c>
      <c r="X388">
        <f t="shared" si="64"/>
        <v>1.4939409996231378E-2</v>
      </c>
      <c r="Y388">
        <f t="shared" si="64"/>
        <v>1.4306771681130917E-2</v>
      </c>
      <c r="Z388">
        <f t="shared" si="64"/>
        <v>1.3716633174805948E-2</v>
      </c>
      <c r="AA388">
        <f t="shared" si="57"/>
        <v>0.43173437711510743</v>
      </c>
    </row>
    <row r="389" spans="1:27" x14ac:dyDescent="0.2">
      <c r="A389" t="s">
        <v>950</v>
      </c>
      <c r="B389">
        <v>771</v>
      </c>
      <c r="C389">
        <v>3</v>
      </c>
      <c r="D389">
        <f t="shared" si="55"/>
        <v>5.9565503353190177E-2</v>
      </c>
      <c r="E389">
        <f t="shared" si="56"/>
        <v>-2.820678675280659</v>
      </c>
      <c r="G389">
        <f t="shared" si="63"/>
        <v>0.16072991681431481</v>
      </c>
      <c r="H389">
        <f t="shared" si="63"/>
        <v>9.3946299299297861E-2</v>
      </c>
      <c r="I389">
        <f t="shared" si="63"/>
        <v>7.2010549543640237E-2</v>
      </c>
      <c r="J389">
        <f t="shared" si="63"/>
        <v>5.9565503353190177E-2</v>
      </c>
      <c r="K389">
        <f t="shared" si="63"/>
        <v>5.1078157910611349E-2</v>
      </c>
      <c r="L389">
        <f t="shared" si="63"/>
        <v>4.4729825775659475E-2</v>
      </c>
      <c r="M389">
        <f t="shared" si="63"/>
        <v>3.9713257162692896E-2</v>
      </c>
      <c r="N389">
        <f t="shared" si="63"/>
        <v>3.5603509869714431E-2</v>
      </c>
      <c r="O389">
        <f t="shared" si="63"/>
        <v>3.2150497041569324E-2</v>
      </c>
      <c r="P389">
        <f t="shared" si="63"/>
        <v>2.9194922542522948E-2</v>
      </c>
      <c r="Q389">
        <f t="shared" si="63"/>
        <v>2.6629135618608149E-2</v>
      </c>
      <c r="R389">
        <f t="shared" si="63"/>
        <v>2.4376965012162969E-2</v>
      </c>
      <c r="S389">
        <f t="shared" si="63"/>
        <v>2.2382497602263417E-2</v>
      </c>
      <c r="T389">
        <f t="shared" si="63"/>
        <v>2.060344154655221E-2</v>
      </c>
      <c r="U389">
        <f t="shared" si="63"/>
        <v>1.9007001500528971E-2</v>
      </c>
      <c r="V389">
        <f t="shared" si="63"/>
        <v>1.7567207465158118E-2</v>
      </c>
      <c r="W389">
        <f t="shared" si="64"/>
        <v>1.6263123876740612E-2</v>
      </c>
      <c r="X389">
        <f t="shared" si="64"/>
        <v>1.5077612635338225E-2</v>
      </c>
      <c r="Y389">
        <f t="shared" si="64"/>
        <v>1.3996456438479436E-2</v>
      </c>
      <c r="Z389">
        <f t="shared" si="64"/>
        <v>1.3007723297295258E-2</v>
      </c>
      <c r="AA389">
        <f t="shared" si="57"/>
        <v>0.1923663956936591</v>
      </c>
    </row>
    <row r="390" spans="1:27" x14ac:dyDescent="0.2">
      <c r="A390" t="s">
        <v>504</v>
      </c>
      <c r="B390">
        <v>501</v>
      </c>
      <c r="C390">
        <v>3</v>
      </c>
      <c r="D390">
        <f t="shared" si="55"/>
        <v>7.0369021715190078E-2</v>
      </c>
      <c r="E390">
        <f t="shared" si="56"/>
        <v>-2.6540021451155176</v>
      </c>
      <c r="G390">
        <f t="shared" si="63"/>
        <v>0.20612932977516762</v>
      </c>
      <c r="H390">
        <f t="shared" si="63"/>
        <v>0.11722960197567245</v>
      </c>
      <c r="I390">
        <f t="shared" si="63"/>
        <v>8.7431570697734898E-2</v>
      </c>
      <c r="J390">
        <f t="shared" si="63"/>
        <v>7.0369021715190078E-2</v>
      </c>
      <c r="K390">
        <f t="shared" si="63"/>
        <v>5.8713296625295966E-2</v>
      </c>
      <c r="L390">
        <f t="shared" si="63"/>
        <v>5.0027982350058169E-2</v>
      </c>
      <c r="M390">
        <f t="shared" si="63"/>
        <v>4.3218116062372913E-2</v>
      </c>
      <c r="N390">
        <f t="shared" si="63"/>
        <v>3.7699681329487665E-2</v>
      </c>
      <c r="O390">
        <f t="shared" si="63"/>
        <v>3.3124329714645497E-2</v>
      </c>
      <c r="P390">
        <f t="shared" si="63"/>
        <v>2.9267206838675459E-2</v>
      </c>
      <c r="Q390">
        <f t="shared" si="63"/>
        <v>2.5974402195208291E-2</v>
      </c>
      <c r="R390">
        <f t="shared" si="63"/>
        <v>2.3135701245087448E-2</v>
      </c>
      <c r="S390">
        <f t="shared" si="63"/>
        <v>2.0669316821186886E-2</v>
      </c>
      <c r="T390">
        <f t="shared" si="63"/>
        <v>1.8512790543107088E-2</v>
      </c>
      <c r="U390">
        <f t="shared" si="63"/>
        <v>1.6617292660172089E-2</v>
      </c>
      <c r="V390">
        <f t="shared" si="63"/>
        <v>1.4943899283874159E-2</v>
      </c>
      <c r="W390">
        <f t="shared" si="64"/>
        <v>1.3461074062550394E-2</v>
      </c>
      <c r="X390">
        <f t="shared" si="64"/>
        <v>1.2142912546065159E-2</v>
      </c>
      <c r="Y390">
        <f t="shared" si="64"/>
        <v>1.0967885919505437E-2</v>
      </c>
      <c r="Z390">
        <f t="shared" si="64"/>
        <v>9.9179213444778418E-3</v>
      </c>
      <c r="AA390">
        <f t="shared" si="57"/>
        <v>0.10044666629446442</v>
      </c>
    </row>
    <row r="391" spans="1:27" x14ac:dyDescent="0.2">
      <c r="A391" t="s">
        <v>951</v>
      </c>
      <c r="B391">
        <v>747</v>
      </c>
      <c r="C391">
        <v>5</v>
      </c>
      <c r="D391">
        <f t="shared" ref="D391:D454" si="65">EXP(GAMMALN($B$1+C391)-GAMMALN($B$1)-GAMMALN(C391+1)+$B$1*LN($B$2/($B$2+B391))+C391*LN(B391/($B$2+B391)))</f>
        <v>4.5188631024635086E-2</v>
      </c>
      <c r="E391">
        <f t="shared" ref="E391:E454" si="66">LN(D391)</f>
        <v>-3.0969097497855707</v>
      </c>
      <c r="G391">
        <f t="shared" si="63"/>
        <v>0.16372593780454703</v>
      </c>
      <c r="H391">
        <f t="shared" si="63"/>
        <v>9.5539438871772991E-2</v>
      </c>
      <c r="I391">
        <f t="shared" si="63"/>
        <v>7.3110773136370669E-2</v>
      </c>
      <c r="J391">
        <f t="shared" si="63"/>
        <v>6.0375718164300596E-2</v>
      </c>
      <c r="K391">
        <f t="shared" si="63"/>
        <v>5.1687432802209526E-2</v>
      </c>
      <c r="L391">
        <f t="shared" si="63"/>
        <v>4.5188631024635086E-2</v>
      </c>
      <c r="M391">
        <f t="shared" si="63"/>
        <v>4.0054353693490474E-2</v>
      </c>
      <c r="N391">
        <f t="shared" si="63"/>
        <v>3.5850009611389747E-2</v>
      </c>
      <c r="O391">
        <f t="shared" si="63"/>
        <v>3.2319631200294067E-2</v>
      </c>
      <c r="P391">
        <f t="shared" si="63"/>
        <v>2.9300044138232142E-2</v>
      </c>
      <c r="Q391">
        <f t="shared" si="63"/>
        <v>2.6680886721874835E-2</v>
      </c>
      <c r="R391">
        <f t="shared" si="63"/>
        <v>2.4384006519209064E-2</v>
      </c>
      <c r="S391">
        <f t="shared" si="63"/>
        <v>2.2351991349511977E-2</v>
      </c>
      <c r="T391">
        <f t="shared" si="63"/>
        <v>2.0541383283504872E-2</v>
      </c>
      <c r="U391">
        <f t="shared" si="63"/>
        <v>1.8918459413053056E-2</v>
      </c>
      <c r="V391">
        <f t="shared" si="63"/>
        <v>1.7456498326857601E-2</v>
      </c>
      <c r="W391">
        <f t="shared" si="64"/>
        <v>1.6133946526127454E-2</v>
      </c>
      <c r="X391">
        <f t="shared" si="64"/>
        <v>1.4933151355200137E-2</v>
      </c>
      <c r="Y391">
        <f t="shared" si="64"/>
        <v>1.383946254113479E-2</v>
      </c>
      <c r="Z391">
        <f t="shared" si="64"/>
        <v>1.2840580560972183E-2</v>
      </c>
      <c r="AA391">
        <f t="shared" ref="AA391:AA454" si="67">1-SUM(G391:Z391)</f>
        <v>0.18476766295531188</v>
      </c>
    </row>
    <row r="392" spans="1:27" x14ac:dyDescent="0.2">
      <c r="A392" t="s">
        <v>952</v>
      </c>
      <c r="B392">
        <v>115</v>
      </c>
      <c r="C392">
        <v>4</v>
      </c>
      <c r="D392">
        <f t="shared" si="65"/>
        <v>5.0262495206855606E-2</v>
      </c>
      <c r="E392">
        <f t="shared" si="66"/>
        <v>-2.9904961021209853</v>
      </c>
      <c r="G392">
        <f t="shared" si="63"/>
        <v>0.44300341558381973</v>
      </c>
      <c r="H392">
        <f t="shared" si="63"/>
        <v>0.20015417240237732</v>
      </c>
      <c r="I392">
        <f t="shared" si="63"/>
        <v>0.11859208695178743</v>
      </c>
      <c r="J392">
        <f t="shared" si="63"/>
        <v>7.582789822234301E-2</v>
      </c>
      <c r="K392">
        <f t="shared" si="63"/>
        <v>5.0262495206855606E-2</v>
      </c>
      <c r="L392">
        <f t="shared" si="63"/>
        <v>3.4023629520109538E-2</v>
      </c>
      <c r="M392">
        <f t="shared" si="63"/>
        <v>2.3350358789934699E-2</v>
      </c>
      <c r="N392">
        <f t="shared" si="63"/>
        <v>1.618174971802434E-2</v>
      </c>
      <c r="O392">
        <f t="shared" si="63"/>
        <v>1.1295227257396137E-2</v>
      </c>
      <c r="P392">
        <f t="shared" si="63"/>
        <v>7.9284670392742347E-3</v>
      </c>
      <c r="Q392">
        <f t="shared" si="63"/>
        <v>5.5900228490895904E-3</v>
      </c>
      <c r="R392">
        <f t="shared" si="63"/>
        <v>3.9555853837257363E-3</v>
      </c>
      <c r="S392">
        <f t="shared" si="63"/>
        <v>2.8074646203689502E-3</v>
      </c>
      <c r="T392">
        <f t="shared" si="63"/>
        <v>1.997653364730549E-3</v>
      </c>
      <c r="U392">
        <f t="shared" si="63"/>
        <v>1.4245201151048502E-3</v>
      </c>
      <c r="V392">
        <f t="shared" si="63"/>
        <v>1.017729406418176E-3</v>
      </c>
      <c r="W392">
        <f t="shared" si="64"/>
        <v>7.2829642635809002E-4</v>
      </c>
      <c r="X392">
        <f t="shared" si="64"/>
        <v>5.2192897355384221E-4</v>
      </c>
      <c r="Y392">
        <f t="shared" si="64"/>
        <v>3.7451700137378611E-4</v>
      </c>
      <c r="Z392">
        <f t="shared" si="64"/>
        <v>2.6904773887091493E-4</v>
      </c>
      <c r="AA392">
        <f t="shared" si="67"/>
        <v>6.9373342848322306E-4</v>
      </c>
    </row>
    <row r="393" spans="1:27" x14ac:dyDescent="0.2">
      <c r="A393" t="s">
        <v>953</v>
      </c>
      <c r="B393">
        <v>697</v>
      </c>
      <c r="C393">
        <v>1</v>
      </c>
      <c r="D393">
        <f t="shared" si="65"/>
        <v>9.909628944441351E-2</v>
      </c>
      <c r="E393">
        <f t="shared" si="66"/>
        <v>-2.3116632808858975</v>
      </c>
      <c r="G393">
        <f t="shared" si="63"/>
        <v>0.17046757270571464</v>
      </c>
      <c r="H393">
        <f t="shared" si="63"/>
        <v>9.909628944441351E-2</v>
      </c>
      <c r="I393">
        <f t="shared" si="63"/>
        <v>7.5545134665016042E-2</v>
      </c>
      <c r="J393">
        <f t="shared" si="63"/>
        <v>6.2149530068206921E-2</v>
      </c>
      <c r="K393">
        <f t="shared" si="63"/>
        <v>5.300427738035169E-2</v>
      </c>
      <c r="L393">
        <f t="shared" si="63"/>
        <v>4.6164225820327066E-2</v>
      </c>
      <c r="M393">
        <f t="shared" si="63"/>
        <v>4.0763974086660583E-2</v>
      </c>
      <c r="N393">
        <f t="shared" si="63"/>
        <v>3.6346825095095556E-2</v>
      </c>
      <c r="O393">
        <f t="shared" si="63"/>
        <v>3.2643297072775745E-2</v>
      </c>
      <c r="P393">
        <f t="shared" si="63"/>
        <v>2.9481278393707754E-2</v>
      </c>
      <c r="Q393">
        <f t="shared" si="63"/>
        <v>2.6744144650964446E-2</v>
      </c>
      <c r="R393">
        <f t="shared" si="63"/>
        <v>2.4349157319028637E-2</v>
      </c>
      <c r="S393">
        <f t="shared" si="63"/>
        <v>2.2235428689485297E-2</v>
      </c>
      <c r="T393">
        <f t="shared" si="63"/>
        <v>2.0356794321387778E-2</v>
      </c>
      <c r="U393">
        <f t="shared" si="63"/>
        <v>1.8677377057961145E-2</v>
      </c>
      <c r="V393">
        <f t="shared" ref="I393:X456" si="68">EXP(GAMMALN($B$1+V$4)-GAMMALN($B$1)-GAMMALN(V$4+1)+$B$1*LN($B$2/($B$2+$B393))+V$4*LN($B393/($B$2+$B393)))</f>
        <v>1.7168710050673816E-2</v>
      </c>
      <c r="W393">
        <f t="shared" si="64"/>
        <v>1.5807804804443933E-2</v>
      </c>
      <c r="X393">
        <f t="shared" si="64"/>
        <v>1.4575814567848651E-2</v>
      </c>
      <c r="Y393">
        <f t="shared" si="64"/>
        <v>1.3457085400531577E-2</v>
      </c>
      <c r="Z393">
        <f t="shared" si="64"/>
        <v>1.2438467055291318E-2</v>
      </c>
      <c r="AA393">
        <f t="shared" si="67"/>
        <v>0.16852681135011416</v>
      </c>
    </row>
    <row r="394" spans="1:27" x14ac:dyDescent="0.2">
      <c r="A394" t="s">
        <v>954</v>
      </c>
      <c r="B394">
        <v>3496</v>
      </c>
      <c r="C394">
        <v>18</v>
      </c>
      <c r="D394">
        <f t="shared" si="65"/>
        <v>1.1819127662469337E-2</v>
      </c>
      <c r="E394">
        <f t="shared" si="66"/>
        <v>-4.4380360715492184</v>
      </c>
      <c r="G394">
        <f t="shared" ref="G394:V457" si="69">EXP(GAMMALN($B$1+G$4)-GAMMALN($B$1)-GAMMALN(G$4+1)+$B$1*LN($B$2/($B$2+$B394))+G$4*LN($B394/($B$2+$B394)))</f>
        <v>6.4937681084880725E-2</v>
      </c>
      <c r="H394">
        <f t="shared" si="69"/>
        <v>3.9542744063202726E-2</v>
      </c>
      <c r="I394">
        <f t="shared" si="68"/>
        <v>3.1576960398856428E-2</v>
      </c>
      <c r="J394">
        <f t="shared" si="68"/>
        <v>2.7211725662866487E-2</v>
      </c>
      <c r="K394">
        <f t="shared" si="68"/>
        <v>2.4309921970345458E-2</v>
      </c>
      <c r="L394">
        <f t="shared" si="68"/>
        <v>2.2178522749531724E-2</v>
      </c>
      <c r="M394">
        <f t="shared" si="68"/>
        <v>2.0514360715512506E-2</v>
      </c>
      <c r="N394">
        <f t="shared" si="68"/>
        <v>1.9160302615286669E-2</v>
      </c>
      <c r="O394">
        <f t="shared" si="68"/>
        <v>1.8025375154146071E-2</v>
      </c>
      <c r="P394">
        <f t="shared" si="68"/>
        <v>1.7052616247072706E-2</v>
      </c>
      <c r="Q394">
        <f t="shared" si="68"/>
        <v>1.6204208831113953E-2</v>
      </c>
      <c r="R394">
        <f t="shared" si="68"/>
        <v>1.545387754507631E-2</v>
      </c>
      <c r="S394">
        <f t="shared" si="68"/>
        <v>1.4782689326976623E-2</v>
      </c>
      <c r="T394">
        <f t="shared" si="68"/>
        <v>1.4176588836378765E-2</v>
      </c>
      <c r="U394">
        <f t="shared" si="68"/>
        <v>1.3624878979492657E-2</v>
      </c>
      <c r="V394">
        <f t="shared" si="68"/>
        <v>1.3119245083110669E-2</v>
      </c>
      <c r="W394">
        <f t="shared" si="64"/>
        <v>1.2653106272677107E-2</v>
      </c>
      <c r="X394">
        <f t="shared" si="64"/>
        <v>1.2221171474888834E-2</v>
      </c>
      <c r="Y394">
        <f t="shared" si="64"/>
        <v>1.1819127662469337E-2</v>
      </c>
      <c r="Z394">
        <f t="shared" si="64"/>
        <v>1.1443416035137714E-2</v>
      </c>
      <c r="AA394">
        <f t="shared" si="67"/>
        <v>0.57999147929097639</v>
      </c>
    </row>
    <row r="395" spans="1:27" x14ac:dyDescent="0.2">
      <c r="A395" t="s">
        <v>507</v>
      </c>
      <c r="B395">
        <v>1404</v>
      </c>
      <c r="C395">
        <v>0</v>
      </c>
      <c r="D395">
        <f t="shared" si="65"/>
        <v>0.11271226156153064</v>
      </c>
      <c r="E395">
        <f t="shared" si="66"/>
        <v>-2.182917065615547</v>
      </c>
      <c r="G395">
        <f t="shared" si="69"/>
        <v>0.11271226156153064</v>
      </c>
      <c r="H395">
        <f t="shared" si="69"/>
        <v>6.7445576373172944E-2</v>
      </c>
      <c r="I395">
        <f t="shared" si="68"/>
        <v>5.2926023782461994E-2</v>
      </c>
      <c r="J395">
        <f t="shared" si="68"/>
        <v>4.4819530999893803E-2</v>
      </c>
      <c r="K395">
        <f t="shared" si="68"/>
        <v>3.9346587037462959E-2</v>
      </c>
      <c r="L395">
        <f t="shared" si="68"/>
        <v>3.5275111610710591E-2</v>
      </c>
      <c r="M395">
        <f t="shared" si="68"/>
        <v>3.2063139695715157E-2</v>
      </c>
      <c r="N395">
        <f t="shared" si="68"/>
        <v>2.9428132453097645E-2</v>
      </c>
      <c r="O395">
        <f t="shared" si="68"/>
        <v>2.7205513587450388E-2</v>
      </c>
      <c r="P395">
        <f t="shared" si="68"/>
        <v>2.5291577256988634E-2</v>
      </c>
      <c r="Q395">
        <f t="shared" si="68"/>
        <v>2.361701499699383E-2</v>
      </c>
      <c r="R395">
        <f t="shared" si="68"/>
        <v>2.2133338146041931E-2</v>
      </c>
      <c r="S395">
        <f t="shared" si="68"/>
        <v>2.0805357414322243E-2</v>
      </c>
      <c r="T395">
        <f t="shared" si="68"/>
        <v>1.960675641224633E-2</v>
      </c>
      <c r="U395">
        <f t="shared" si="68"/>
        <v>1.8517354533534501E-2</v>
      </c>
      <c r="V395">
        <f t="shared" si="68"/>
        <v>1.7521343830781147E-2</v>
      </c>
      <c r="W395">
        <f t="shared" si="64"/>
        <v>1.6606113467637455E-2</v>
      </c>
      <c r="X395">
        <f t="shared" si="64"/>
        <v>1.5761442491341239E-2</v>
      </c>
      <c r="Y395">
        <f t="shared" si="64"/>
        <v>1.4978931207494859E-2</v>
      </c>
      <c r="Z395">
        <f t="shared" si="64"/>
        <v>1.425159160114064E-2</v>
      </c>
      <c r="AA395">
        <f t="shared" si="67"/>
        <v>0.34968730153998107</v>
      </c>
    </row>
    <row r="396" spans="1:27" x14ac:dyDescent="0.2">
      <c r="A396" t="s">
        <v>512</v>
      </c>
      <c r="B396">
        <v>895</v>
      </c>
      <c r="C396">
        <v>23</v>
      </c>
      <c r="D396">
        <f t="shared" si="65"/>
        <v>1.058068733335017E-2</v>
      </c>
      <c r="E396">
        <f t="shared" si="66"/>
        <v>-4.5487248893171337</v>
      </c>
      <c r="G396">
        <f t="shared" si="69"/>
        <v>0.1472653375861902</v>
      </c>
      <c r="H396">
        <f t="shared" si="69"/>
        <v>8.6694657278781437E-2</v>
      </c>
      <c r="I396">
        <f t="shared" si="68"/>
        <v>6.6929506327295163E-2</v>
      </c>
      <c r="J396">
        <f t="shared" si="68"/>
        <v>5.5760306470833354E-2</v>
      </c>
      <c r="K396">
        <f t="shared" si="68"/>
        <v>4.8158660845265759E-2</v>
      </c>
      <c r="L396">
        <f t="shared" si="68"/>
        <v>4.2476157416851915E-2</v>
      </c>
      <c r="M396">
        <f t="shared" si="68"/>
        <v>3.7983271048719569E-2</v>
      </c>
      <c r="N396">
        <f t="shared" si="68"/>
        <v>3.4297187514097299E-2</v>
      </c>
      <c r="O396">
        <f t="shared" si="68"/>
        <v>3.1193364861806645E-2</v>
      </c>
      <c r="P396">
        <f t="shared" si="68"/>
        <v>2.8529272718096393E-2</v>
      </c>
      <c r="Q396">
        <f t="shared" si="68"/>
        <v>2.6208929475823522E-2</v>
      </c>
      <c r="R396">
        <f t="shared" si="68"/>
        <v>2.416465985154025E-2</v>
      </c>
      <c r="S396">
        <f t="shared" si="68"/>
        <v>2.2346959322143613E-2</v>
      </c>
      <c r="T396">
        <f t="shared" si="68"/>
        <v>2.0718509137154867E-2</v>
      </c>
      <c r="U396">
        <f t="shared" si="68"/>
        <v>1.9250463024129479E-2</v>
      </c>
      <c r="V396">
        <f t="shared" si="68"/>
        <v>1.7920046847593931E-2</v>
      </c>
      <c r="W396">
        <f t="shared" si="64"/>
        <v>1.6708952330641791E-2</v>
      </c>
      <c r="X396">
        <f t="shared" si="64"/>
        <v>1.5602229829083269E-2</v>
      </c>
      <c r="Y396">
        <f t="shared" si="64"/>
        <v>1.4587505267057118E-2</v>
      </c>
      <c r="Z396">
        <f t="shared" si="64"/>
        <v>1.3654413750679058E-2</v>
      </c>
      <c r="AA396">
        <f t="shared" si="67"/>
        <v>0.22954960909621536</v>
      </c>
    </row>
    <row r="397" spans="1:27" x14ac:dyDescent="0.2">
      <c r="A397" t="s">
        <v>955</v>
      </c>
      <c r="B397">
        <v>1644</v>
      </c>
      <c r="C397">
        <v>2</v>
      </c>
      <c r="D397">
        <f t="shared" si="65"/>
        <v>4.8556528594316098E-2</v>
      </c>
      <c r="E397">
        <f t="shared" si="66"/>
        <v>-3.0250266217236845</v>
      </c>
      <c r="G397">
        <f t="shared" si="69"/>
        <v>0.10253489701243629</v>
      </c>
      <c r="H397">
        <f t="shared" si="69"/>
        <v>6.1615917483999985E-2</v>
      </c>
      <c r="I397">
        <f t="shared" si="68"/>
        <v>4.8556528594316098E-2</v>
      </c>
      <c r="J397">
        <f t="shared" si="68"/>
        <v>4.1293774738216812E-2</v>
      </c>
      <c r="K397">
        <f t="shared" si="68"/>
        <v>3.6405186272021842E-2</v>
      </c>
      <c r="L397">
        <f t="shared" si="68"/>
        <v>3.2776569770422669E-2</v>
      </c>
      <c r="M397">
        <f t="shared" si="68"/>
        <v>2.9918517156591429E-2</v>
      </c>
      <c r="N397">
        <f t="shared" si="68"/>
        <v>2.7576277039583708E-2</v>
      </c>
      <c r="O397">
        <f t="shared" si="68"/>
        <v>2.5601698219981775E-2</v>
      </c>
      <c r="P397">
        <f t="shared" si="68"/>
        <v>2.3901583419883712E-2</v>
      </c>
      <c r="Q397">
        <f t="shared" si="68"/>
        <v>2.2413757960807211E-2</v>
      </c>
      <c r="R397">
        <f t="shared" si="68"/>
        <v>2.1094804518030773E-2</v>
      </c>
      <c r="S397">
        <f t="shared" si="68"/>
        <v>1.9913274513195585E-2</v>
      </c>
      <c r="T397">
        <f t="shared" si="68"/>
        <v>1.8845695375134201E-2</v>
      </c>
      <c r="U397">
        <f t="shared" si="68"/>
        <v>1.7874103518252121E-2</v>
      </c>
      <c r="V397">
        <f t="shared" si="68"/>
        <v>1.6984456456516812E-2</v>
      </c>
      <c r="W397">
        <f t="shared" si="64"/>
        <v>1.6165574955421647E-2</v>
      </c>
      <c r="X397">
        <f t="shared" si="64"/>
        <v>1.540841723547229E-2</v>
      </c>
      <c r="Y397">
        <f t="shared" si="64"/>
        <v>1.4705568149903559E-2</v>
      </c>
      <c r="Z397">
        <f t="shared" si="64"/>
        <v>1.40508715686907E-2</v>
      </c>
      <c r="AA397">
        <f t="shared" si="67"/>
        <v>0.39236252604112098</v>
      </c>
    </row>
    <row r="398" spans="1:27" x14ac:dyDescent="0.2">
      <c r="A398" t="s">
        <v>956</v>
      </c>
      <c r="B398">
        <v>1151</v>
      </c>
      <c r="C398">
        <v>10</v>
      </c>
      <c r="D398">
        <f t="shared" si="65"/>
        <v>2.4955165328912919E-2</v>
      </c>
      <c r="E398">
        <f t="shared" si="66"/>
        <v>-3.6906744510008465</v>
      </c>
      <c r="G398">
        <f t="shared" si="69"/>
        <v>0.12689628438771311</v>
      </c>
      <c r="H398">
        <f t="shared" si="69"/>
        <v>7.5453081787746568E-2</v>
      </c>
      <c r="I398">
        <f t="shared" si="68"/>
        <v>5.8835378313899109E-2</v>
      </c>
      <c r="J398">
        <f t="shared" si="68"/>
        <v>4.95087955355452E-2</v>
      </c>
      <c r="K398">
        <f t="shared" si="68"/>
        <v>4.3188477139078231E-2</v>
      </c>
      <c r="L398">
        <f t="shared" si="68"/>
        <v>3.8474677704180907E-2</v>
      </c>
      <c r="M398">
        <f t="shared" si="68"/>
        <v>3.4750288267855409E-2</v>
      </c>
      <c r="N398">
        <f t="shared" si="68"/>
        <v>3.1692816557956818E-2</v>
      </c>
      <c r="O398">
        <f t="shared" si="68"/>
        <v>2.9113930047207158E-2</v>
      </c>
      <c r="P398">
        <f t="shared" si="68"/>
        <v>2.6894630978781389E-2</v>
      </c>
      <c r="Q398">
        <f t="shared" si="68"/>
        <v>2.4955165328912919E-2</v>
      </c>
      <c r="R398">
        <f t="shared" si="68"/>
        <v>2.3239572540618487E-2</v>
      </c>
      <c r="S398">
        <f t="shared" si="68"/>
        <v>2.1707118036096061E-2</v>
      </c>
      <c r="T398">
        <f t="shared" si="68"/>
        <v>2.0327244484604771E-2</v>
      </c>
      <c r="U398">
        <f t="shared" si="68"/>
        <v>1.9076446081726216E-2</v>
      </c>
      <c r="V398">
        <f t="shared" si="68"/>
        <v>1.7936252545751253E-2</v>
      </c>
      <c r="W398">
        <f t="shared" si="64"/>
        <v>1.6891883193432381E-2</v>
      </c>
      <c r="X398">
        <f t="shared" si="64"/>
        <v>1.5931321454266012E-2</v>
      </c>
      <c r="Y398">
        <f t="shared" si="64"/>
        <v>1.5044662016871569E-2</v>
      </c>
      <c r="Z398">
        <f t="shared" si="64"/>
        <v>1.4223639888013836E-2</v>
      </c>
      <c r="AA398">
        <f t="shared" si="67"/>
        <v>0.29585833370974257</v>
      </c>
    </row>
    <row r="399" spans="1:27" x14ac:dyDescent="0.2">
      <c r="A399" t="s">
        <v>957</v>
      </c>
      <c r="B399">
        <v>697</v>
      </c>
      <c r="C399">
        <v>0</v>
      </c>
      <c r="D399">
        <f t="shared" si="65"/>
        <v>0.17046757270571464</v>
      </c>
      <c r="E399">
        <f t="shared" si="66"/>
        <v>-1.7692101897561632</v>
      </c>
      <c r="G399">
        <f t="shared" si="69"/>
        <v>0.17046757270571464</v>
      </c>
      <c r="H399">
        <f t="shared" si="69"/>
        <v>9.909628944441351E-2</v>
      </c>
      <c r="I399">
        <f t="shared" si="68"/>
        <v>7.5545134665016042E-2</v>
      </c>
      <c r="J399">
        <f t="shared" si="68"/>
        <v>6.2149530068206921E-2</v>
      </c>
      <c r="K399">
        <f t="shared" si="68"/>
        <v>5.300427738035169E-2</v>
      </c>
      <c r="L399">
        <f t="shared" si="68"/>
        <v>4.6164225820327066E-2</v>
      </c>
      <c r="M399">
        <f t="shared" si="68"/>
        <v>4.0763974086660583E-2</v>
      </c>
      <c r="N399">
        <f t="shared" si="68"/>
        <v>3.6346825095095556E-2</v>
      </c>
      <c r="O399">
        <f t="shared" si="68"/>
        <v>3.2643297072775745E-2</v>
      </c>
      <c r="P399">
        <f t="shared" si="68"/>
        <v>2.9481278393707754E-2</v>
      </c>
      <c r="Q399">
        <f t="shared" si="68"/>
        <v>2.6744144650964446E-2</v>
      </c>
      <c r="R399">
        <f t="shared" si="68"/>
        <v>2.4349157319028637E-2</v>
      </c>
      <c r="S399">
        <f t="shared" si="68"/>
        <v>2.2235428689485297E-2</v>
      </c>
      <c r="T399">
        <f t="shared" si="68"/>
        <v>2.0356794321387778E-2</v>
      </c>
      <c r="U399">
        <f t="shared" si="68"/>
        <v>1.8677377057961145E-2</v>
      </c>
      <c r="V399">
        <f t="shared" si="68"/>
        <v>1.7168710050673816E-2</v>
      </c>
      <c r="W399">
        <f t="shared" si="64"/>
        <v>1.5807804804443933E-2</v>
      </c>
      <c r="X399">
        <f t="shared" si="64"/>
        <v>1.4575814567848651E-2</v>
      </c>
      <c r="Y399">
        <f t="shared" si="64"/>
        <v>1.3457085400531577E-2</v>
      </c>
      <c r="Z399">
        <f t="shared" si="64"/>
        <v>1.2438467055291318E-2</v>
      </c>
      <c r="AA399">
        <f t="shared" si="67"/>
        <v>0.16852681135011416</v>
      </c>
    </row>
    <row r="400" spans="1:27" x14ac:dyDescent="0.2">
      <c r="A400" t="s">
        <v>958</v>
      </c>
      <c r="B400">
        <v>1635</v>
      </c>
      <c r="C400">
        <v>33</v>
      </c>
      <c r="D400">
        <f t="shared" si="65"/>
        <v>8.0070896042138337E-3</v>
      </c>
      <c r="E400">
        <f t="shared" si="66"/>
        <v>-4.8274279292194198</v>
      </c>
      <c r="G400">
        <f t="shared" si="69"/>
        <v>0.10287367245837255</v>
      </c>
      <c r="H400">
        <f t="shared" si="69"/>
        <v>6.1811050709429806E-2</v>
      </c>
      <c r="I400">
        <f t="shared" si="68"/>
        <v>4.8703648804443202E-2</v>
      </c>
      <c r="J400">
        <f t="shared" si="68"/>
        <v>4.1413231013884874E-2</v>
      </c>
      <c r="K400">
        <f t="shared" si="68"/>
        <v>3.6505512535929881E-2</v>
      </c>
      <c r="L400">
        <f t="shared" si="68"/>
        <v>3.2862405893299439E-2</v>
      </c>
      <c r="M400">
        <f t="shared" si="68"/>
        <v>2.9992770329693094E-2</v>
      </c>
      <c r="N400">
        <f t="shared" si="68"/>
        <v>2.7640940277353032E-2</v>
      </c>
      <c r="O400">
        <f t="shared" si="68"/>
        <v>2.5658225358154953E-2</v>
      </c>
      <c r="P400">
        <f t="shared" si="68"/>
        <v>2.3951084125342203E-2</v>
      </c>
      <c r="Q400">
        <f t="shared" si="68"/>
        <v>2.2457108810606426E-2</v>
      </c>
      <c r="R400">
        <f t="shared" si="68"/>
        <v>2.1132716784779435E-2</v>
      </c>
      <c r="S400">
        <f t="shared" si="68"/>
        <v>1.9946337830940374E-2</v>
      </c>
      <c r="T400">
        <f t="shared" si="68"/>
        <v>1.8874407124614356E-2</v>
      </c>
      <c r="U400">
        <f t="shared" si="68"/>
        <v>1.7898889328520826E-2</v>
      </c>
      <c r="V400">
        <f t="shared" si="68"/>
        <v>1.7005684949068397E-2</v>
      </c>
      <c r="W400">
        <f t="shared" si="68"/>
        <v>1.6183568625608179E-2</v>
      </c>
      <c r="X400">
        <f t="shared" si="68"/>
        <v>1.5423460664608011E-2</v>
      </c>
      <c r="Y400">
        <f t="shared" si="64"/>
        <v>1.4717914324879382E-2</v>
      </c>
      <c r="Z400">
        <f t="shared" si="64"/>
        <v>1.4060746829433604E-2</v>
      </c>
      <c r="AA400">
        <f t="shared" si="67"/>
        <v>0.39088662322103818</v>
      </c>
    </row>
    <row r="401" spans="1:27" x14ac:dyDescent="0.2">
      <c r="A401" t="s">
        <v>959</v>
      </c>
      <c r="B401">
        <v>517</v>
      </c>
      <c r="C401">
        <v>3</v>
      </c>
      <c r="D401">
        <f t="shared" si="65"/>
        <v>6.9617692758672342E-2</v>
      </c>
      <c r="E401">
        <f t="shared" si="66"/>
        <v>-2.6647365376439471</v>
      </c>
      <c r="G401">
        <f t="shared" si="69"/>
        <v>0.20247241049698822</v>
      </c>
      <c r="H401">
        <f t="shared" si="69"/>
        <v>0.11542521780447501</v>
      </c>
      <c r="I401">
        <f t="shared" si="68"/>
        <v>8.6291703572781042E-2</v>
      </c>
      <c r="J401">
        <f t="shared" si="68"/>
        <v>6.9617692758672342E-2</v>
      </c>
      <c r="K401">
        <f t="shared" si="68"/>
        <v>5.8225325954408415E-2</v>
      </c>
      <c r="L401">
        <f t="shared" si="68"/>
        <v>4.9730840671235524E-2</v>
      </c>
      <c r="M401">
        <f t="shared" si="68"/>
        <v>4.3064161393845231E-2</v>
      </c>
      <c r="N401">
        <f t="shared" si="68"/>
        <v>3.765522026024469E-2</v>
      </c>
      <c r="O401">
        <f t="shared" si="68"/>
        <v>3.316438606875563E-2</v>
      </c>
      <c r="P401">
        <f t="shared" si="68"/>
        <v>2.9372674341813385E-2</v>
      </c>
      <c r="Q401">
        <f t="shared" si="68"/>
        <v>2.6130343842166167E-2</v>
      </c>
      <c r="R401">
        <f t="shared" si="68"/>
        <v>2.3330260133056748E-2</v>
      </c>
      <c r="S401">
        <f t="shared" si="68"/>
        <v>2.0892979879779758E-2</v>
      </c>
      <c r="T401">
        <f t="shared" si="68"/>
        <v>1.8757869125310998E-2</v>
      </c>
      <c r="U401">
        <f t="shared" si="68"/>
        <v>1.6877543372692105E-2</v>
      </c>
      <c r="V401">
        <f t="shared" si="68"/>
        <v>1.5214239415668778E-2</v>
      </c>
      <c r="W401">
        <f t="shared" si="68"/>
        <v>1.3737363120077398E-2</v>
      </c>
      <c r="X401">
        <f t="shared" si="68"/>
        <v>1.2421781386341389E-2</v>
      </c>
      <c r="Y401">
        <f t="shared" si="64"/>
        <v>1.1246601037420976E-2</v>
      </c>
      <c r="Z401">
        <f t="shared" si="64"/>
        <v>1.0194275695384392E-2</v>
      </c>
      <c r="AA401">
        <f t="shared" si="67"/>
        <v>0.10617710966888172</v>
      </c>
    </row>
    <row r="402" spans="1:27" x14ac:dyDescent="0.2">
      <c r="A402" t="s">
        <v>960</v>
      </c>
      <c r="B402">
        <v>558</v>
      </c>
      <c r="C402">
        <v>10</v>
      </c>
      <c r="D402">
        <f t="shared" si="65"/>
        <v>2.6433764855399382E-2</v>
      </c>
      <c r="E402">
        <f t="shared" si="66"/>
        <v>-3.6331131142221631</v>
      </c>
      <c r="G402">
        <f t="shared" si="69"/>
        <v>0.19382889674017631</v>
      </c>
      <c r="H402">
        <f t="shared" si="69"/>
        <v>0.11110906576717913</v>
      </c>
      <c r="I402">
        <f t="shared" si="68"/>
        <v>8.352451430314331E-2</v>
      </c>
      <c r="J402">
        <f t="shared" si="68"/>
        <v>6.775801344030899E-2</v>
      </c>
      <c r="K402">
        <f t="shared" si="68"/>
        <v>5.6983495964091795E-2</v>
      </c>
      <c r="L402">
        <f t="shared" si="68"/>
        <v>4.8939450076334205E-2</v>
      </c>
      <c r="M402">
        <f t="shared" si="68"/>
        <v>4.2613322940963934E-2</v>
      </c>
      <c r="N402">
        <f t="shared" si="68"/>
        <v>3.7467155426917739E-2</v>
      </c>
      <c r="O402">
        <f t="shared" si="68"/>
        <v>3.318131661039006E-2</v>
      </c>
      <c r="P402">
        <f t="shared" si="68"/>
        <v>2.9550257205992542E-2</v>
      </c>
      <c r="Q402">
        <f t="shared" si="68"/>
        <v>2.6433764855399382E-2</v>
      </c>
      <c r="R402">
        <f t="shared" si="68"/>
        <v>2.3731741100143561E-2</v>
      </c>
      <c r="S402">
        <f t="shared" si="68"/>
        <v>2.1370098765601597E-2</v>
      </c>
      <c r="T402">
        <f t="shared" si="68"/>
        <v>1.9292378218064052E-2</v>
      </c>
      <c r="U402">
        <f t="shared" si="68"/>
        <v>1.7454508397166543E-2</v>
      </c>
      <c r="V402">
        <f t="shared" si="68"/>
        <v>1.5821394428370255E-2</v>
      </c>
      <c r="W402">
        <f t="shared" si="68"/>
        <v>1.4364615721700412E-2</v>
      </c>
      <c r="X402">
        <f t="shared" si="68"/>
        <v>1.3060825849806997E-2</v>
      </c>
      <c r="Y402">
        <f t="shared" si="64"/>
        <v>1.1890610931144933E-2</v>
      </c>
      <c r="Z402">
        <f t="shared" si="64"/>
        <v>1.0837656376734662E-2</v>
      </c>
      <c r="AA402">
        <f t="shared" si="67"/>
        <v>0.12078691688036969</v>
      </c>
    </row>
    <row r="403" spans="1:27" x14ac:dyDescent="0.2">
      <c r="A403" t="s">
        <v>961</v>
      </c>
      <c r="B403">
        <v>1937</v>
      </c>
      <c r="C403">
        <v>37</v>
      </c>
      <c r="D403">
        <f t="shared" si="65"/>
        <v>7.2276517525497377E-3</v>
      </c>
      <c r="E403">
        <f t="shared" si="66"/>
        <v>-4.9298410877463263</v>
      </c>
      <c r="G403">
        <f t="shared" si="69"/>
        <v>9.2893702223096619E-2</v>
      </c>
      <c r="H403">
        <f t="shared" si="69"/>
        <v>5.6032663177751907E-2</v>
      </c>
      <c r="I403">
        <f t="shared" si="68"/>
        <v>4.4323061253885992E-2</v>
      </c>
      <c r="J403">
        <f t="shared" si="68"/>
        <v>3.7835586851461406E-2</v>
      </c>
      <c r="K403">
        <f t="shared" si="68"/>
        <v>3.3482117823802546E-2</v>
      </c>
      <c r="L403">
        <f t="shared" si="68"/>
        <v>3.025846802241286E-2</v>
      </c>
      <c r="M403">
        <f t="shared" si="68"/>
        <v>2.7724088277936002E-2</v>
      </c>
      <c r="N403">
        <f t="shared" si="68"/>
        <v>2.5649955397735496E-2</v>
      </c>
      <c r="O403">
        <f t="shared" si="68"/>
        <v>2.390306142247851E-2</v>
      </c>
      <c r="P403">
        <f t="shared" si="68"/>
        <v>2.2399854580427987E-2</v>
      </c>
      <c r="Q403">
        <f t="shared" si="68"/>
        <v>2.1084678174238543E-2</v>
      </c>
      <c r="R403">
        <f t="shared" si="68"/>
        <v>1.9918726874025416E-2</v>
      </c>
      <c r="S403">
        <f t="shared" si="68"/>
        <v>1.8873938029968923E-2</v>
      </c>
      <c r="T403">
        <f t="shared" si="68"/>
        <v>1.7929401123246706E-2</v>
      </c>
      <c r="U403">
        <f t="shared" si="68"/>
        <v>1.7069140696082487E-2</v>
      </c>
      <c r="V403">
        <f t="shared" si="68"/>
        <v>1.6280690298531839E-2</v>
      </c>
      <c r="W403">
        <f t="shared" si="68"/>
        <v>1.5554143102611676E-2</v>
      </c>
      <c r="X403">
        <f t="shared" si="68"/>
        <v>1.488150097846404E-2</v>
      </c>
      <c r="Y403">
        <f t="shared" si="64"/>
        <v>1.4256216696934993E-2</v>
      </c>
      <c r="Z403">
        <f t="shared" si="64"/>
        <v>1.3672864715684175E-2</v>
      </c>
      <c r="AA403">
        <f t="shared" si="67"/>
        <v>0.43597614027922182</v>
      </c>
    </row>
    <row r="404" spans="1:27" x14ac:dyDescent="0.2">
      <c r="A404" t="s">
        <v>962</v>
      </c>
      <c r="B404">
        <v>354</v>
      </c>
      <c r="C404">
        <v>0</v>
      </c>
      <c r="D404">
        <f t="shared" si="65"/>
        <v>0.2504117341987484</v>
      </c>
      <c r="E404">
        <f t="shared" si="66"/>
        <v>-1.3846487790380864</v>
      </c>
      <c r="G404">
        <f t="shared" si="69"/>
        <v>0.2504117341987484</v>
      </c>
      <c r="H404">
        <f t="shared" si="69"/>
        <v>0.13799635157152218</v>
      </c>
      <c r="I404">
        <f t="shared" si="68"/>
        <v>9.9727291398546219E-2</v>
      </c>
      <c r="J404">
        <f t="shared" si="68"/>
        <v>7.7775477456626038E-2</v>
      </c>
      <c r="K404">
        <f t="shared" si="68"/>
        <v>6.2880077380548446E-2</v>
      </c>
      <c r="L404">
        <f t="shared" si="68"/>
        <v>5.1916453678552972E-2</v>
      </c>
      <c r="M404">
        <f t="shared" si="68"/>
        <v>4.3458355843669742E-2</v>
      </c>
      <c r="N404">
        <f t="shared" si="68"/>
        <v>3.6733352689421669E-2</v>
      </c>
      <c r="O404">
        <f t="shared" si="68"/>
        <v>3.1274142997479368E-2</v>
      </c>
      <c r="P404">
        <f t="shared" si="68"/>
        <v>2.6775341878713329E-2</v>
      </c>
      <c r="Q404">
        <f t="shared" si="68"/>
        <v>2.3025800534787422E-2</v>
      </c>
      <c r="R404">
        <f t="shared" si="68"/>
        <v>1.9873175782330714E-2</v>
      </c>
      <c r="S404">
        <f t="shared" si="68"/>
        <v>1.7203870227015746E-2</v>
      </c>
      <c r="T404">
        <f t="shared" si="68"/>
        <v>1.4930946950283968E-2</v>
      </c>
      <c r="U404">
        <f t="shared" si="68"/>
        <v>1.2986471382171396E-2</v>
      </c>
      <c r="V404">
        <f t="shared" si="68"/>
        <v>1.1316451210311836E-2</v>
      </c>
      <c r="W404">
        <f t="shared" si="68"/>
        <v>9.8773732738808729E-3</v>
      </c>
      <c r="X404">
        <f t="shared" si="68"/>
        <v>8.6337615328755148E-3</v>
      </c>
      <c r="Y404">
        <f t="shared" si="64"/>
        <v>7.5564103767706949E-3</v>
      </c>
      <c r="Z404">
        <f t="shared" si="64"/>
        <v>6.6210779391526814E-3</v>
      </c>
      <c r="AA404">
        <f t="shared" si="67"/>
        <v>4.9026081696590729E-2</v>
      </c>
    </row>
    <row r="405" spans="1:27" x14ac:dyDescent="0.2">
      <c r="A405" t="s">
        <v>963</v>
      </c>
      <c r="B405">
        <v>710</v>
      </c>
      <c r="C405">
        <v>7</v>
      </c>
      <c r="D405">
        <f t="shared" si="65"/>
        <v>3.6220376986049997E-2</v>
      </c>
      <c r="E405">
        <f t="shared" si="66"/>
        <v>-3.318133418352156</v>
      </c>
      <c r="G405">
        <f t="shared" si="69"/>
        <v>0.16864517504561205</v>
      </c>
      <c r="H405">
        <f t="shared" si="69"/>
        <v>9.8138667418193687E-2</v>
      </c>
      <c r="I405">
        <f t="shared" si="68"/>
        <v>7.489276821828407E-2</v>
      </c>
      <c r="J405">
        <f t="shared" si="68"/>
        <v>6.1676802870506885E-2</v>
      </c>
      <c r="K405">
        <f t="shared" si="68"/>
        <v>5.265571839566132E-2</v>
      </c>
      <c r="L405">
        <f t="shared" si="68"/>
        <v>4.5908256696529107E-2</v>
      </c>
      <c r="M405">
        <f t="shared" si="68"/>
        <v>4.0580031671859133E-2</v>
      </c>
      <c r="N405">
        <f t="shared" si="68"/>
        <v>3.6220376986049997E-2</v>
      </c>
      <c r="O405">
        <f t="shared" si="68"/>
        <v>3.2563503374981664E-2</v>
      </c>
      <c r="P405">
        <f t="shared" si="68"/>
        <v>2.9439744562162889E-2</v>
      </c>
      <c r="Q405">
        <f t="shared" si="68"/>
        <v>2.6734191733891084E-2</v>
      </c>
      <c r="R405">
        <f t="shared" si="68"/>
        <v>2.4365363887175882E-2</v>
      </c>
      <c r="S405">
        <f t="shared" si="68"/>
        <v>2.2273327009166941E-2</v>
      </c>
      <c r="T405">
        <f t="shared" si="68"/>
        <v>2.0412659693020242E-2</v>
      </c>
      <c r="U405">
        <f t="shared" si="68"/>
        <v>1.8748076342676702E-2</v>
      </c>
      <c r="V405">
        <f t="shared" si="68"/>
        <v>1.7251589412834615E-2</v>
      </c>
      <c r="W405">
        <f t="shared" si="68"/>
        <v>1.5900604377138326E-2</v>
      </c>
      <c r="X405">
        <f t="shared" si="68"/>
        <v>1.467660217321529E-2</v>
      </c>
      <c r="Y405">
        <f t="shared" si="64"/>
        <v>1.3564204116259315E-2</v>
      </c>
      <c r="Z405">
        <f t="shared" si="64"/>
        <v>1.2550493076455534E-2</v>
      </c>
      <c r="AA405">
        <f t="shared" si="67"/>
        <v>0.17280184293832512</v>
      </c>
    </row>
    <row r="406" spans="1:27" x14ac:dyDescent="0.2">
      <c r="A406" t="s">
        <v>517</v>
      </c>
      <c r="B406">
        <v>2422</v>
      </c>
      <c r="C406">
        <v>110</v>
      </c>
      <c r="D406">
        <f t="shared" si="65"/>
        <v>1.3955483874560418E-3</v>
      </c>
      <c r="E406">
        <f t="shared" si="66"/>
        <v>-6.5744678316685352</v>
      </c>
      <c r="G406">
        <f t="shared" si="69"/>
        <v>8.1156058577818449E-2</v>
      </c>
      <c r="H406">
        <f t="shared" si="69"/>
        <v>4.916080286625172E-2</v>
      </c>
      <c r="I406">
        <f t="shared" si="68"/>
        <v>3.9052647166948506E-2</v>
      </c>
      <c r="J406">
        <f t="shared" si="68"/>
        <v>3.3478364329617739E-2</v>
      </c>
      <c r="K406">
        <f t="shared" si="68"/>
        <v>2.9752242443593903E-2</v>
      </c>
      <c r="L406">
        <f t="shared" si="68"/>
        <v>2.7002050627395562E-2</v>
      </c>
      <c r="M406">
        <f t="shared" si="68"/>
        <v>2.4845635604794688E-2</v>
      </c>
      <c r="N406">
        <f t="shared" si="68"/>
        <v>2.3084606705215813E-2</v>
      </c>
      <c r="O406">
        <f t="shared" si="68"/>
        <v>2.1603913027167142E-2</v>
      </c>
      <c r="P406">
        <f t="shared" si="68"/>
        <v>2.0331392234549554E-2</v>
      </c>
      <c r="Q406">
        <f t="shared" si="68"/>
        <v>1.9219050313641572E-2</v>
      </c>
      <c r="R406">
        <f t="shared" si="68"/>
        <v>1.8233479410236592E-2</v>
      </c>
      <c r="S406">
        <f t="shared" si="68"/>
        <v>1.7350561192968107E-2</v>
      </c>
      <c r="T406">
        <f t="shared" si="68"/>
        <v>1.6552355769125875E-2</v>
      </c>
      <c r="U406">
        <f t="shared" si="68"/>
        <v>1.5825182027480976E-2</v>
      </c>
      <c r="V406">
        <f t="shared" si="68"/>
        <v>1.5158383772515804E-2</v>
      </c>
      <c r="W406">
        <f t="shared" si="68"/>
        <v>1.4543508887064738E-2</v>
      </c>
      <c r="X406">
        <f t="shared" si="68"/>
        <v>1.3973746964197974E-2</v>
      </c>
      <c r="Y406">
        <f t="shared" si="64"/>
        <v>1.3443534091921325E-2</v>
      </c>
      <c r="Z406">
        <f t="shared" si="64"/>
        <v>1.2948268863922698E-2</v>
      </c>
      <c r="AA406">
        <f t="shared" si="67"/>
        <v>0.49328421512357112</v>
      </c>
    </row>
    <row r="407" spans="1:27" x14ac:dyDescent="0.2">
      <c r="A407" t="s">
        <v>520</v>
      </c>
      <c r="B407">
        <v>2331</v>
      </c>
      <c r="C407">
        <v>48</v>
      </c>
      <c r="D407">
        <f t="shared" si="65"/>
        <v>5.4938440626637348E-3</v>
      </c>
      <c r="E407">
        <f t="shared" si="66"/>
        <v>-5.204127074918321</v>
      </c>
      <c r="G407">
        <f t="shared" si="69"/>
        <v>8.306010745508699E-2</v>
      </c>
      <c r="H407">
        <f t="shared" si="69"/>
        <v>5.0280853195716256E-2</v>
      </c>
      <c r="I407">
        <f t="shared" si="68"/>
        <v>3.9915932454555748E-2</v>
      </c>
      <c r="J407">
        <f t="shared" si="68"/>
        <v>3.4195752294074414E-2</v>
      </c>
      <c r="K407">
        <f t="shared" si="68"/>
        <v>3.03696484987004E-2</v>
      </c>
      <c r="L407">
        <f t="shared" si="68"/>
        <v>2.7544122304961227E-2</v>
      </c>
      <c r="M407">
        <f t="shared" si="68"/>
        <v>2.5327622943786092E-2</v>
      </c>
      <c r="N407">
        <f t="shared" si="68"/>
        <v>2.3516838160406516E-2</v>
      </c>
      <c r="O407">
        <f t="shared" si="68"/>
        <v>2.1993836927553783E-2</v>
      </c>
      <c r="P407">
        <f t="shared" si="68"/>
        <v>2.0684633447243445E-2</v>
      </c>
      <c r="Q407">
        <f t="shared" si="68"/>
        <v>1.954000919936659E-2</v>
      </c>
      <c r="R407">
        <f t="shared" si="68"/>
        <v>1.8525695478577724E-2</v>
      </c>
      <c r="S407">
        <f t="shared" si="68"/>
        <v>1.7616946122631576E-2</v>
      </c>
      <c r="T407">
        <f t="shared" si="68"/>
        <v>1.6795349357111477E-2</v>
      </c>
      <c r="U407">
        <f t="shared" si="68"/>
        <v>1.6046860369423474E-2</v>
      </c>
      <c r="V407">
        <f t="shared" si="68"/>
        <v>1.5360536600366889E-2</v>
      </c>
      <c r="W407">
        <f t="shared" si="68"/>
        <v>1.4727696294463046E-2</v>
      </c>
      <c r="X407">
        <f t="shared" si="68"/>
        <v>1.414134194454157E-2</v>
      </c>
      <c r="Y407">
        <f t="shared" si="64"/>
        <v>1.3595755059228713E-2</v>
      </c>
      <c r="Z407">
        <f t="shared" si="64"/>
        <v>1.3086204941420676E-2</v>
      </c>
      <c r="AA407">
        <f t="shared" si="67"/>
        <v>0.48367425695078337</v>
      </c>
    </row>
    <row r="408" spans="1:27" x14ac:dyDescent="0.2">
      <c r="A408" t="s">
        <v>964</v>
      </c>
      <c r="B408">
        <v>1964</v>
      </c>
      <c r="C408">
        <v>26</v>
      </c>
      <c r="D408">
        <f t="shared" si="65"/>
        <v>1.0446809029784994E-2</v>
      </c>
      <c r="E408">
        <f t="shared" si="66"/>
        <v>-4.5614587032033898</v>
      </c>
      <c r="G408">
        <f t="shared" si="69"/>
        <v>9.2121169047562249E-2</v>
      </c>
      <c r="H408">
        <f t="shared" si="69"/>
        <v>5.5582837235345822E-2</v>
      </c>
      <c r="I408">
        <f t="shared" si="68"/>
        <v>4.39800251518477E-2</v>
      </c>
      <c r="J408">
        <f t="shared" si="68"/>
        <v>3.7553677987596339E-2</v>
      </c>
      <c r="K408">
        <f t="shared" si="68"/>
        <v>3.324231052502398E-2</v>
      </c>
      <c r="L408">
        <f t="shared" si="68"/>
        <v>3.0050485707697697E-2</v>
      </c>
      <c r="M408">
        <f t="shared" si="68"/>
        <v>2.7541533069355934E-2</v>
      </c>
      <c r="N408">
        <f t="shared" si="68"/>
        <v>2.5488467872229813E-2</v>
      </c>
      <c r="O408">
        <f t="shared" si="68"/>
        <v>2.3759479480155325E-2</v>
      </c>
      <c r="P408">
        <f t="shared" si="68"/>
        <v>2.2271777106666286E-2</v>
      </c>
      <c r="Q408">
        <f t="shared" si="68"/>
        <v>2.0970217137765496E-2</v>
      </c>
      <c r="R408">
        <f t="shared" si="68"/>
        <v>1.9816356453354715E-2</v>
      </c>
      <c r="S408">
        <f t="shared" si="68"/>
        <v>1.8782397697462049E-2</v>
      </c>
      <c r="T408">
        <f t="shared" si="68"/>
        <v>1.7847630616523048E-2</v>
      </c>
      <c r="U408">
        <f t="shared" si="68"/>
        <v>1.6996234787499152E-2</v>
      </c>
      <c r="V408">
        <f t="shared" si="68"/>
        <v>1.621586637026828E-2</v>
      </c>
      <c r="W408">
        <f t="shared" si="68"/>
        <v>1.5496717295385857E-2</v>
      </c>
      <c r="X408">
        <f t="shared" si="68"/>
        <v>1.483087025243918E-2</v>
      </c>
      <c r="Y408">
        <f t="shared" si="64"/>
        <v>1.4211845075050307E-2</v>
      </c>
      <c r="Z408">
        <f t="shared" si="64"/>
        <v>1.3634272552583577E-2</v>
      </c>
      <c r="AA408">
        <f t="shared" si="67"/>
        <v>0.4396058285781872</v>
      </c>
    </row>
    <row r="409" spans="1:27" x14ac:dyDescent="0.2">
      <c r="A409" t="s">
        <v>965</v>
      </c>
      <c r="B409">
        <v>425</v>
      </c>
      <c r="C409">
        <v>0</v>
      </c>
      <c r="D409">
        <f t="shared" si="65"/>
        <v>0.22620598859199315</v>
      </c>
      <c r="E409">
        <f t="shared" si="66"/>
        <v>-1.4863092408849037</v>
      </c>
      <c r="G409">
        <f t="shared" si="69"/>
        <v>0.22620598859199315</v>
      </c>
      <c r="H409">
        <f t="shared" si="69"/>
        <v>0.12689823678057707</v>
      </c>
      <c r="I409">
        <f t="shared" si="68"/>
        <v>9.3355641577042056E-2</v>
      </c>
      <c r="J409">
        <f t="shared" si="68"/>
        <v>7.4115286371760652E-2</v>
      </c>
      <c r="K409">
        <f t="shared" si="68"/>
        <v>6.0998159820997475E-2</v>
      </c>
      <c r="L409">
        <f t="shared" si="68"/>
        <v>5.126810272776923E-2</v>
      </c>
      <c r="M409">
        <f t="shared" si="68"/>
        <v>4.3687186794119176E-2</v>
      </c>
      <c r="N409">
        <f t="shared" si="68"/>
        <v>3.7590657098085345E-2</v>
      </c>
      <c r="O409">
        <f t="shared" si="68"/>
        <v>3.2579418411027225E-2</v>
      </c>
      <c r="P409">
        <f t="shared" si="68"/>
        <v>2.839432149783911E-2</v>
      </c>
      <c r="Q409">
        <f t="shared" si="68"/>
        <v>2.4857060518570184E-2</v>
      </c>
      <c r="R409">
        <f t="shared" si="68"/>
        <v>2.1839408231011329E-2</v>
      </c>
      <c r="S409">
        <f t="shared" si="68"/>
        <v>1.9245903824769511E-2</v>
      </c>
      <c r="T409">
        <f t="shared" si="68"/>
        <v>1.7003489855407426E-2</v>
      </c>
      <c r="U409">
        <f t="shared" si="68"/>
        <v>1.50549888412104E-2</v>
      </c>
      <c r="V409">
        <f t="shared" si="68"/>
        <v>1.3354821615497323E-2</v>
      </c>
      <c r="W409">
        <f t="shared" si="68"/>
        <v>1.1866096158163617E-2</v>
      </c>
      <c r="X409">
        <f t="shared" si="68"/>
        <v>1.0558567653791229E-2</v>
      </c>
      <c r="Y409">
        <f t="shared" si="64"/>
        <v>9.40717134599783E-3</v>
      </c>
      <c r="Z409">
        <f t="shared" si="64"/>
        <v>8.3909431721508176E-3</v>
      </c>
      <c r="AA409">
        <f t="shared" si="67"/>
        <v>7.3328549112219754E-2</v>
      </c>
    </row>
    <row r="410" spans="1:27" x14ac:dyDescent="0.2">
      <c r="A410" t="s">
        <v>966</v>
      </c>
      <c r="B410">
        <v>1044</v>
      </c>
      <c r="C410">
        <v>52</v>
      </c>
      <c r="D410">
        <f t="shared" si="65"/>
        <v>2.6253858986089369E-3</v>
      </c>
      <c r="E410">
        <f t="shared" si="66"/>
        <v>-5.9425273847494324</v>
      </c>
      <c r="G410">
        <f t="shared" si="69"/>
        <v>0.13446235253710806</v>
      </c>
      <c r="H410">
        <f t="shared" si="69"/>
        <v>7.9665455020043796E-2</v>
      </c>
      <c r="I410">
        <f t="shared" si="68"/>
        <v>6.1897465644810482E-2</v>
      </c>
      <c r="J410">
        <f t="shared" si="68"/>
        <v>5.1898874150910296E-2</v>
      </c>
      <c r="K410">
        <f t="shared" si="68"/>
        <v>4.5111235896280195E-2</v>
      </c>
      <c r="L410">
        <f t="shared" si="68"/>
        <v>4.0043597190913376E-2</v>
      </c>
      <c r="M410">
        <f t="shared" si="68"/>
        <v>3.6037757945146236E-2</v>
      </c>
      <c r="N410">
        <f t="shared" si="68"/>
        <v>3.2749256748738034E-2</v>
      </c>
      <c r="O410">
        <f t="shared" si="68"/>
        <v>2.9976622866231234E-2</v>
      </c>
      <c r="P410">
        <f t="shared" si="68"/>
        <v>2.7592351790023395E-2</v>
      </c>
      <c r="Q410">
        <f t="shared" si="68"/>
        <v>2.5510844701856716E-2</v>
      </c>
      <c r="R410">
        <f t="shared" si="68"/>
        <v>2.3671936213876449E-2</v>
      </c>
      <c r="S410">
        <f t="shared" ref="I410:X473" si="70">EXP(GAMMALN($B$1+S$4)-GAMMALN($B$1)-GAMMALN(S$4+1)+$B$1*LN($B$2/($B$2+$B410))+S$4*LN($B410/($B$2+$B410)))</f>
        <v>2.2031753960928206E-2</v>
      </c>
      <c r="T410">
        <f t="shared" si="70"/>
        <v>2.0557328442117904E-2</v>
      </c>
      <c r="U410">
        <f t="shared" si="70"/>
        <v>1.9223253458305476E-2</v>
      </c>
      <c r="V410">
        <f t="shared" si="70"/>
        <v>1.8009530528923769E-2</v>
      </c>
      <c r="W410">
        <f t="shared" si="70"/>
        <v>1.6900128625737948E-2</v>
      </c>
      <c r="X410">
        <f t="shared" si="70"/>
        <v>1.5881992985363885E-2</v>
      </c>
      <c r="Y410">
        <f t="shared" si="64"/>
        <v>1.4944345296935972E-2</v>
      </c>
      <c r="Z410">
        <f t="shared" si="64"/>
        <v>1.4078178426767646E-2</v>
      </c>
      <c r="AA410">
        <f t="shared" si="67"/>
        <v>0.26975573756898108</v>
      </c>
    </row>
    <row r="411" spans="1:27" x14ac:dyDescent="0.2">
      <c r="A411" t="s">
        <v>967</v>
      </c>
      <c r="B411">
        <v>17</v>
      </c>
      <c r="C411">
        <v>0</v>
      </c>
      <c r="D411">
        <f t="shared" si="65"/>
        <v>0.81051909020107338</v>
      </c>
      <c r="E411">
        <f t="shared" si="66"/>
        <v>-0.21008038447358043</v>
      </c>
      <c r="G411">
        <f t="shared" si="69"/>
        <v>0.81051909020107338</v>
      </c>
      <c r="H411">
        <f t="shared" si="69"/>
        <v>0.14428488098290829</v>
      </c>
      <c r="I411">
        <f t="shared" si="70"/>
        <v>3.3683087510179295E-2</v>
      </c>
      <c r="J411">
        <f t="shared" si="70"/>
        <v>8.4856517521811215E-3</v>
      </c>
      <c r="K411">
        <f t="shared" si="70"/>
        <v>2.2161555244633075E-3</v>
      </c>
      <c r="L411">
        <f t="shared" si="70"/>
        <v>5.9106716635360605E-4</v>
      </c>
      <c r="M411">
        <f t="shared" si="70"/>
        <v>1.5982685605809652E-4</v>
      </c>
      <c r="N411">
        <f t="shared" si="70"/>
        <v>4.363969255536264E-5</v>
      </c>
      <c r="O411">
        <f t="shared" si="70"/>
        <v>1.2001932502129398E-5</v>
      </c>
      <c r="P411">
        <f t="shared" si="70"/>
        <v>3.3192918221433886E-6</v>
      </c>
      <c r="Q411">
        <f t="shared" si="70"/>
        <v>9.2208253901774948E-7</v>
      </c>
      <c r="R411">
        <f t="shared" si="70"/>
        <v>2.5707922538203877E-7</v>
      </c>
      <c r="S411">
        <f t="shared" si="70"/>
        <v>7.1890336315928339E-8</v>
      </c>
      <c r="T411">
        <f t="shared" si="70"/>
        <v>2.0154700949796931E-8</v>
      </c>
      <c r="U411">
        <f t="shared" si="70"/>
        <v>5.6627164768835467E-9</v>
      </c>
      <c r="V411">
        <f t="shared" si="70"/>
        <v>1.5940008881011617E-9</v>
      </c>
      <c r="W411">
        <f t="shared" si="70"/>
        <v>4.494324423710553E-10</v>
      </c>
      <c r="X411">
        <f t="shared" si="70"/>
        <v>1.2690176144961123E-10</v>
      </c>
      <c r="Y411">
        <f t="shared" si="64"/>
        <v>3.5877963662909099E-11</v>
      </c>
      <c r="Z411">
        <f t="shared" si="64"/>
        <v>1.0155132606883495E-11</v>
      </c>
      <c r="AA411">
        <f t="shared" si="67"/>
        <v>4.0168979253962789E-12</v>
      </c>
    </row>
    <row r="412" spans="1:27" x14ac:dyDescent="0.2">
      <c r="A412" t="s">
        <v>968</v>
      </c>
      <c r="B412">
        <v>750</v>
      </c>
      <c r="C412">
        <v>6</v>
      </c>
      <c r="D412">
        <f t="shared" si="65"/>
        <v>4.00116886319061E-2</v>
      </c>
      <c r="E412">
        <f t="shared" si="66"/>
        <v>-3.2185836517572688</v>
      </c>
      <c r="G412">
        <f t="shared" si="69"/>
        <v>0.1633434205685676</v>
      </c>
      <c r="H412">
        <f t="shared" si="69"/>
        <v>9.5336457601666064E-2</v>
      </c>
      <c r="I412">
        <f t="shared" si="70"/>
        <v>7.2970927544644903E-2</v>
      </c>
      <c r="J412">
        <f t="shared" si="70"/>
        <v>6.0273021778497464E-2</v>
      </c>
      <c r="K412">
        <f t="shared" si="70"/>
        <v>5.1610466351123215E-2</v>
      </c>
      <c r="L412">
        <f t="shared" si="70"/>
        <v>4.5130918390311338E-2</v>
      </c>
      <c r="M412">
        <f t="shared" si="70"/>
        <v>4.00116886319061E-2</v>
      </c>
      <c r="N412">
        <f t="shared" si="70"/>
        <v>3.581942367952342E-2</v>
      </c>
      <c r="O412">
        <f t="shared" si="70"/>
        <v>3.2298910969912858E-2</v>
      </c>
      <c r="P412">
        <f t="shared" si="70"/>
        <v>2.9287474470361795E-2</v>
      </c>
      <c r="Q412">
        <f t="shared" si="70"/>
        <v>2.6675101026439073E-2</v>
      </c>
      <c r="R412">
        <f t="shared" si="70"/>
        <v>2.438389307007769E-2</v>
      </c>
      <c r="S412">
        <f t="shared" si="70"/>
        <v>2.2356631349605739E-2</v>
      </c>
      <c r="T412">
        <f t="shared" si="70"/>
        <v>2.0550008059739361E-2</v>
      </c>
      <c r="U412">
        <f t="shared" si="70"/>
        <v>1.8930419732597549E-2</v>
      </c>
      <c r="V412">
        <f t="shared" si="70"/>
        <v>1.7471241722558963E-2</v>
      </c>
      <c r="W412">
        <f t="shared" si="70"/>
        <v>1.6151000104967759E-2</v>
      </c>
      <c r="X412">
        <f t="shared" si="70"/>
        <v>1.4952108476244886E-2</v>
      </c>
      <c r="Y412">
        <f t="shared" si="64"/>
        <v>1.3859972297136602E-2</v>
      </c>
      <c r="Z412">
        <f t="shared" si="64"/>
        <v>1.2862339338683935E-2</v>
      </c>
      <c r="AA412">
        <f t="shared" si="67"/>
        <v>0.18572457483543348</v>
      </c>
    </row>
    <row r="413" spans="1:27" x14ac:dyDescent="0.2">
      <c r="A413" t="s">
        <v>969</v>
      </c>
      <c r="B413">
        <v>825</v>
      </c>
      <c r="C413">
        <v>23</v>
      </c>
      <c r="D413">
        <f t="shared" si="65"/>
        <v>1.0174433523637611E-2</v>
      </c>
      <c r="E413">
        <f t="shared" si="66"/>
        <v>-4.5878772225558659</v>
      </c>
      <c r="G413">
        <f t="shared" si="69"/>
        <v>0.15448395752541219</v>
      </c>
      <c r="H413">
        <f t="shared" si="69"/>
        <v>9.0600854221796534E-2</v>
      </c>
      <c r="I413">
        <f t="shared" si="70"/>
        <v>6.9681050441042405E-2</v>
      </c>
      <c r="J413">
        <f t="shared" si="70"/>
        <v>5.7833480363494491E-2</v>
      </c>
      <c r="K413">
        <f t="shared" si="70"/>
        <v>4.9760609064784293E-2</v>
      </c>
      <c r="L413">
        <f t="shared" si="70"/>
        <v>4.372336880935556E-2</v>
      </c>
      <c r="M413">
        <f t="shared" si="70"/>
        <v>3.895093312537723E-2</v>
      </c>
      <c r="N413">
        <f t="shared" si="70"/>
        <v>3.5038146211964279E-2</v>
      </c>
      <c r="O413">
        <f t="shared" si="70"/>
        <v>3.1746945530820199E-2</v>
      </c>
      <c r="P413">
        <f t="shared" si="70"/>
        <v>2.8925943353808395E-2</v>
      </c>
      <c r="Q413">
        <f t="shared" si="70"/>
        <v>2.647300380698437E-2</v>
      </c>
      <c r="R413">
        <f t="shared" si="70"/>
        <v>2.4315977632677156E-2</v>
      </c>
      <c r="S413">
        <f t="shared" si="70"/>
        <v>2.2401989867953852E-2</v>
      </c>
      <c r="T413">
        <f t="shared" si="70"/>
        <v>2.069110898795367E-2</v>
      </c>
      <c r="U413">
        <f t="shared" si="70"/>
        <v>1.9152415549304937E-2</v>
      </c>
      <c r="V413">
        <f t="shared" si="70"/>
        <v>1.7761458518799535E-2</v>
      </c>
      <c r="W413">
        <f t="shared" si="70"/>
        <v>1.6498551406482261E-2</v>
      </c>
      <c r="X413">
        <f t="shared" si="70"/>
        <v>1.5347596556296672E-2</v>
      </c>
      <c r="Y413">
        <f t="shared" si="64"/>
        <v>1.4295252745842696E-2</v>
      </c>
      <c r="Z413">
        <f t="shared" si="64"/>
        <v>1.3330332432325924E-2</v>
      </c>
      <c r="AA413">
        <f t="shared" si="67"/>
        <v>0.20898702384752332</v>
      </c>
    </row>
    <row r="414" spans="1:27" x14ac:dyDescent="0.2">
      <c r="A414" t="s">
        <v>970</v>
      </c>
      <c r="B414">
        <v>1446</v>
      </c>
      <c r="C414">
        <v>59</v>
      </c>
      <c r="D414">
        <f t="shared" si="65"/>
        <v>2.9546374972242643E-3</v>
      </c>
      <c r="E414">
        <f t="shared" si="66"/>
        <v>-5.8243793100233834</v>
      </c>
      <c r="G414">
        <f t="shared" si="69"/>
        <v>0.11074085211463944</v>
      </c>
      <c r="H414">
        <f t="shared" si="69"/>
        <v>6.6321665300867014E-2</v>
      </c>
      <c r="I414">
        <f t="shared" si="69"/>
        <v>5.2087855193809915E-2</v>
      </c>
      <c r="J414">
        <f t="shared" si="69"/>
        <v>4.4146855015540935E-2</v>
      </c>
      <c r="K414">
        <f t="shared" si="69"/>
        <v>3.8788660741084259E-2</v>
      </c>
      <c r="L414">
        <f t="shared" si="69"/>
        <v>3.4804177067866586E-2</v>
      </c>
      <c r="M414">
        <f t="shared" si="69"/>
        <v>3.1661703337057152E-2</v>
      </c>
      <c r="N414">
        <f t="shared" si="69"/>
        <v>2.9084137248223649E-2</v>
      </c>
      <c r="O414">
        <f t="shared" si="69"/>
        <v>2.6910122048504508E-2</v>
      </c>
      <c r="P414">
        <f t="shared" si="69"/>
        <v>2.5038015720387618E-2</v>
      </c>
      <c r="Q414">
        <f t="shared" si="69"/>
        <v>2.3399913622164929E-2</v>
      </c>
      <c r="R414">
        <f t="shared" si="69"/>
        <v>2.194832706074654E-2</v>
      </c>
      <c r="S414">
        <f t="shared" si="69"/>
        <v>2.0648805818953151E-2</v>
      </c>
      <c r="T414">
        <f t="shared" si="69"/>
        <v>1.9475596484594807E-2</v>
      </c>
      <c r="U414">
        <f t="shared" si="69"/>
        <v>1.8408958187812956E-2</v>
      </c>
      <c r="V414">
        <f t="shared" si="69"/>
        <v>1.7433433800326772E-2</v>
      </c>
      <c r="W414">
        <f t="shared" si="70"/>
        <v>1.6536697463463926E-2</v>
      </c>
      <c r="X414">
        <f t="shared" si="70"/>
        <v>1.5708763341748845E-2</v>
      </c>
      <c r="Y414">
        <f t="shared" ref="W414:AE477" si="71">EXP(GAMMALN($B$1+Y$4)-GAMMALN($B$1)-GAMMALN(Y$4+1)+$B$1*LN($B$2/($B$2+$B414))+Y$4*LN($B414/($B$2+$B414)))</f>
        <v>1.4941428353456222E-2</v>
      </c>
      <c r="Z414">
        <f t="shared" si="71"/>
        <v>1.4227870844476468E-2</v>
      </c>
      <c r="AA414">
        <f t="shared" si="67"/>
        <v>0.3576861612342741</v>
      </c>
    </row>
    <row r="415" spans="1:27" x14ac:dyDescent="0.2">
      <c r="A415" t="s">
        <v>971</v>
      </c>
      <c r="B415">
        <v>527</v>
      </c>
      <c r="C415">
        <v>4</v>
      </c>
      <c r="D415">
        <f t="shared" si="65"/>
        <v>5.7920937079120473E-2</v>
      </c>
      <c r="E415">
        <f t="shared" si="66"/>
        <v>-2.8486763521833343</v>
      </c>
      <c r="G415">
        <f t="shared" si="69"/>
        <v>0.2002716026830984</v>
      </c>
      <c r="H415">
        <f t="shared" si="69"/>
        <v>0.1143330411554756</v>
      </c>
      <c r="I415">
        <f t="shared" si="69"/>
        <v>8.5596819588094009E-2</v>
      </c>
      <c r="J415">
        <f t="shared" si="69"/>
        <v>6.9155343727326263E-2</v>
      </c>
      <c r="K415">
        <f t="shared" si="69"/>
        <v>5.7920937079120473E-2</v>
      </c>
      <c r="L415">
        <f t="shared" si="69"/>
        <v>4.9541252775019258E-2</v>
      </c>
      <c r="M415">
        <f t="shared" si="69"/>
        <v>4.2961032562817837E-2</v>
      </c>
      <c r="N415">
        <f t="shared" si="69"/>
        <v>3.7618497155179974E-2</v>
      </c>
      <c r="O415">
        <f t="shared" si="69"/>
        <v>3.317918731386147E-2</v>
      </c>
      <c r="P415">
        <f t="shared" si="69"/>
        <v>2.9427597353613874E-2</v>
      </c>
      <c r="Q415">
        <f t="shared" si="69"/>
        <v>2.6216455382674718E-2</v>
      </c>
      <c r="R415">
        <f t="shared" si="69"/>
        <v>2.3440450907004917E-2</v>
      </c>
      <c r="S415">
        <f t="shared" si="69"/>
        <v>2.1021528902562966E-2</v>
      </c>
      <c r="T415">
        <f t="shared" si="69"/>
        <v>1.8900136789625082E-2</v>
      </c>
      <c r="U415">
        <f t="shared" si="69"/>
        <v>1.7029747606713368E-2</v>
      </c>
      <c r="V415">
        <f t="shared" si="69"/>
        <v>1.5373287801704235E-2</v>
      </c>
      <c r="W415">
        <f t="shared" si="71"/>
        <v>1.3900724060625275E-2</v>
      </c>
      <c r="X415">
        <f t="shared" si="71"/>
        <v>1.2587383346173741E-2</v>
      </c>
      <c r="Y415">
        <f t="shared" si="71"/>
        <v>1.1412752496464236E-2</v>
      </c>
      <c r="Z415">
        <f t="shared" si="71"/>
        <v>1.0359600718447045E-2</v>
      </c>
      <c r="AA415">
        <f t="shared" si="67"/>
        <v>0.10975262059439739</v>
      </c>
    </row>
    <row r="416" spans="1:27" x14ac:dyDescent="0.2">
      <c r="A416" t="s">
        <v>972</v>
      </c>
      <c r="B416">
        <v>214</v>
      </c>
      <c r="C416">
        <v>12</v>
      </c>
      <c r="D416">
        <f t="shared" si="65"/>
        <v>1.0090552874449713E-2</v>
      </c>
      <c r="E416">
        <f t="shared" si="66"/>
        <v>-4.5961556518214675</v>
      </c>
      <c r="G416">
        <f t="shared" si="69"/>
        <v>0.32768580606750231</v>
      </c>
      <c r="H416">
        <f t="shared" si="69"/>
        <v>0.16889924676359694</v>
      </c>
      <c r="I416">
        <f t="shared" si="69"/>
        <v>0.11416455449936187</v>
      </c>
      <c r="J416">
        <f t="shared" si="69"/>
        <v>8.3275471942616974E-2</v>
      </c>
      <c r="K416">
        <f t="shared" si="69"/>
        <v>6.2971586993650325E-2</v>
      </c>
      <c r="L416">
        <f t="shared" si="69"/>
        <v>4.8628821422999575E-2</v>
      </c>
      <c r="M416">
        <f t="shared" si="69"/>
        <v>3.8073181660797012E-2</v>
      </c>
      <c r="N416">
        <f t="shared" si="69"/>
        <v>3.0099799464589957E-2</v>
      </c>
      <c r="O416">
        <f t="shared" si="69"/>
        <v>2.3968762125664338E-2</v>
      </c>
      <c r="P416">
        <f t="shared" si="69"/>
        <v>1.9193419994538486E-2</v>
      </c>
      <c r="Q416">
        <f t="shared" si="69"/>
        <v>1.5437935934396609E-2</v>
      </c>
      <c r="R416">
        <f t="shared" si="69"/>
        <v>1.2462320737633523E-2</v>
      </c>
      <c r="S416">
        <f t="shared" si="69"/>
        <v>1.0090552874449713E-2</v>
      </c>
      <c r="T416">
        <f t="shared" si="69"/>
        <v>8.190931823890156E-3</v>
      </c>
      <c r="U416">
        <f t="shared" si="69"/>
        <v>6.6633753171404702E-3</v>
      </c>
      <c r="V416">
        <f t="shared" si="69"/>
        <v>5.430883947895114E-3</v>
      </c>
      <c r="W416">
        <f t="shared" si="71"/>
        <v>4.4336242899121435E-3</v>
      </c>
      <c r="X416">
        <f t="shared" si="71"/>
        <v>3.6247213401816984E-3</v>
      </c>
      <c r="Y416">
        <f t="shared" si="71"/>
        <v>2.9672030414396272E-3</v>
      </c>
      <c r="Z416">
        <f t="shared" si="71"/>
        <v>2.4317424943835946E-3</v>
      </c>
      <c r="AA416">
        <f t="shared" si="67"/>
        <v>1.1306057263359537E-2</v>
      </c>
    </row>
    <row r="417" spans="1:27" x14ac:dyDescent="0.2">
      <c r="A417" t="s">
        <v>973</v>
      </c>
      <c r="B417">
        <v>895</v>
      </c>
      <c r="C417">
        <v>0</v>
      </c>
      <c r="D417">
        <f t="shared" si="65"/>
        <v>0.1472653375861902</v>
      </c>
      <c r="E417">
        <f t="shared" si="66"/>
        <v>-1.9155193016968735</v>
      </c>
      <c r="G417">
        <f t="shared" si="69"/>
        <v>0.1472653375861902</v>
      </c>
      <c r="H417">
        <f t="shared" si="69"/>
        <v>8.6694657278781437E-2</v>
      </c>
      <c r="I417">
        <f t="shared" si="69"/>
        <v>6.6929506327295163E-2</v>
      </c>
      <c r="J417">
        <f t="shared" si="69"/>
        <v>5.5760306470833354E-2</v>
      </c>
      <c r="K417">
        <f t="shared" si="69"/>
        <v>4.8158660845265759E-2</v>
      </c>
      <c r="L417">
        <f t="shared" si="69"/>
        <v>4.2476157416851915E-2</v>
      </c>
      <c r="M417">
        <f t="shared" si="69"/>
        <v>3.7983271048719569E-2</v>
      </c>
      <c r="N417">
        <f t="shared" si="69"/>
        <v>3.4297187514097299E-2</v>
      </c>
      <c r="O417">
        <f t="shared" si="69"/>
        <v>3.1193364861806645E-2</v>
      </c>
      <c r="P417">
        <f t="shared" si="69"/>
        <v>2.8529272718096393E-2</v>
      </c>
      <c r="Q417">
        <f t="shared" si="69"/>
        <v>2.6208929475823522E-2</v>
      </c>
      <c r="R417">
        <f t="shared" si="69"/>
        <v>2.416465985154025E-2</v>
      </c>
      <c r="S417">
        <f t="shared" si="69"/>
        <v>2.2346959322143613E-2</v>
      </c>
      <c r="T417">
        <f t="shared" si="69"/>
        <v>2.0718509137154867E-2</v>
      </c>
      <c r="U417">
        <f t="shared" si="69"/>
        <v>1.9250463024129479E-2</v>
      </c>
      <c r="V417">
        <f t="shared" si="69"/>
        <v>1.7920046847593931E-2</v>
      </c>
      <c r="W417">
        <f t="shared" si="71"/>
        <v>1.6708952330641791E-2</v>
      </c>
      <c r="X417">
        <f t="shared" si="71"/>
        <v>1.5602229829083269E-2</v>
      </c>
      <c r="Y417">
        <f t="shared" si="71"/>
        <v>1.4587505267057118E-2</v>
      </c>
      <c r="Z417">
        <f t="shared" si="71"/>
        <v>1.3654413750679058E-2</v>
      </c>
      <c r="AA417">
        <f t="shared" si="67"/>
        <v>0.22954960909621536</v>
      </c>
    </row>
    <row r="418" spans="1:27" x14ac:dyDescent="0.2">
      <c r="A418" t="s">
        <v>974</v>
      </c>
      <c r="B418">
        <v>333</v>
      </c>
      <c r="C418">
        <v>12</v>
      </c>
      <c r="D418">
        <f t="shared" si="65"/>
        <v>1.6428018234912127E-2</v>
      </c>
      <c r="E418">
        <f t="shared" si="66"/>
        <v>-4.1087669728986596</v>
      </c>
      <c r="G418">
        <f t="shared" si="69"/>
        <v>0.25896596441116654</v>
      </c>
      <c r="H418">
        <f t="shared" si="69"/>
        <v>0.14176527608077413</v>
      </c>
      <c r="I418">
        <f t="shared" si="69"/>
        <v>0.10177252221848354</v>
      </c>
      <c r="J418">
        <f t="shared" si="69"/>
        <v>7.8844871611598713E-2</v>
      </c>
      <c r="K418">
        <f t="shared" si="69"/>
        <v>6.3322504327662107E-2</v>
      </c>
      <c r="L418">
        <f t="shared" si="69"/>
        <v>5.1935496071145962E-2</v>
      </c>
      <c r="M418">
        <f t="shared" si="69"/>
        <v>4.3186380554719572E-2</v>
      </c>
      <c r="N418">
        <f t="shared" si="69"/>
        <v>3.6261714547651265E-2</v>
      </c>
      <c r="O418">
        <f t="shared" si="69"/>
        <v>3.0668139792223433E-2</v>
      </c>
      <c r="P418">
        <f t="shared" si="69"/>
        <v>2.6082624665509983E-2</v>
      </c>
      <c r="Q418">
        <f t="shared" si="69"/>
        <v>2.2281542649111041E-2</v>
      </c>
      <c r="R418">
        <f t="shared" si="69"/>
        <v>1.9103460374864076E-2</v>
      </c>
      <c r="S418">
        <f t="shared" si="69"/>
        <v>1.6428018234912127E-2</v>
      </c>
      <c r="T418">
        <f t="shared" si="69"/>
        <v>1.4163174995681852E-2</v>
      </c>
      <c r="U418">
        <f t="shared" si="69"/>
        <v>1.2237104873894492E-2</v>
      </c>
      <c r="V418">
        <f t="shared" si="69"/>
        <v>1.0592830547933023E-2</v>
      </c>
      <c r="W418">
        <f t="shared" si="71"/>
        <v>9.1845416195018102E-3</v>
      </c>
      <c r="X418">
        <f t="shared" si="71"/>
        <v>7.9749931674076725E-3</v>
      </c>
      <c r="Y418">
        <f t="shared" si="71"/>
        <v>6.9336203257382868E-3</v>
      </c>
      <c r="Z418">
        <f t="shared" si="71"/>
        <v>6.0351417014938603E-3</v>
      </c>
      <c r="AA418">
        <f t="shared" si="67"/>
        <v>4.2260077228526427E-2</v>
      </c>
    </row>
    <row r="419" spans="1:27" x14ac:dyDescent="0.2">
      <c r="A419" t="s">
        <v>534</v>
      </c>
      <c r="B419">
        <v>1792</v>
      </c>
      <c r="C419">
        <v>83</v>
      </c>
      <c r="D419">
        <f t="shared" si="65"/>
        <v>1.8065015153576473E-3</v>
      </c>
      <c r="E419">
        <f t="shared" si="66"/>
        <v>-6.3163631685407022</v>
      </c>
      <c r="G419">
        <f t="shared" si="69"/>
        <v>9.7353570282132276E-2</v>
      </c>
      <c r="H419">
        <f t="shared" si="69"/>
        <v>5.8622504290438991E-2</v>
      </c>
      <c r="I419">
        <f t="shared" si="69"/>
        <v>4.6292468718798538E-2</v>
      </c>
      <c r="J419">
        <f t="shared" si="69"/>
        <v>3.9449232595256865E-2</v>
      </c>
      <c r="K419">
        <f t="shared" si="69"/>
        <v>3.4850458511150366E-2</v>
      </c>
      <c r="L419">
        <f t="shared" si="69"/>
        <v>3.1441264426732271E-2</v>
      </c>
      <c r="M419">
        <f t="shared" si="69"/>
        <v>2.8758606021342496E-2</v>
      </c>
      <c r="N419">
        <f t="shared" si="69"/>
        <v>2.6561626381577587E-2</v>
      </c>
      <c r="O419">
        <f t="shared" si="69"/>
        <v>2.471035973353259E-2</v>
      </c>
      <c r="P419">
        <f t="shared" si="69"/>
        <v>2.3116827405043838E-2</v>
      </c>
      <c r="Q419">
        <f t="shared" si="69"/>
        <v>2.1722384626999061E-2</v>
      </c>
      <c r="R419">
        <f t="shared" si="69"/>
        <v>2.0486114250035874E-2</v>
      </c>
      <c r="S419">
        <f t="shared" si="69"/>
        <v>1.9378405067045645E-2</v>
      </c>
      <c r="T419">
        <f t="shared" si="69"/>
        <v>1.8377176210910152E-2</v>
      </c>
      <c r="U419">
        <f t="shared" si="69"/>
        <v>1.7465545135035121E-2</v>
      </c>
      <c r="V419">
        <f t="shared" si="69"/>
        <v>1.6630327173210658E-2</v>
      </c>
      <c r="W419">
        <f t="shared" si="71"/>
        <v>1.5861036324992493E-2</v>
      </c>
      <c r="X419">
        <f t="shared" si="71"/>
        <v>1.5149199953199981E-2</v>
      </c>
      <c r="Y419">
        <f t="shared" si="71"/>
        <v>1.4487876653188098E-2</v>
      </c>
      <c r="Z419">
        <f t="shared" si="71"/>
        <v>1.3871309426328932E-2</v>
      </c>
      <c r="AA419">
        <f t="shared" si="67"/>
        <v>0.41541370681304812</v>
      </c>
    </row>
    <row r="420" spans="1:27" x14ac:dyDescent="0.2">
      <c r="A420" t="s">
        <v>975</v>
      </c>
      <c r="B420">
        <v>1499</v>
      </c>
      <c r="C420">
        <v>0</v>
      </c>
      <c r="D420">
        <f t="shared" si="65"/>
        <v>0.10837784540088016</v>
      </c>
      <c r="E420">
        <f t="shared" si="66"/>
        <v>-2.2221315890853286</v>
      </c>
      <c r="G420">
        <f t="shared" si="69"/>
        <v>0.10837784540088016</v>
      </c>
      <c r="H420">
        <f t="shared" si="69"/>
        <v>6.4971093653748022E-2</v>
      </c>
      <c r="I420">
        <f t="shared" si="69"/>
        <v>5.1077935166811743E-2</v>
      </c>
      <c r="J420">
        <f t="shared" si="69"/>
        <v>4.3333995174680284E-2</v>
      </c>
      <c r="K420">
        <f t="shared" si="69"/>
        <v>3.8112360536033917E-2</v>
      </c>
      <c r="L420">
        <f t="shared" si="69"/>
        <v>3.4231390086214473E-2</v>
      </c>
      <c r="M420">
        <f t="shared" si="69"/>
        <v>3.1171632270288092E-2</v>
      </c>
      <c r="N420">
        <f t="shared" si="69"/>
        <v>2.8662466303793481E-2</v>
      </c>
      <c r="O420">
        <f t="shared" si="69"/>
        <v>2.6546369928558022E-2</v>
      </c>
      <c r="P420">
        <f t="shared" si="69"/>
        <v>2.4724156572414405E-2</v>
      </c>
      <c r="Q420">
        <f t="shared" si="69"/>
        <v>2.3129590006062972E-2</v>
      </c>
      <c r="R420">
        <f t="shared" si="69"/>
        <v>2.1716368690483417E-2</v>
      </c>
      <c r="S420">
        <f t="shared" si="69"/>
        <v>2.0450918884979911E-2</v>
      </c>
      <c r="T420">
        <f t="shared" si="69"/>
        <v>1.9308154114398849E-2</v>
      </c>
      <c r="U420">
        <f t="shared" si="69"/>
        <v>1.8268853913146518E-2</v>
      </c>
      <c r="V420">
        <f t="shared" si="69"/>
        <v>1.7317975920519528E-2</v>
      </c>
      <c r="W420">
        <f t="shared" si="71"/>
        <v>1.6443530888801385E-2</v>
      </c>
      <c r="X420">
        <f t="shared" si="71"/>
        <v>1.5635810457639229E-2</v>
      </c>
      <c r="Y420">
        <f t="shared" si="71"/>
        <v>1.488684339266183E-2</v>
      </c>
      <c r="Z420">
        <f t="shared" si="71"/>
        <v>1.4190004070514019E-2</v>
      </c>
      <c r="AA420">
        <f t="shared" si="67"/>
        <v>0.36744270456736983</v>
      </c>
    </row>
    <row r="421" spans="1:27" x14ac:dyDescent="0.2">
      <c r="A421" t="s">
        <v>976</v>
      </c>
      <c r="B421">
        <v>1400</v>
      </c>
      <c r="C421">
        <v>29</v>
      </c>
      <c r="D421">
        <f t="shared" si="65"/>
        <v>9.0460543636130524E-3</v>
      </c>
      <c r="E421">
        <f t="shared" si="66"/>
        <v>-4.7054265982592627</v>
      </c>
      <c r="G421">
        <f t="shared" si="69"/>
        <v>0.1129048448306755</v>
      </c>
      <c r="H421">
        <f t="shared" si="69"/>
        <v>6.755522924457398E-2</v>
      </c>
      <c r="I421">
        <f t="shared" si="69"/>
        <v>5.3007687314257486E-2</v>
      </c>
      <c r="J421">
        <f t="shared" si="69"/>
        <v>4.4884974642916305E-2</v>
      </c>
      <c r="K421">
        <f t="shared" si="69"/>
        <v>3.9400781055508045E-2</v>
      </c>
      <c r="L421">
        <f t="shared" si="69"/>
        <v>3.5320776922889811E-2</v>
      </c>
      <c r="M421">
        <f t="shared" si="69"/>
        <v>3.2101992275817066E-2</v>
      </c>
      <c r="N421">
        <f t="shared" si="69"/>
        <v>2.9461355743959892E-2</v>
      </c>
      <c r="O421">
        <f t="shared" si="69"/>
        <v>2.7233975502773018E-2</v>
      </c>
      <c r="P421">
        <f t="shared" si="69"/>
        <v>2.5315943339198971E-2</v>
      </c>
      <c r="Q421">
        <f t="shared" si="69"/>
        <v>2.3637813059978287E-2</v>
      </c>
      <c r="R421">
        <f t="shared" si="69"/>
        <v>2.2150997843692254E-2</v>
      </c>
      <c r="S421">
        <f t="shared" si="69"/>
        <v>2.0820235811652928E-2</v>
      </c>
      <c r="T421">
        <f t="shared" si="69"/>
        <v>1.9619155251549069E-2</v>
      </c>
      <c r="U421">
        <f t="shared" si="69"/>
        <v>1.8527532322959249E-2</v>
      </c>
      <c r="V421">
        <f t="shared" si="69"/>
        <v>1.7529524569726247E-2</v>
      </c>
      <c r="W421">
        <f t="shared" si="71"/>
        <v>1.6612493110458502E-2</v>
      </c>
      <c r="X421">
        <f t="shared" si="71"/>
        <v>1.576619384430834E-2</v>
      </c>
      <c r="Y421">
        <f t="shared" si="71"/>
        <v>1.4982207712129188E-2</v>
      </c>
      <c r="Z421">
        <f t="shared" si="71"/>
        <v>1.4253530307985445E-2</v>
      </c>
      <c r="AA421">
        <f t="shared" si="67"/>
        <v>0.34891275529299026</v>
      </c>
    </row>
    <row r="422" spans="1:27" x14ac:dyDescent="0.2">
      <c r="A422" t="s">
        <v>977</v>
      </c>
      <c r="B422">
        <v>1092</v>
      </c>
      <c r="C422">
        <v>21</v>
      </c>
      <c r="D422">
        <f t="shared" si="65"/>
        <v>1.2643624186557071E-2</v>
      </c>
      <c r="E422">
        <f t="shared" si="66"/>
        <v>-4.3706022077407658</v>
      </c>
      <c r="G422">
        <f t="shared" si="69"/>
        <v>0.13092556677740919</v>
      </c>
      <c r="H422">
        <f t="shared" si="69"/>
        <v>7.7701630000322527E-2</v>
      </c>
      <c r="I422">
        <f t="shared" si="69"/>
        <v>6.0474082340286998E-2</v>
      </c>
      <c r="J422">
        <f t="shared" si="69"/>
        <v>5.0791458887675243E-2</v>
      </c>
      <c r="K422">
        <f t="shared" si="69"/>
        <v>4.4223570866033499E-2</v>
      </c>
      <c r="L422">
        <f t="shared" si="69"/>
        <v>3.9322262383042268E-2</v>
      </c>
      <c r="M422">
        <f t="shared" si="69"/>
        <v>3.5448634266216868E-2</v>
      </c>
      <c r="N422">
        <f t="shared" si="69"/>
        <v>3.2268555369534976E-2</v>
      </c>
      <c r="O422">
        <f t="shared" si="69"/>
        <v>2.9586739646425969E-2</v>
      </c>
      <c r="P422">
        <f t="shared" si="69"/>
        <v>2.7279691552168667E-2</v>
      </c>
      <c r="Q422">
        <f t="shared" si="69"/>
        <v>2.5264569774209919E-2</v>
      </c>
      <c r="R422">
        <f t="shared" si="69"/>
        <v>2.3483194822023108E-2</v>
      </c>
      <c r="S422">
        <f t="shared" si="69"/>
        <v>2.1893177758538183E-2</v>
      </c>
      <c r="T422">
        <f t="shared" si="69"/>
        <v>2.046269052071048E-2</v>
      </c>
      <c r="U422">
        <f t="shared" si="69"/>
        <v>1.9167226926216977E-2</v>
      </c>
      <c r="V422">
        <f t="shared" si="69"/>
        <v>1.7987512774125022E-2</v>
      </c>
      <c r="W422">
        <f t="shared" si="71"/>
        <v>1.6908110002799973E-2</v>
      </c>
      <c r="X422">
        <f t="shared" si="71"/>
        <v>1.591645646101187E-2</v>
      </c>
      <c r="Y422">
        <f t="shared" si="71"/>
        <v>1.5002188237891663E-2</v>
      </c>
      <c r="Z422">
        <f t="shared" si="71"/>
        <v>1.4156650588852267E-2</v>
      </c>
      <c r="AA422">
        <f t="shared" si="67"/>
        <v>0.2817360300445042</v>
      </c>
    </row>
    <row r="423" spans="1:27" x14ac:dyDescent="0.2">
      <c r="A423" t="s">
        <v>978</v>
      </c>
      <c r="B423">
        <v>1919</v>
      </c>
      <c r="C423">
        <v>43</v>
      </c>
      <c r="D423">
        <f t="shared" si="65"/>
        <v>5.9867029646819411E-3</v>
      </c>
      <c r="E423">
        <f t="shared" si="66"/>
        <v>-5.1182144416517108</v>
      </c>
      <c r="G423">
        <f t="shared" si="69"/>
        <v>9.3418256228709431E-2</v>
      </c>
      <c r="H423">
        <f t="shared" si="69"/>
        <v>5.6337894296673685E-2</v>
      </c>
      <c r="I423">
        <f t="shared" si="69"/>
        <v>4.4555667635758488E-2</v>
      </c>
      <c r="J423">
        <f t="shared" si="69"/>
        <v>3.8026604127156333E-2</v>
      </c>
      <c r="K423">
        <f t="shared" si="69"/>
        <v>3.3644482363128558E-2</v>
      </c>
      <c r="L423">
        <f t="shared" si="69"/>
        <v>3.0399170136903762E-2</v>
      </c>
      <c r="M423">
        <f t="shared" si="69"/>
        <v>2.7847481653792017E-2</v>
      </c>
      <c r="N423">
        <f t="shared" si="69"/>
        <v>2.5759007716299218E-2</v>
      </c>
      <c r="O423">
        <f t="shared" si="69"/>
        <v>2.3999926068790266E-2</v>
      </c>
      <c r="P423">
        <f t="shared" si="69"/>
        <v>2.2486167261401513E-2</v>
      </c>
      <c r="Q423">
        <f t="shared" si="69"/>
        <v>2.1161725465879438E-2</v>
      </c>
      <c r="R423">
        <f t="shared" si="69"/>
        <v>1.9987548816049684E-2</v>
      </c>
      <c r="S423">
        <f t="shared" si="69"/>
        <v>1.8935394040060213E-2</v>
      </c>
      <c r="T423">
        <f t="shared" si="69"/>
        <v>1.798421423187422E-2</v>
      </c>
      <c r="U423">
        <f t="shared" si="69"/>
        <v>1.7117928319533418E-2</v>
      </c>
      <c r="V423">
        <f t="shared" si="69"/>
        <v>1.632398630368102E-2</v>
      </c>
      <c r="W423">
        <f t="shared" si="71"/>
        <v>1.5592414040606153E-2</v>
      </c>
      <c r="X423">
        <f t="shared" si="71"/>
        <v>1.4915158296911158E-2</v>
      </c>
      <c r="Y423">
        <f t="shared" si="71"/>
        <v>1.4285626106818952E-2</v>
      </c>
      <c r="Z423">
        <f t="shared" si="71"/>
        <v>1.3698353499715656E-2</v>
      </c>
      <c r="AA423">
        <f t="shared" si="67"/>
        <v>0.43352299339025679</v>
      </c>
    </row>
    <row r="424" spans="1:27" x14ac:dyDescent="0.2">
      <c r="A424" t="s">
        <v>979</v>
      </c>
      <c r="B424">
        <v>514</v>
      </c>
      <c r="C424">
        <v>1</v>
      </c>
      <c r="D424">
        <f t="shared" si="65"/>
        <v>0.1157581160509521</v>
      </c>
      <c r="E424">
        <f t="shared" si="66"/>
        <v>-2.15625247140302</v>
      </c>
      <c r="G424">
        <f t="shared" si="69"/>
        <v>0.20314510855646611</v>
      </c>
      <c r="H424">
        <f t="shared" si="69"/>
        <v>0.1157581160509521</v>
      </c>
      <c r="I424">
        <f t="shared" si="69"/>
        <v>8.6502771320124516E-2</v>
      </c>
      <c r="J424">
        <f t="shared" si="69"/>
        <v>6.9757488382962446E-2</v>
      </c>
      <c r="K424">
        <f t="shared" si="69"/>
        <v>5.8316757558252559E-2</v>
      </c>
      <c r="L424">
        <f t="shared" si="69"/>
        <v>4.9787173615938075E-2</v>
      </c>
      <c r="M424">
        <f t="shared" si="69"/>
        <v>4.3094108133624687E-2</v>
      </c>
      <c r="N424">
        <f t="shared" si="69"/>
        <v>3.7664943994363355E-2</v>
      </c>
      <c r="O424">
        <f t="shared" si="69"/>
        <v>3.3158458074282735E-2</v>
      </c>
      <c r="P424">
        <f t="shared" si="69"/>
        <v>2.9354594538684921E-2</v>
      </c>
      <c r="Q424">
        <f t="shared" si="69"/>
        <v>2.6102851423423463E-2</v>
      </c>
      <c r="R424">
        <f t="shared" si="69"/>
        <v>2.329553233563704E-2</v>
      </c>
      <c r="S424">
        <f t="shared" si="69"/>
        <v>2.0852766249851724E-2</v>
      </c>
      <c r="T424">
        <f t="shared" si="69"/>
        <v>1.8713586176903191E-2</v>
      </c>
      <c r="U424">
        <f t="shared" si="69"/>
        <v>1.6830343654809142E-2</v>
      </c>
      <c r="V424">
        <f t="shared" si="69"/>
        <v>1.5165063330672079E-2</v>
      </c>
      <c r="W424">
        <f t="shared" si="71"/>
        <v>1.3686978697583403E-2</v>
      </c>
      <c r="X424">
        <f t="shared" si="71"/>
        <v>1.2370815390966418E-2</v>
      </c>
      <c r="Y424">
        <f t="shared" si="71"/>
        <v>1.1195563679911954E-2</v>
      </c>
      <c r="Z424">
        <f t="shared" si="71"/>
        <v>1.0143580517931057E-2</v>
      </c>
      <c r="AA424">
        <f t="shared" si="67"/>
        <v>0.10510339831665871</v>
      </c>
    </row>
    <row r="425" spans="1:27" x14ac:dyDescent="0.2">
      <c r="A425" t="s">
        <v>980</v>
      </c>
      <c r="B425">
        <v>1276</v>
      </c>
      <c r="C425">
        <v>20</v>
      </c>
      <c r="D425">
        <f t="shared" si="65"/>
        <v>1.3561842304533276E-2</v>
      </c>
      <c r="E425">
        <f t="shared" si="66"/>
        <v>-4.3004951425322808</v>
      </c>
      <c r="G425">
        <f t="shared" si="69"/>
        <v>0.11933796970921495</v>
      </c>
      <c r="H425">
        <f t="shared" si="69"/>
        <v>7.1203582516224356E-2</v>
      </c>
      <c r="I425">
        <f t="shared" si="69"/>
        <v>5.5713255467952777E-2</v>
      </c>
      <c r="J425">
        <f t="shared" si="69"/>
        <v>4.7043266516608978E-2</v>
      </c>
      <c r="K425">
        <f t="shared" si="69"/>
        <v>4.1179220674816788E-2</v>
      </c>
      <c r="L425">
        <f t="shared" si="69"/>
        <v>3.6811231465016921E-2</v>
      </c>
      <c r="M425">
        <f t="shared" si="69"/>
        <v>3.336252335359071E-2</v>
      </c>
      <c r="N425">
        <f t="shared" si="69"/>
        <v>3.0532083360801016E-2</v>
      </c>
      <c r="O425">
        <f t="shared" si="69"/>
        <v>2.8144371845822077E-2</v>
      </c>
      <c r="P425">
        <f t="shared" si="69"/>
        <v>2.60886399417544E-2</v>
      </c>
      <c r="Q425">
        <f t="shared" si="69"/>
        <v>2.4290777952928132E-2</v>
      </c>
      <c r="R425">
        <f t="shared" si="69"/>
        <v>2.2698869682285107E-2</v>
      </c>
      <c r="S425">
        <f t="shared" si="69"/>
        <v>2.1275187052681648E-2</v>
      </c>
      <c r="T425">
        <f t="shared" si="69"/>
        <v>1.9991475696469942E-2</v>
      </c>
      <c r="U425">
        <f t="shared" si="69"/>
        <v>1.8826038191622436E-2</v>
      </c>
      <c r="V425">
        <f t="shared" si="69"/>
        <v>1.776185415134366E-2</v>
      </c>
      <c r="W425">
        <f t="shared" si="71"/>
        <v>1.6785326074682867E-2</v>
      </c>
      <c r="X425">
        <f t="shared" si="71"/>
        <v>1.5885417621586673E-2</v>
      </c>
      <c r="Y425">
        <f t="shared" si="71"/>
        <v>1.5053046216783914E-2</v>
      </c>
      <c r="Z425">
        <f t="shared" si="71"/>
        <v>1.4280645259192599E-2</v>
      </c>
      <c r="AA425">
        <f t="shared" si="67"/>
        <v>0.32373521724861998</v>
      </c>
    </row>
    <row r="426" spans="1:27" x14ac:dyDescent="0.2">
      <c r="A426" t="s">
        <v>981</v>
      </c>
      <c r="B426">
        <v>779</v>
      </c>
      <c r="C426">
        <v>1</v>
      </c>
      <c r="D426">
        <f t="shared" si="65"/>
        <v>9.343042132729551E-2</v>
      </c>
      <c r="E426">
        <f t="shared" si="66"/>
        <v>-2.3705382766370233</v>
      </c>
      <c r="G426">
        <f t="shared" si="69"/>
        <v>0.15976280434067594</v>
      </c>
      <c r="H426">
        <f t="shared" si="69"/>
        <v>9.343042132729551E-2</v>
      </c>
      <c r="I426">
        <f t="shared" si="69"/>
        <v>7.1653008561182299E-2</v>
      </c>
      <c r="J426">
        <f t="shared" si="69"/>
        <v>5.9301106373118841E-2</v>
      </c>
      <c r="K426">
        <f t="shared" si="69"/>
        <v>5.0878333910193099E-2</v>
      </c>
      <c r="L426">
        <f t="shared" si="69"/>
        <v>4.4578406105485482E-2</v>
      </c>
      <c r="M426">
        <f t="shared" si="69"/>
        <v>3.9599756245824527E-2</v>
      </c>
      <c r="N426">
        <f t="shared" si="69"/>
        <v>3.5520534580842776E-2</v>
      </c>
      <c r="O426">
        <f t="shared" si="69"/>
        <v>3.2092536648338249E-2</v>
      </c>
      <c r="P426">
        <f t="shared" si="69"/>
        <v>2.9157706270272355E-2</v>
      </c>
      <c r="Q426">
        <f t="shared" si="69"/>
        <v>2.6609258566472022E-2</v>
      </c>
      <c r="R426">
        <f t="shared" si="69"/>
        <v>2.4371654514489631E-2</v>
      </c>
      <c r="S426">
        <f t="shared" si="69"/>
        <v>2.2389459042577192E-2</v>
      </c>
      <c r="T426">
        <f t="shared" si="69"/>
        <v>2.0620751980891121E-2</v>
      </c>
      <c r="U426">
        <f t="shared" si="69"/>
        <v>1.9033033533016008E-2</v>
      </c>
      <c r="V426">
        <f t="shared" si="69"/>
        <v>1.7600573084122672E-2</v>
      </c>
      <c r="W426">
        <f t="shared" si="71"/>
        <v>1.6302631935442503E-2</v>
      </c>
      <c r="X426">
        <f t="shared" si="71"/>
        <v>1.5122235947317073E-2</v>
      </c>
      <c r="Y426">
        <f t="shared" si="71"/>
        <v>1.40453058284838E-2</v>
      </c>
      <c r="Z426">
        <f t="shared" si="71"/>
        <v>1.3060026801325234E-2</v>
      </c>
      <c r="AA426">
        <f t="shared" si="67"/>
        <v>0.19487045440263373</v>
      </c>
    </row>
    <row r="427" spans="1:27" x14ac:dyDescent="0.2">
      <c r="A427" t="s">
        <v>982</v>
      </c>
      <c r="B427">
        <v>122</v>
      </c>
      <c r="C427">
        <v>6</v>
      </c>
      <c r="D427">
        <f t="shared" si="65"/>
        <v>2.4934883941057605E-2</v>
      </c>
      <c r="E427">
        <f t="shared" si="66"/>
        <v>-3.6914874944541731</v>
      </c>
      <c r="G427">
        <f t="shared" si="69"/>
        <v>0.43124307552856989</v>
      </c>
      <c r="H427">
        <f t="shared" si="69"/>
        <v>0.19786979172978322</v>
      </c>
      <c r="I427">
        <f t="shared" si="69"/>
        <v>0.11906122576391344</v>
      </c>
      <c r="J427">
        <f t="shared" si="69"/>
        <v>7.7311383482054671E-2</v>
      </c>
      <c r="K427">
        <f t="shared" si="69"/>
        <v>5.2042513082256762E-2</v>
      </c>
      <c r="L427">
        <f t="shared" si="69"/>
        <v>3.5776235852743456E-2</v>
      </c>
      <c r="M427">
        <f t="shared" si="69"/>
        <v>2.4934883941057605E-2</v>
      </c>
      <c r="N427">
        <f t="shared" ref="G427:V483" si="72">EXP(GAMMALN($B$1+N$4)-GAMMALN($B$1)-GAMMALN(N$4+1)+$B$1*LN($B$2/($B$2+$B427))+N$4*LN($B427/($B$2+$B427)))</f>
        <v>1.7548462079624148E-2</v>
      </c>
      <c r="O427">
        <f t="shared" si="72"/>
        <v>1.2439655232648762E-2</v>
      </c>
      <c r="P427">
        <f t="shared" si="72"/>
        <v>8.8675242460181918E-3</v>
      </c>
      <c r="Q427">
        <f t="shared" si="72"/>
        <v>6.3493099968555695E-3</v>
      </c>
      <c r="R427">
        <f t="shared" si="72"/>
        <v>4.5627166634868979E-3</v>
      </c>
      <c r="S427">
        <f t="shared" si="72"/>
        <v>3.2887193838761291E-3</v>
      </c>
      <c r="T427">
        <f t="shared" si="72"/>
        <v>2.3764706008408145E-3</v>
      </c>
      <c r="U427">
        <f t="shared" si="72"/>
        <v>1.7209992849600679E-3</v>
      </c>
      <c r="V427">
        <f t="shared" si="72"/>
        <v>1.2486600467628091E-3</v>
      </c>
      <c r="W427">
        <f t="shared" si="71"/>
        <v>9.074440562937111E-4</v>
      </c>
      <c r="X427">
        <f t="shared" si="71"/>
        <v>6.6042404454278358E-4</v>
      </c>
      <c r="Y427">
        <f t="shared" si="71"/>
        <v>4.8126335755259908E-4</v>
      </c>
      <c r="Z427">
        <f t="shared" si="71"/>
        <v>3.5110773279239287E-4</v>
      </c>
      <c r="AA427">
        <f t="shared" si="67"/>
        <v>9.5813389336618648E-4</v>
      </c>
    </row>
    <row r="428" spans="1:27" x14ac:dyDescent="0.2">
      <c r="A428" t="s">
        <v>983</v>
      </c>
      <c r="B428">
        <v>584</v>
      </c>
      <c r="C428">
        <v>4</v>
      </c>
      <c r="D428">
        <f t="shared" si="65"/>
        <v>5.6207915494589943E-2</v>
      </c>
      <c r="E428">
        <f t="shared" si="66"/>
        <v>-2.8786976869007663</v>
      </c>
      <c r="G428">
        <f t="shared" si="72"/>
        <v>0.18882651497968297</v>
      </c>
      <c r="H428">
        <f t="shared" si="72"/>
        <v>0.10857877406757625</v>
      </c>
      <c r="I428">
        <f t="shared" si="72"/>
        <v>8.1876709496685032E-2</v>
      </c>
      <c r="J428">
        <f t="shared" si="72"/>
        <v>6.6628198416319395E-2</v>
      </c>
      <c r="K428">
        <f t="shared" si="72"/>
        <v>5.6207915494589943E-2</v>
      </c>
      <c r="L428">
        <f t="shared" si="72"/>
        <v>4.8423754429955647E-2</v>
      </c>
      <c r="M428">
        <f t="shared" si="72"/>
        <v>4.2295655374339658E-2</v>
      </c>
      <c r="N428">
        <f t="shared" si="72"/>
        <v>3.7303713181349098E-2</v>
      </c>
      <c r="O428">
        <f t="shared" si="72"/>
        <v>3.3139499096380039E-2</v>
      </c>
      <c r="P428">
        <f t="shared" si="72"/>
        <v>2.9604966535221336E-2</v>
      </c>
      <c r="Q428">
        <f t="shared" si="72"/>
        <v>2.6565213794989977E-2</v>
      </c>
      <c r="R428">
        <f t="shared" si="72"/>
        <v>2.3924059770665102E-2</v>
      </c>
      <c r="S428">
        <f t="shared" si="72"/>
        <v>2.1610399235809884E-2</v>
      </c>
      <c r="T428">
        <f t="shared" si="72"/>
        <v>1.9570098532283121E-2</v>
      </c>
      <c r="U428">
        <f t="shared" si="72"/>
        <v>1.7760936035602963E-2</v>
      </c>
      <c r="V428">
        <f t="shared" si="72"/>
        <v>1.6149309962617268E-2</v>
      </c>
      <c r="W428">
        <f t="shared" si="71"/>
        <v>1.4708019902442688E-2</v>
      </c>
      <c r="X428">
        <f t="shared" si="71"/>
        <v>1.3414726390202567E-2</v>
      </c>
      <c r="Y428">
        <f t="shared" si="71"/>
        <v>1.225085312809536E-2</v>
      </c>
      <c r="Z428">
        <f t="shared" si="71"/>
        <v>1.1200786656238552E-2</v>
      </c>
      <c r="AA428">
        <f t="shared" si="67"/>
        <v>0.12995989551895315</v>
      </c>
    </row>
    <row r="429" spans="1:27" x14ac:dyDescent="0.2">
      <c r="A429" t="s">
        <v>984</v>
      </c>
      <c r="B429">
        <v>920</v>
      </c>
      <c r="C429">
        <v>11</v>
      </c>
      <c r="D429">
        <f t="shared" si="65"/>
        <v>2.4095446662960214E-2</v>
      </c>
      <c r="E429">
        <f t="shared" si="66"/>
        <v>-3.7257323914829001</v>
      </c>
      <c r="G429">
        <f t="shared" si="72"/>
        <v>0.14489473421698865</v>
      </c>
      <c r="H429">
        <f t="shared" si="72"/>
        <v>8.5402753823589556E-2</v>
      </c>
      <c r="I429">
        <f t="shared" si="72"/>
        <v>6.6012265511936924E-2</v>
      </c>
      <c r="J429">
        <f t="shared" si="72"/>
        <v>5.5062971380143488E-2</v>
      </c>
      <c r="K429">
        <f t="shared" si="72"/>
        <v>4.7614186526858351E-2</v>
      </c>
      <c r="L429">
        <f t="shared" si="72"/>
        <v>4.2046966036907954E-2</v>
      </c>
      <c r="M429">
        <f t="shared" si="72"/>
        <v>3.7645171546621364E-2</v>
      </c>
      <c r="N429">
        <f t="shared" si="72"/>
        <v>3.4033209034335023E-2</v>
      </c>
      <c r="O429">
        <f t="shared" si="72"/>
        <v>3.0990893233747589E-2</v>
      </c>
      <c r="P429">
        <f t="shared" si="72"/>
        <v>2.8378539760922791E-2</v>
      </c>
      <c r="Q429">
        <f t="shared" si="72"/>
        <v>2.610213922716343E-2</v>
      </c>
      <c r="R429">
        <f t="shared" si="72"/>
        <v>2.4095446662960214E-2</v>
      </c>
      <c r="S429">
        <f t="shared" si="72"/>
        <v>2.231003280883314E-2</v>
      </c>
      <c r="T429">
        <f t="shared" si="72"/>
        <v>2.0709410996974719E-2</v>
      </c>
      <c r="U429">
        <f t="shared" si="72"/>
        <v>1.9265394265510858E-2</v>
      </c>
      <c r="V429">
        <f t="shared" si="72"/>
        <v>1.7955741212109605E-2</v>
      </c>
      <c r="W429">
        <f t="shared" si="71"/>
        <v>1.6762581107776269E-2</v>
      </c>
      <c r="X429">
        <f t="shared" si="71"/>
        <v>1.5671328656951582E-2</v>
      </c>
      <c r="Y429">
        <f t="shared" si="71"/>
        <v>1.4669916739456629E-2</v>
      </c>
      <c r="Z429">
        <f t="shared" si="71"/>
        <v>1.3748241651301934E-2</v>
      </c>
      <c r="AA429">
        <f t="shared" si="67"/>
        <v>0.23662807559890986</v>
      </c>
    </row>
    <row r="430" spans="1:27" x14ac:dyDescent="0.2">
      <c r="A430" t="s">
        <v>545</v>
      </c>
      <c r="B430">
        <v>732</v>
      </c>
      <c r="C430">
        <v>0</v>
      </c>
      <c r="D430">
        <f t="shared" si="65"/>
        <v>0.16567437750981526</v>
      </c>
      <c r="E430">
        <f t="shared" si="66"/>
        <v>-1.7977309983119309</v>
      </c>
      <c r="G430">
        <f t="shared" si="72"/>
        <v>0.16567437750981526</v>
      </c>
      <c r="H430">
        <f t="shared" si="72"/>
        <v>9.657143711524005E-2</v>
      </c>
      <c r="I430">
        <f t="shared" si="72"/>
        <v>7.3820253457708152E-2</v>
      </c>
      <c r="J430">
        <f t="shared" si="72"/>
        <v>6.089541751809615E-2</v>
      </c>
      <c r="K430">
        <f t="shared" si="72"/>
        <v>5.2075735489417352E-2</v>
      </c>
      <c r="L430">
        <f t="shared" si="72"/>
        <v>4.5478672794656352E-2</v>
      </c>
      <c r="M430">
        <f t="shared" si="72"/>
        <v>4.02676674425827E-2</v>
      </c>
      <c r="N430">
        <f t="shared" si="72"/>
        <v>3.6001796154821769E-2</v>
      </c>
      <c r="O430">
        <f t="shared" si="72"/>
        <v>3.2421226171543679E-2</v>
      </c>
      <c r="P430">
        <f t="shared" si="72"/>
        <v>2.9360230539323483E-2</v>
      </c>
      <c r="Q430">
        <f t="shared" si="72"/>
        <v>2.6706660960246237E-2</v>
      </c>
      <c r="R430">
        <f t="shared" si="72"/>
        <v>2.4381057978524839E-2</v>
      </c>
      <c r="S430">
        <f t="shared" si="72"/>
        <v>2.2325019633115877E-2</v>
      </c>
      <c r="T430">
        <f t="shared" si="72"/>
        <v>2.0494317607419467E-2</v>
      </c>
      <c r="U430">
        <f t="shared" si="72"/>
        <v>1.8854615966777091E-2</v>
      </c>
      <c r="V430">
        <f t="shared" si="72"/>
        <v>1.7378696625030648E-2</v>
      </c>
      <c r="W430">
        <f t="shared" si="71"/>
        <v>1.6044597670447133E-2</v>
      </c>
      <c r="X430">
        <f t="shared" si="71"/>
        <v>1.4834326461926617E-2</v>
      </c>
      <c r="Y430">
        <f t="shared" si="71"/>
        <v>1.3732946789522825E-2</v>
      </c>
      <c r="Z430">
        <f t="shared" si="71"/>
        <v>1.2727916574768084E-2</v>
      </c>
      <c r="AA430">
        <f t="shared" si="67"/>
        <v>0.17995302953901626</v>
      </c>
    </row>
    <row r="431" spans="1:27" x14ac:dyDescent="0.2">
      <c r="A431" t="s">
        <v>985</v>
      </c>
      <c r="B431">
        <v>2424</v>
      </c>
      <c r="C431">
        <v>10</v>
      </c>
      <c r="D431">
        <f t="shared" si="65"/>
        <v>1.9212135192809315E-2</v>
      </c>
      <c r="E431">
        <f t="shared" si="66"/>
        <v>-3.9522131583102249</v>
      </c>
      <c r="G431">
        <f t="shared" si="72"/>
        <v>8.1115489975494476E-2</v>
      </c>
      <c r="H431">
        <f t="shared" si="72"/>
        <v>4.9136916767999222E-2</v>
      </c>
      <c r="I431">
        <f t="shared" si="72"/>
        <v>3.9034219404007101E-2</v>
      </c>
      <c r="J431">
        <f t="shared" si="72"/>
        <v>3.3463035844939114E-2</v>
      </c>
      <c r="K431">
        <f t="shared" si="72"/>
        <v>2.9739036765662683E-2</v>
      </c>
      <c r="L431">
        <f t="shared" si="72"/>
        <v>2.6990443872997073E-2</v>
      </c>
      <c r="M431">
        <f t="shared" si="72"/>
        <v>2.4835303815113959E-2</v>
      </c>
      <c r="N431">
        <f t="shared" si="72"/>
        <v>2.3075330592455895E-2</v>
      </c>
      <c r="O431">
        <f t="shared" si="72"/>
        <v>2.1595534537707583E-2</v>
      </c>
      <c r="P431">
        <f t="shared" si="72"/>
        <v>2.0323792070284893E-2</v>
      </c>
      <c r="Q431">
        <f t="shared" si="72"/>
        <v>1.9212135192809315E-2</v>
      </c>
      <c r="R431">
        <f t="shared" si="72"/>
        <v>1.8227174334442351E-2</v>
      </c>
      <c r="S431">
        <f t="shared" si="72"/>
        <v>1.7344804493169785E-2</v>
      </c>
      <c r="T431">
        <f t="shared" si="72"/>
        <v>1.6547095790885698E-2</v>
      </c>
      <c r="U431">
        <f t="shared" si="72"/>
        <v>1.5820374832086224E-2</v>
      </c>
      <c r="V431">
        <f t="shared" si="72"/>
        <v>1.5153991493909134E-2</v>
      </c>
      <c r="W431">
        <f t="shared" si="71"/>
        <v>1.4539498526986621E-2</v>
      </c>
      <c r="X431">
        <f t="shared" si="71"/>
        <v>1.397008948889848E-2</v>
      </c>
      <c r="Y431">
        <f t="shared" si="71"/>
        <v>1.3440203741765718E-2</v>
      </c>
      <c r="Z431">
        <f t="shared" si="71"/>
        <v>1.2945242616677037E-2</v>
      </c>
      <c r="AA431">
        <f t="shared" si="67"/>
        <v>0.49349028584170762</v>
      </c>
    </row>
    <row r="432" spans="1:27" x14ac:dyDescent="0.2">
      <c r="A432" t="s">
        <v>986</v>
      </c>
      <c r="B432">
        <v>1237</v>
      </c>
      <c r="C432">
        <v>0</v>
      </c>
      <c r="D432">
        <f t="shared" si="65"/>
        <v>0.1215676807820162</v>
      </c>
      <c r="E432">
        <f t="shared" si="66"/>
        <v>-2.1072841278192729</v>
      </c>
      <c r="G432">
        <f t="shared" si="72"/>
        <v>0.1215676807820162</v>
      </c>
      <c r="H432">
        <f t="shared" si="72"/>
        <v>7.2461405522578543E-2</v>
      </c>
      <c r="I432">
        <f t="shared" si="72"/>
        <v>5.6640733223910188E-2</v>
      </c>
      <c r="J432">
        <f t="shared" si="72"/>
        <v>4.7778578284891161E-2</v>
      </c>
      <c r="K432">
        <f t="shared" si="72"/>
        <v>4.1781044983403036E-2</v>
      </c>
      <c r="L432">
        <f t="shared" si="72"/>
        <v>3.7311863766010943E-2</v>
      </c>
      <c r="M432">
        <f t="shared" si="72"/>
        <v>3.3782431863359358E-2</v>
      </c>
      <c r="N432">
        <f t="shared" si="72"/>
        <v>3.0885446216639679E-2</v>
      </c>
      <c r="O432">
        <f t="shared" si="72"/>
        <v>2.8441626102992501E-2</v>
      </c>
      <c r="P432">
        <f t="shared" si="72"/>
        <v>2.6337813843747601E-2</v>
      </c>
      <c r="Q432">
        <f t="shared" si="72"/>
        <v>2.4498253870649824E-2</v>
      </c>
      <c r="R432">
        <f t="shared" si="72"/>
        <v>2.2869852327414765E-2</v>
      </c>
      <c r="S432">
        <f t="shared" si="72"/>
        <v>2.1414006884805336E-2</v>
      </c>
      <c r="T432">
        <f t="shared" si="72"/>
        <v>2.010179437454674E-2</v>
      </c>
      <c r="U432">
        <f t="shared" si="72"/>
        <v>1.8910992844082979E-2</v>
      </c>
      <c r="V432">
        <f t="shared" si="72"/>
        <v>1.7824161827979794E-2</v>
      </c>
      <c r="W432">
        <f t="shared" si="71"/>
        <v>1.6827361367567135E-2</v>
      </c>
      <c r="X432">
        <f t="shared" si="71"/>
        <v>1.5909271660049303E-2</v>
      </c>
      <c r="Y432">
        <f t="shared" si="71"/>
        <v>1.5060572394339153E-2</v>
      </c>
      <c r="Z432">
        <f t="shared" si="71"/>
        <v>1.4273495293012237E-2</v>
      </c>
      <c r="AA432">
        <f t="shared" si="67"/>
        <v>0.31532161256600366</v>
      </c>
    </row>
    <row r="433" spans="1:27" x14ac:dyDescent="0.2">
      <c r="A433" t="s">
        <v>987</v>
      </c>
      <c r="B433">
        <v>1961</v>
      </c>
      <c r="C433">
        <v>0</v>
      </c>
      <c r="D433">
        <f t="shared" si="65"/>
        <v>9.2206174298438373E-2</v>
      </c>
      <c r="E433">
        <f t="shared" si="66"/>
        <v>-2.3837281843012326</v>
      </c>
      <c r="G433">
        <f t="shared" si="72"/>
        <v>9.2206174298438373E-2</v>
      </c>
      <c r="H433">
        <f t="shared" si="72"/>
        <v>5.5632350969267497E-2</v>
      </c>
      <c r="I433">
        <f t="shared" si="72"/>
        <v>4.4017798088733906E-2</v>
      </c>
      <c r="J433">
        <f t="shared" si="72"/>
        <v>3.7584731977926923E-2</v>
      </c>
      <c r="K433">
        <f t="shared" si="72"/>
        <v>3.3268737522319243E-2</v>
      </c>
      <c r="L433">
        <f t="shared" si="72"/>
        <v>3.0073415424277727E-2</v>
      </c>
      <c r="M433">
        <f t="shared" si="72"/>
        <v>2.7561668680258274E-2</v>
      </c>
      <c r="N433">
        <f t="shared" si="72"/>
        <v>2.5506288413263935E-2</v>
      </c>
      <c r="O433">
        <f t="shared" si="72"/>
        <v>2.3775332352098284E-2</v>
      </c>
      <c r="P433">
        <f t="shared" si="72"/>
        <v>2.2285926058166559E-2</v>
      </c>
      <c r="Q433">
        <f t="shared" si="72"/>
        <v>2.0982869524235889E-2</v>
      </c>
      <c r="R433">
        <f t="shared" si="72"/>
        <v>1.9827679825379287E-2</v>
      </c>
      <c r="S433">
        <f t="shared" si="72"/>
        <v>1.8792530455672262E-2</v>
      </c>
      <c r="T433">
        <f t="shared" si="72"/>
        <v>1.7856689160141898E-2</v>
      </c>
      <c r="U433">
        <f t="shared" si="72"/>
        <v>1.7004318486022778E-2</v>
      </c>
      <c r="V433">
        <f t="shared" si="72"/>
        <v>1.6223061127217723E-2</v>
      </c>
      <c r="W433">
        <f t="shared" si="71"/>
        <v>1.5503098169479897E-2</v>
      </c>
      <c r="X433">
        <f t="shared" si="71"/>
        <v>1.4836503428828382E-2</v>
      </c>
      <c r="Y433">
        <f t="shared" si="71"/>
        <v>1.4216789376800263E-2</v>
      </c>
      <c r="Z433">
        <f t="shared" si="71"/>
        <v>1.3638580619594496E-2</v>
      </c>
      <c r="AA433">
        <f t="shared" si="67"/>
        <v>0.43920545604187644</v>
      </c>
    </row>
    <row r="434" spans="1:27" x14ac:dyDescent="0.2">
      <c r="A434" t="s">
        <v>988</v>
      </c>
      <c r="B434">
        <v>1020</v>
      </c>
      <c r="C434">
        <v>0</v>
      </c>
      <c r="D434">
        <f t="shared" si="65"/>
        <v>0.13632709671644011</v>
      </c>
      <c r="E434">
        <f t="shared" si="66"/>
        <v>-1.9926981580099807</v>
      </c>
      <c r="G434">
        <f t="shared" si="72"/>
        <v>0.13632709671644011</v>
      </c>
      <c r="H434">
        <f t="shared" si="72"/>
        <v>8.0697091158761614E-2</v>
      </c>
      <c r="I434">
        <f t="shared" si="72"/>
        <v>6.2642209173877542E-2</v>
      </c>
      <c r="J434">
        <f t="shared" si="72"/>
        <v>5.2475730546577108E-2</v>
      </c>
      <c r="K434">
        <f t="shared" si="72"/>
        <v>4.5571323404295094E-2</v>
      </c>
      <c r="L434">
        <f t="shared" si="72"/>
        <v>4.0415351293555696E-2</v>
      </c>
      <c r="M434">
        <f t="shared" si="72"/>
        <v>3.6339370234406254E-2</v>
      </c>
      <c r="N434">
        <f t="shared" si="72"/>
        <v>3.2993427894318396E-2</v>
      </c>
      <c r="O434">
        <f t="shared" si="72"/>
        <v>3.0172761107761452E-2</v>
      </c>
      <c r="P434">
        <f t="shared" si="72"/>
        <v>2.7747727914221851E-2</v>
      </c>
      <c r="Q434">
        <f t="shared" si="72"/>
        <v>2.5631257075472792E-2</v>
      </c>
      <c r="R434">
        <f t="shared" si="72"/>
        <v>2.3762121279496513E-2</v>
      </c>
      <c r="S434">
        <f t="shared" si="72"/>
        <v>2.209565386345581E-2</v>
      </c>
      <c r="T434">
        <f t="shared" si="72"/>
        <v>2.0598273401456212E-2</v>
      </c>
      <c r="U434">
        <f t="shared" si="72"/>
        <v>1.9244090671762828E-2</v>
      </c>
      <c r="V434">
        <f t="shared" si="72"/>
        <v>1.8012718121238742E-2</v>
      </c>
      <c r="W434">
        <f t="shared" si="71"/>
        <v>1.6887805938456932E-2</v>
      </c>
      <c r="X434">
        <f t="shared" si="71"/>
        <v>1.5856034361960356E-2</v>
      </c>
      <c r="Y434">
        <f t="shared" si="71"/>
        <v>1.4906402052170685E-2</v>
      </c>
      <c r="Z434">
        <f t="shared" si="71"/>
        <v>1.4029712161835522E-2</v>
      </c>
      <c r="AA434">
        <f t="shared" si="67"/>
        <v>0.26359384162847854</v>
      </c>
    </row>
    <row r="435" spans="1:27" x14ac:dyDescent="0.2">
      <c r="A435" t="s">
        <v>989</v>
      </c>
      <c r="B435">
        <v>793</v>
      </c>
      <c r="C435">
        <v>1</v>
      </c>
      <c r="D435">
        <f t="shared" si="65"/>
        <v>9.2545096873820246E-2</v>
      </c>
      <c r="E435">
        <f t="shared" si="66"/>
        <v>-2.3800592194987038</v>
      </c>
      <c r="G435">
        <f t="shared" si="72"/>
        <v>0.15810649914632652</v>
      </c>
      <c r="H435">
        <f t="shared" si="72"/>
        <v>9.2545096873820246E-2</v>
      </c>
      <c r="I435">
        <f t="shared" si="72"/>
        <v>7.1037978933387966E-2</v>
      </c>
      <c r="J435">
        <f t="shared" si="72"/>
        <v>5.8845061703692338E-2</v>
      </c>
      <c r="K435">
        <f t="shared" si="72"/>
        <v>5.0532544549556781E-2</v>
      </c>
      <c r="L435">
        <f t="shared" si="72"/>
        <v>4.4315319252240713E-2</v>
      </c>
      <c r="M435">
        <f t="shared" si="72"/>
        <v>3.940151478069473E-2</v>
      </c>
      <c r="N435">
        <f t="shared" si="72"/>
        <v>3.5374552844672474E-2</v>
      </c>
      <c r="O435">
        <f t="shared" si="72"/>
        <v>3.1989435114001014E-2</v>
      </c>
      <c r="P435">
        <f t="shared" si="72"/>
        <v>2.9090215715446368E-2</v>
      </c>
      <c r="Q435">
        <f t="shared" si="72"/>
        <v>2.6571582403519794E-2</v>
      </c>
      <c r="R435">
        <f t="shared" si="72"/>
        <v>2.4359070797758245E-2</v>
      </c>
      <c r="S435">
        <f t="shared" si="72"/>
        <v>2.2398058001813471E-2</v>
      </c>
      <c r="T435">
        <f t="shared" si="72"/>
        <v>2.0647255064487127E-2</v>
      </c>
      <c r="U435">
        <f t="shared" si="72"/>
        <v>1.9074664000610107E-2</v>
      </c>
      <c r="V435">
        <f t="shared" si="72"/>
        <v>1.7654960592691851E-2</v>
      </c>
      <c r="W435">
        <f t="shared" si="71"/>
        <v>1.6367740349131424E-2</v>
      </c>
      <c r="X435">
        <f t="shared" si="71"/>
        <v>1.5196307502037132E-2</v>
      </c>
      <c r="Y435">
        <f t="shared" si="71"/>
        <v>1.4126817120989737E-2</v>
      </c>
      <c r="Z435">
        <f t="shared" si="71"/>
        <v>1.3147653526443381E-2</v>
      </c>
      <c r="AA435">
        <f t="shared" si="67"/>
        <v>0.19921767172667848</v>
      </c>
    </row>
    <row r="436" spans="1:27" x14ac:dyDescent="0.2">
      <c r="A436" t="s">
        <v>990</v>
      </c>
      <c r="B436">
        <v>191</v>
      </c>
      <c r="C436">
        <v>0</v>
      </c>
      <c r="D436">
        <f t="shared" si="65"/>
        <v>0.34726981883270552</v>
      </c>
      <c r="E436">
        <f t="shared" si="66"/>
        <v>-1.0576532253040258</v>
      </c>
      <c r="G436">
        <f t="shared" si="72"/>
        <v>0.34726981883270552</v>
      </c>
      <c r="H436">
        <f t="shared" si="72"/>
        <v>0.17553603783523014</v>
      </c>
      <c r="I436">
        <f t="shared" si="72"/>
        <v>0.1163587461964822</v>
      </c>
      <c r="J436">
        <f t="shared" si="72"/>
        <v>8.3236539685801025E-2</v>
      </c>
      <c r="K436">
        <f t="shared" si="72"/>
        <v>6.1726367660771851E-2</v>
      </c>
      <c r="L436">
        <f t="shared" si="72"/>
        <v>4.6746488706672827E-2</v>
      </c>
      <c r="M436">
        <f t="shared" si="72"/>
        <v>3.5892490169554106E-2</v>
      </c>
      <c r="N436">
        <f t="shared" si="72"/>
        <v>2.7827692095804969E-2</v>
      </c>
      <c r="O436">
        <f t="shared" si="72"/>
        <v>2.1731432770894749E-2</v>
      </c>
      <c r="P436">
        <f t="shared" si="72"/>
        <v>1.7065707203015645E-2</v>
      </c>
      <c r="Q436">
        <f t="shared" si="72"/>
        <v>1.346140299200054E-2</v>
      </c>
      <c r="R436">
        <f t="shared" si="72"/>
        <v>1.0656858122900202E-2</v>
      </c>
      <c r="S436">
        <f t="shared" si="72"/>
        <v>8.462026678075019E-3</v>
      </c>
      <c r="T436">
        <f t="shared" si="72"/>
        <v>6.7363075515403563E-3</v>
      </c>
      <c r="U436">
        <f t="shared" si="72"/>
        <v>5.3741779129485648E-3</v>
      </c>
      <c r="V436">
        <f t="shared" si="72"/>
        <v>4.2955369043894331E-3</v>
      </c>
      <c r="W436">
        <f t="shared" si="71"/>
        <v>3.4390222680108669E-3</v>
      </c>
      <c r="X436">
        <f t="shared" si="71"/>
        <v>2.7572737926717743E-3</v>
      </c>
      <c r="Y436">
        <f t="shared" si="71"/>
        <v>2.2135110883395709E-3</v>
      </c>
      <c r="Z436">
        <f t="shared" si="71"/>
        <v>1.7790214668056575E-3</v>
      </c>
      <c r="AA436">
        <f t="shared" si="67"/>
        <v>7.4335400653849915E-3</v>
      </c>
    </row>
    <row r="437" spans="1:27" x14ac:dyDescent="0.2">
      <c r="A437" t="s">
        <v>551</v>
      </c>
      <c r="B437">
        <v>1284</v>
      </c>
      <c r="C437">
        <v>47</v>
      </c>
      <c r="D437">
        <f t="shared" si="65"/>
        <v>4.1248567614638023E-3</v>
      </c>
      <c r="E437">
        <f t="shared" si="66"/>
        <v>-5.4907239842920257</v>
      </c>
      <c r="G437">
        <f t="shared" si="72"/>
        <v>0.11889373069865744</v>
      </c>
      <c r="H437">
        <f t="shared" si="72"/>
        <v>7.095256293428269E-2</v>
      </c>
      <c r="I437">
        <f t="shared" si="72"/>
        <v>5.5527831200141702E-2</v>
      </c>
      <c r="J437">
        <f t="shared" si="72"/>
        <v>4.689597587013343E-2</v>
      </c>
      <c r="K437">
        <f t="shared" si="72"/>
        <v>4.1058413436999674E-2</v>
      </c>
      <c r="L437">
        <f t="shared" si="72"/>
        <v>3.6710501655741704E-2</v>
      </c>
      <c r="M437">
        <f t="shared" si="72"/>
        <v>3.3277814482919221E-2</v>
      </c>
      <c r="N437">
        <f t="shared" si="72"/>
        <v>3.0460587651906131E-2</v>
      </c>
      <c r="O437">
        <f t="shared" si="72"/>
        <v>2.8084023697993676E-2</v>
      </c>
      <c r="P437">
        <f t="shared" si="72"/>
        <v>2.6037851292381838E-2</v>
      </c>
      <c r="Q437">
        <f t="shared" si="72"/>
        <v>2.4248286797098239E-2</v>
      </c>
      <c r="R437">
        <f t="shared" si="72"/>
        <v>2.2663647153537775E-2</v>
      </c>
      <c r="S437">
        <f t="shared" si="72"/>
        <v>2.1246377240232445E-2</v>
      </c>
      <c r="T437">
        <f t="shared" si="72"/>
        <v>1.9968354913715351E-2</v>
      </c>
      <c r="U437">
        <f t="shared" si="72"/>
        <v>1.8807986389483149E-2</v>
      </c>
      <c r="V437">
        <f t="shared" si="72"/>
        <v>1.7748334232956586E-2</v>
      </c>
      <c r="W437">
        <f t="shared" si="71"/>
        <v>1.6775868532348765E-2</v>
      </c>
      <c r="X437">
        <f t="shared" si="71"/>
        <v>1.5879608866980623E-2</v>
      </c>
      <c r="Y437">
        <f t="shared" si="71"/>
        <v>1.5050519540976748E-2</v>
      </c>
      <c r="Z437">
        <f t="shared" si="71"/>
        <v>1.4281073708020373E-2</v>
      </c>
      <c r="AA437">
        <f t="shared" si="67"/>
        <v>0.32543064970349245</v>
      </c>
    </row>
    <row r="438" spans="1:27" x14ac:dyDescent="0.2">
      <c r="A438" t="s">
        <v>991</v>
      </c>
      <c r="B438">
        <v>2087</v>
      </c>
      <c r="C438">
        <v>18</v>
      </c>
      <c r="D438">
        <f t="shared" si="65"/>
        <v>1.400686893562127E-2</v>
      </c>
      <c r="E438">
        <f t="shared" si="66"/>
        <v>-4.2682074314318115</v>
      </c>
      <c r="G438">
        <f t="shared" si="72"/>
        <v>8.8803923472308741E-2</v>
      </c>
      <c r="H438">
        <f t="shared" si="72"/>
        <v>5.3647285494056465E-2</v>
      </c>
      <c r="I438">
        <f t="shared" si="72"/>
        <v>4.2500774147073851E-2</v>
      </c>
      <c r="J438">
        <f t="shared" si="72"/>
        <v>3.6335251654011851E-2</v>
      </c>
      <c r="K438">
        <f t="shared" si="72"/>
        <v>3.2203362706649266E-2</v>
      </c>
      <c r="L438">
        <f t="shared" si="72"/>
        <v>2.9147133119891103E-2</v>
      </c>
      <c r="M438">
        <f t="shared" si="72"/>
        <v>2.6746489386641734E-2</v>
      </c>
      <c r="N438">
        <f t="shared" si="72"/>
        <v>2.4783162996813567E-2</v>
      </c>
      <c r="O438">
        <f t="shared" si="72"/>
        <v>2.3130459036966304E-2</v>
      </c>
      <c r="P438">
        <f t="shared" si="72"/>
        <v>2.1708835530883094E-2</v>
      </c>
      <c r="Q438">
        <f t="shared" si="72"/>
        <v>2.0465337507682136E-2</v>
      </c>
      <c r="R438">
        <f t="shared" si="72"/>
        <v>1.9363065590358108E-2</v>
      </c>
      <c r="S438">
        <f t="shared" si="72"/>
        <v>1.8375352118373042E-2</v>
      </c>
      <c r="T438">
        <f t="shared" si="72"/>
        <v>1.7482338865359423E-2</v>
      </c>
      <c r="U438">
        <f t="shared" si="72"/>
        <v>1.6668864411630339E-2</v>
      </c>
      <c r="V438">
        <f t="shared" si="72"/>
        <v>1.5923105625391849E-2</v>
      </c>
      <c r="W438">
        <f t="shared" si="71"/>
        <v>1.5235673478822371E-2</v>
      </c>
      <c r="X438">
        <f t="shared" si="71"/>
        <v>1.4598993284721522E-2</v>
      </c>
      <c r="Y438">
        <f t="shared" si="71"/>
        <v>1.400686893562127E-2</v>
      </c>
      <c r="Z438">
        <f t="shared" si="71"/>
        <v>1.3454169625982854E-2</v>
      </c>
      <c r="AA438">
        <f t="shared" si="67"/>
        <v>0.45541955301076109</v>
      </c>
    </row>
    <row r="439" spans="1:27" x14ac:dyDescent="0.2">
      <c r="A439" t="s">
        <v>992</v>
      </c>
      <c r="B439">
        <v>318</v>
      </c>
      <c r="C439">
        <v>2</v>
      </c>
      <c r="D439">
        <f t="shared" si="65"/>
        <v>0.10327565464440239</v>
      </c>
      <c r="E439">
        <f t="shared" si="66"/>
        <v>-2.2703536068726078</v>
      </c>
      <c r="G439">
        <f t="shared" si="72"/>
        <v>0.26556576685934147</v>
      </c>
      <c r="H439">
        <f t="shared" si="72"/>
        <v>0.14461664378985647</v>
      </c>
      <c r="I439">
        <f t="shared" si="72"/>
        <v>0.10327565464440239</v>
      </c>
      <c r="J439">
        <f t="shared" si="72"/>
        <v>7.959025160438149E-2</v>
      </c>
      <c r="K439">
        <f t="shared" si="72"/>
        <v>6.3586294639289012E-2</v>
      </c>
      <c r="L439">
        <f t="shared" si="72"/>
        <v>5.1878657430144533E-2</v>
      </c>
      <c r="M439">
        <f t="shared" si="72"/>
        <v>4.2913136699341783E-2</v>
      </c>
      <c r="N439">
        <f t="shared" si="72"/>
        <v>3.5843531812691939E-2</v>
      </c>
      <c r="O439">
        <f t="shared" si="72"/>
        <v>3.015566456350862E-2</v>
      </c>
      <c r="P439">
        <f t="shared" si="72"/>
        <v>2.5512426695992275E-2</v>
      </c>
      <c r="Q439">
        <f t="shared" si="72"/>
        <v>2.1680272779987235E-2</v>
      </c>
      <c r="R439">
        <f t="shared" si="72"/>
        <v>1.8490580120437323E-2</v>
      </c>
      <c r="S439">
        <f t="shared" si="72"/>
        <v>1.5817676153383715E-2</v>
      </c>
      <c r="T439">
        <f t="shared" si="72"/>
        <v>1.3565541461407678E-2</v>
      </c>
      <c r="U439">
        <f t="shared" si="72"/>
        <v>1.1659346318411557E-2</v>
      </c>
      <c r="V439">
        <f t="shared" si="72"/>
        <v>1.0039834499645439E-2</v>
      </c>
      <c r="W439">
        <f t="shared" si="71"/>
        <v>8.6594642530637058E-3</v>
      </c>
      <c r="X439">
        <f t="shared" si="71"/>
        <v>7.4796773709586775E-3</v>
      </c>
      <c r="Y439">
        <f t="shared" si="71"/>
        <v>6.468917475812159E-3</v>
      </c>
      <c r="Z439">
        <f t="shared" si="71"/>
        <v>5.6011607155502822E-3</v>
      </c>
      <c r="AA439">
        <f t="shared" si="67"/>
        <v>3.7599500112392326E-2</v>
      </c>
    </row>
    <row r="440" spans="1:27" x14ac:dyDescent="0.2">
      <c r="A440" t="s">
        <v>993</v>
      </c>
      <c r="B440">
        <v>1100</v>
      </c>
      <c r="C440">
        <v>8</v>
      </c>
      <c r="D440">
        <f t="shared" si="65"/>
        <v>2.9522165378539401E-2</v>
      </c>
      <c r="E440">
        <f t="shared" si="66"/>
        <v>-3.5226139290085086</v>
      </c>
      <c r="G440">
        <f t="shared" si="72"/>
        <v>0.13035954988985307</v>
      </c>
      <c r="H440">
        <f t="shared" si="72"/>
        <v>7.7386482642759533E-2</v>
      </c>
      <c r="I440">
        <f t="shared" si="72"/>
        <v>6.0244978508212005E-2</v>
      </c>
      <c r="J440">
        <f t="shared" si="72"/>
        <v>5.0612622718205262E-2</v>
      </c>
      <c r="K440">
        <f t="shared" si="72"/>
        <v>4.4079691994605097E-2</v>
      </c>
      <c r="L440">
        <f t="shared" si="72"/>
        <v>3.9204852975781836E-2</v>
      </c>
      <c r="M440">
        <f t="shared" si="72"/>
        <v>3.535228006723598E-2</v>
      </c>
      <c r="N440">
        <f t="shared" si="72"/>
        <v>3.2189485333017125E-2</v>
      </c>
      <c r="O440">
        <f t="shared" si="72"/>
        <v>2.9522165378539401E-2</v>
      </c>
      <c r="P440">
        <f t="shared" si="72"/>
        <v>2.722746088470181E-2</v>
      </c>
      <c r="Q440">
        <f t="shared" si="72"/>
        <v>2.5222967659764964E-2</v>
      </c>
      <c r="R440">
        <f t="shared" si="72"/>
        <v>2.345082067440064E-2</v>
      </c>
      <c r="S440">
        <f t="shared" si="72"/>
        <v>2.1868865646790879E-2</v>
      </c>
      <c r="T440">
        <f t="shared" si="72"/>
        <v>2.0445454900892727E-2</v>
      </c>
      <c r="U440">
        <f t="shared" si="72"/>
        <v>1.9156224367506493E-2</v>
      </c>
      <c r="V440">
        <f t="shared" si="72"/>
        <v>1.7982014124586873E-2</v>
      </c>
      <c r="W440">
        <f t="shared" si="71"/>
        <v>1.6907479611127305E-2</v>
      </c>
      <c r="X440">
        <f t="shared" si="71"/>
        <v>1.5920136312057621E-2</v>
      </c>
      <c r="Y440">
        <f t="shared" si="71"/>
        <v>1.5009685600104648E-2</v>
      </c>
      <c r="Z440">
        <f t="shared" si="71"/>
        <v>1.4167528229398435E-2</v>
      </c>
      <c r="AA440">
        <f t="shared" si="67"/>
        <v>0.28368925248045829</v>
      </c>
    </row>
    <row r="441" spans="1:27" x14ac:dyDescent="0.2">
      <c r="A441" t="s">
        <v>994</v>
      </c>
      <c r="B441">
        <v>914</v>
      </c>
      <c r="C441">
        <v>9</v>
      </c>
      <c r="D441">
        <f t="shared" si="65"/>
        <v>2.8415056106238897E-2</v>
      </c>
      <c r="E441">
        <f t="shared" si="66"/>
        <v>-3.5608361297060944</v>
      </c>
      <c r="G441">
        <f t="shared" si="72"/>
        <v>0.14545453176403672</v>
      </c>
      <c r="H441">
        <f t="shared" si="72"/>
        <v>8.5708226520690545E-2</v>
      </c>
      <c r="I441">
        <f t="shared" si="72"/>
        <v>6.6229465734022899E-2</v>
      </c>
      <c r="J441">
        <f t="shared" si="72"/>
        <v>5.5228371485865235E-2</v>
      </c>
      <c r="K441">
        <f t="shared" si="72"/>
        <v>4.7743575780018997E-2</v>
      </c>
      <c r="L441">
        <f t="shared" si="72"/>
        <v>4.2149188508216459E-2</v>
      </c>
      <c r="M441">
        <f t="shared" si="72"/>
        <v>3.7725917787147852E-2</v>
      </c>
      <c r="N441">
        <f t="shared" si="72"/>
        <v>3.4096469658597583E-2</v>
      </c>
      <c r="O441">
        <f t="shared" si="72"/>
        <v>3.1039633673083284E-2</v>
      </c>
      <c r="P441">
        <f t="shared" si="72"/>
        <v>2.8415056106238897E-2</v>
      </c>
      <c r="Q441">
        <f t="shared" si="72"/>
        <v>2.6128263962300145E-2</v>
      </c>
      <c r="R441">
        <f t="shared" si="72"/>
        <v>2.4112676204599327E-2</v>
      </c>
      <c r="S441">
        <f t="shared" si="72"/>
        <v>2.231961103270353E-2</v>
      </c>
      <c r="T441">
        <f t="shared" si="72"/>
        <v>2.0712386420947488E-2</v>
      </c>
      <c r="U441">
        <f t="shared" si="72"/>
        <v>1.9262660657974089E-2</v>
      </c>
      <c r="V441">
        <f t="shared" si="72"/>
        <v>1.7948067329420444E-2</v>
      </c>
      <c r="W441">
        <f t="shared" si="71"/>
        <v>1.6750633046810591E-2</v>
      </c>
      <c r="X441">
        <f t="shared" si="71"/>
        <v>1.5655687037416821E-2</v>
      </c>
      <c r="Y441">
        <f t="shared" si="71"/>
        <v>1.4651090170568835E-2</v>
      </c>
      <c r="Z441">
        <f t="shared" si="71"/>
        <v>1.3726677466289547E-2</v>
      </c>
      <c r="AA441">
        <f t="shared" si="67"/>
        <v>0.23494180965305067</v>
      </c>
    </row>
    <row r="442" spans="1:27" x14ac:dyDescent="0.2">
      <c r="A442" t="s">
        <v>559</v>
      </c>
      <c r="B442">
        <v>1755</v>
      </c>
      <c r="C442">
        <v>46</v>
      </c>
      <c r="D442">
        <f t="shared" si="65"/>
        <v>5.2661267404455715E-3</v>
      </c>
      <c r="E442">
        <f t="shared" si="66"/>
        <v>-5.2464601505095345</v>
      </c>
      <c r="G442">
        <f t="shared" si="72"/>
        <v>9.8584056694649244E-2</v>
      </c>
      <c r="H442">
        <f t="shared" si="72"/>
        <v>5.9334909152123423E-2</v>
      </c>
      <c r="I442">
        <f t="shared" si="72"/>
        <v>4.6832502938985242E-2</v>
      </c>
      <c r="J442">
        <f t="shared" si="72"/>
        <v>3.9890244586937552E-2</v>
      </c>
      <c r="K442">
        <f t="shared" si="72"/>
        <v>3.5223114032731102E-2</v>
      </c>
      <c r="L442">
        <f t="shared" si="72"/>
        <v>3.176218479665259E-2</v>
      </c>
      <c r="M442">
        <f t="shared" si="72"/>
        <v>2.9038174380334732E-2</v>
      </c>
      <c r="N442">
        <f t="shared" si="72"/>
        <v>2.6806940716906223E-2</v>
      </c>
      <c r="O442">
        <f t="shared" si="72"/>
        <v>2.4926584289807468E-2</v>
      </c>
      <c r="P442">
        <f t="shared" si="72"/>
        <v>2.3307894628329173E-2</v>
      </c>
      <c r="Q442">
        <f t="shared" si="72"/>
        <v>2.1891394502788004E-2</v>
      </c>
      <c r="R442">
        <f t="shared" si="72"/>
        <v>2.0635577681097098E-2</v>
      </c>
      <c r="S442">
        <f t="shared" si="72"/>
        <v>1.9510400439314693E-2</v>
      </c>
      <c r="T442">
        <f t="shared" si="72"/>
        <v>1.8493454606049464E-2</v>
      </c>
      <c r="U442">
        <f t="shared" si="72"/>
        <v>1.7567603626957643E-2</v>
      </c>
      <c r="V442">
        <f t="shared" si="72"/>
        <v>1.6719461459609789E-2</v>
      </c>
      <c r="W442">
        <f t="shared" si="71"/>
        <v>1.5938379508450229E-2</v>
      </c>
      <c r="X442">
        <f t="shared" si="71"/>
        <v>1.521575176083435E-2</v>
      </c>
      <c r="Y442">
        <f t="shared" si="71"/>
        <v>1.4544525884615292E-2</v>
      </c>
      <c r="Z442">
        <f t="shared" si="71"/>
        <v>1.391885149719356E-2</v>
      </c>
      <c r="AA442">
        <f t="shared" si="67"/>
        <v>0.40985799281563318</v>
      </c>
    </row>
    <row r="443" spans="1:27" x14ac:dyDescent="0.2">
      <c r="A443" t="s">
        <v>995</v>
      </c>
      <c r="B443">
        <v>1121</v>
      </c>
      <c r="C443">
        <v>29</v>
      </c>
      <c r="D443">
        <f t="shared" si="65"/>
        <v>8.3822787249284974E-3</v>
      </c>
      <c r="E443">
        <f t="shared" si="66"/>
        <v>-4.7816354772370229</v>
      </c>
      <c r="G443">
        <f t="shared" si="72"/>
        <v>0.12890378223760945</v>
      </c>
      <c r="H443">
        <f t="shared" si="72"/>
        <v>7.6574855520841145E-2</v>
      </c>
      <c r="I443">
        <f t="shared" si="72"/>
        <v>5.9654086894432752E-2</v>
      </c>
      <c r="J443">
        <f t="shared" si="72"/>
        <v>5.0150637933051086E-2</v>
      </c>
      <c r="K443">
        <f t="shared" si="72"/>
        <v>4.3707346446806981E-2</v>
      </c>
      <c r="L443">
        <f t="shared" si="72"/>
        <v>3.8900393011232992E-2</v>
      </c>
      <c r="M443">
        <f t="shared" ref="I443:X483" si="73">EXP(GAMMALN($B$1+M$4)-GAMMALN($B$1)-GAMMALN(M$4+1)+$B$1*LN($B$2/($B$2+$B443))+M$4*LN($B443/($B$2+$B443)))</f>
        <v>3.5101838108653728E-2</v>
      </c>
      <c r="N443">
        <f t="shared" si="73"/>
        <v>3.19834076141704E-2</v>
      </c>
      <c r="O443">
        <f t="shared" si="73"/>
        <v>2.9353316616147519E-2</v>
      </c>
      <c r="P443">
        <f t="shared" si="73"/>
        <v>2.7090335487394757E-2</v>
      </c>
      <c r="Q443">
        <f t="shared" si="73"/>
        <v>2.5113179098244863E-2</v>
      </c>
      <c r="R443">
        <f t="shared" si="73"/>
        <v>2.3364787031099819E-2</v>
      </c>
      <c r="S443">
        <f t="shared" si="73"/>
        <v>2.180360511128256E-2</v>
      </c>
      <c r="T443">
        <f t="shared" si="73"/>
        <v>2.0398446767068725E-2</v>
      </c>
      <c r="U443">
        <f t="shared" si="73"/>
        <v>1.9125311042944296E-2</v>
      </c>
      <c r="V443">
        <f t="shared" si="73"/>
        <v>1.7965329900728785E-2</v>
      </c>
      <c r="W443">
        <f t="shared" si="73"/>
        <v>1.6903397514862806E-2</v>
      </c>
      <c r="X443">
        <f t="shared" si="73"/>
        <v>1.5927227545010299E-2</v>
      </c>
      <c r="Y443">
        <f t="shared" ref="Y442:AE483" si="74">EXP(GAMMALN($B$1+Y$4)-GAMMALN($B$1)-GAMMALN(Y$4+1)+$B$1*LN($B$2/($B$2+$B443))+Y$4*LN($B443/($B$2+$B443)))</f>
        <v>1.5026687971263322E-2</v>
      </c>
      <c r="Z443">
        <f t="shared" si="74"/>
        <v>1.4193321160741091E-2</v>
      </c>
      <c r="AA443">
        <f t="shared" si="67"/>
        <v>0.28875870698641271</v>
      </c>
    </row>
    <row r="444" spans="1:27" x14ac:dyDescent="0.2">
      <c r="A444" t="s">
        <v>996</v>
      </c>
      <c r="B444">
        <v>1634</v>
      </c>
      <c r="C444">
        <v>35</v>
      </c>
      <c r="D444">
        <f t="shared" si="65"/>
        <v>7.4427274264057715E-3</v>
      </c>
      <c r="E444">
        <f t="shared" si="66"/>
        <v>-4.9005179077440078</v>
      </c>
      <c r="G444">
        <f t="shared" ref="G444:V483" si="75">EXP(GAMMALN($B$1+G$4)-GAMMALN($B$1)-GAMMALN(G$4+1)+$B$1*LN($B$2/($B$2+$B444))+G$4*LN($B444/($B$2+$B444)))</f>
        <v>0.1029114956108949</v>
      </c>
      <c r="H444">
        <f t="shared" si="75"/>
        <v>6.183283215670992E-2</v>
      </c>
      <c r="I444">
        <f t="shared" si="73"/>
        <v>4.8720067262644585E-2</v>
      </c>
      <c r="J444">
        <f t="shared" si="73"/>
        <v>4.1426559094376272E-2</v>
      </c>
      <c r="K444">
        <f t="shared" si="73"/>
        <v>3.6516703437341716E-2</v>
      </c>
      <c r="L444">
        <f t="shared" si="73"/>
        <v>3.2871977931874158E-2</v>
      </c>
      <c r="M444">
        <f t="shared" si="73"/>
        <v>3.0001048304502145E-2</v>
      </c>
      <c r="N444">
        <f t="shared" si="73"/>
        <v>2.7648146878289724E-2</v>
      </c>
      <c r="O444">
        <f t="shared" si="73"/>
        <v>2.5664523046555008E-2</v>
      </c>
      <c r="P444">
        <f t="shared" si="73"/>
        <v>2.3956596914168259E-2</v>
      </c>
      <c r="Q444">
        <f t="shared" si="73"/>
        <v>2.2461934671228981E-2</v>
      </c>
      <c r="R444">
        <f t="shared" si="73"/>
        <v>2.1136935218551547E-2</v>
      </c>
      <c r="S444">
        <f t="shared" si="73"/>
        <v>1.9950014746915934E-2</v>
      </c>
      <c r="T444">
        <f t="shared" si="73"/>
        <v>1.8877598122233663E-2</v>
      </c>
      <c r="U444">
        <f t="shared" si="73"/>
        <v>1.7901641988027246E-2</v>
      </c>
      <c r="V444">
        <f t="shared" si="73"/>
        <v>1.7008040478809015E-2</v>
      </c>
      <c r="W444">
        <f t="shared" si="73"/>
        <v>1.6185563077849421E-2</v>
      </c>
      <c r="X444">
        <f t="shared" si="73"/>
        <v>1.5425125853162401E-2</v>
      </c>
      <c r="Y444">
        <f t="shared" si="74"/>
        <v>1.4719278531313038E-2</v>
      </c>
      <c r="Z444">
        <f t="shared" si="74"/>
        <v>1.4061835355976703E-2</v>
      </c>
      <c r="AA444">
        <f t="shared" si="67"/>
        <v>0.39072208131857544</v>
      </c>
    </row>
    <row r="445" spans="1:27" x14ac:dyDescent="0.2">
      <c r="A445" t="s">
        <v>997</v>
      </c>
      <c r="B445">
        <v>687</v>
      </c>
      <c r="C445">
        <v>35</v>
      </c>
      <c r="D445">
        <f t="shared" si="65"/>
        <v>3.8031471973653517E-3</v>
      </c>
      <c r="E445">
        <f t="shared" si="66"/>
        <v>-5.5719263451933259</v>
      </c>
      <c r="G445">
        <f t="shared" si="75"/>
        <v>0.17190506341284917</v>
      </c>
      <c r="H445">
        <f t="shared" si="75"/>
        <v>9.9849612142706087E-2</v>
      </c>
      <c r="I445">
        <f t="shared" si="73"/>
        <v>7.6056718970613169E-2</v>
      </c>
      <c r="J445">
        <f t="shared" si="73"/>
        <v>6.2518857557242583E-2</v>
      </c>
      <c r="K445">
        <f t="shared" si="73"/>
        <v>5.3275336279848241E-2</v>
      </c>
      <c r="L445">
        <f t="shared" si="73"/>
        <v>4.6362082554669407E-2</v>
      </c>
      <c r="M445">
        <f t="shared" si="73"/>
        <v>4.0904961997393394E-2</v>
      </c>
      <c r="N445">
        <f t="shared" si="73"/>
        <v>3.6442491008293131E-2</v>
      </c>
      <c r="O445">
        <f t="shared" si="73"/>
        <v>3.2702254124992586E-2</v>
      </c>
      <c r="P445">
        <f t="shared" si="73"/>
        <v>2.9510195121447678E-2</v>
      </c>
      <c r="Q445">
        <f t="shared" si="73"/>
        <v>2.6748324254914843E-2</v>
      </c>
      <c r="R445">
        <f t="shared" si="73"/>
        <v>2.4332901599591547E-2</v>
      </c>
      <c r="S445">
        <f t="shared" si="73"/>
        <v>2.2202279653636494E-2</v>
      </c>
      <c r="T445">
        <f t="shared" si="73"/>
        <v>2.0309701849491213E-2</v>
      </c>
      <c r="U445">
        <f t="shared" si="73"/>
        <v>1.861881956183185E-2</v>
      </c>
      <c r="V445">
        <f t="shared" si="73"/>
        <v>1.7100783961462609E-2</v>
      </c>
      <c r="W445">
        <f t="shared" si="73"/>
        <v>1.5732292644374115E-2</v>
      </c>
      <c r="X445">
        <f t="shared" si="73"/>
        <v>1.4494237852563485E-2</v>
      </c>
      <c r="Y445">
        <f t="shared" si="74"/>
        <v>1.3370746509893639E-2</v>
      </c>
      <c r="Z445">
        <f t="shared" si="74"/>
        <v>1.2348482895296595E-2</v>
      </c>
      <c r="AA445">
        <f t="shared" si="67"/>
        <v>0.1652138560468881</v>
      </c>
    </row>
    <row r="446" spans="1:27" x14ac:dyDescent="0.2">
      <c r="A446" t="s">
        <v>567</v>
      </c>
      <c r="B446">
        <v>479</v>
      </c>
      <c r="C446">
        <v>12</v>
      </c>
      <c r="D446">
        <f t="shared" si="65"/>
        <v>2.0322561327173621E-2</v>
      </c>
      <c r="E446">
        <f t="shared" si="66"/>
        <v>-3.896023614649804</v>
      </c>
      <c r="G446">
        <f t="shared" si="75"/>
        <v>0.21145191441915076</v>
      </c>
      <c r="H446">
        <f t="shared" si="75"/>
        <v>0.11983237355669665</v>
      </c>
      <c r="I446">
        <f t="shared" si="75"/>
        <v>8.9057437038080459E-2</v>
      </c>
      <c r="J446">
        <f t="shared" si="75"/>
        <v>7.1424706802947185E-2</v>
      </c>
      <c r="K446">
        <f t="shared" si="75"/>
        <v>5.9383864896861496E-2</v>
      </c>
      <c r="L446">
        <f t="shared" si="75"/>
        <v>5.0420833717622154E-2</v>
      </c>
      <c r="M446">
        <f t="shared" si="75"/>
        <v>4.3403815317822163E-2</v>
      </c>
      <c r="N446">
        <f t="shared" si="75"/>
        <v>3.772808792035677E-2</v>
      </c>
      <c r="O446">
        <f t="shared" si="75"/>
        <v>3.3032333610102375E-2</v>
      </c>
      <c r="P446">
        <f t="shared" si="75"/>
        <v>2.908295121900167E-2</v>
      </c>
      <c r="Q446">
        <f t="shared" si="75"/>
        <v>2.5719812597261353E-2</v>
      </c>
      <c r="R446">
        <f t="shared" si="75"/>
        <v>2.2828109509958585E-2</v>
      </c>
      <c r="S446">
        <f t="shared" si="75"/>
        <v>2.0322561327173621E-2</v>
      </c>
      <c r="T446">
        <f t="shared" si="75"/>
        <v>1.813799379180684E-2</v>
      </c>
      <c r="U446">
        <f t="shared" si="75"/>
        <v>1.622342968868391E-2</v>
      </c>
      <c r="V446">
        <f t="shared" si="75"/>
        <v>1.4538224637052882E-2</v>
      </c>
      <c r="W446">
        <f t="shared" si="73"/>
        <v>1.3049449701064312E-2</v>
      </c>
      <c r="X446">
        <f t="shared" si="73"/>
        <v>1.1730064281233328E-2</v>
      </c>
      <c r="Y446">
        <f t="shared" si="74"/>
        <v>1.0557606967071045E-2</v>
      </c>
      <c r="Z446">
        <f t="shared" si="74"/>
        <v>9.5132359046096113E-3</v>
      </c>
      <c r="AA446">
        <f t="shared" si="67"/>
        <v>9.2561193095442751E-2</v>
      </c>
    </row>
    <row r="447" spans="1:27" x14ac:dyDescent="0.2">
      <c r="A447" t="s">
        <v>998</v>
      </c>
      <c r="B447">
        <v>656</v>
      </c>
      <c r="C447">
        <v>0</v>
      </c>
      <c r="D447">
        <f t="shared" si="65"/>
        <v>0.1765714869865842</v>
      </c>
      <c r="E447">
        <f t="shared" si="66"/>
        <v>-1.7340294591896996</v>
      </c>
      <c r="G447">
        <f t="shared" si="75"/>
        <v>0.1765714869865842</v>
      </c>
      <c r="H447">
        <f t="shared" si="75"/>
        <v>0.10228254549751908</v>
      </c>
      <c r="I447">
        <f t="shared" si="75"/>
        <v>7.7699097049116608E-2</v>
      </c>
      <c r="J447">
        <f t="shared" si="75"/>
        <v>6.3696073120158236E-2</v>
      </c>
      <c r="K447">
        <f t="shared" si="75"/>
        <v>5.4131625077492737E-2</v>
      </c>
      <c r="L447">
        <f t="shared" si="75"/>
        <v>4.6979786783112043E-2</v>
      </c>
      <c r="M447">
        <f t="shared" si="75"/>
        <v>4.1337798022637685E-2</v>
      </c>
      <c r="N447">
        <f t="shared" si="75"/>
        <v>3.6728453375997124E-2</v>
      </c>
      <c r="O447">
        <f t="shared" si="75"/>
        <v>3.2869682906707352E-2</v>
      </c>
      <c r="P447">
        <f t="shared" si="75"/>
        <v>2.9581020094345201E-2</v>
      </c>
      <c r="Q447">
        <f t="shared" si="75"/>
        <v>2.6739968089053299E-2</v>
      </c>
      <c r="R447">
        <f t="shared" si="75"/>
        <v>2.4259477635608491E-2</v>
      </c>
      <c r="S447">
        <f t="shared" si="75"/>
        <v>2.207538842789375E-2</v>
      </c>
      <c r="T447">
        <f t="shared" si="75"/>
        <v>2.0138984760068701E-2</v>
      </c>
      <c r="U447">
        <f t="shared" si="75"/>
        <v>1.841235791352781E-2</v>
      </c>
      <c r="V447">
        <f t="shared" si="75"/>
        <v>1.6865395335362771E-2</v>
      </c>
      <c r="W447">
        <f t="shared" si="73"/>
        <v>1.5473756616159837E-2</v>
      </c>
      <c r="X447">
        <f t="shared" si="73"/>
        <v>1.4217471591866468E-2</v>
      </c>
      <c r="Y447">
        <f t="shared" si="74"/>
        <v>1.3079943877420648E-2</v>
      </c>
      <c r="Z447">
        <f t="shared" si="74"/>
        <v>1.204722633804152E-2</v>
      </c>
      <c r="AA447">
        <f t="shared" si="67"/>
        <v>0.15481246050132647</v>
      </c>
    </row>
    <row r="448" spans="1:27" x14ac:dyDescent="0.2">
      <c r="A448" t="s">
        <v>999</v>
      </c>
      <c r="B448">
        <v>1525</v>
      </c>
      <c r="C448">
        <v>13</v>
      </c>
      <c r="D448">
        <f t="shared" si="65"/>
        <v>1.9225491442296752E-2</v>
      </c>
      <c r="E448">
        <f t="shared" si="66"/>
        <v>-3.9515182012489172</v>
      </c>
      <c r="G448">
        <f t="shared" si="75"/>
        <v>0.10726607233741013</v>
      </c>
      <c r="H448">
        <f t="shared" si="75"/>
        <v>6.4334389458757829E-2</v>
      </c>
      <c r="I448">
        <f t="shared" si="75"/>
        <v>5.0600811247203718E-2</v>
      </c>
      <c r="J448">
        <f t="shared" si="75"/>
        <v>4.294909512514427E-2</v>
      </c>
      <c r="K448">
        <f t="shared" si="75"/>
        <v>3.7791338702018805E-2</v>
      </c>
      <c r="L448">
        <f t="shared" si="75"/>
        <v>3.3958781951461063E-2</v>
      </c>
      <c r="M448">
        <f t="shared" si="75"/>
        <v>3.0937716372460063E-2</v>
      </c>
      <c r="N448">
        <f t="shared" si="75"/>
        <v>2.8460557771289724E-2</v>
      </c>
      <c r="O448">
        <f t="shared" si="75"/>
        <v>2.6371578917928185E-2</v>
      </c>
      <c r="P448">
        <f t="shared" si="75"/>
        <v>2.4572741746519924E-2</v>
      </c>
      <c r="Q448">
        <f t="shared" si="75"/>
        <v>2.2998589745945167E-2</v>
      </c>
      <c r="R448">
        <f t="shared" si="75"/>
        <v>2.1603375707194641E-2</v>
      </c>
      <c r="S448">
        <f t="shared" si="75"/>
        <v>2.0353934801034746E-2</v>
      </c>
      <c r="T448">
        <f t="shared" si="75"/>
        <v>1.9225491442296752E-2</v>
      </c>
      <c r="U448">
        <f t="shared" si="75"/>
        <v>1.8199067549957967E-2</v>
      </c>
      <c r="V448">
        <f t="shared" si="75"/>
        <v>1.7259813793070355E-2</v>
      </c>
      <c r="W448">
        <f t="shared" si="73"/>
        <v>1.6395897461797006E-2</v>
      </c>
      <c r="X448">
        <f t="shared" si="73"/>
        <v>1.5597739141290952E-2</v>
      </c>
      <c r="Y448">
        <f t="shared" si="74"/>
        <v>1.4857475267702928E-2</v>
      </c>
      <c r="Z448">
        <f t="shared" si="74"/>
        <v>1.4168571199545394E-2</v>
      </c>
      <c r="AA448">
        <f t="shared" si="67"/>
        <v>0.3720969602599703</v>
      </c>
    </row>
    <row r="449" spans="1:27" x14ac:dyDescent="0.2">
      <c r="A449" t="s">
        <v>1000</v>
      </c>
      <c r="B449">
        <v>295</v>
      </c>
      <c r="C449">
        <v>3</v>
      </c>
      <c r="D449">
        <f t="shared" si="65"/>
        <v>8.0681962997805626E-2</v>
      </c>
      <c r="E449">
        <f t="shared" si="66"/>
        <v>-2.517240235530168</v>
      </c>
      <c r="G449">
        <f t="shared" si="75"/>
        <v>0.27659767980343219</v>
      </c>
      <c r="H449">
        <f t="shared" si="75"/>
        <v>0.14927076747467119</v>
      </c>
      <c r="I449">
        <f t="shared" si="75"/>
        <v>0.1056414830646959</v>
      </c>
      <c r="J449">
        <f t="shared" si="75"/>
        <v>8.0681962997805626E-2</v>
      </c>
      <c r="K449">
        <f t="shared" si="75"/>
        <v>6.3879299072495885E-2</v>
      </c>
      <c r="L449">
        <f t="shared" si="75"/>
        <v>5.1649413939743045E-2</v>
      </c>
      <c r="M449">
        <f t="shared" si="75"/>
        <v>4.2339621881068615E-2</v>
      </c>
      <c r="N449">
        <f t="shared" si="75"/>
        <v>3.5046734342506373E-2</v>
      </c>
      <c r="O449">
        <f t="shared" si="75"/>
        <v>2.922036994233828E-2</v>
      </c>
      <c r="P449">
        <f t="shared" si="75"/>
        <v>2.4499014888169138E-2</v>
      </c>
      <c r="Q449">
        <f t="shared" si="75"/>
        <v>2.0632014742506449E-2</v>
      </c>
      <c r="R449">
        <f t="shared" si="75"/>
        <v>1.7438433907447336E-2</v>
      </c>
      <c r="S449">
        <f t="shared" si="75"/>
        <v>1.4783581778881821E-2</v>
      </c>
      <c r="T449">
        <f t="shared" si="75"/>
        <v>1.2564759116583429E-2</v>
      </c>
      <c r="U449">
        <f t="shared" si="75"/>
        <v>1.0702156114764518E-2</v>
      </c>
      <c r="V449">
        <f t="shared" si="75"/>
        <v>9.132794358040569E-3</v>
      </c>
      <c r="W449">
        <f t="shared" si="73"/>
        <v>7.8063531493141446E-3</v>
      </c>
      <c r="X449">
        <f t="shared" si="73"/>
        <v>6.6822094076240974E-3</v>
      </c>
      <c r="Y449">
        <f t="shared" si="74"/>
        <v>5.7272860231545701E-3</v>
      </c>
      <c r="Z449">
        <f t="shared" si="74"/>
        <v>4.91445475811789E-3</v>
      </c>
      <c r="AA449">
        <f t="shared" si="67"/>
        <v>3.0789609236638871E-2</v>
      </c>
    </row>
    <row r="450" spans="1:27" x14ac:dyDescent="0.2">
      <c r="A450" t="s">
        <v>1001</v>
      </c>
      <c r="B450">
        <v>1923</v>
      </c>
      <c r="C450">
        <v>0</v>
      </c>
      <c r="D450">
        <f t="shared" si="65"/>
        <v>9.3301017695031768E-2</v>
      </c>
      <c r="E450">
        <f t="shared" si="66"/>
        <v>-2.3719242634173554</v>
      </c>
      <c r="G450">
        <f t="shared" si="75"/>
        <v>9.3301017695031768E-2</v>
      </c>
      <c r="H450">
        <f t="shared" si="75"/>
        <v>5.6269689012441566E-2</v>
      </c>
      <c r="I450">
        <f t="shared" si="75"/>
        <v>4.4503702087687003E-2</v>
      </c>
      <c r="J450">
        <f t="shared" si="75"/>
        <v>3.7983939661120174E-2</v>
      </c>
      <c r="K450">
        <f t="shared" si="75"/>
        <v>3.3608226425449354E-2</v>
      </c>
      <c r="L450">
        <f t="shared" si="75"/>
        <v>3.0367759505102836E-2</v>
      </c>
      <c r="M450">
        <f t="shared" si="75"/>
        <v>2.7819942603817652E-2</v>
      </c>
      <c r="N450">
        <f t="shared" si="75"/>
        <v>2.573467643089054E-2</v>
      </c>
      <c r="O450">
        <f t="shared" si="75"/>
        <v>2.3978320819262482E-2</v>
      </c>
      <c r="P450">
        <f t="shared" si="75"/>
        <v>2.2466922088939204E-2</v>
      </c>
      <c r="Q450">
        <f t="shared" si="75"/>
        <v>2.1144552495455285E-2</v>
      </c>
      <c r="R450">
        <f t="shared" si="75"/>
        <v>1.9972215315760287E-2</v>
      </c>
      <c r="S450">
        <f t="shared" si="75"/>
        <v>1.8921707681592969E-2</v>
      </c>
      <c r="T450">
        <f t="shared" si="75"/>
        <v>1.7972013198315429E-2</v>
      </c>
      <c r="U450">
        <f t="shared" si="75"/>
        <v>1.7107074423228823E-2</v>
      </c>
      <c r="V450">
        <f t="shared" si="75"/>
        <v>1.6314360051335058E-2</v>
      </c>
      <c r="W450">
        <f t="shared" si="73"/>
        <v>1.5583911002309896E-2</v>
      </c>
      <c r="X450">
        <f t="shared" si="73"/>
        <v>1.4907686374480143E-2</v>
      </c>
      <c r="Y450">
        <f t="shared" si="74"/>
        <v>1.4279103438433088E-2</v>
      </c>
      <c r="Z450">
        <f t="shared" si="74"/>
        <v>1.3692706824945878E-2</v>
      </c>
      <c r="AA450">
        <f t="shared" si="67"/>
        <v>0.43407047286440059</v>
      </c>
    </row>
    <row r="451" spans="1:27" x14ac:dyDescent="0.2">
      <c r="A451" t="s">
        <v>1002</v>
      </c>
      <c r="B451">
        <v>837</v>
      </c>
      <c r="C451">
        <v>11</v>
      </c>
      <c r="D451">
        <f t="shared" si="65"/>
        <v>2.4295171430801989E-2</v>
      </c>
      <c r="E451">
        <f t="shared" si="66"/>
        <v>-3.7174776549317552</v>
      </c>
      <c r="G451">
        <f t="shared" si="75"/>
        <v>0.15318069357903774</v>
      </c>
      <c r="H451">
        <f t="shared" si="75"/>
        <v>8.9898744645931297E-2</v>
      </c>
      <c r="I451">
        <f t="shared" si="75"/>
        <v>6.9188945823981093E-2</v>
      </c>
      <c r="J451">
        <f t="shared" si="75"/>
        <v>5.7464818973812663E-2</v>
      </c>
      <c r="K451">
        <f t="shared" si="75"/>
        <v>4.9477653133979789E-2</v>
      </c>
      <c r="L451">
        <f t="shared" si="75"/>
        <v>4.3504853463073742E-2</v>
      </c>
      <c r="M451">
        <f t="shared" si="75"/>
        <v>3.8783111608107955E-2</v>
      </c>
      <c r="N451">
        <f t="shared" si="75"/>
        <v>3.4911346066557512E-2</v>
      </c>
      <c r="O451">
        <f t="shared" si="75"/>
        <v>3.1653964441776358E-2</v>
      </c>
      <c r="P451">
        <f t="shared" si="75"/>
        <v>2.8861200006620871E-2</v>
      </c>
      <c r="Q451">
        <f t="shared" si="75"/>
        <v>2.6432044996745892E-2</v>
      </c>
      <c r="R451">
        <f t="shared" si="75"/>
        <v>2.4295171430801989E-2</v>
      </c>
      <c r="S451">
        <f t="shared" si="75"/>
        <v>2.2398323809653776E-2</v>
      </c>
      <c r="T451">
        <f t="shared" si="75"/>
        <v>2.0702051303410039E-2</v>
      </c>
      <c r="U451">
        <f t="shared" si="75"/>
        <v>1.9175816185904752E-2</v>
      </c>
      <c r="V451">
        <f t="shared" si="75"/>
        <v>1.7795476347858559E-2</v>
      </c>
      <c r="W451">
        <f t="shared" si="73"/>
        <v>1.6541599279546373E-2</v>
      </c>
      <c r="X451">
        <f t="shared" si="73"/>
        <v>1.5398298903170821E-2</v>
      </c>
      <c r="Y451">
        <f t="shared" si="74"/>
        <v>1.4352412219333878E-2</v>
      </c>
      <c r="Z451">
        <f t="shared" si="74"/>
        <v>1.3392903230435124E-2</v>
      </c>
      <c r="AA451">
        <f t="shared" si="67"/>
        <v>0.21259057055025965</v>
      </c>
    </row>
    <row r="452" spans="1:27" x14ac:dyDescent="0.2">
      <c r="A452" t="s">
        <v>1003</v>
      </c>
      <c r="B452">
        <v>45</v>
      </c>
      <c r="C452">
        <v>1</v>
      </c>
      <c r="D452">
        <f t="shared" si="65"/>
        <v>0.20360852689987502</v>
      </c>
      <c r="E452">
        <f t="shared" si="66"/>
        <v>-1.591556114535023</v>
      </c>
      <c r="G452">
        <f t="shared" si="75"/>
        <v>0.63768140829223097</v>
      </c>
      <c r="H452">
        <f t="shared" si="75"/>
        <v>0.20360852689987502</v>
      </c>
      <c r="I452">
        <f t="shared" si="75"/>
        <v>8.5255353437990344E-2</v>
      </c>
      <c r="J452">
        <f t="shared" si="75"/>
        <v>3.8523842565190716E-2</v>
      </c>
      <c r="K452">
        <f t="shared" si="75"/>
        <v>1.8045929609112835E-2</v>
      </c>
      <c r="L452">
        <f t="shared" si="75"/>
        <v>8.6327763247216974E-3</v>
      </c>
      <c r="M452">
        <f t="shared" si="75"/>
        <v>4.1869525514054012E-3</v>
      </c>
      <c r="N452">
        <f t="shared" si="75"/>
        <v>2.0505227606998399E-3</v>
      </c>
      <c r="O452">
        <f t="shared" si="75"/>
        <v>1.0115066010300904E-3</v>
      </c>
      <c r="P452">
        <f t="shared" si="75"/>
        <v>5.0176181374042398E-4</v>
      </c>
      <c r="Q452">
        <f t="shared" si="75"/>
        <v>2.5000954975133895E-4</v>
      </c>
      <c r="R452">
        <f t="shared" si="75"/>
        <v>1.2502256702588609E-4</v>
      </c>
      <c r="S452">
        <f t="shared" si="75"/>
        <v>6.2708523288846415E-5</v>
      </c>
      <c r="T452">
        <f t="shared" si="75"/>
        <v>3.1533127464333513E-5</v>
      </c>
      <c r="U452">
        <f t="shared" si="75"/>
        <v>1.589096001119835E-5</v>
      </c>
      <c r="V452">
        <f t="shared" si="75"/>
        <v>8.0232163874004898E-6</v>
      </c>
      <c r="W452">
        <f t="shared" si="73"/>
        <v>4.0575043533697635E-6</v>
      </c>
      <c r="X452">
        <f t="shared" si="73"/>
        <v>2.0549291613310093E-6</v>
      </c>
      <c r="Y452">
        <f t="shared" si="74"/>
        <v>1.0420573468755572E-6</v>
      </c>
      <c r="Z452">
        <f t="shared" si="74"/>
        <v>5.2903458242116672E-7</v>
      </c>
      <c r="AA452">
        <f t="shared" si="67"/>
        <v>5.4767462986937687E-7</v>
      </c>
    </row>
    <row r="453" spans="1:27" x14ac:dyDescent="0.2">
      <c r="A453" t="s">
        <v>1004</v>
      </c>
      <c r="B453">
        <v>500</v>
      </c>
      <c r="C453">
        <v>11</v>
      </c>
      <c r="D453">
        <f t="shared" si="65"/>
        <v>2.3122757761784431E-2</v>
      </c>
      <c r="E453">
        <f t="shared" si="66"/>
        <v>-3.7669379619372982</v>
      </c>
      <c r="G453">
        <f t="shared" si="75"/>
        <v>0.20636366988876065</v>
      </c>
      <c r="H453">
        <f t="shared" si="75"/>
        <v>0.1173447835671063</v>
      </c>
      <c r="I453">
        <f t="shared" si="75"/>
        <v>8.7503983622967491E-2</v>
      </c>
      <c r="J453">
        <f t="shared" si="75"/>
        <v>7.0416446345107117E-2</v>
      </c>
      <c r="K453">
        <f t="shared" si="75"/>
        <v>5.8743808957854082E-2</v>
      </c>
      <c r="L453">
        <f t="shared" si="75"/>
        <v>5.0046265023603077E-2</v>
      </c>
      <c r="M453">
        <f t="shared" si="75"/>
        <v>4.3227245377458666E-2</v>
      </c>
      <c r="N453">
        <f t="shared" si="75"/>
        <v>3.770183213902694E-2</v>
      </c>
      <c r="O453">
        <f t="shared" si="75"/>
        <v>3.3121112940771247E-2</v>
      </c>
      <c r="P453">
        <f t="shared" si="75"/>
        <v>2.9259853405903778E-2</v>
      </c>
      <c r="Q453">
        <f t="shared" si="75"/>
        <v>2.5963873021028049E-2</v>
      </c>
      <c r="R453">
        <f t="shared" si="75"/>
        <v>2.3122757761784431E-2</v>
      </c>
      <c r="S453">
        <f t="shared" si="75"/>
        <v>2.0654568694846113E-2</v>
      </c>
      <c r="T453">
        <f t="shared" si="75"/>
        <v>1.8496729364699375E-2</v>
      </c>
      <c r="U453">
        <f t="shared" si="75"/>
        <v>1.6600316555272981E-2</v>
      </c>
      <c r="V453">
        <f t="shared" si="75"/>
        <v>1.4926331390148141E-2</v>
      </c>
      <c r="W453">
        <f t="shared" si="73"/>
        <v>1.344317671771552E-2</v>
      </c>
      <c r="X453">
        <f t="shared" si="73"/>
        <v>1.2124898384578047E-2</v>
      </c>
      <c r="Y453">
        <f t="shared" si="74"/>
        <v>1.094992668433856E-2</v>
      </c>
      <c r="Z453">
        <f t="shared" si="74"/>
        <v>9.9001549730687709E-3</v>
      </c>
      <c r="AA453">
        <f t="shared" si="67"/>
        <v>0.10008826518396052</v>
      </c>
    </row>
    <row r="454" spans="1:27" x14ac:dyDescent="0.2">
      <c r="A454" t="s">
        <v>581</v>
      </c>
      <c r="B454">
        <v>1350</v>
      </c>
      <c r="C454">
        <v>18</v>
      </c>
      <c r="D454">
        <f t="shared" si="65"/>
        <v>1.5018355784513984E-2</v>
      </c>
      <c r="E454">
        <f t="shared" si="66"/>
        <v>-4.1984821070461091</v>
      </c>
      <c r="G454">
        <f t="shared" si="75"/>
        <v>0.11538725434606784</v>
      </c>
      <c r="H454">
        <f t="shared" si="75"/>
        <v>6.8966413155772122E-2</v>
      </c>
      <c r="I454">
        <f t="shared" si="75"/>
        <v>5.4056874343807536E-2</v>
      </c>
      <c r="J454">
        <f t="shared" si="75"/>
        <v>4.5724236696977359E-2</v>
      </c>
      <c r="K454">
        <f t="shared" si="75"/>
        <v>4.0094399880153161E-2</v>
      </c>
      <c r="L454">
        <f t="shared" si="75"/>
        <v>3.5903975637346833E-2</v>
      </c>
      <c r="M454">
        <f t="shared" si="75"/>
        <v>3.2597003936928291E-2</v>
      </c>
      <c r="N454">
        <f t="shared" si="75"/>
        <v>2.9883525610379835E-2</v>
      </c>
      <c r="O454">
        <f t="shared" si="75"/>
        <v>2.7594565118587523E-2</v>
      </c>
      <c r="P454">
        <f t="shared" si="75"/>
        <v>2.5623593323004699E-2</v>
      </c>
      <c r="Q454">
        <f t="shared" si="75"/>
        <v>2.3899379085201743E-2</v>
      </c>
      <c r="R454">
        <f t="shared" si="75"/>
        <v>2.2372062574895216E-2</v>
      </c>
      <c r="S454">
        <f t="shared" si="75"/>
        <v>2.1005439894571269E-2</v>
      </c>
      <c r="T454">
        <f t="shared" si="75"/>
        <v>1.9772420911988501E-2</v>
      </c>
      <c r="U454">
        <f t="shared" si="75"/>
        <v>1.8652219993888219E-2</v>
      </c>
      <c r="V454">
        <f t="shared" si="75"/>
        <v>1.7628546001457558E-2</v>
      </c>
      <c r="W454">
        <f t="shared" si="73"/>
        <v>1.6688395206644578E-2</v>
      </c>
      <c r="X454">
        <f t="shared" si="73"/>
        <v>1.5821222211453434E-2</v>
      </c>
      <c r="Y454">
        <f t="shared" si="74"/>
        <v>1.5018355784513984E-2</v>
      </c>
      <c r="Z454">
        <f t="shared" si="74"/>
        <v>1.4272577982383364E-2</v>
      </c>
      <c r="AA454">
        <f t="shared" si="67"/>
        <v>0.33903753830397698</v>
      </c>
    </row>
    <row r="455" spans="1:27" x14ac:dyDescent="0.2">
      <c r="A455" t="s">
        <v>1005</v>
      </c>
      <c r="B455">
        <v>1261</v>
      </c>
      <c r="C455">
        <v>42</v>
      </c>
      <c r="D455">
        <f t="shared" ref="D455:D483" si="76">EXP(GAMMALN($B$1+C455)-GAMMALN($B$1)-GAMMALN(C455+1)+$B$1*LN($B$2/($B$2+B455))+C455*LN(B455/($B$2+B455)))</f>
        <v>4.9871733238804356E-3</v>
      </c>
      <c r="E455">
        <f t="shared" ref="E455:E483" si="77">LN(D455)</f>
        <v>-5.3008859978826477</v>
      </c>
      <c r="G455">
        <f t="shared" si="75"/>
        <v>0.12018277873141645</v>
      </c>
      <c r="H455">
        <f t="shared" si="75"/>
        <v>7.1680566014706154E-2</v>
      </c>
      <c r="I455">
        <f t="shared" si="75"/>
        <v>5.606529372146582E-2</v>
      </c>
      <c r="J455">
        <f t="shared" si="75"/>
        <v>4.7322646055276266E-2</v>
      </c>
      <c r="K455">
        <f t="shared" si="75"/>
        <v>4.1408133832088627E-2</v>
      </c>
      <c r="L455">
        <f t="shared" si="75"/>
        <v>3.7001886457803418E-2</v>
      </c>
      <c r="M455">
        <f t="shared" si="75"/>
        <v>3.3522654058830426E-2</v>
      </c>
      <c r="N455">
        <f t="shared" si="75"/>
        <v>3.0667044876120601E-2</v>
      </c>
      <c r="O455">
        <f t="shared" si="75"/>
        <v>2.825810497101797E-2</v>
      </c>
      <c r="P455">
        <f t="shared" si="75"/>
        <v>2.6184175169073839E-2</v>
      </c>
      <c r="Q455">
        <f t="shared" si="75"/>
        <v>2.4370524015708696E-2</v>
      </c>
      <c r="R455">
        <f t="shared" si="75"/>
        <v>2.2764790592873778E-2</v>
      </c>
      <c r="S455">
        <f t="shared" si="75"/>
        <v>2.1328916795206952E-2</v>
      </c>
      <c r="T455">
        <f t="shared" si="75"/>
        <v>2.0034395869809023E-2</v>
      </c>
      <c r="U455">
        <f t="shared" si="75"/>
        <v>1.8859332515775096E-2</v>
      </c>
      <c r="V455">
        <f t="shared" si="75"/>
        <v>1.7786547918757445E-2</v>
      </c>
      <c r="W455">
        <f t="shared" si="73"/>
        <v>1.6802315458883822E-2</v>
      </c>
      <c r="X455">
        <f t="shared" si="73"/>
        <v>1.5895491946210906E-2</v>
      </c>
      <c r="Y455">
        <f t="shared" si="74"/>
        <v>1.5056905211054598E-2</v>
      </c>
      <c r="Z455">
        <f t="shared" si="74"/>
        <v>1.4278912661185285E-2</v>
      </c>
      <c r="AA455">
        <f t="shared" ref="AA455:AA483" si="78">1-SUM(G455:Z455)</f>
        <v>0.32052858312673482</v>
      </c>
    </row>
    <row r="456" spans="1:27" x14ac:dyDescent="0.2">
      <c r="A456" t="s">
        <v>1006</v>
      </c>
      <c r="B456">
        <v>61</v>
      </c>
      <c r="C456">
        <v>0</v>
      </c>
      <c r="D456">
        <f t="shared" si="76"/>
        <v>0.57458016823314584</v>
      </c>
      <c r="E456">
        <f t="shared" si="77"/>
        <v>-0.55411564707164895</v>
      </c>
      <c r="G456">
        <f t="shared" si="75"/>
        <v>0.57458016823314584</v>
      </c>
      <c r="H456">
        <f t="shared" si="75"/>
        <v>0.21000220424892427</v>
      </c>
      <c r="I456">
        <f t="shared" si="75"/>
        <v>0.10065389029623933</v>
      </c>
      <c r="J456">
        <f t="shared" si="75"/>
        <v>5.2061840806974194E-2</v>
      </c>
      <c r="K456">
        <f t="shared" si="75"/>
        <v>2.7915807445453408E-2</v>
      </c>
      <c r="L456">
        <f t="shared" si="75"/>
        <v>1.528630209459279E-2</v>
      </c>
      <c r="M456">
        <f t="shared" si="75"/>
        <v>8.4865466603479597E-3</v>
      </c>
      <c r="N456">
        <f t="shared" si="75"/>
        <v>4.757497545884502E-3</v>
      </c>
      <c r="O456">
        <f t="shared" si="75"/>
        <v>2.6863569213356358E-3</v>
      </c>
      <c r="P456">
        <f t="shared" si="75"/>
        <v>1.5253644278471186E-3</v>
      </c>
      <c r="Q456">
        <f t="shared" si="75"/>
        <v>8.6998871695426986E-4</v>
      </c>
      <c r="R456">
        <f t="shared" si="75"/>
        <v>4.9799668129234167E-4</v>
      </c>
      <c r="S456">
        <f t="shared" si="75"/>
        <v>2.8592071755549083E-4</v>
      </c>
      <c r="T456">
        <f t="shared" si="75"/>
        <v>1.645762309813162E-4</v>
      </c>
      <c r="U456">
        <f t="shared" si="75"/>
        <v>9.4936062473653164E-5</v>
      </c>
      <c r="V456">
        <f t="shared" si="75"/>
        <v>5.4866922382352639E-5</v>
      </c>
      <c r="W456">
        <f t="shared" si="73"/>
        <v>3.1761580391549324E-5</v>
      </c>
      <c r="X456">
        <f t="shared" si="73"/>
        <v>1.8412848473782582E-5</v>
      </c>
      <c r="Y456">
        <f t="shared" si="74"/>
        <v>1.068800770906552E-5</v>
      </c>
      <c r="Z456">
        <f t="shared" si="74"/>
        <v>6.2111242245793336E-6</v>
      </c>
      <c r="AA456">
        <f t="shared" si="78"/>
        <v>8.6624268162971418E-6</v>
      </c>
    </row>
    <row r="457" spans="1:27" x14ac:dyDescent="0.2">
      <c r="A457" t="s">
        <v>1007</v>
      </c>
      <c r="B457">
        <v>119</v>
      </c>
      <c r="C457">
        <v>3</v>
      </c>
      <c r="D457">
        <f t="shared" si="76"/>
        <v>7.6705555952832169E-2</v>
      </c>
      <c r="E457">
        <f t="shared" si="77"/>
        <v>-2.5677811357769533</v>
      </c>
      <c r="G457">
        <f t="shared" si="75"/>
        <v>0.43618188853530609</v>
      </c>
      <c r="H457">
        <f t="shared" si="75"/>
        <v>0.19885550498622967</v>
      </c>
      <c r="I457">
        <f t="shared" si="75"/>
        <v>0.11888884246986368</v>
      </c>
      <c r="J457">
        <f t="shared" si="75"/>
        <v>7.6705555952832169E-2</v>
      </c>
      <c r="K457">
        <f t="shared" si="75"/>
        <v>5.1304358866953469E-2</v>
      </c>
      <c r="L457">
        <f t="shared" si="75"/>
        <v>3.5043161274233042E-2</v>
      </c>
      <c r="M457">
        <f t="shared" si="75"/>
        <v>2.4267699650963283E-2</v>
      </c>
      <c r="N457">
        <f t="shared" si="75"/>
        <v>1.6969652513764335E-2</v>
      </c>
      <c r="O457">
        <f t="shared" si="75"/>
        <v>1.1952392862612442E-2</v>
      </c>
      <c r="P457">
        <f t="shared" si="75"/>
        <v>8.4656737546664786E-3</v>
      </c>
      <c r="Q457">
        <f t="shared" si="75"/>
        <v>6.0227980680661753E-3</v>
      </c>
      <c r="R457">
        <f t="shared" si="75"/>
        <v>4.3003905553294468E-3</v>
      </c>
      <c r="S457">
        <f t="shared" si="75"/>
        <v>3.0798094304014642E-3</v>
      </c>
      <c r="T457">
        <f t="shared" si="75"/>
        <v>2.2112716608200119E-3</v>
      </c>
      <c r="U457">
        <f t="shared" si="75"/>
        <v>1.5911201353402719E-3</v>
      </c>
      <c r="V457">
        <f t="shared" si="75"/>
        <v>1.1470414852345848E-3</v>
      </c>
      <c r="W457">
        <f t="shared" si="73"/>
        <v>8.2826135324929348E-4</v>
      </c>
      <c r="X457">
        <f t="shared" si="73"/>
        <v>5.9893961831187538E-4</v>
      </c>
      <c r="Y457">
        <f t="shared" si="74"/>
        <v>4.3366621473523684E-4</v>
      </c>
      <c r="Z457">
        <f t="shared" si="74"/>
        <v>3.1435893937682539E-4</v>
      </c>
      <c r="AA457">
        <f t="shared" si="78"/>
        <v>8.3761167171014783E-4</v>
      </c>
    </row>
    <row r="458" spans="1:27" x14ac:dyDescent="0.2">
      <c r="A458" t="s">
        <v>585</v>
      </c>
      <c r="B458">
        <v>1424</v>
      </c>
      <c r="C458">
        <v>66</v>
      </c>
      <c r="D458">
        <f t="shared" si="76"/>
        <v>2.2735919834997189E-3</v>
      </c>
      <c r="E458">
        <f t="shared" si="77"/>
        <v>-6.0863943265338296</v>
      </c>
      <c r="G458">
        <f t="shared" si="75"/>
        <v>0.11176211018108147</v>
      </c>
      <c r="H458">
        <f t="shared" si="75"/>
        <v>6.6904214994038161E-2</v>
      </c>
      <c r="I458">
        <f t="shared" si="75"/>
        <v>5.2522556437794986E-2</v>
      </c>
      <c r="J458">
        <f t="shared" si="75"/>
        <v>4.4495949261953285E-2</v>
      </c>
      <c r="K458">
        <f t="shared" si="75"/>
        <v>3.9078403750727429E-2</v>
      </c>
      <c r="L458">
        <f t="shared" si="75"/>
        <v>3.5048926833698223E-2</v>
      </c>
      <c r="M458">
        <f t="shared" si="75"/>
        <v>3.1870505749061112E-2</v>
      </c>
      <c r="N458">
        <f t="shared" si="75"/>
        <v>2.9263225233412911E-2</v>
      </c>
      <c r="O458">
        <f t="shared" si="75"/>
        <v>2.7064063059549941E-2</v>
      </c>
      <c r="P458">
        <f t="shared" si="75"/>
        <v>2.5170309839395579E-2</v>
      </c>
      <c r="Q458">
        <f t="shared" si="75"/>
        <v>2.3513335073557694E-2</v>
      </c>
      <c r="R458">
        <f t="shared" si="75"/>
        <v>2.2045133151335775E-2</v>
      </c>
      <c r="S458">
        <f t="shared" si="75"/>
        <v>2.0730871894639395E-2</v>
      </c>
      <c r="T458">
        <f t="shared" si="75"/>
        <v>1.9544507006114049E-2</v>
      </c>
      <c r="U458">
        <f t="shared" si="75"/>
        <v>1.8466070459402555E-2</v>
      </c>
      <c r="V458">
        <f t="shared" si="75"/>
        <v>1.7479923941124787E-2</v>
      </c>
      <c r="W458">
        <f t="shared" si="73"/>
        <v>1.6573594442075235E-2</v>
      </c>
      <c r="X458">
        <f t="shared" si="73"/>
        <v>1.5736974745026944E-2</v>
      </c>
      <c r="Y458">
        <f t="shared" si="74"/>
        <v>1.496176028255229E-2</v>
      </c>
      <c r="Z458">
        <f t="shared" si="74"/>
        <v>1.4241043543452859E-2</v>
      </c>
      <c r="AA458">
        <f t="shared" si="78"/>
        <v>0.35352652012000541</v>
      </c>
    </row>
    <row r="459" spans="1:27" x14ac:dyDescent="0.2">
      <c r="A459" t="s">
        <v>1008</v>
      </c>
      <c r="B459">
        <v>956</v>
      </c>
      <c r="C459">
        <v>2</v>
      </c>
      <c r="D459">
        <f t="shared" si="76"/>
        <v>6.4746338561327291E-2</v>
      </c>
      <c r="E459">
        <f t="shared" si="77"/>
        <v>-2.7372781273167583</v>
      </c>
      <c r="G459">
        <f t="shared" si="75"/>
        <v>0.14165077345468638</v>
      </c>
      <c r="H459">
        <f t="shared" si="75"/>
        <v>8.3627735441439144E-2</v>
      </c>
      <c r="I459">
        <f t="shared" si="75"/>
        <v>6.4746338561327291E-2</v>
      </c>
      <c r="J459">
        <f t="shared" si="75"/>
        <v>5.4095648803111643E-2</v>
      </c>
      <c r="K459">
        <f t="shared" si="75"/>
        <v>4.6854485508750619E-2</v>
      </c>
      <c r="L459">
        <f t="shared" si="75"/>
        <v>4.1443992148624965E-2</v>
      </c>
      <c r="M459">
        <f t="shared" si="75"/>
        <v>3.716621316218139E-2</v>
      </c>
      <c r="N459">
        <f t="shared" si="75"/>
        <v>3.3655345110272052E-2</v>
      </c>
      <c r="O459">
        <f t="shared" si="75"/>
        <v>3.0697100434932019E-2</v>
      </c>
      <c r="P459">
        <f t="shared" si="75"/>
        <v>2.8155641074916481E-2</v>
      </c>
      <c r="Q459">
        <f t="shared" si="75"/>
        <v>2.5939618917823284E-2</v>
      </c>
      <c r="R459">
        <f t="shared" si="75"/>
        <v>2.3984716265489342E-2</v>
      </c>
      <c r="S459">
        <f t="shared" si="75"/>
        <v>2.2243950862428214E-2</v>
      </c>
      <c r="T459">
        <f t="shared" si="75"/>
        <v>2.0681954552123287E-2</v>
      </c>
      <c r="U459">
        <f t="shared" si="75"/>
        <v>1.9271425824159406E-2</v>
      </c>
      <c r="V459">
        <f t="shared" si="75"/>
        <v>1.7990838217128238E-2</v>
      </c>
      <c r="W459">
        <f t="shared" si="73"/>
        <v>1.68229078934568E-2</v>
      </c>
      <c r="X459">
        <f t="shared" si="73"/>
        <v>1.575353810472583E-2</v>
      </c>
      <c r="Y459">
        <f t="shared" si="74"/>
        <v>1.4771073265076541E-2</v>
      </c>
      <c r="Z459">
        <f t="shared" si="74"/>
        <v>1.3865759864997405E-2</v>
      </c>
      <c r="AA459">
        <f t="shared" si="78"/>
        <v>0.24658094253234975</v>
      </c>
    </row>
    <row r="460" spans="1:27" x14ac:dyDescent="0.2">
      <c r="A460" t="s">
        <v>1009</v>
      </c>
      <c r="B460">
        <v>2124</v>
      </c>
      <c r="C460">
        <v>4</v>
      </c>
      <c r="D460">
        <f t="shared" si="76"/>
        <v>3.1906913619082905E-2</v>
      </c>
      <c r="E460">
        <f t="shared" si="77"/>
        <v>-3.4449325648024929</v>
      </c>
      <c r="G460">
        <f t="shared" si="75"/>
        <v>8.7865980709012442E-2</v>
      </c>
      <c r="H460">
        <f t="shared" si="75"/>
        <v>5.3098848163226027E-2</v>
      </c>
      <c r="I460">
        <f t="shared" si="75"/>
        <v>4.2080697590729702E-2</v>
      </c>
      <c r="J460">
        <f t="shared" si="75"/>
        <v>3.5988438535987162E-2</v>
      </c>
      <c r="K460">
        <f t="shared" si="75"/>
        <v>3.1906913619082905E-2</v>
      </c>
      <c r="L460">
        <f t="shared" si="75"/>
        <v>2.8888710654583347E-2</v>
      </c>
      <c r="M460">
        <f t="shared" si="75"/>
        <v>2.6518432101668352E-2</v>
      </c>
      <c r="N460">
        <f t="shared" si="75"/>
        <v>2.4580263314718184E-2</v>
      </c>
      <c r="O460">
        <f t="shared" si="75"/>
        <v>2.2948948478812986E-2</v>
      </c>
      <c r="P460">
        <f t="shared" si="75"/>
        <v>2.154585879117937E-2</v>
      </c>
      <c r="Q460">
        <f t="shared" si="75"/>
        <v>2.0318653941140359E-2</v>
      </c>
      <c r="R460">
        <f t="shared" si="75"/>
        <v>1.9230867717823449E-2</v>
      </c>
      <c r="S460">
        <f t="shared" si="75"/>
        <v>1.8256149162665287E-2</v>
      </c>
      <c r="T460">
        <f t="shared" si="75"/>
        <v>1.7374878690842251E-2</v>
      </c>
      <c r="U460">
        <f t="shared" si="75"/>
        <v>1.6572079290511812E-2</v>
      </c>
      <c r="V460">
        <f t="shared" si="75"/>
        <v>1.5836073403996922E-2</v>
      </c>
      <c r="W460">
        <f t="shared" si="73"/>
        <v>1.5157589046634237E-2</v>
      </c>
      <c r="X460">
        <f t="shared" si="73"/>
        <v>1.4529147142428384E-2</v>
      </c>
      <c r="Y460">
        <f t="shared" si="74"/>
        <v>1.3944630781123762E-2</v>
      </c>
      <c r="Z460">
        <f t="shared" si="74"/>
        <v>1.3398975567424577E-2</v>
      </c>
      <c r="AA460">
        <f t="shared" si="78"/>
        <v>0.45995786329640853</v>
      </c>
    </row>
    <row r="461" spans="1:27" x14ac:dyDescent="0.2">
      <c r="A461" t="s">
        <v>1010</v>
      </c>
      <c r="B461">
        <v>1442</v>
      </c>
      <c r="C461">
        <v>12</v>
      </c>
      <c r="D461">
        <f t="shared" si="76"/>
        <v>2.0663734249588808E-2</v>
      </c>
      <c r="E461">
        <f t="shared" si="77"/>
        <v>-3.8793750838215852</v>
      </c>
      <c r="G461">
        <f t="shared" si="75"/>
        <v>0.110924714056719</v>
      </c>
      <c r="H461">
        <f t="shared" si="75"/>
        <v>6.6426595887316822E-2</v>
      </c>
      <c r="I461">
        <f t="shared" si="75"/>
        <v>5.2166195789278891E-2</v>
      </c>
      <c r="J461">
        <f t="shared" si="75"/>
        <v>4.4209803017047251E-2</v>
      </c>
      <c r="K461">
        <f t="shared" si="75"/>
        <v>3.8840938235369223E-2</v>
      </c>
      <c r="L461">
        <f t="shared" si="75"/>
        <v>3.4848365588601368E-2</v>
      </c>
      <c r="M461">
        <f t="shared" si="75"/>
        <v>3.1699428873435638E-2</v>
      </c>
      <c r="N461">
        <f t="shared" si="75"/>
        <v>2.9116519886564683E-2</v>
      </c>
      <c r="O461">
        <f t="shared" si="75"/>
        <v>2.6937982403606831E-2</v>
      </c>
      <c r="P461">
        <f t="shared" si="75"/>
        <v>2.5061982520685335E-2</v>
      </c>
      <c r="Q461">
        <f t="shared" si="75"/>
        <v>2.3420485132367129E-2</v>
      </c>
      <c r="R461">
        <f t="shared" ref="I461:V483" si="79">EXP(GAMMALN($B$1+R$4)-GAMMALN($B$1)-GAMMALN(R$4+1)+$B$1*LN($B$2/($B$2+$B461))+R$4*LN($B461/($B$2+$B461)))</f>
        <v>2.1965908655688766E-2</v>
      </c>
      <c r="S461">
        <f t="shared" si="79"/>
        <v>2.0663734249588808E-2</v>
      </c>
      <c r="T461">
        <f t="shared" si="79"/>
        <v>1.9488156251554201E-2</v>
      </c>
      <c r="U461">
        <f t="shared" si="79"/>
        <v>1.8419392996776973E-2</v>
      </c>
      <c r="V461">
        <f t="shared" si="79"/>
        <v>1.7441954824190687E-2</v>
      </c>
      <c r="W461">
        <f t="shared" si="73"/>
        <v>1.6543489458173206E-2</v>
      </c>
      <c r="X461">
        <f t="shared" si="73"/>
        <v>1.5713989276045889E-2</v>
      </c>
      <c r="Y461">
        <f t="shared" si="74"/>
        <v>1.4945232982896871E-2</v>
      </c>
      <c r="Z461">
        <f t="shared" si="74"/>
        <v>1.423038351838587E-2</v>
      </c>
      <c r="AA461">
        <f t="shared" si="78"/>
        <v>0.35693474639570677</v>
      </c>
    </row>
    <row r="462" spans="1:27" x14ac:dyDescent="0.2">
      <c r="A462" t="s">
        <v>1011</v>
      </c>
      <c r="B462">
        <v>88</v>
      </c>
      <c r="C462">
        <v>4</v>
      </c>
      <c r="D462">
        <f t="shared" si="76"/>
        <v>4.1220799399458212E-2</v>
      </c>
      <c r="E462">
        <f t="shared" si="77"/>
        <v>-3.1888123102227173</v>
      </c>
      <c r="G462">
        <f t="shared" ref="G462:V483" si="80">EXP(GAMMALN($B$1+G$4)-GAMMALN($B$1)-GAMMALN(G$4+1)+$B$1*LN($B$2/($B$2+$B462))+G$4*LN($B462/($B$2+$B462)))</f>
        <v>0.49769629603269572</v>
      </c>
      <c r="H462">
        <f t="shared" si="80"/>
        <v>0.20785034015154674</v>
      </c>
      <c r="I462">
        <f t="shared" si="79"/>
        <v>0.11383362374938027</v>
      </c>
      <c r="J462">
        <f t="shared" si="79"/>
        <v>6.7277930801975666E-2</v>
      </c>
      <c r="K462">
        <f t="shared" si="79"/>
        <v>4.1220799399458212E-2</v>
      </c>
      <c r="L462">
        <f t="shared" si="79"/>
        <v>2.5791806606548832E-2</v>
      </c>
      <c r="M462">
        <f t="shared" si="79"/>
        <v>1.6361512136987905E-2</v>
      </c>
      <c r="N462">
        <f t="shared" si="79"/>
        <v>1.0480551061866071E-2</v>
      </c>
      <c r="O462">
        <f t="shared" si="79"/>
        <v>6.762112154608718E-3</v>
      </c>
      <c r="P462">
        <f t="shared" si="79"/>
        <v>4.3873812932202581E-3</v>
      </c>
      <c r="Q462">
        <f t="shared" si="79"/>
        <v>2.8592919066811515E-3</v>
      </c>
      <c r="R462">
        <f t="shared" si="79"/>
        <v>1.8701844135265403E-3</v>
      </c>
      <c r="S462">
        <f t="shared" si="79"/>
        <v>1.2269213378666866E-3</v>
      </c>
      <c r="T462">
        <f t="shared" si="79"/>
        <v>8.0695871532765983E-4</v>
      </c>
      <c r="U462">
        <f t="shared" si="79"/>
        <v>5.3189821054425103E-4</v>
      </c>
      <c r="V462">
        <f t="shared" si="79"/>
        <v>3.5125379422893207E-4</v>
      </c>
      <c r="W462">
        <f t="shared" si="73"/>
        <v>2.3234088412481767E-4</v>
      </c>
      <c r="X462">
        <f t="shared" si="73"/>
        <v>1.539067341775685E-4</v>
      </c>
      <c r="Y462">
        <f t="shared" si="74"/>
        <v>1.0208137513299588E-4</v>
      </c>
      <c r="Z462">
        <f t="shared" si="74"/>
        <v>6.7784918557783005E-5</v>
      </c>
      <c r="AA462">
        <f t="shared" si="78"/>
        <v>1.3502432154344213E-4</v>
      </c>
    </row>
    <row r="463" spans="1:27" x14ac:dyDescent="0.2">
      <c r="A463" t="s">
        <v>1012</v>
      </c>
      <c r="B463">
        <v>2162</v>
      </c>
      <c r="C463">
        <v>15</v>
      </c>
      <c r="D463">
        <f t="shared" si="76"/>
        <v>1.5747276563555672E-2</v>
      </c>
      <c r="E463">
        <f t="shared" si="77"/>
        <v>-4.1510878452619338</v>
      </c>
      <c r="G463">
        <f t="shared" si="80"/>
        <v>8.6929267624435105E-2</v>
      </c>
      <c r="H463">
        <f t="shared" si="80"/>
        <v>5.2550623465644153E-2</v>
      </c>
      <c r="I463">
        <f t="shared" si="79"/>
        <v>4.1660378932038659E-2</v>
      </c>
      <c r="J463">
        <f t="shared" si="79"/>
        <v>3.564107557338695E-2</v>
      </c>
      <c r="K463">
        <f t="shared" si="79"/>
        <v>3.1609680554354577E-2</v>
      </c>
      <c r="L463">
        <f t="shared" si="79"/>
        <v>2.8629316648299197E-2</v>
      </c>
      <c r="M463">
        <f t="shared" si="79"/>
        <v>2.6289248910344291E-2</v>
      </c>
      <c r="N463">
        <f t="shared" si="79"/>
        <v>2.4376108764727629E-2</v>
      </c>
      <c r="O463">
        <f t="shared" si="79"/>
        <v>2.2766074442873773E-2</v>
      </c>
      <c r="P463">
        <f t="shared" si="79"/>
        <v>2.1381426790053892E-2</v>
      </c>
      <c r="Q463">
        <f t="shared" si="79"/>
        <v>2.017043755913308E-2</v>
      </c>
      <c r="R463">
        <f t="shared" si="79"/>
        <v>1.9097071712625053E-2</v>
      </c>
      <c r="S463">
        <f t="shared" si="79"/>
        <v>1.8135293414893641E-2</v>
      </c>
      <c r="T463">
        <f t="shared" si="79"/>
        <v>1.7265720439111207E-2</v>
      </c>
      <c r="U463">
        <f t="shared" si="79"/>
        <v>1.6473559116168896E-2</v>
      </c>
      <c r="V463">
        <f t="shared" si="79"/>
        <v>1.5747276563555672E-2</v>
      </c>
      <c r="W463">
        <f t="shared" si="73"/>
        <v>1.5077717070306206E-2</v>
      </c>
      <c r="X463">
        <f t="shared" si="73"/>
        <v>1.4457496505195361E-2</v>
      </c>
      <c r="Y463">
        <f t="shared" si="74"/>
        <v>1.3880576572193385E-2</v>
      </c>
      <c r="Z463">
        <f t="shared" si="74"/>
        <v>1.3341958771912238E-2</v>
      </c>
      <c r="AA463">
        <f t="shared" si="78"/>
        <v>0.46451969056874709</v>
      </c>
    </row>
    <row r="464" spans="1:27" x14ac:dyDescent="0.2">
      <c r="A464" t="s">
        <v>1013</v>
      </c>
      <c r="B464">
        <v>1013</v>
      </c>
      <c r="C464">
        <v>12</v>
      </c>
      <c r="D464">
        <f t="shared" si="76"/>
        <v>2.2113519548912254E-2</v>
      </c>
      <c r="E464">
        <f t="shared" si="77"/>
        <v>-3.8115661132030225</v>
      </c>
      <c r="G464">
        <f t="shared" si="80"/>
        <v>0.13688386762300073</v>
      </c>
      <c r="H464">
        <f t="shared" si="80"/>
        <v>8.1004604535438882E-2</v>
      </c>
      <c r="I464">
        <f t="shared" si="79"/>
        <v>6.2863800820466983E-2</v>
      </c>
      <c r="J464">
        <f t="shared" si="79"/>
        <v>5.2647021687513673E-2</v>
      </c>
      <c r="K464">
        <f t="shared" si="79"/>
        <v>4.5707629584324547E-2</v>
      </c>
      <c r="L464">
        <f t="shared" si="79"/>
        <v>4.0525199418959136E-2</v>
      </c>
      <c r="M464">
        <f t="shared" si="79"/>
        <v>3.6428219383413861E-2</v>
      </c>
      <c r="N464">
        <f t="shared" si="79"/>
        <v>3.3065091614685092E-2</v>
      </c>
      <c r="O464">
        <f t="shared" si="79"/>
        <v>3.0230065579443074E-2</v>
      </c>
      <c r="P464">
        <f t="shared" si="79"/>
        <v>2.7792857871440462E-2</v>
      </c>
      <c r="Q464">
        <f t="shared" si="79"/>
        <v>2.5665955084029333E-2</v>
      </c>
      <c r="R464">
        <f t="shared" si="79"/>
        <v>2.3787810804830868E-2</v>
      </c>
      <c r="S464">
        <f t="shared" si="79"/>
        <v>2.2113519548912254E-2</v>
      </c>
      <c r="T464">
        <f t="shared" si="79"/>
        <v>2.0609315803777624E-2</v>
      </c>
      <c r="U464">
        <f t="shared" si="79"/>
        <v>1.9249164970462307E-2</v>
      </c>
      <c r="V464">
        <f t="shared" si="79"/>
        <v>1.801256234792363E-2</v>
      </c>
      <c r="W464">
        <f t="shared" si="73"/>
        <v>1.6883062108868873E-2</v>
      </c>
      <c r="X464">
        <f t="shared" si="73"/>
        <v>1.5847264655237583E-2</v>
      </c>
      <c r="Y464">
        <f t="shared" si="74"/>
        <v>1.4894101442717005E-2</v>
      </c>
      <c r="Z464">
        <f t="shared" si="74"/>
        <v>1.4014318451765755E-2</v>
      </c>
      <c r="AA464">
        <f t="shared" si="78"/>
        <v>0.26177456666278842</v>
      </c>
    </row>
    <row r="465" spans="1:27" x14ac:dyDescent="0.2">
      <c r="A465" t="s">
        <v>1014</v>
      </c>
      <c r="B465">
        <v>2061</v>
      </c>
      <c r="C465">
        <v>134</v>
      </c>
      <c r="D465">
        <f t="shared" si="76"/>
        <v>6.3519442295323499E-4</v>
      </c>
      <c r="E465">
        <f t="shared" si="77"/>
        <v>-7.3615794280553537</v>
      </c>
      <c r="G465">
        <f t="shared" si="80"/>
        <v>8.9478932627048105E-2</v>
      </c>
      <c r="H465">
        <f t="shared" si="80"/>
        <v>5.4041663464036362E-2</v>
      </c>
      <c r="I465">
        <f t="shared" si="79"/>
        <v>4.280259631382808E-2</v>
      </c>
      <c r="J465">
        <f t="shared" si="79"/>
        <v>3.6584216678230502E-2</v>
      </c>
      <c r="K465">
        <f t="shared" si="79"/>
        <v>3.2415977887296797E-2</v>
      </c>
      <c r="L465">
        <f t="shared" si="79"/>
        <v>2.933229634986758E-2</v>
      </c>
      <c r="M465">
        <f t="shared" si="79"/>
        <v>2.6909728874333103E-2</v>
      </c>
      <c r="N465">
        <f t="shared" si="79"/>
        <v>2.4928238110446616E-2</v>
      </c>
      <c r="O465">
        <f t="shared" si="79"/>
        <v>2.3260091484367373E-2</v>
      </c>
      <c r="P465">
        <f t="shared" si="79"/>
        <v>2.1825088375927903E-2</v>
      </c>
      <c r="Q465">
        <f t="shared" si="79"/>
        <v>2.0569830337786563E-2</v>
      </c>
      <c r="R465">
        <f t="shared" si="79"/>
        <v>1.9457105361594711E-2</v>
      </c>
      <c r="S465">
        <f t="shared" si="79"/>
        <v>1.846001713484725E-2</v>
      </c>
      <c r="T465">
        <f t="shared" si="79"/>
        <v>1.7558535078112E-2</v>
      </c>
      <c r="U465">
        <f t="shared" si="79"/>
        <v>1.6737364541467119E-2</v>
      </c>
      <c r="V465">
        <f t="shared" si="79"/>
        <v>1.5984577182718659E-2</v>
      </c>
      <c r="W465">
        <f t="shared" si="73"/>
        <v>1.529069935437358E-2</v>
      </c>
      <c r="X465">
        <f t="shared" si="73"/>
        <v>1.4648087220591972E-2</v>
      </c>
      <c r="Y465">
        <f t="shared" si="74"/>
        <v>1.4050487376870939E-2</v>
      </c>
      <c r="Z465">
        <f t="shared" si="74"/>
        <v>1.3492720955681643E-2</v>
      </c>
      <c r="AA465">
        <f t="shared" si="78"/>
        <v>0.45217174529057302</v>
      </c>
    </row>
    <row r="466" spans="1:27" x14ac:dyDescent="0.2">
      <c r="A466" t="s">
        <v>598</v>
      </c>
      <c r="B466">
        <v>1589</v>
      </c>
      <c r="C466">
        <v>23</v>
      </c>
      <c r="D466">
        <f t="shared" si="76"/>
        <v>1.1829320903297951E-2</v>
      </c>
      <c r="E466">
        <f t="shared" si="77"/>
        <v>-4.437174007263561</v>
      </c>
      <c r="G466">
        <f t="shared" si="80"/>
        <v>0.10465219623416802</v>
      </c>
      <c r="H466">
        <f t="shared" si="80"/>
        <v>6.2834271437590072E-2</v>
      </c>
      <c r="I466">
        <f t="shared" si="79"/>
        <v>4.9474146586966583E-2</v>
      </c>
      <c r="J466">
        <f t="shared" si="79"/>
        <v>4.2038022863040175E-2</v>
      </c>
      <c r="K466">
        <f t="shared" si="79"/>
        <v>3.7029510582311145E-2</v>
      </c>
      <c r="L466">
        <f t="shared" si="79"/>
        <v>3.3310045955812467E-2</v>
      </c>
      <c r="M466">
        <f t="shared" si="79"/>
        <v>3.0379373475002639E-2</v>
      </c>
      <c r="N466">
        <f t="shared" si="79"/>
        <v>2.7977016460408483E-2</v>
      </c>
      <c r="O466">
        <f t="shared" si="79"/>
        <v>2.5951445653866718E-2</v>
      </c>
      <c r="P466">
        <f t="shared" si="79"/>
        <v>2.4207306626556922E-2</v>
      </c>
      <c r="Q466">
        <f t="shared" si="79"/>
        <v>2.2680963155110426E-2</v>
      </c>
      <c r="R466">
        <f t="shared" si="79"/>
        <v>2.1327960967539899E-2</v>
      </c>
      <c r="S466">
        <f t="shared" si="79"/>
        <v>2.011608812772657E-2</v>
      </c>
      <c r="T466">
        <f t="shared" si="79"/>
        <v>1.9021292871967348E-2</v>
      </c>
      <c r="U466">
        <f t="shared" si="79"/>
        <v>1.8025160948601689E-2</v>
      </c>
      <c r="V466">
        <f t="shared" si="79"/>
        <v>1.711329166568195E-2</v>
      </c>
      <c r="W466">
        <f t="shared" si="73"/>
        <v>1.6274215841286598E-2</v>
      </c>
      <c r="X466">
        <f t="shared" si="73"/>
        <v>1.5498653279166894E-2</v>
      </c>
      <c r="Y466">
        <f t="shared" si="74"/>
        <v>1.4778990084273401E-2</v>
      </c>
      <c r="Z466">
        <f t="shared" si="74"/>
        <v>1.4108902444186607E-2</v>
      </c>
      <c r="AA466">
        <f t="shared" si="78"/>
        <v>0.38320114473873534</v>
      </c>
    </row>
    <row r="467" spans="1:27" x14ac:dyDescent="0.2">
      <c r="A467" t="s">
        <v>1015</v>
      </c>
      <c r="B467">
        <v>135</v>
      </c>
      <c r="C467">
        <v>5</v>
      </c>
      <c r="D467">
        <f t="shared" si="76"/>
        <v>3.8657660503022426E-2</v>
      </c>
      <c r="E467">
        <f t="shared" si="77"/>
        <v>-3.2530103216987802</v>
      </c>
      <c r="G467">
        <f t="shared" si="80"/>
        <v>0.41142317991429334</v>
      </c>
      <c r="H467">
        <f t="shared" si="80"/>
        <v>0.19353565146858628</v>
      </c>
      <c r="I467">
        <f t="shared" si="79"/>
        <v>0.11938965346644334</v>
      </c>
      <c r="J467">
        <f t="shared" si="79"/>
        <v>7.9479412356596155E-2</v>
      </c>
      <c r="K467">
        <f t="shared" si="79"/>
        <v>5.4850971323844734E-2</v>
      </c>
      <c r="L467">
        <f t="shared" si="79"/>
        <v>3.8657660503022426E-2</v>
      </c>
      <c r="M467">
        <f t="shared" si="79"/>
        <v>2.7622509657910705E-2</v>
      </c>
      <c r="N467">
        <f t="shared" si="79"/>
        <v>1.9930110412548607E-2</v>
      </c>
      <c r="O467">
        <f t="shared" si="79"/>
        <v>1.4484177797705241E-2</v>
      </c>
      <c r="P467">
        <f t="shared" si="79"/>
        <v>1.0585289693554207E-2</v>
      </c>
      <c r="Q467">
        <f t="shared" si="79"/>
        <v>7.7703710041410077E-3</v>
      </c>
      <c r="R467">
        <f t="shared" si="79"/>
        <v>5.7247112296365896E-3</v>
      </c>
      <c r="S467">
        <f t="shared" si="79"/>
        <v>4.2303057935712081E-3</v>
      </c>
      <c r="T467">
        <f t="shared" si="79"/>
        <v>3.1339513487906247E-3</v>
      </c>
      <c r="U467">
        <f t="shared" si="79"/>
        <v>2.3267801721276065E-3</v>
      </c>
      <c r="V467">
        <f t="shared" si="79"/>
        <v>1.7307476094256173E-3</v>
      </c>
      <c r="W467">
        <f t="shared" si="73"/>
        <v>1.2895086066241569E-3</v>
      </c>
      <c r="X467">
        <f t="shared" si="73"/>
        <v>9.621485317710235E-4</v>
      </c>
      <c r="Y467">
        <f t="shared" si="74"/>
        <v>7.1881462005557928E-4</v>
      </c>
      <c r="Z467">
        <f t="shared" si="74"/>
        <v>5.3763726078222057E-4</v>
      </c>
      <c r="AA467">
        <f t="shared" si="78"/>
        <v>1.616407228569261E-3</v>
      </c>
    </row>
    <row r="468" spans="1:27" x14ac:dyDescent="0.2">
      <c r="A468" t="s">
        <v>1016</v>
      </c>
      <c r="B468">
        <v>1542</v>
      </c>
      <c r="C468">
        <v>20</v>
      </c>
      <c r="D468">
        <f t="shared" si="76"/>
        <v>1.3515260805260967E-2</v>
      </c>
      <c r="E468">
        <f t="shared" si="77"/>
        <v>-4.3039358019733296</v>
      </c>
      <c r="G468">
        <f t="shared" si="80"/>
        <v>0.10655513122050292</v>
      </c>
      <c r="H468">
        <f t="shared" si="80"/>
        <v>6.3926815297871364E-2</v>
      </c>
      <c r="I468">
        <f t="shared" si="79"/>
        <v>5.0295051961318601E-2</v>
      </c>
      <c r="J468">
        <f t="shared" si="79"/>
        <v>4.2702145487615965E-2</v>
      </c>
      <c r="K468">
        <f t="shared" si="79"/>
        <v>3.758511210962636E-2</v>
      </c>
      <c r="L468">
        <f t="shared" si="79"/>
        <v>3.3783417009473481E-2</v>
      </c>
      <c r="M468">
        <f t="shared" si="79"/>
        <v>3.078701755191943E-2</v>
      </c>
      <c r="N468">
        <f t="shared" si="79"/>
        <v>2.833026708052996E-2</v>
      </c>
      <c r="O468">
        <f t="shared" si="79"/>
        <v>2.6258583234859849E-2</v>
      </c>
      <c r="P468">
        <f t="shared" si="79"/>
        <v>2.4474660152755314E-2</v>
      </c>
      <c r="Q468">
        <f t="shared" si="79"/>
        <v>2.2913538195743662E-2</v>
      </c>
      <c r="R468">
        <f t="shared" si="79"/>
        <v>2.1529823242201495E-2</v>
      </c>
      <c r="S468">
        <f t="shared" si="79"/>
        <v>2.0290610807950214E-2</v>
      </c>
      <c r="T468">
        <f t="shared" si="79"/>
        <v>1.9171323157409718E-2</v>
      </c>
      <c r="U468">
        <f t="shared" si="79"/>
        <v>1.815313639594052E-2</v>
      </c>
      <c r="V468">
        <f t="shared" si="79"/>
        <v>1.7221323932031563E-2</v>
      </c>
      <c r="W468">
        <f t="shared" si="73"/>
        <v>1.6364152551937933E-2</v>
      </c>
      <c r="X468">
        <f t="shared" si="73"/>
        <v>1.5572124768153867E-2</v>
      </c>
      <c r="Y468">
        <f t="shared" si="74"/>
        <v>1.4837445402664245E-2</v>
      </c>
      <c r="Z468">
        <f t="shared" si="74"/>
        <v>1.4153637581335235E-2</v>
      </c>
      <c r="AA468">
        <f t="shared" si="78"/>
        <v>0.37509468285815828</v>
      </c>
    </row>
    <row r="469" spans="1:27" x14ac:dyDescent="0.2">
      <c r="A469" t="s">
        <v>1017</v>
      </c>
      <c r="B469">
        <v>755</v>
      </c>
      <c r="C469">
        <v>3</v>
      </c>
      <c r="D469">
        <f t="shared" si="76"/>
        <v>6.0102770531335462E-2</v>
      </c>
      <c r="E469">
        <f t="shared" si="77"/>
        <v>-2.8116993398123813</v>
      </c>
      <c r="G469">
        <f t="shared" si="80"/>
        <v>0.16271106957957443</v>
      </c>
      <c r="H469">
        <f t="shared" si="80"/>
        <v>9.500063082913647E-2</v>
      </c>
      <c r="I469">
        <f t="shared" si="79"/>
        <v>7.2739342168065782E-2</v>
      </c>
      <c r="J469">
        <f t="shared" si="79"/>
        <v>6.0102770531335462E-2</v>
      </c>
      <c r="K469">
        <f t="shared" si="79"/>
        <v>5.148270224082243E-2</v>
      </c>
      <c r="L469">
        <f t="shared" si="79"/>
        <v>4.5034956370372303E-2</v>
      </c>
      <c r="M469">
        <f t="shared" si="79"/>
        <v>3.9940590350979695E-2</v>
      </c>
      <c r="N469">
        <f t="shared" si="79"/>
        <v>3.5768293245041001E-2</v>
      </c>
      <c r="O469">
        <f t="shared" si="79"/>
        <v>3.2264097919344377E-2</v>
      </c>
      <c r="P469">
        <f t="shared" si="79"/>
        <v>2.9266150050001681E-2</v>
      </c>
      <c r="Q469">
        <f t="shared" si="79"/>
        <v>2.6665011112242971E-2</v>
      </c>
      <c r="R469">
        <f t="shared" si="79"/>
        <v>2.4383203624613159E-2</v>
      </c>
      <c r="S469">
        <f t="shared" si="79"/>
        <v>2.2363826281958862E-2</v>
      </c>
      <c r="T469">
        <f t="shared" si="79"/>
        <v>2.0563818652519904E-2</v>
      </c>
      <c r="U469">
        <f t="shared" si="79"/>
        <v>1.894977406664659E-2</v>
      </c>
      <c r="V469">
        <f t="shared" si="79"/>
        <v>1.7495227312188388E-2</v>
      </c>
      <c r="W469">
        <f t="shared" si="73"/>
        <v>1.6178835574965151E-2</v>
      </c>
      <c r="X469">
        <f t="shared" si="73"/>
        <v>1.4983121618325922E-2</v>
      </c>
      <c r="Y469">
        <f t="shared" si="74"/>
        <v>1.3893582747544363E-2</v>
      </c>
      <c r="Z469">
        <f t="shared" si="74"/>
        <v>1.2898044681218156E-2</v>
      </c>
      <c r="AA469">
        <f t="shared" si="78"/>
        <v>0.18731495104310292</v>
      </c>
    </row>
    <row r="470" spans="1:27" x14ac:dyDescent="0.2">
      <c r="A470" t="s">
        <v>1018</v>
      </c>
      <c r="B470">
        <v>469</v>
      </c>
      <c r="C470">
        <v>5</v>
      </c>
      <c r="D470">
        <f t="shared" si="76"/>
        <v>5.0591946059498322E-2</v>
      </c>
      <c r="E470">
        <f t="shared" si="77"/>
        <v>-2.9839628841420307</v>
      </c>
      <c r="G470">
        <f t="shared" si="80"/>
        <v>0.21399311045681788</v>
      </c>
      <c r="H470">
        <f t="shared" si="80"/>
        <v>0.12106510139095739</v>
      </c>
      <c r="I470">
        <f t="shared" si="79"/>
        <v>8.9819708142928306E-2</v>
      </c>
      <c r="J470">
        <f t="shared" si="79"/>
        <v>7.1912858463496723E-2</v>
      </c>
      <c r="K470">
        <f t="shared" si="79"/>
        <v>5.9687471782831805E-2</v>
      </c>
      <c r="L470">
        <f t="shared" si="79"/>
        <v>5.0591946059498322E-2</v>
      </c>
      <c r="M470">
        <f t="shared" si="79"/>
        <v>4.3476633487281466E-2</v>
      </c>
      <c r="N470">
        <f t="shared" si="79"/>
        <v>3.7726753568442982E-2</v>
      </c>
      <c r="O470">
        <f t="shared" si="79"/>
        <v>3.297467580174309E-2</v>
      </c>
      <c r="P470">
        <f t="shared" si="79"/>
        <v>2.8982536516557852E-2</v>
      </c>
      <c r="Q470">
        <f t="shared" si="79"/>
        <v>2.5587175933388186E-2</v>
      </c>
      <c r="R470">
        <f t="shared" si="79"/>
        <v>2.2671546262803721E-2</v>
      </c>
      <c r="S470">
        <f t="shared" si="79"/>
        <v>2.0148664960546715E-2</v>
      </c>
      <c r="T470">
        <f t="shared" si="79"/>
        <v>1.795203639271516E-2</v>
      </c>
      <c r="U470">
        <f t="shared" si="79"/>
        <v>1.6029640429697251E-2</v>
      </c>
      <c r="V470">
        <f t="shared" si="79"/>
        <v>1.4339999072377024E-2</v>
      </c>
      <c r="W470">
        <f t="shared" si="73"/>
        <v>1.2849510525425632E-2</v>
      </c>
      <c r="X470">
        <f t="shared" si="73"/>
        <v>1.1530587010436391E-2</v>
      </c>
      <c r="Y470">
        <f t="shared" si="74"/>
        <v>1.036031962794353E-2</v>
      </c>
      <c r="Z470">
        <f t="shared" si="74"/>
        <v>9.3194990559902248E-3</v>
      </c>
      <c r="AA470">
        <f t="shared" si="78"/>
        <v>8.898022505812031E-2</v>
      </c>
    </row>
    <row r="471" spans="1:27" x14ac:dyDescent="0.2">
      <c r="A471" t="s">
        <v>1019</v>
      </c>
      <c r="B471">
        <v>357</v>
      </c>
      <c r="C471">
        <v>0</v>
      </c>
      <c r="D471">
        <f t="shared" si="76"/>
        <v>0.24924938883651901</v>
      </c>
      <c r="E471">
        <f t="shared" si="77"/>
        <v>-1.3893013221531494</v>
      </c>
      <c r="G471">
        <f t="shared" si="80"/>
        <v>0.24924938883651901</v>
      </c>
      <c r="H471">
        <f t="shared" si="80"/>
        <v>0.13747794069518096</v>
      </c>
      <c r="I471">
        <f t="shared" si="79"/>
        <v>9.9440986711137422E-2</v>
      </c>
      <c r="J471">
        <f t="shared" si="79"/>
        <v>7.7621150338945649E-2</v>
      </c>
      <c r="K471">
        <f t="shared" si="79"/>
        <v>6.2811106447998297E-2</v>
      </c>
      <c r="L471">
        <f t="shared" si="79"/>
        <v>5.1905619975042658E-2</v>
      </c>
      <c r="M471">
        <f t="shared" si="79"/>
        <v>4.3487920690287764E-2</v>
      </c>
      <c r="N471">
        <f t="shared" si="79"/>
        <v>3.6791026698755662E-2</v>
      </c>
      <c r="O471">
        <f t="shared" si="79"/>
        <v>3.1351097162937804E-2</v>
      </c>
      <c r="P471">
        <f t="shared" si="79"/>
        <v>2.6865092406221477E-2</v>
      </c>
      <c r="Q471">
        <f t="shared" si="79"/>
        <v>2.3123525003302121E-2</v>
      </c>
      <c r="R471">
        <f t="shared" si="79"/>
        <v>1.9975265616918238E-2</v>
      </c>
      <c r="S471">
        <f t="shared" si="79"/>
        <v>1.7307623307724309E-2</v>
      </c>
      <c r="T471">
        <f t="shared" si="79"/>
        <v>1.503434861662048E-2</v>
      </c>
      <c r="U471">
        <f t="shared" si="79"/>
        <v>1.3088033995285369E-2</v>
      </c>
      <c r="V471">
        <f t="shared" si="79"/>
        <v>1.1415094060603398E-2</v>
      </c>
      <c r="W471">
        <f t="shared" si="73"/>
        <v>9.9723311820000896E-3</v>
      </c>
      <c r="X471">
        <f t="shared" si="73"/>
        <v>8.7245143896248559E-3</v>
      </c>
      <c r="Y471">
        <f t="shared" si="74"/>
        <v>7.6426282870318421E-3</v>
      </c>
      <c r="Z471">
        <f t="shared" si="74"/>
        <v>6.7025781950359074E-3</v>
      </c>
      <c r="AA471">
        <f t="shared" si="78"/>
        <v>5.0012727382826694E-2</v>
      </c>
    </row>
    <row r="472" spans="1:27" x14ac:dyDescent="0.2">
      <c r="A472" t="s">
        <v>604</v>
      </c>
      <c r="B472">
        <v>973</v>
      </c>
      <c r="C472">
        <v>5</v>
      </c>
      <c r="D472">
        <f t="shared" si="76"/>
        <v>4.1165394130098079E-2</v>
      </c>
      <c r="E472">
        <f t="shared" si="77"/>
        <v>-3.1901573238794749</v>
      </c>
      <c r="G472">
        <f t="shared" si="80"/>
        <v>0.14018384354591915</v>
      </c>
      <c r="H472">
        <f t="shared" si="80"/>
        <v>8.2822376143559057E-2</v>
      </c>
      <c r="I472">
        <f t="shared" si="79"/>
        <v>6.4169831619539638E-2</v>
      </c>
      <c r="J472">
        <f t="shared" si="79"/>
        <v>5.365328978805791E-2</v>
      </c>
      <c r="K472">
        <f t="shared" si="79"/>
        <v>4.650541584033327E-2</v>
      </c>
      <c r="L472">
        <f t="shared" si="79"/>
        <v>4.1165394130098079E-2</v>
      </c>
      <c r="M472">
        <f t="shared" si="79"/>
        <v>3.6943441058855706E-2</v>
      </c>
      <c r="N472">
        <f t="shared" si="79"/>
        <v>3.3478147323668307E-2</v>
      </c>
      <c r="O472">
        <f t="shared" si="79"/>
        <v>3.0557868626149343E-2</v>
      </c>
      <c r="P472">
        <f t="shared" si="79"/>
        <v>2.8048488393811886E-2</v>
      </c>
      <c r="Q472">
        <f t="shared" si="79"/>
        <v>2.5859848049307823E-2</v>
      </c>
      <c r="R472">
        <f t="shared" si="79"/>
        <v>2.3928490292844658E-2</v>
      </c>
      <c r="S472">
        <f t="shared" si="79"/>
        <v>2.2208078147658579E-2</v>
      </c>
      <c r="T472">
        <f t="shared" si="79"/>
        <v>2.0663741765759691E-2</v>
      </c>
      <c r="U472">
        <f t="shared" si="79"/>
        <v>1.9268573792465424E-2</v>
      </c>
      <c r="V472">
        <f t="shared" si="79"/>
        <v>1.8001365809771384E-2</v>
      </c>
      <c r="W472">
        <f t="shared" si="73"/>
        <v>1.6845094929664479E-2</v>
      </c>
      <c r="X472">
        <f t="shared" si="73"/>
        <v>1.5785881552477229E-2</v>
      </c>
      <c r="Y472">
        <f t="shared" si="74"/>
        <v>1.4812252977111768E-2</v>
      </c>
      <c r="Z472">
        <f t="shared" si="74"/>
        <v>1.3914611315077405E-2</v>
      </c>
      <c r="AA472">
        <f t="shared" si="78"/>
        <v>0.25118396489786921</v>
      </c>
    </row>
    <row r="473" spans="1:27" x14ac:dyDescent="0.2">
      <c r="A473" t="s">
        <v>1020</v>
      </c>
      <c r="B473">
        <v>1469</v>
      </c>
      <c r="C473">
        <v>27</v>
      </c>
      <c r="D473">
        <f t="shared" si="76"/>
        <v>9.9381974782438345E-3</v>
      </c>
      <c r="E473">
        <f t="shared" si="77"/>
        <v>-4.6113696149746977</v>
      </c>
      <c r="G473">
        <f t="shared" si="80"/>
        <v>0.10969894616845162</v>
      </c>
      <c r="H473">
        <f t="shared" si="80"/>
        <v>6.5726621619662501E-2</v>
      </c>
      <c r="I473">
        <f t="shared" si="79"/>
        <v>5.16432606678369E-2</v>
      </c>
      <c r="J473">
        <f t="shared" si="79"/>
        <v>4.3789324231727607E-2</v>
      </c>
      <c r="K473">
        <f t="shared" si="79"/>
        <v>3.8491474725471979E-2</v>
      </c>
      <c r="L473">
        <f t="shared" si="79"/>
        <v>3.4552734879172327E-2</v>
      </c>
      <c r="M473">
        <f t="shared" si="79"/>
        <v>3.1446812156704015E-2</v>
      </c>
      <c r="N473">
        <f t="shared" si="79"/>
        <v>2.889946675271135E-2</v>
      </c>
      <c r="O473">
        <f t="shared" si="79"/>
        <v>2.6751035896701893E-2</v>
      </c>
      <c r="P473">
        <f t="shared" si="79"/>
        <v>2.4900962668293412E-2</v>
      </c>
      <c r="Q473">
        <f t="shared" si="79"/>
        <v>2.3282079960621919E-2</v>
      </c>
      <c r="R473">
        <f t="shared" si="79"/>
        <v>2.184742404315303E-2</v>
      </c>
      <c r="S473">
        <f t="shared" si="79"/>
        <v>2.0562932405223448E-2</v>
      </c>
      <c r="T473">
        <f t="shared" si="79"/>
        <v>1.9403146746726756E-2</v>
      </c>
      <c r="U473">
        <f t="shared" si="79"/>
        <v>1.8348556542628739E-2</v>
      </c>
      <c r="V473">
        <f t="shared" si="79"/>
        <v>1.7383888306879872E-2</v>
      </c>
      <c r="W473">
        <f t="shared" si="73"/>
        <v>1.6496965260883442E-2</v>
      </c>
      <c r="X473">
        <f t="shared" si="73"/>
        <v>1.5677924491667154E-2</v>
      </c>
      <c r="Y473">
        <f t="shared" si="74"/>
        <v>1.491866565216729E-2</v>
      </c>
      <c r="Z473">
        <f t="shared" si="74"/>
        <v>1.4212453971791847E-2</v>
      </c>
      <c r="AA473">
        <f t="shared" si="78"/>
        <v>0.36196532285152294</v>
      </c>
    </row>
    <row r="474" spans="1:27" x14ac:dyDescent="0.2">
      <c r="A474" t="s">
        <v>609</v>
      </c>
      <c r="B474">
        <v>2228</v>
      </c>
      <c r="C474">
        <v>7</v>
      </c>
      <c r="D474">
        <f t="shared" si="76"/>
        <v>2.4031334952050076E-2</v>
      </c>
      <c r="E474">
        <f t="shared" si="77"/>
        <v>-3.728396677216665</v>
      </c>
      <c r="G474">
        <f t="shared" si="80"/>
        <v>8.5362876240981239E-2</v>
      </c>
      <c r="H474">
        <f t="shared" si="80"/>
        <v>5.16327491080074E-2</v>
      </c>
      <c r="I474">
        <f t="shared" si="79"/>
        <v>4.0955756183674454E-2</v>
      </c>
      <c r="J474">
        <f t="shared" si="79"/>
        <v>3.5057980218906486E-2</v>
      </c>
      <c r="K474">
        <f t="shared" si="79"/>
        <v>3.1110038876603813E-2</v>
      </c>
      <c r="L474">
        <f t="shared" si="79"/>
        <v>2.8192642603135778E-2</v>
      </c>
      <c r="M474">
        <f t="shared" si="79"/>
        <v>2.5902837389539586E-2</v>
      </c>
      <c r="N474">
        <f t="shared" si="79"/>
        <v>2.4031334952050076E-2</v>
      </c>
      <c r="O474">
        <f t="shared" si="79"/>
        <v>2.2456704602217104E-2</v>
      </c>
      <c r="P474">
        <f t="shared" si="79"/>
        <v>2.1102743201403186E-2</v>
      </c>
      <c r="Q474">
        <f t="shared" si="79"/>
        <v>1.9918742075328427E-2</v>
      </c>
      <c r="R474">
        <f t="shared" si="79"/>
        <v>1.8869384076665448E-2</v>
      </c>
      <c r="S474">
        <f t="shared" si="79"/>
        <v>1.7929157772058203E-2</v>
      </c>
      <c r="T474">
        <f t="shared" si="79"/>
        <v>1.707907572137202E-2</v>
      </c>
      <c r="U474">
        <f t="shared" si="79"/>
        <v>1.6304649040333342E-2</v>
      </c>
      <c r="V474">
        <f t="shared" si="79"/>
        <v>1.5594585223483573E-2</v>
      </c>
      <c r="W474">
        <f t="shared" si="73"/>
        <v>1.4939921645335533E-2</v>
      </c>
      <c r="X474">
        <f t="shared" si="73"/>
        <v>1.4333431757674313E-2</v>
      </c>
      <c r="Y474">
        <f t="shared" si="74"/>
        <v>1.3769207674836526E-2</v>
      </c>
      <c r="Z474">
        <f t="shared" si="74"/>
        <v>1.3242360153533365E-2</v>
      </c>
      <c r="AA474">
        <f t="shared" si="78"/>
        <v>0.47221382148286017</v>
      </c>
    </row>
    <row r="475" spans="1:27" x14ac:dyDescent="0.2">
      <c r="A475" t="s">
        <v>1021</v>
      </c>
      <c r="B475">
        <v>514</v>
      </c>
      <c r="C475">
        <v>1</v>
      </c>
      <c r="D475">
        <f t="shared" si="76"/>
        <v>0.1157581160509521</v>
      </c>
      <c r="E475">
        <f t="shared" si="77"/>
        <v>-2.15625247140302</v>
      </c>
      <c r="G475">
        <f t="shared" si="80"/>
        <v>0.20314510855646611</v>
      </c>
      <c r="H475">
        <f t="shared" si="80"/>
        <v>0.1157581160509521</v>
      </c>
      <c r="I475">
        <f t="shared" si="79"/>
        <v>8.6502771320124516E-2</v>
      </c>
      <c r="J475">
        <f t="shared" si="79"/>
        <v>6.9757488382962446E-2</v>
      </c>
      <c r="K475">
        <f t="shared" si="79"/>
        <v>5.8316757558252559E-2</v>
      </c>
      <c r="L475">
        <f t="shared" si="79"/>
        <v>4.9787173615938075E-2</v>
      </c>
      <c r="M475">
        <f t="shared" si="79"/>
        <v>4.3094108133624687E-2</v>
      </c>
      <c r="N475">
        <f t="shared" si="79"/>
        <v>3.7664943994363355E-2</v>
      </c>
      <c r="O475">
        <f t="shared" si="79"/>
        <v>3.3158458074282735E-2</v>
      </c>
      <c r="P475">
        <f t="shared" si="79"/>
        <v>2.9354594538684921E-2</v>
      </c>
      <c r="Q475">
        <f t="shared" si="79"/>
        <v>2.6102851423423463E-2</v>
      </c>
      <c r="R475">
        <f t="shared" si="79"/>
        <v>2.329553233563704E-2</v>
      </c>
      <c r="S475">
        <f t="shared" si="79"/>
        <v>2.0852766249851724E-2</v>
      </c>
      <c r="T475">
        <f t="shared" si="79"/>
        <v>1.8713586176903191E-2</v>
      </c>
      <c r="U475">
        <f t="shared" si="79"/>
        <v>1.6830343654809142E-2</v>
      </c>
      <c r="V475">
        <f t="shared" si="79"/>
        <v>1.5165063330672079E-2</v>
      </c>
      <c r="W475">
        <f t="shared" si="73"/>
        <v>1.3686978697583403E-2</v>
      </c>
      <c r="X475">
        <f t="shared" si="73"/>
        <v>1.2370815390966418E-2</v>
      </c>
      <c r="Y475">
        <f t="shared" si="74"/>
        <v>1.1195563679911954E-2</v>
      </c>
      <c r="Z475">
        <f t="shared" si="74"/>
        <v>1.0143580517931057E-2</v>
      </c>
      <c r="AA475">
        <f t="shared" si="78"/>
        <v>0.10510339831665871</v>
      </c>
    </row>
    <row r="476" spans="1:27" x14ac:dyDescent="0.2">
      <c r="A476" t="s">
        <v>1022</v>
      </c>
      <c r="B476">
        <v>922</v>
      </c>
      <c r="C476">
        <v>6</v>
      </c>
      <c r="D476">
        <f t="shared" si="76"/>
        <v>3.7618313194541939E-2</v>
      </c>
      <c r="E476">
        <f t="shared" si="77"/>
        <v>-3.2802642941117961</v>
      </c>
      <c r="G476">
        <f t="shared" si="80"/>
        <v>0.14470938745909234</v>
      </c>
      <c r="H476">
        <f t="shared" si="80"/>
        <v>8.530155860635999E-2</v>
      </c>
      <c r="I476">
        <f t="shared" si="79"/>
        <v>6.5940269634364362E-2</v>
      </c>
      <c r="J476">
        <f t="shared" si="79"/>
        <v>5.500810875579188E-2</v>
      </c>
      <c r="K476">
        <f t="shared" si="79"/>
        <v>4.7571235190814139E-2</v>
      </c>
      <c r="L476">
        <f t="shared" si="79"/>
        <v>4.2013001763631881E-2</v>
      </c>
      <c r="M476">
        <f t="shared" si="79"/>
        <v>3.7618313194541939E-2</v>
      </c>
      <c r="N476">
        <f t="shared" si="79"/>
        <v>3.4012137621674189E-2</v>
      </c>
      <c r="O476">
        <f t="shared" si="79"/>
        <v>3.097462872523133E-2</v>
      </c>
      <c r="P476">
        <f t="shared" si="79"/>
        <v>2.8366323370484694E-2</v>
      </c>
      <c r="Q476">
        <f t="shared" si="79"/>
        <v>2.609336538143597E-2</v>
      </c>
      <c r="R476">
        <f t="shared" si="79"/>
        <v>2.4089620830793523E-2</v>
      </c>
      <c r="S476">
        <f t="shared" si="79"/>
        <v>2.2306743888682742E-2</v>
      </c>
      <c r="T476">
        <f t="shared" si="79"/>
        <v>2.0708312416420072E-2</v>
      </c>
      <c r="U476">
        <f t="shared" si="79"/>
        <v>1.9266190561623209E-2</v>
      </c>
      <c r="V476">
        <f t="shared" si="79"/>
        <v>1.795817820607808E-2</v>
      </c>
      <c r="W476">
        <f t="shared" si="73"/>
        <v>1.6766438520861539E-2</v>
      </c>
      <c r="X476">
        <f t="shared" si="73"/>
        <v>1.5676414435382056E-2</v>
      </c>
      <c r="Y476">
        <f t="shared" si="74"/>
        <v>1.4676062607283333E-2</v>
      </c>
      <c r="Z476">
        <f t="shared" si="74"/>
        <v>1.3755299566051407E-2</v>
      </c>
      <c r="AA476">
        <f t="shared" si="78"/>
        <v>0.23718840926340146</v>
      </c>
    </row>
    <row r="477" spans="1:27" x14ac:dyDescent="0.2">
      <c r="A477" t="s">
        <v>1023</v>
      </c>
      <c r="B477">
        <v>215</v>
      </c>
      <c r="C477">
        <v>4</v>
      </c>
      <c r="D477">
        <f t="shared" si="76"/>
        <v>6.3011924615252679E-2</v>
      </c>
      <c r="E477">
        <f t="shared" si="77"/>
        <v>-2.7644312908945436</v>
      </c>
      <c r="G477">
        <f t="shared" si="80"/>
        <v>0.326899041677151</v>
      </c>
      <c r="H477">
        <f t="shared" si="80"/>
        <v>0.16862200632716703</v>
      </c>
      <c r="I477">
        <f t="shared" si="79"/>
        <v>0.11406393454125248</v>
      </c>
      <c r="J477">
        <f t="shared" si="79"/>
        <v>8.3265421861613828E-2</v>
      </c>
      <c r="K477">
        <f t="shared" si="79"/>
        <v>6.3011924615252679E-2</v>
      </c>
      <c r="L477">
        <f t="shared" si="79"/>
        <v>4.8697018557708083E-2</v>
      </c>
      <c r="M477">
        <f t="shared" si="79"/>
        <v>3.8155603037294997E-2</v>
      </c>
      <c r="N477">
        <f t="shared" si="79"/>
        <v>3.0187925896660688E-2</v>
      </c>
      <c r="O477">
        <f t="shared" si="79"/>
        <v>2.4057239989321105E-2</v>
      </c>
      <c r="P477">
        <f t="shared" si="79"/>
        <v>1.927893700564183E-2</v>
      </c>
      <c r="Q477">
        <f t="shared" si="79"/>
        <v>1.5518526211644167E-2</v>
      </c>
      <c r="R477">
        <f t="shared" si="79"/>
        <v>1.2536915143464531E-2</v>
      </c>
      <c r="S477">
        <f t="shared" si="79"/>
        <v>1.0158679216457552E-2</v>
      </c>
      <c r="T477">
        <f t="shared" si="79"/>
        <v>8.2525111094933681E-3</v>
      </c>
      <c r="U477">
        <f t="shared" si="79"/>
        <v>6.7185817278864303E-3</v>
      </c>
      <c r="V477">
        <f t="shared" si="79"/>
        <v>5.4800481381772764E-3</v>
      </c>
      <c r="W477">
        <f t="shared" si="73"/>
        <v>4.4771666590922013E-3</v>
      </c>
      <c r="X477">
        <f t="shared" si="73"/>
        <v>3.6631062869101716E-3</v>
      </c>
      <c r="Y477">
        <f t="shared" si="74"/>
        <v>3.0009080129176713E-3</v>
      </c>
      <c r="Z477">
        <f t="shared" si="74"/>
        <v>2.46123750302088E-3</v>
      </c>
      <c r="AA477">
        <f t="shared" si="78"/>
        <v>1.1493266481872211E-2</v>
      </c>
    </row>
    <row r="478" spans="1:27" x14ac:dyDescent="0.2">
      <c r="A478" t="s">
        <v>1024</v>
      </c>
      <c r="B478">
        <v>759</v>
      </c>
      <c r="C478">
        <v>6</v>
      </c>
      <c r="D478">
        <f t="shared" si="76"/>
        <v>3.9883726135675333E-2</v>
      </c>
      <c r="E478">
        <f t="shared" si="77"/>
        <v>-3.2217869045601928</v>
      </c>
      <c r="G478">
        <f t="shared" si="80"/>
        <v>0.16220978779821524</v>
      </c>
      <c r="H478">
        <f t="shared" si="80"/>
        <v>9.4734171268731196E-2</v>
      </c>
      <c r="I478">
        <f t="shared" si="80"/>
        <v>7.2555402413304729E-2</v>
      </c>
      <c r="J478">
        <f t="shared" si="80"/>
        <v>5.9967382510040516E-2</v>
      </c>
      <c r="K478">
        <f t="shared" si="80"/>
        <v>5.1380952399622239E-2</v>
      </c>
      <c r="L478">
        <f t="shared" si="80"/>
        <v>4.4958392771153911E-2</v>
      </c>
      <c r="M478">
        <f t="shared" si="80"/>
        <v>3.9883726135675333E-2</v>
      </c>
      <c r="N478">
        <f t="shared" si="80"/>
        <v>3.5727257329553751E-2</v>
      </c>
      <c r="O478">
        <f t="shared" si="80"/>
        <v>3.2236004118902151E-2</v>
      </c>
      <c r="P478">
        <f t="shared" si="80"/>
        <v>2.9248761782516498E-2</v>
      </c>
      <c r="Q478">
        <f t="shared" si="80"/>
        <v>2.6656545938101572E-2</v>
      </c>
      <c r="R478">
        <f t="shared" si="80"/>
        <v>2.4382211027112546E-2</v>
      </c>
      <c r="S478">
        <f t="shared" si="80"/>
        <v>2.2369106914975935E-2</v>
      </c>
      <c r="T478">
        <f t="shared" si="80"/>
        <v>2.0574368562073272E-2</v>
      </c>
      <c r="U478">
        <f t="shared" si="80"/>
        <v>1.8964744729611838E-2</v>
      </c>
      <c r="V478">
        <f t="shared" si="80"/>
        <v>1.7513896121260773E-2</v>
      </c>
      <c r="W478">
        <f t="shared" si="73"/>
        <v>1.6200583471566561E-2</v>
      </c>
      <c r="X478">
        <f t="shared" si="73"/>
        <v>1.5007415767435198E-2</v>
      </c>
      <c r="Y478">
        <f t="shared" si="74"/>
        <v>1.391996286382239E-2</v>
      </c>
      <c r="Z478">
        <f t="shared" si="74"/>
        <v>1.2926112060937056E-2</v>
      </c>
      <c r="AA478">
        <f t="shared" si="78"/>
        <v>0.18858321401538725</v>
      </c>
    </row>
    <row r="479" spans="1:27" x14ac:dyDescent="0.2">
      <c r="A479" t="s">
        <v>1025</v>
      </c>
      <c r="B479">
        <v>39</v>
      </c>
      <c r="C479">
        <v>0</v>
      </c>
      <c r="D479">
        <f t="shared" si="76"/>
        <v>0.66644227074043128</v>
      </c>
      <c r="E479">
        <f t="shared" si="77"/>
        <v>-0.40580175865795537</v>
      </c>
      <c r="G479">
        <f t="shared" si="80"/>
        <v>0.66644227074043128</v>
      </c>
      <c r="H479">
        <f t="shared" si="80"/>
        <v>0.19810594495771514</v>
      </c>
      <c r="I479">
        <f t="shared" si="80"/>
        <v>7.7226432378596582E-2</v>
      </c>
      <c r="J479">
        <f t="shared" si="80"/>
        <v>3.2487528901988423E-2</v>
      </c>
      <c r="K479">
        <f t="shared" si="80"/>
        <v>1.4168018162989147E-2</v>
      </c>
      <c r="L479">
        <f t="shared" si="80"/>
        <v>6.3099090704002159E-3</v>
      </c>
      <c r="M479">
        <f t="shared" si="80"/>
        <v>2.8491375601926538E-3</v>
      </c>
      <c r="N479">
        <f t="shared" si="80"/>
        <v>1.2990406444388233E-3</v>
      </c>
      <c r="O479">
        <f t="shared" si="80"/>
        <v>5.9658129556532699E-4</v>
      </c>
      <c r="P479">
        <f t="shared" si="80"/>
        <v>2.7551248542720505E-4</v>
      </c>
      <c r="Q479">
        <f t="shared" si="80"/>
        <v>1.2780358680694921E-4</v>
      </c>
      <c r="R479">
        <f t="shared" si="80"/>
        <v>5.9500090011765358E-5</v>
      </c>
      <c r="S479">
        <f t="shared" si="80"/>
        <v>2.7784241879193731E-5</v>
      </c>
      <c r="T479">
        <f t="shared" si="80"/>
        <v>1.300713926279129E-5</v>
      </c>
      <c r="U479">
        <f t="shared" si="80"/>
        <v>6.1024979890569501E-6</v>
      </c>
      <c r="V479">
        <f t="shared" si="80"/>
        <v>2.868459893343398E-6</v>
      </c>
      <c r="W479">
        <f t="shared" si="73"/>
        <v>1.3505231638905729E-6</v>
      </c>
      <c r="X479">
        <f t="shared" si="73"/>
        <v>6.3677010309603136E-7</v>
      </c>
      <c r="Y479">
        <f t="shared" ref="W479:AB483" si="81">EXP(GAMMALN($B$1+Y$4)-GAMMALN($B$1)-GAMMALN(Y$4+1)+$B$1*LN($B$2/($B$2+$B479))+Y$4*LN($B479/($B$2+$B479)))</f>
        <v>3.0062160959469285E-7</v>
      </c>
      <c r="Z479">
        <f t="shared" si="81"/>
        <v>1.4208734677339898E-7</v>
      </c>
      <c r="AA479">
        <f t="shared" si="78"/>
        <v>1.2778418856385088E-7</v>
      </c>
    </row>
    <row r="480" spans="1:27" x14ac:dyDescent="0.2">
      <c r="A480" t="s">
        <v>1026</v>
      </c>
      <c r="B480">
        <v>203</v>
      </c>
      <c r="C480">
        <v>4</v>
      </c>
      <c r="D480">
        <f t="shared" si="76"/>
        <v>6.2456347433357727E-2</v>
      </c>
      <c r="E480">
        <f t="shared" si="77"/>
        <v>-2.7732874073296498</v>
      </c>
      <c r="G480">
        <f t="shared" si="80"/>
        <v>0.33668095073019538</v>
      </c>
      <c r="H480">
        <f t="shared" si="80"/>
        <v>0.17201106503232191</v>
      </c>
      <c r="I480">
        <f t="shared" si="80"/>
        <v>0.11524649223563826</v>
      </c>
      <c r="J480">
        <f t="shared" si="80"/>
        <v>8.3326144832637408E-2</v>
      </c>
      <c r="K480">
        <f t="shared" si="80"/>
        <v>6.2456347433357727E-2</v>
      </c>
      <c r="L480">
        <f t="shared" si="80"/>
        <v>4.7807215050681647E-2</v>
      </c>
      <c r="M480">
        <f t="shared" si="80"/>
        <v>3.7101086611306962E-2</v>
      </c>
      <c r="N480">
        <f t="shared" si="80"/>
        <v>2.9073600451136317E-2</v>
      </c>
      <c r="O480">
        <f t="shared" si="80"/>
        <v>2.2948197461404338E-2</v>
      </c>
      <c r="P480">
        <f t="shared" si="80"/>
        <v>1.821474504935381E-2</v>
      </c>
      <c r="Q480">
        <f t="shared" si="80"/>
        <v>1.4522043110218616E-2</v>
      </c>
      <c r="R480">
        <f t="shared" si="80"/>
        <v>1.1619974337284612E-2</v>
      </c>
      <c r="S480">
        <f t="shared" si="80"/>
        <v>9.3258615624129473E-3</v>
      </c>
      <c r="T480">
        <f t="shared" si="80"/>
        <v>7.50369322266441E-3</v>
      </c>
      <c r="U480">
        <f t="shared" si="80"/>
        <v>6.0506745236426325E-3</v>
      </c>
      <c r="V480">
        <f t="shared" si="80"/>
        <v>4.8881868241954507E-3</v>
      </c>
      <c r="W480">
        <f t="shared" si="81"/>
        <v>3.9555230407114592E-3</v>
      </c>
      <c r="X480">
        <f t="shared" si="81"/>
        <v>3.2054382336113014E-3</v>
      </c>
      <c r="Y480">
        <f t="shared" si="81"/>
        <v>2.6009248904987937E-3</v>
      </c>
      <c r="Z480">
        <f t="shared" si="81"/>
        <v>2.1128364797028177E-3</v>
      </c>
      <c r="AA480">
        <f t="shared" si="78"/>
        <v>9.3489988870231189E-3</v>
      </c>
    </row>
    <row r="481" spans="1:27" x14ac:dyDescent="0.2">
      <c r="A481" t="s">
        <v>1027</v>
      </c>
      <c r="B481">
        <v>735</v>
      </c>
      <c r="C481">
        <v>2</v>
      </c>
      <c r="D481">
        <f t="shared" si="76"/>
        <v>7.3676973574084759E-2</v>
      </c>
      <c r="E481">
        <f t="shared" si="77"/>
        <v>-2.6080649631489914</v>
      </c>
      <c r="G481">
        <f t="shared" si="80"/>
        <v>0.16527982868049401</v>
      </c>
      <c r="H481">
        <f t="shared" si="80"/>
        <v>9.6362724538776118E-2</v>
      </c>
      <c r="I481">
        <f t="shared" si="80"/>
        <v>7.3676973574084759E-2</v>
      </c>
      <c r="J481">
        <f t="shared" si="80"/>
        <v>6.0790641776069403E-2</v>
      </c>
      <c r="K481">
        <f t="shared" si="80"/>
        <v>5.1997611878175296E-2</v>
      </c>
      <c r="L481">
        <f t="shared" si="80"/>
        <v>4.5420471431057319E-2</v>
      </c>
      <c r="M481">
        <f t="shared" si="80"/>
        <v>4.0225013490538163E-2</v>
      </c>
      <c r="N481">
        <f t="shared" si="80"/>
        <v>3.5971600665702708E-2</v>
      </c>
      <c r="O481">
        <f t="shared" si="80"/>
        <v>3.24011855018893E-2</v>
      </c>
      <c r="P481">
        <f t="shared" si="80"/>
        <v>2.9348559905850186E-2</v>
      </c>
      <c r="Q481">
        <f t="shared" si="80"/>
        <v>2.6701938872785703E-2</v>
      </c>
      <c r="R481">
        <f t="shared" si="80"/>
        <v>2.4382128807858571E-2</v>
      </c>
      <c r="S481">
        <f t="shared" si="80"/>
        <v>2.233092913096266E-2</v>
      </c>
      <c r="T481">
        <f t="shared" si="80"/>
        <v>2.0504268296142835E-2</v>
      </c>
      <c r="U481">
        <f t="shared" si="80"/>
        <v>1.8867935129675419E-2</v>
      </c>
      <c r="V481">
        <f t="shared" si="80"/>
        <v>1.7394812629697842E-2</v>
      </c>
      <c r="W481">
        <f t="shared" si="81"/>
        <v>1.6063022002031416E-2</v>
      </c>
      <c r="X481">
        <f t="shared" si="81"/>
        <v>1.485463978967568E-2</v>
      </c>
      <c r="Y481">
        <f t="shared" si="81"/>
        <v>1.3754787958363102E-2</v>
      </c>
      <c r="Z481">
        <f t="shared" si="81"/>
        <v>1.2750973767580392E-2</v>
      </c>
      <c r="AA481">
        <f t="shared" si="78"/>
        <v>0.18091995217258883</v>
      </c>
    </row>
    <row r="482" spans="1:27" x14ac:dyDescent="0.2">
      <c r="A482" t="s">
        <v>1028</v>
      </c>
      <c r="B482">
        <v>1640</v>
      </c>
      <c r="C482">
        <v>14</v>
      </c>
      <c r="D482">
        <f t="shared" si="76"/>
        <v>1.7885121994652815E-2</v>
      </c>
      <c r="E482">
        <f t="shared" si="77"/>
        <v>-4.0237860852347147</v>
      </c>
      <c r="G482">
        <f t="shared" si="80"/>
        <v>0.10268510213377692</v>
      </c>
      <c r="H482">
        <f t="shared" si="80"/>
        <v>6.1702444000465893E-2</v>
      </c>
      <c r="I482">
        <f t="shared" si="80"/>
        <v>4.8621772221736442E-2</v>
      </c>
      <c r="J482">
        <f t="shared" si="80"/>
        <v>4.1346756384689126E-2</v>
      </c>
      <c r="K482">
        <f t="shared" si="80"/>
        <v>3.6449688855928523E-2</v>
      </c>
      <c r="L482">
        <f t="shared" si="80"/>
        <v>3.2814649925680422E-2</v>
      </c>
      <c r="M482">
        <f t="shared" si="80"/>
        <v>2.9951463425125616E-2</v>
      </c>
      <c r="N482">
        <f t="shared" si="80"/>
        <v>2.7604972726831462E-2</v>
      </c>
      <c r="O482">
        <f t="shared" si="80"/>
        <v>2.5626787633811876E-2</v>
      </c>
      <c r="P482">
        <f t="shared" si="80"/>
        <v>2.392355831755023E-2</v>
      </c>
      <c r="Q482">
        <f t="shared" si="80"/>
        <v>2.2433006788512126E-2</v>
      </c>
      <c r="R482">
        <f t="shared" si="80"/>
        <v>2.1111642458300883E-2</v>
      </c>
      <c r="S482">
        <f t="shared" si="80"/>
        <v>1.9927962840215797E-2</v>
      </c>
      <c r="T482">
        <f t="shared" si="80"/>
        <v>1.8858454479670148E-2</v>
      </c>
      <c r="U482">
        <f t="shared" si="80"/>
        <v>1.7885121994652815E-2</v>
      </c>
      <c r="V482">
        <f t="shared" si="80"/>
        <v>1.6993897637596726E-2</v>
      </c>
      <c r="W482">
        <f t="shared" si="81"/>
        <v>1.6173581735156553E-2</v>
      </c>
      <c r="X482">
        <f t="shared" si="81"/>
        <v>1.5415115708520109E-2</v>
      </c>
      <c r="Y482">
        <f t="shared" si="81"/>
        <v>1.471107041229569E-2</v>
      </c>
      <c r="Z482">
        <f t="shared" si="81"/>
        <v>1.4055277910341581E-2</v>
      </c>
      <c r="AA482">
        <f t="shared" si="78"/>
        <v>0.39170767240914106</v>
      </c>
    </row>
    <row r="483" spans="1:27" x14ac:dyDescent="0.2">
      <c r="A483" t="s">
        <v>1029</v>
      </c>
      <c r="B483">
        <v>971</v>
      </c>
      <c r="C483">
        <v>27</v>
      </c>
      <c r="D483">
        <f t="shared" si="76"/>
        <v>8.6881762738738669E-3</v>
      </c>
      <c r="E483">
        <f t="shared" si="77"/>
        <v>-4.7457922266462607</v>
      </c>
      <c r="G483">
        <f t="shared" si="80"/>
        <v>0.14035435640147365</v>
      </c>
      <c r="H483">
        <f t="shared" si="80"/>
        <v>8.2916074897801922E-2</v>
      </c>
      <c r="I483">
        <f t="shared" si="80"/>
        <v>6.4236972449976476E-2</v>
      </c>
      <c r="J483">
        <f t="shared" si="80"/>
        <v>5.3704865809143049E-2</v>
      </c>
      <c r="K483">
        <f t="shared" si="80"/>
        <v>4.6546167382068751E-2</v>
      </c>
      <c r="L483">
        <f t="shared" si="80"/>
        <v>4.1197967240470458E-2</v>
      </c>
      <c r="M483">
        <f t="shared" si="80"/>
        <v>3.6969533481477079E-2</v>
      </c>
      <c r="N483">
        <f t="shared" si="80"/>
        <v>3.3498947082504012E-2</v>
      </c>
      <c r="O483">
        <f t="shared" si="80"/>
        <v>3.057425724446183E-2</v>
      </c>
      <c r="P483">
        <f t="shared" si="80"/>
        <v>2.8061147853984763E-2</v>
      </c>
      <c r="Q483">
        <f t="shared" si="80"/>
        <v>2.5869322502503116E-2</v>
      </c>
      <c r="R483">
        <f t="shared" si="80"/>
        <v>2.3935224229740336E-2</v>
      </c>
      <c r="S483">
        <f t="shared" si="80"/>
        <v>2.2212441338878945E-2</v>
      </c>
      <c r="T483">
        <f t="shared" si="80"/>
        <v>2.0666046295963979E-2</v>
      </c>
      <c r="U483">
        <f t="shared" si="80"/>
        <v>1.9269086128038994E-2</v>
      </c>
      <c r="V483">
        <f t="shared" si="80"/>
        <v>1.8000315614825957E-2</v>
      </c>
      <c r="W483">
        <f t="shared" si="81"/>
        <v>1.6842681677092339E-2</v>
      </c>
      <c r="X483">
        <f t="shared" si="81"/>
        <v>1.5782279594228628E-2</v>
      </c>
      <c r="Y483">
        <f t="shared" si="81"/>
        <v>1.4807615509354829E-2</v>
      </c>
      <c r="Z483">
        <f t="shared" si="81"/>
        <v>1.3909073532388615E-2</v>
      </c>
      <c r="AA483">
        <f t="shared" si="78"/>
        <v>0.25064562373362231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9FC89-1E50-664C-9AD1-F606F88CCA2F}">
  <dimension ref="A1:AI483"/>
  <sheetViews>
    <sheetView topLeftCell="AB6" zoomScale="200" workbookViewId="0">
      <selection activeCell="AN26" sqref="AN26"/>
    </sheetView>
  </sheetViews>
  <sheetFormatPr baseColWidth="10" defaultRowHeight="15" x14ac:dyDescent="0.2"/>
  <cols>
    <col min="1" max="1" width="20.1640625" customWidth="1"/>
  </cols>
  <sheetData>
    <row r="1" spans="1:35" x14ac:dyDescent="0.2">
      <c r="A1" s="1" t="s">
        <v>2</v>
      </c>
      <c r="B1">
        <v>0.94572460121174173</v>
      </c>
      <c r="C1" s="1" t="s">
        <v>5</v>
      </c>
      <c r="D1">
        <f>SUM(E6:E483)</f>
        <v>-1595.2478106167607</v>
      </c>
      <c r="F1" s="1" t="s">
        <v>8</v>
      </c>
      <c r="G1">
        <f>(G2-G3)^2/G3</f>
        <v>0.1656320054599531</v>
      </c>
      <c r="H1">
        <f t="shared" ref="H1:AF1" si="0">(H2-H3)^2/H3</f>
        <v>1.1868294768750148E-2</v>
      </c>
      <c r="I1">
        <f t="shared" si="0"/>
        <v>5.6387413564141939E-2</v>
      </c>
      <c r="J1">
        <f t="shared" si="0"/>
        <v>1.800422988878549</v>
      </c>
      <c r="K1">
        <f t="shared" si="0"/>
        <v>1.3000121668894944</v>
      </c>
      <c r="L1">
        <f t="shared" si="0"/>
        <v>2.106382581853556E-2</v>
      </c>
      <c r="M1">
        <f t="shared" si="0"/>
        <v>1.5072925243583364</v>
      </c>
      <c r="N1">
        <f t="shared" si="0"/>
        <v>0.77577382766479808</v>
      </c>
      <c r="O1">
        <f t="shared" si="0"/>
        <v>7.6816020567699789E-2</v>
      </c>
      <c r="P1">
        <f t="shared" si="0"/>
        <v>1.4040931249834974</v>
      </c>
      <c r="Q1">
        <f t="shared" si="0"/>
        <v>9.5335071727467705E-2</v>
      </c>
      <c r="R1">
        <f t="shared" si="0"/>
        <v>6.7081020173904724E-3</v>
      </c>
      <c r="S1">
        <f t="shared" si="0"/>
        <v>2.2887274635131845</v>
      </c>
      <c r="T1">
        <f t="shared" si="0"/>
        <v>0.13294885091155853</v>
      </c>
      <c r="U1">
        <f t="shared" si="0"/>
        <v>5.7973969140004353</v>
      </c>
      <c r="V1">
        <f t="shared" si="0"/>
        <v>0.54866521221767139</v>
      </c>
      <c r="W1">
        <f t="shared" si="0"/>
        <v>0.94531102003074186</v>
      </c>
      <c r="X1">
        <f t="shared" si="0"/>
        <v>2.7754626064569607</v>
      </c>
      <c r="Y1">
        <f t="shared" si="0"/>
        <v>1.3231107379657852</v>
      </c>
      <c r="Z1">
        <f t="shared" si="0"/>
        <v>1.0872675170992856</v>
      </c>
      <c r="AA1">
        <f t="shared" si="0"/>
        <v>0.14932694697035898</v>
      </c>
      <c r="AB1">
        <f t="shared" si="0"/>
        <v>0.27578394559700831</v>
      </c>
      <c r="AC1">
        <f t="shared" si="0"/>
        <v>0.54745047397269198</v>
      </c>
      <c r="AD1">
        <f t="shared" si="0"/>
        <v>0.63219225610650898</v>
      </c>
      <c r="AE1">
        <f t="shared" si="0"/>
        <v>3.4267076774569805E-3</v>
      </c>
      <c r="AF1">
        <f t="shared" si="0"/>
        <v>0.29619173974058977</v>
      </c>
    </row>
    <row r="2" spans="1:35" x14ac:dyDescent="0.2">
      <c r="A2" s="1" t="s">
        <v>3</v>
      </c>
      <c r="B2">
        <v>56.764800923812444</v>
      </c>
      <c r="F2" s="1" t="s">
        <v>15</v>
      </c>
      <c r="G2" cm="1">
        <f t="array" ref="G2:AF2">TRANSPOSE('Agg Data 11-12 NBD'!G6:G31)</f>
        <v>116</v>
      </c>
      <c r="H2">
        <v>35</v>
      </c>
      <c r="I2">
        <v>26</v>
      </c>
      <c r="J2">
        <v>16</v>
      </c>
      <c r="K2">
        <v>24</v>
      </c>
      <c r="L2">
        <v>16</v>
      </c>
      <c r="M2">
        <v>10</v>
      </c>
      <c r="N2">
        <v>10</v>
      </c>
      <c r="O2">
        <v>11</v>
      </c>
      <c r="P2">
        <v>7</v>
      </c>
      <c r="Q2">
        <v>11</v>
      </c>
      <c r="R2">
        <v>9</v>
      </c>
      <c r="S2">
        <v>13</v>
      </c>
      <c r="T2">
        <v>9</v>
      </c>
      <c r="U2">
        <v>14</v>
      </c>
      <c r="V2">
        <v>5</v>
      </c>
      <c r="W2">
        <v>9</v>
      </c>
      <c r="X2">
        <v>2</v>
      </c>
      <c r="Y2">
        <v>3</v>
      </c>
      <c r="Z2">
        <v>3</v>
      </c>
      <c r="AA2">
        <v>6</v>
      </c>
      <c r="AB2">
        <v>6</v>
      </c>
      <c r="AC2">
        <v>3</v>
      </c>
      <c r="AD2">
        <v>6</v>
      </c>
      <c r="AE2">
        <v>4</v>
      </c>
      <c r="AF2">
        <v>103</v>
      </c>
      <c r="AH2" s="1" t="s">
        <v>8</v>
      </c>
      <c r="AI2">
        <f>SUM(G1:AF1)</f>
        <v>24.024667758958852</v>
      </c>
    </row>
    <row r="3" spans="1:35" x14ac:dyDescent="0.2">
      <c r="A3" s="1" t="s">
        <v>1390</v>
      </c>
      <c r="B3">
        <v>0.11681199406610054</v>
      </c>
      <c r="F3" s="1" t="s">
        <v>6</v>
      </c>
      <c r="G3">
        <f>SUM(G6:G483)</f>
        <v>111.69873444285193</v>
      </c>
      <c r="H3">
        <f t="shared" ref="H3:AF3" si="1">SUM(H6:H483)</f>
        <v>35.650469275217944</v>
      </c>
      <c r="I3">
        <f t="shared" si="1"/>
        <v>27.239336818792292</v>
      </c>
      <c r="J3">
        <f t="shared" si="1"/>
        <v>22.342375453452028</v>
      </c>
      <c r="K3">
        <f t="shared" si="1"/>
        <v>19.02659075876322</v>
      </c>
      <c r="L3">
        <f t="shared" si="1"/>
        <v>16.591162720123368</v>
      </c>
      <c r="M3">
        <f t="shared" si="1"/>
        <v>14.708505037417545</v>
      </c>
      <c r="N3">
        <f t="shared" si="1"/>
        <v>13.200038142797585</v>
      </c>
      <c r="O3">
        <f t="shared" si="1"/>
        <v>11.958435945456833</v>
      </c>
      <c r="P3">
        <f t="shared" si="1"/>
        <v>10.914759006952186</v>
      </c>
      <c r="Q3">
        <f t="shared" si="1"/>
        <v>10.022505118011097</v>
      </c>
      <c r="R3">
        <f t="shared" si="1"/>
        <v>9.2490859533223411</v>
      </c>
      <c r="S3">
        <f t="shared" si="1"/>
        <v>8.5709423968644174</v>
      </c>
      <c r="T3">
        <f t="shared" si="1"/>
        <v>7.9705919009835151</v>
      </c>
      <c r="U3">
        <f t="shared" si="1"/>
        <v>7.4347664231877637</v>
      </c>
      <c r="V3">
        <f t="shared" si="1"/>
        <v>6.9531966386805095</v>
      </c>
      <c r="W3">
        <f t="shared" si="1"/>
        <v>6.5177946991776476</v>
      </c>
      <c r="X3">
        <f t="shared" si="1"/>
        <v>6.1220910789116543</v>
      </c>
      <c r="Y3">
        <f t="shared" si="1"/>
        <v>5.760838036973901</v>
      </c>
      <c r="Z3">
        <f t="shared" si="1"/>
        <v>5.4297250115733844</v>
      </c>
      <c r="AA3">
        <f t="shared" si="1"/>
        <v>5.1251708110095677</v>
      </c>
      <c r="AB3">
        <f t="shared" si="1"/>
        <v>4.8441694871995589</v>
      </c>
      <c r="AC3">
        <f t="shared" si="1"/>
        <v>4.5841743688801815</v>
      </c>
      <c r="AD3">
        <f t="shared" si="1"/>
        <v>4.3430096375999563</v>
      </c>
      <c r="AE3">
        <f t="shared" si="1"/>
        <v>4.1188020650418355</v>
      </c>
      <c r="AF3">
        <f t="shared" si="1"/>
        <v>97.622728770757931</v>
      </c>
      <c r="AH3" s="1" t="s">
        <v>11</v>
      </c>
      <c r="AI3">
        <f>26-3-1</f>
        <v>22</v>
      </c>
    </row>
    <row r="4" spans="1:35" x14ac:dyDescent="0.2">
      <c r="F4" s="1" t="s">
        <v>1389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8</v>
      </c>
      <c r="P4">
        <v>9</v>
      </c>
      <c r="Q4">
        <v>10</v>
      </c>
      <c r="R4">
        <v>11</v>
      </c>
      <c r="S4">
        <v>12</v>
      </c>
      <c r="T4">
        <v>13</v>
      </c>
      <c r="U4">
        <v>14</v>
      </c>
      <c r="V4">
        <v>15</v>
      </c>
      <c r="W4">
        <v>16</v>
      </c>
      <c r="X4">
        <v>17</v>
      </c>
      <c r="Y4">
        <v>18</v>
      </c>
      <c r="Z4">
        <v>19</v>
      </c>
      <c r="AA4">
        <v>20</v>
      </c>
      <c r="AB4">
        <v>21</v>
      </c>
      <c r="AC4">
        <v>22</v>
      </c>
      <c r="AD4">
        <v>23</v>
      </c>
      <c r="AE4">
        <v>24</v>
      </c>
      <c r="AF4" s="4" t="s">
        <v>10</v>
      </c>
      <c r="AH4" s="1" t="s">
        <v>12</v>
      </c>
      <c r="AI4">
        <f>_xlfn.CHISQ.DIST.RT(AI2,AI3)</f>
        <v>0.34593769786392964</v>
      </c>
    </row>
    <row r="5" spans="1:35" x14ac:dyDescent="0.2">
      <c r="A5" s="2" t="s">
        <v>16</v>
      </c>
      <c r="B5" s="2" t="s">
        <v>17</v>
      </c>
      <c r="C5" s="2" t="s">
        <v>18</v>
      </c>
      <c r="D5" s="5" t="s">
        <v>4</v>
      </c>
      <c r="E5" s="5" t="s">
        <v>5</v>
      </c>
    </row>
    <row r="6" spans="1:35" x14ac:dyDescent="0.2">
      <c r="A6" t="s">
        <v>625</v>
      </c>
      <c r="B6">
        <v>568</v>
      </c>
      <c r="C6">
        <v>0</v>
      </c>
      <c r="D6">
        <f>IF(C6=0,$B$3+(1-$B$3)*EXP(GAMMALN($B$1+C6)-GAMMALN($B$1)-GAMMALN(C6+1)+$B$1*LN($B$2/($B$2+B6))+C6*LN(B6/($B$2+B6))),(1-$B$3)*EXP(GAMMALN($B$1+C6)-GAMMALN($B$1)-GAMMALN(C6+1)+$B$1*LN($B$2/($B$2+B6))+C6*LN(B6/($B$2+B6))))</f>
        <v>0.20821300836869905</v>
      </c>
      <c r="E6">
        <f>LN(D6)</f>
        <v>-1.5691936445960164</v>
      </c>
      <c r="G6">
        <f>$B$3+(1-$B$3)*EXP(GAMMALN($B$1+G$4)-GAMMALN($B$1)-GAMMALN(G$4+1)+$B$1*LN($B$2/($B$2+$B6))+G$4*LN($B6/($B$2+$B6)))</f>
        <v>0.20821300836869905</v>
      </c>
      <c r="H6">
        <f>(1-$B$3)*EXP(GAMMALN($B$1+H$4)-GAMMALN($B$1)-GAMMALN(H$4+1)+$B$1*LN($B$2/($B$2+$B6))+H$4*LN($B6/($B$2+$B6)))</f>
        <v>7.8586416198146158E-2</v>
      </c>
      <c r="I6">
        <f>(1-$B$3)*EXP(GAMMALN($B$1+I$4)-GAMMALN($B$1)-GAMMALN(I$4+1)+$B$1*LN($B$2/($B$2+$B6))+I$4*LN($B6/($B$2+$B6)))</f>
        <v>6.9507335493361425E-2</v>
      </c>
      <c r="J6">
        <f t="shared" ref="J6:AE17" si="2">(1-$B$3)*EXP(GAMMALN($B$1+J$4)-GAMMALN($B$1)-GAMMALN(J$4+1)+$B$1*LN($B$2/($B$2+$B6))+J$4*LN($B6/($B$2+$B6)))</f>
        <v>6.2048788986639604E-2</v>
      </c>
      <c r="K6">
        <f t="shared" si="2"/>
        <v>5.5645733338611517E-2</v>
      </c>
      <c r="L6">
        <f t="shared" si="2"/>
        <v>5.0040723180817703E-2</v>
      </c>
      <c r="M6">
        <f t="shared" si="2"/>
        <v>4.5082594173350234E-2</v>
      </c>
      <c r="N6">
        <f t="shared" si="2"/>
        <v>4.0668691580030863E-2</v>
      </c>
      <c r="O6">
        <f t="shared" si="2"/>
        <v>3.6722776014781175E-2</v>
      </c>
      <c r="P6">
        <f t="shared" si="2"/>
        <v>3.318488374611326E-2</v>
      </c>
      <c r="Q6">
        <f t="shared" si="2"/>
        <v>3.0006028132643966E-2</v>
      </c>
      <c r="R6">
        <f t="shared" si="2"/>
        <v>2.7145142512934588E-2</v>
      </c>
      <c r="S6">
        <f t="shared" si="2"/>
        <v>2.4567171660000008E-2</v>
      </c>
      <c r="T6">
        <f t="shared" si="2"/>
        <v>2.224180117605927E-2</v>
      </c>
      <c r="U6">
        <f t="shared" si="2"/>
        <v>2.0142565531228215E-2</v>
      </c>
      <c r="V6">
        <f t="shared" si="2"/>
        <v>1.8246193818002746E-2</v>
      </c>
      <c r="W6">
        <f t="shared" si="2"/>
        <v>1.6532112137280595E-2</v>
      </c>
      <c r="X6">
        <f t="shared" si="2"/>
        <v>1.4982053628368025E-2</v>
      </c>
      <c r="Y6">
        <f t="shared" si="2"/>
        <v>1.3579745256965925E-2</v>
      </c>
      <c r="Z6">
        <f t="shared" si="2"/>
        <v>1.2310651137363763E-2</v>
      </c>
      <c r="AA6">
        <f t="shared" si="2"/>
        <v>1.1161758689856166E-2</v>
      </c>
      <c r="AB6">
        <f t="shared" si="2"/>
        <v>1.0121398065376137E-2</v>
      </c>
      <c r="AC6">
        <f t="shared" si="2"/>
        <v>9.1790879661601092E-3</v>
      </c>
      <c r="AD6">
        <f t="shared" si="2"/>
        <v>8.3254028016144267E-3</v>
      </c>
      <c r="AE6">
        <f t="shared" si="2"/>
        <v>7.5518573653451685E-3</v>
      </c>
      <c r="AF6">
        <f>1-SUM(G6:AE6)</f>
        <v>7.4206079040250228E-2</v>
      </c>
      <c r="AH6" s="1" t="s">
        <v>1392</v>
      </c>
    </row>
    <row r="7" spans="1:35" x14ac:dyDescent="0.2">
      <c r="A7" t="s">
        <v>626</v>
      </c>
      <c r="B7">
        <v>813</v>
      </c>
      <c r="C7">
        <v>9</v>
      </c>
      <c r="D7">
        <f t="shared" ref="D7:D70" si="3">IF(C7=0,$B$3+(1-$B$3)*EXP(GAMMALN($B$1+C7)-GAMMALN($B$1)-GAMMALN(C7+1)+$B$1*LN($B$2/($B$2+B7))+C7*LN(B7/($B$2+B7))),(1-$B$3)*EXP(GAMMALN($B$1+C7)-GAMMALN($B$1)-GAMMALN(C7+1)+$B$1*LN($B$2/($B$2+B7))+C7*LN(B7/($B$2+B7))))</f>
        <v>3.115774516417082E-2</v>
      </c>
      <c r="E7">
        <f t="shared" ref="E7:E70" si="4">LN(D7)</f>
        <v>-3.4686924237503414</v>
      </c>
      <c r="G7">
        <f>$B$3+(1-$B$3)*EXP(GAMMALN($B$1+G$4)-GAMMALN($B$1)-GAMMALN(G$4+1)+$B$1*LN($B$2/($B$2+$B7))+G$4*LN($B7/($B$2+$B7)))</f>
        <v>0.1836562843278855</v>
      </c>
      <c r="H7">
        <f>(1-$B$3)*EXP(GAMMALN($B$1+H$4)-GAMMALN($B$1)-GAMMALN(H$4+1)+$B$1*LN($B$2/($B$2+$B7))+H$4*LN($B7/($B$2+$B7)))</f>
        <v>5.9090507586720756E-2</v>
      </c>
      <c r="I7">
        <f>(1-$B$3)*EXP(GAMMALN($B$1+I$4)-GAMMALN($B$1)-GAMMALN(I$4+1)+$B$1*LN($B$2/($B$2+$B7))+I$4*LN($B7/($B$2+$B7)))</f>
        <v>5.3735069213193896E-2</v>
      </c>
      <c r="J7">
        <f t="shared" si="2"/>
        <v>4.9319358300807213E-2</v>
      </c>
      <c r="K7">
        <f t="shared" si="2"/>
        <v>4.5475021520893021E-2</v>
      </c>
      <c r="L7">
        <f t="shared" si="2"/>
        <v>4.204569696814453E-2</v>
      </c>
      <c r="M7">
        <f t="shared" si="2"/>
        <v>3.8946085464311955E-2</v>
      </c>
      <c r="N7">
        <f t="shared" si="2"/>
        <v>3.6122021740294184E-2</v>
      </c>
      <c r="O7">
        <f t="shared" si="2"/>
        <v>3.3535461607017127E-2</v>
      </c>
      <c r="P7">
        <f t="shared" si="2"/>
        <v>3.115774516417082E-2</v>
      </c>
      <c r="Q7">
        <f t="shared" si="2"/>
        <v>2.8966176188578763E-2</v>
      </c>
      <c r="R7">
        <f t="shared" si="2"/>
        <v>2.6942116975399923E-2</v>
      </c>
      <c r="S7">
        <f t="shared" si="2"/>
        <v>2.5069847215763885E-2</v>
      </c>
      <c r="T7">
        <f t="shared" si="2"/>
        <v>2.3335838819837137E-2</v>
      </c>
      <c r="U7">
        <f t="shared" si="2"/>
        <v>2.1728271686988238E-2</v>
      </c>
      <c r="V7">
        <f t="shared" si="2"/>
        <v>2.0236696435314009E-2</v>
      </c>
      <c r="W7">
        <f t="shared" si="2"/>
        <v>1.8851790774684889E-2</v>
      </c>
      <c r="X7">
        <f t="shared" si="2"/>
        <v>1.7565177850468908E-2</v>
      </c>
      <c r="Y7">
        <f t="shared" si="2"/>
        <v>1.6369286981954768E-2</v>
      </c>
      <c r="Z7">
        <f t="shared" si="2"/>
        <v>1.5257244271510555E-2</v>
      </c>
      <c r="AA7">
        <f t="shared" si="2"/>
        <v>1.4222784824642053E-2</v>
      </c>
      <c r="AB7">
        <f t="shared" si="2"/>
        <v>1.3260180983582592E-2</v>
      </c>
      <c r="AC7">
        <f t="shared" si="2"/>
        <v>1.2364182687477143E-2</v>
      </c>
      <c r="AD7">
        <f t="shared" si="2"/>
        <v>1.1529967199378913E-2</v>
      </c>
      <c r="AE7">
        <f t="shared" si="2"/>
        <v>1.0753096200321378E-2</v>
      </c>
      <c r="AF7">
        <f t="shared" ref="AF7:AF70" si="5">1-SUM(G7:AE7)</f>
        <v>0.15046408901065789</v>
      </c>
      <c r="AH7" s="1" t="s">
        <v>8</v>
      </c>
      <c r="AI7">
        <f>2*(D1-'Disagg Data 11-12 NBD'!D1)</f>
        <v>18.13467884042484</v>
      </c>
    </row>
    <row r="8" spans="1:35" x14ac:dyDescent="0.2">
      <c r="A8" t="s">
        <v>627</v>
      </c>
      <c r="B8">
        <v>1761</v>
      </c>
      <c r="C8">
        <v>27</v>
      </c>
      <c r="D8">
        <f t="shared" si="3"/>
        <v>1.1415728066623231E-2</v>
      </c>
      <c r="E8">
        <f t="shared" si="4"/>
        <v>-4.4727632194641886</v>
      </c>
      <c r="G8">
        <f t="shared" ref="G8:G71" si="6">$B$3+(1-$B$3)*EXP(GAMMALN($B$1+G$4)-GAMMALN($B$1)-GAMMALN(G$4+1)+$B$1*LN($B$2/($B$2+$B8))+G$4*LN($B8/($B$2+$B8)))</f>
        <v>0.15010123990221141</v>
      </c>
      <c r="H8">
        <f t="shared" ref="H8:W71" si="7">(1-$B$3)*EXP(GAMMALN($B$1+H$4)-GAMMALN($B$1)-GAMMALN(H$4+1)+$B$1*LN($B$2/($B$2+$B8))+H$4*LN($B8/($B$2+$B8)))</f>
        <v>3.0499330726527194E-2</v>
      </c>
      <c r="I8">
        <f t="shared" si="7"/>
        <v>2.8745068649028736E-2</v>
      </c>
      <c r="J8">
        <f t="shared" si="2"/>
        <v>2.7343613309070404E-2</v>
      </c>
      <c r="K8">
        <f t="shared" si="2"/>
        <v>2.6130297145386006E-2</v>
      </c>
      <c r="L8">
        <f t="shared" si="2"/>
        <v>2.5039516572512445E-2</v>
      </c>
      <c r="M8">
        <f t="shared" si="2"/>
        <v>2.403815577852237E-2</v>
      </c>
      <c r="N8">
        <f t="shared" si="2"/>
        <v>2.3106934389794484E-2</v>
      </c>
      <c r="O8">
        <f t="shared" si="2"/>
        <v>2.2233483834265485E-2</v>
      </c>
      <c r="P8">
        <f t="shared" si="2"/>
        <v>2.1409286801346353E-2</v>
      </c>
      <c r="Q8">
        <f t="shared" si="2"/>
        <v>2.0628150718105812E-2</v>
      </c>
      <c r="R8">
        <f t="shared" si="2"/>
        <v>1.9885375400193053E-2</v>
      </c>
      <c r="S8">
        <f t="shared" si="2"/>
        <v>1.9177266905899271E-2</v>
      </c>
      <c r="T8">
        <f t="shared" si="2"/>
        <v>1.8500837592365454E-2</v>
      </c>
      <c r="U8">
        <f t="shared" si="2"/>
        <v>1.7853612565263102E-2</v>
      </c>
      <c r="V8">
        <f t="shared" si="2"/>
        <v>1.7233500015811434E-2</v>
      </c>
      <c r="W8">
        <f t="shared" si="2"/>
        <v>1.6638701548920824E-2</v>
      </c>
      <c r="X8">
        <f t="shared" si="2"/>
        <v>1.6067648444514332E-2</v>
      </c>
      <c r="Y8">
        <f t="shared" si="2"/>
        <v>1.5518955255461814E-2</v>
      </c>
      <c r="Z8">
        <f t="shared" si="2"/>
        <v>1.4991385306596734E-2</v>
      </c>
      <c r="AA8">
        <f t="shared" si="2"/>
        <v>1.4483824556271608E-2</v>
      </c>
      <c r="AB8">
        <f t="shared" si="2"/>
        <v>1.3995261456895896E-2</v>
      </c>
      <c r="AC8">
        <f t="shared" si="2"/>
        <v>1.3524771199311152E-2</v>
      </c>
      <c r="AD8">
        <f t="shared" si="2"/>
        <v>1.3071503214539773E-2</v>
      </c>
      <c r="AE8">
        <f t="shared" si="2"/>
        <v>1.2634671132705638E-2</v>
      </c>
      <c r="AF8">
        <f t="shared" si="5"/>
        <v>0.3771476075784792</v>
      </c>
      <c r="AH8" s="1" t="s">
        <v>11</v>
      </c>
      <c r="AI8">
        <f>ABS(AI3-'Disagg Data 11-12 NBD'!AD3)</f>
        <v>4</v>
      </c>
    </row>
    <row r="9" spans="1:35" x14ac:dyDescent="0.2">
      <c r="A9" t="s">
        <v>28</v>
      </c>
      <c r="B9">
        <v>348</v>
      </c>
      <c r="C9">
        <v>10</v>
      </c>
      <c r="D9">
        <f t="shared" si="3"/>
        <v>2.5878428391561282E-2</v>
      </c>
      <c r="E9">
        <f t="shared" si="4"/>
        <v>-3.6543455379491276</v>
      </c>
      <c r="G9">
        <f t="shared" si="6"/>
        <v>0.25460690164127819</v>
      </c>
      <c r="H9">
        <f t="shared" si="7"/>
        <v>0.1120403249835582</v>
      </c>
      <c r="I9">
        <f t="shared" si="7"/>
        <v>9.3713517603864982E-2</v>
      </c>
      <c r="J9">
        <f t="shared" si="2"/>
        <v>7.9113324040139626E-2</v>
      </c>
      <c r="K9">
        <f t="shared" si="2"/>
        <v>6.7095426224225346E-2</v>
      </c>
      <c r="L9">
        <f t="shared" si="2"/>
        <v>5.7059681955201891E-2</v>
      </c>
      <c r="M9">
        <f t="shared" si="2"/>
        <v>4.861377997769311E-2</v>
      </c>
      <c r="N9">
        <f t="shared" si="2"/>
        <v>4.1472041653696411E-2</v>
      </c>
      <c r="O9">
        <f t="shared" si="2"/>
        <v>3.5414037505731813E-2</v>
      </c>
      <c r="P9">
        <f t="shared" si="2"/>
        <v>3.0263904861245881E-2</v>
      </c>
      <c r="Q9">
        <f t="shared" si="2"/>
        <v>2.5878428391561282E-2</v>
      </c>
      <c r="R9">
        <f t="shared" si="2"/>
        <v>2.2139419793829784E-2</v>
      </c>
      <c r="S9">
        <f t="shared" si="2"/>
        <v>1.8948463209841102E-2</v>
      </c>
      <c r="T9">
        <f t="shared" si="2"/>
        <v>1.6223087475888232E-2</v>
      </c>
      <c r="U9">
        <f t="shared" si="2"/>
        <v>1.3893864666609409E-2</v>
      </c>
      <c r="V9">
        <f t="shared" si="2"/>
        <v>1.1902146352472678E-2</v>
      </c>
      <c r="W9">
        <f t="shared" si="2"/>
        <v>1.0198259723672564E-2</v>
      </c>
      <c r="X9">
        <f t="shared" si="2"/>
        <v>8.7400475684391299E-3</v>
      </c>
      <c r="Y9">
        <f t="shared" si="2"/>
        <v>7.4916726996269783E-3</v>
      </c>
      <c r="Z9">
        <f t="shared" si="2"/>
        <v>6.4226302431580245E-3</v>
      </c>
      <c r="AA9">
        <f t="shared" si="2"/>
        <v>5.5069260946192678E-3</v>
      </c>
      <c r="AB9">
        <f t="shared" si="2"/>
        <v>4.7223899710957225E-3</v>
      </c>
      <c r="AC9">
        <f t="shared" si="2"/>
        <v>4.0500986112487394E-3</v>
      </c>
      <c r="AD9">
        <f t="shared" si="2"/>
        <v>3.4738898503007768E-3</v>
      </c>
      <c r="AE9">
        <f t="shared" si="2"/>
        <v>2.9799521528938886E-3</v>
      </c>
      <c r="AF9">
        <f t="shared" si="5"/>
        <v>1.803578274810691E-2</v>
      </c>
      <c r="AH9" s="1" t="s">
        <v>12</v>
      </c>
      <c r="AI9">
        <f>_xlfn.CHISQ.DIST.RT(AI7,AI8)</f>
        <v>1.1615000567317467E-3</v>
      </c>
    </row>
    <row r="10" spans="1:35" x14ac:dyDescent="0.2">
      <c r="A10" t="s">
        <v>628</v>
      </c>
      <c r="B10">
        <v>2075</v>
      </c>
      <c r="C10">
        <v>52</v>
      </c>
      <c r="D10">
        <f t="shared" si="3"/>
        <v>5.4868006199909362E-3</v>
      </c>
      <c r="E10">
        <f t="shared" si="4"/>
        <v>-5.2054099583632114</v>
      </c>
      <c r="G10">
        <f t="shared" si="6"/>
        <v>0.1454444303669348</v>
      </c>
      <c r="H10">
        <f t="shared" si="7"/>
        <v>2.6357353651528276E-2</v>
      </c>
      <c r="I10">
        <f t="shared" si="7"/>
        <v>2.49592765008162E-2</v>
      </c>
      <c r="J10">
        <f t="shared" si="2"/>
        <v>2.3855124820986402E-2</v>
      </c>
      <c r="K10">
        <f t="shared" si="2"/>
        <v>2.2904841228612846E-2</v>
      </c>
      <c r="L10">
        <f t="shared" si="2"/>
        <v>2.2052916077503041E-2</v>
      </c>
      <c r="M10">
        <f t="shared" si="2"/>
        <v>2.1271512817831757E-2</v>
      </c>
      <c r="N10">
        <f t="shared" si="2"/>
        <v>2.0544553700700425E-2</v>
      </c>
      <c r="O10">
        <f t="shared" si="2"/>
        <v>1.9861820227916011E-2</v>
      </c>
      <c r="P10">
        <f t="shared" si="2"/>
        <v>1.921634890144041E-2</v>
      </c>
      <c r="Q10">
        <f t="shared" si="2"/>
        <v>1.8603134192303021E-2</v>
      </c>
      <c r="R10">
        <f t="shared" si="2"/>
        <v>1.8018422438394344E-2</v>
      </c>
      <c r="S10">
        <f t="shared" si="2"/>
        <v>1.745930013855029E-2</v>
      </c>
      <c r="T10">
        <f t="shared" si="2"/>
        <v>1.6923440410036288E-2</v>
      </c>
      <c r="U10">
        <f t="shared" si="2"/>
        <v>1.6408939715089395E-2</v>
      </c>
      <c r="V10">
        <f t="shared" si="2"/>
        <v>1.5914208727816095E-2</v>
      </c>
      <c r="W10">
        <f t="shared" si="2"/>
        <v>1.5437897048762757E-2</v>
      </c>
      <c r="X10">
        <f t="shared" si="2"/>
        <v>1.4978839840087346E-2</v>
      </c>
      <c r="Y10">
        <f t="shared" si="2"/>
        <v>1.4536019094659486E-2</v>
      </c>
      <c r="Z10">
        <f t="shared" si="2"/>
        <v>1.4108534936220874E-2</v>
      </c>
      <c r="AA10">
        <f t="shared" si="2"/>
        <v>1.3695583957084787E-2</v>
      </c>
      <c r="AB10">
        <f t="shared" si="2"/>
        <v>1.3296442595894856E-2</v>
      </c>
      <c r="AC10">
        <f t="shared" si="2"/>
        <v>1.2910454191888325E-2</v>
      </c>
      <c r="AD10">
        <f t="shared" si="2"/>
        <v>1.2537018765700063E-2</v>
      </c>
      <c r="AE10">
        <f t="shared" si="2"/>
        <v>1.2175584852643355E-2</v>
      </c>
      <c r="AF10">
        <f t="shared" si="5"/>
        <v>0.42652800080059861</v>
      </c>
    </row>
    <row r="11" spans="1:35" x14ac:dyDescent="0.2">
      <c r="A11" t="s">
        <v>629</v>
      </c>
      <c r="B11">
        <v>1477</v>
      </c>
      <c r="C11">
        <v>37</v>
      </c>
      <c r="D11">
        <f t="shared" si="3"/>
        <v>7.6909624990293057E-3</v>
      </c>
      <c r="E11">
        <f t="shared" si="4"/>
        <v>-4.8677093408742103</v>
      </c>
      <c r="G11">
        <f t="shared" si="6"/>
        <v>0.155903148732083</v>
      </c>
      <c r="H11">
        <f t="shared" si="7"/>
        <v>3.5601222703820212E-2</v>
      </c>
      <c r="I11">
        <f t="shared" si="7"/>
        <v>3.3353239097980443E-2</v>
      </c>
      <c r="J11">
        <f t="shared" si="2"/>
        <v>3.153774464300288E-2</v>
      </c>
      <c r="K11">
        <f t="shared" si="2"/>
        <v>2.995843616039354E-2</v>
      </c>
      <c r="L11">
        <f t="shared" si="2"/>
        <v>2.8536505720796315E-2</v>
      </c>
      <c r="M11">
        <f t="shared" si="2"/>
        <v>2.7231781919884304E-2</v>
      </c>
      <c r="N11">
        <f t="shared" si="2"/>
        <v>2.6020600116060874E-2</v>
      </c>
      <c r="O11">
        <f t="shared" si="2"/>
        <v>2.4887573661859116E-2</v>
      </c>
      <c r="P11">
        <f t="shared" si="2"/>
        <v>2.3821949610500825E-2</v>
      </c>
      <c r="Q11">
        <f t="shared" si="2"/>
        <v>2.2815787307645392E-2</v>
      </c>
      <c r="R11">
        <f t="shared" si="2"/>
        <v>2.1862963009234088E-2</v>
      </c>
      <c r="S11">
        <f t="shared" si="2"/>
        <v>2.0958587048522936E-2</v>
      </c>
      <c r="T11">
        <f t="shared" si="2"/>
        <v>2.0098643220544263E-2</v>
      </c>
      <c r="U11">
        <f t="shared" si="2"/>
        <v>1.9279755338644816E-2</v>
      </c>
      <c r="V11">
        <f t="shared" si="2"/>
        <v>1.8499030283062611E-2</v>
      </c>
      <c r="W11">
        <f t="shared" si="2"/>
        <v>1.7753949016085072E-2</v>
      </c>
      <c r="X11">
        <f t="shared" si="2"/>
        <v>1.7042288761848812E-2</v>
      </c>
      <c r="Y11">
        <f t="shared" si="2"/>
        <v>1.636206606318032E-2</v>
      </c>
      <c r="Z11">
        <f t="shared" si="2"/>
        <v>1.5711494202150209E-2</v>
      </c>
      <c r="AA11">
        <f t="shared" si="2"/>
        <v>1.5088950738332437E-2</v>
      </c>
      <c r="AB11">
        <f t="shared" si="2"/>
        <v>1.4492952324601606E-2</v>
      </c>
      <c r="AC11">
        <f t="shared" si="2"/>
        <v>1.3922134856712547E-2</v>
      </c>
      <c r="AD11">
        <f t="shared" si="2"/>
        <v>1.3375237598866293E-2</v>
      </c>
      <c r="AE11">
        <f t="shared" si="2"/>
        <v>1.285109031911732E-2</v>
      </c>
      <c r="AF11">
        <f t="shared" si="5"/>
        <v>0.32303286754506988</v>
      </c>
    </row>
    <row r="12" spans="1:35" x14ac:dyDescent="0.2">
      <c r="A12" t="s">
        <v>630</v>
      </c>
      <c r="B12">
        <v>461</v>
      </c>
      <c r="C12">
        <v>3</v>
      </c>
      <c r="D12">
        <f t="shared" si="3"/>
        <v>6.9614418025330929E-2</v>
      </c>
      <c r="E12">
        <f t="shared" si="4"/>
        <v>-2.6647835775591444</v>
      </c>
      <c r="G12">
        <f t="shared" si="6"/>
        <v>0.2259829317138462</v>
      </c>
      <c r="H12">
        <f t="shared" si="7"/>
        <v>9.1926373969663744E-2</v>
      </c>
      <c r="I12">
        <f t="shared" si="7"/>
        <v>7.9626918084597847E-2</v>
      </c>
      <c r="J12">
        <f t="shared" si="2"/>
        <v>6.9614418025330929E-2</v>
      </c>
      <c r="K12">
        <f t="shared" si="2"/>
        <v>6.1141259083564166E-2</v>
      </c>
      <c r="L12">
        <f t="shared" si="2"/>
        <v>5.3847147976012123E-2</v>
      </c>
      <c r="M12">
        <f t="shared" si="2"/>
        <v>4.7509958113888126E-2</v>
      </c>
      <c r="N12">
        <f t="shared" si="2"/>
        <v>4.1973247272442067E-2</v>
      </c>
      <c r="O12">
        <f t="shared" si="2"/>
        <v>3.7117993723695092E-2</v>
      </c>
      <c r="P12">
        <f t="shared" si="2"/>
        <v>3.2849284268167106E-2</v>
      </c>
      <c r="Q12">
        <f t="shared" si="2"/>
        <v>2.9089130743897362E-2</v>
      </c>
      <c r="R12">
        <f t="shared" si="2"/>
        <v>2.5772169454922285E-2</v>
      </c>
      <c r="S12">
        <f t="shared" si="2"/>
        <v>2.2842868161408333E-2</v>
      </c>
      <c r="T12">
        <f t="shared" si="2"/>
        <v>2.0253591560076108E-2</v>
      </c>
      <c r="U12">
        <f t="shared" si="2"/>
        <v>1.7963191479935959E-2</v>
      </c>
      <c r="V12">
        <f t="shared" si="2"/>
        <v>1.59359375258483E-2</v>
      </c>
      <c r="W12">
        <f t="shared" si="2"/>
        <v>1.4140680110050766E-2</v>
      </c>
      <c r="X12">
        <f t="shared" si="2"/>
        <v>1.2550179092258576E-2</v>
      </c>
      <c r="Y12">
        <f t="shared" si="2"/>
        <v>1.1140554811308472E-2</v>
      </c>
      <c r="Z12">
        <f t="shared" si="2"/>
        <v>9.8908323721747186E-3</v>
      </c>
      <c r="AA12">
        <f t="shared" si="2"/>
        <v>8.782558818163276E-3</v>
      </c>
      <c r="AB12">
        <f t="shared" si="2"/>
        <v>7.7994784803021942E-3</v>
      </c>
      <c r="AC12">
        <f t="shared" si="2"/>
        <v>6.9272555780675897E-3</v>
      </c>
      <c r="AD12">
        <f t="shared" si="2"/>
        <v>6.1532357504551251E-3</v>
      </c>
      <c r="AE12">
        <f t="shared" si="2"/>
        <v>5.4662400414392806E-3</v>
      </c>
      <c r="AF12">
        <f t="shared" si="5"/>
        <v>4.3702563788484139E-2</v>
      </c>
    </row>
    <row r="13" spans="1:35" x14ac:dyDescent="0.2">
      <c r="A13" t="s">
        <v>29</v>
      </c>
      <c r="B13">
        <v>939</v>
      </c>
      <c r="C13">
        <v>17</v>
      </c>
      <c r="D13">
        <f t="shared" si="3"/>
        <v>1.7948506969579357E-2</v>
      </c>
      <c r="E13">
        <f t="shared" si="4"/>
        <v>-4.0202483446894712</v>
      </c>
      <c r="G13">
        <f t="shared" si="6"/>
        <v>0.17562837820855756</v>
      </c>
      <c r="H13">
        <f t="shared" si="7"/>
        <v>5.2453180913481307E-2</v>
      </c>
      <c r="I13">
        <f t="shared" si="7"/>
        <v>4.8120709986352359E-2</v>
      </c>
      <c r="J13">
        <f t="shared" si="2"/>
        <v>4.4556568377652699E-2</v>
      </c>
      <c r="K13">
        <f t="shared" si="2"/>
        <v>4.1446449757144573E-2</v>
      </c>
      <c r="L13">
        <f t="shared" si="2"/>
        <v>3.8659486601699752E-2</v>
      </c>
      <c r="M13">
        <f t="shared" si="2"/>
        <v>3.6125880673773952E-2</v>
      </c>
      <c r="N13">
        <f t="shared" si="2"/>
        <v>3.3802341449560028E-2</v>
      </c>
      <c r="O13">
        <f t="shared" si="2"/>
        <v>3.1659141036901532E-2</v>
      </c>
      <c r="P13">
        <f t="shared" si="2"/>
        <v>2.9674332869443189E-2</v>
      </c>
      <c r="Q13">
        <f t="shared" si="2"/>
        <v>2.7830833636413824E-2</v>
      </c>
      <c r="R13">
        <f t="shared" si="2"/>
        <v>2.6114809904376351E-2</v>
      </c>
      <c r="S13">
        <f t="shared" si="2"/>
        <v>2.4514720318822805E-2</v>
      </c>
      <c r="T13">
        <f t="shared" si="2"/>
        <v>2.302071330602655E-2</v>
      </c>
      <c r="U13">
        <f t="shared" si="2"/>
        <v>2.1624229752732548E-2</v>
      </c>
      <c r="V13">
        <f t="shared" si="2"/>
        <v>2.0317730022033603E-2</v>
      </c>
      <c r="W13">
        <f t="shared" si="2"/>
        <v>1.909449968734107E-2</v>
      </c>
      <c r="X13">
        <f t="shared" si="2"/>
        <v>1.7948506969579357E-2</v>
      </c>
      <c r="Y13">
        <f t="shared" si="2"/>
        <v>1.6874295240234111E-2</v>
      </c>
      <c r="Z13">
        <f t="shared" si="2"/>
        <v>1.5866899989804679E-2</v>
      </c>
      <c r="AA13">
        <f t="shared" si="2"/>
        <v>1.4921783303152818E-2</v>
      </c>
      <c r="AB13">
        <f t="shared" si="2"/>
        <v>1.4034781151479879E-2</v>
      </c>
      <c r="AC13">
        <f t="shared" si="2"/>
        <v>1.320206026376664E-2</v>
      </c>
      <c r="AD13">
        <f t="shared" si="2"/>
        <v>1.2420082295112525E-2</v>
      </c>
      <c r="AE13">
        <f t="shared" si="2"/>
        <v>1.1685573650864107E-2</v>
      </c>
      <c r="AF13">
        <f t="shared" si="5"/>
        <v>0.188402010633692</v>
      </c>
    </row>
    <row r="14" spans="1:35" x14ac:dyDescent="0.2">
      <c r="A14" t="s">
        <v>631</v>
      </c>
      <c r="B14">
        <v>1827</v>
      </c>
      <c r="C14">
        <v>50</v>
      </c>
      <c r="D14">
        <f t="shared" si="3"/>
        <v>5.4466270371470058E-3</v>
      </c>
      <c r="E14">
        <f t="shared" si="4"/>
        <v>-5.2127587541664617</v>
      </c>
      <c r="G14">
        <f t="shared" si="6"/>
        <v>0.14899715160742691</v>
      </c>
      <c r="H14">
        <f t="shared" si="7"/>
        <v>2.9521076861921146E-2</v>
      </c>
      <c r="I14">
        <f t="shared" si="7"/>
        <v>2.7854504650809322E-2</v>
      </c>
      <c r="J14">
        <f t="shared" si="2"/>
        <v>2.6526392803713203E-2</v>
      </c>
      <c r="K14">
        <f t="shared" si="2"/>
        <v>2.5377967940167303E-2</v>
      </c>
      <c r="L14">
        <f t="shared" si="2"/>
        <v>2.4346057261963178E-2</v>
      </c>
      <c r="M14">
        <f t="shared" si="2"/>
        <v>2.3398824918108418E-2</v>
      </c>
      <c r="N14">
        <f t="shared" si="2"/>
        <v>2.2517773015023151E-2</v>
      </c>
      <c r="O14">
        <f t="shared" si="2"/>
        <v>2.1691062618254438E-2</v>
      </c>
      <c r="P14">
        <f t="shared" si="2"/>
        <v>2.0910562346351715E-2</v>
      </c>
      <c r="Q14">
        <f t="shared" si="2"/>
        <v>2.0170376811219255E-2</v>
      </c>
      <c r="R14">
        <f t="shared" si="2"/>
        <v>1.9466044551961839E-2</v>
      </c>
      <c r="S14">
        <f t="shared" si="2"/>
        <v>1.879406977609123E-2</v>
      </c>
      <c r="T14">
        <f t="shared" si="2"/>
        <v>1.815163358767086E-2</v>
      </c>
      <c r="U14">
        <f t="shared" si="2"/>
        <v>1.753640774325245E-2</v>
      </c>
      <c r="V14">
        <f t="shared" si="2"/>
        <v>1.6946429955849555E-2</v>
      </c>
      <c r="W14">
        <f t="shared" si="2"/>
        <v>1.6380017713851964E-2</v>
      </c>
      <c r="X14">
        <f t="shared" si="2"/>
        <v>1.5835707067712691E-2</v>
      </c>
      <c r="Y14">
        <f t="shared" si="2"/>
        <v>1.5312208102079434E-2</v>
      </c>
      <c r="Z14">
        <f t="shared" si="2"/>
        <v>1.4808371857759673E-2</v>
      </c>
      <c r="AA14">
        <f t="shared" si="2"/>
        <v>1.4323165295947553E-2</v>
      </c>
      <c r="AB14">
        <f t="shared" si="2"/>
        <v>1.38556520292077E-2</v>
      </c>
      <c r="AC14">
        <f t="shared" si="2"/>
        <v>1.3404977264644338E-2</v>
      </c>
      <c r="AD14">
        <f t="shared" si="2"/>
        <v>1.2970355875330465E-2</v>
      </c>
      <c r="AE14">
        <f t="shared" si="2"/>
        <v>1.2551062830229512E-2</v>
      </c>
      <c r="AF14">
        <f t="shared" si="5"/>
        <v>0.38835214551345287</v>
      </c>
    </row>
    <row r="15" spans="1:35" x14ac:dyDescent="0.2">
      <c r="A15" t="s">
        <v>632</v>
      </c>
      <c r="B15">
        <v>1543</v>
      </c>
      <c r="C15">
        <v>83</v>
      </c>
      <c r="D15">
        <f t="shared" si="3"/>
        <v>1.4239901683931148E-3</v>
      </c>
      <c r="E15">
        <f t="shared" si="4"/>
        <v>-6.5542923702345055</v>
      </c>
      <c r="G15">
        <f t="shared" si="6"/>
        <v>0.15437620110852932</v>
      </c>
      <c r="H15">
        <f t="shared" si="7"/>
        <v>3.4264839449572003E-2</v>
      </c>
      <c r="I15">
        <f t="shared" si="7"/>
        <v>3.2152138557231695E-2</v>
      </c>
      <c r="J15">
        <f t="shared" si="2"/>
        <v>3.0450227447557959E-2</v>
      </c>
      <c r="K15">
        <f t="shared" si="2"/>
        <v>2.8971241634735551E-2</v>
      </c>
      <c r="L15">
        <f t="shared" si="2"/>
        <v>2.7639922598601489E-2</v>
      </c>
      <c r="M15">
        <f t="shared" si="2"/>
        <v>2.6418013064881195E-2</v>
      </c>
      <c r="N15">
        <f t="shared" si="2"/>
        <v>2.5283049749964599E-2</v>
      </c>
      <c r="O15">
        <f t="shared" si="2"/>
        <v>2.4220481338552254E-2</v>
      </c>
      <c r="P15">
        <f t="shared" si="2"/>
        <v>2.3220179543475154E-2</v>
      </c>
      <c r="Q15">
        <f t="shared" si="2"/>
        <v>2.2274696327820184E-2</v>
      </c>
      <c r="R15">
        <f t="shared" si="2"/>
        <v>2.1378312094298621E-2</v>
      </c>
      <c r="S15">
        <f t="shared" si="2"/>
        <v>2.0526478761292488E-2</v>
      </c>
      <c r="T15">
        <f t="shared" si="2"/>
        <v>1.9715475455852682E-2</v>
      </c>
      <c r="U15">
        <f t="shared" si="2"/>
        <v>1.8942185831931357E-2</v>
      </c>
      <c r="V15">
        <f t="shared" si="2"/>
        <v>1.8203948510481145E-2</v>
      </c>
      <c r="W15">
        <f t="shared" si="2"/>
        <v>1.7498453349924926E-2</v>
      </c>
      <c r="X15">
        <f t="shared" si="2"/>
        <v>1.6823667477247766E-2</v>
      </c>
      <c r="Y15">
        <f t="shared" si="2"/>
        <v>1.617778124383298E-2</v>
      </c>
      <c r="Z15">
        <f t="shared" si="2"/>
        <v>1.5559167880962952E-2</v>
      </c>
      <c r="AA15">
        <f t="shared" si="2"/>
        <v>1.4966352798420067E-2</v>
      </c>
      <c r="AB15">
        <f t="shared" si="2"/>
        <v>1.4397989813821519E-2</v>
      </c>
      <c r="AC15">
        <f t="shared" si="2"/>
        <v>1.3852842457177019E-2</v>
      </c>
      <c r="AD15">
        <f t="shared" si="2"/>
        <v>1.3329769055096391E-2</v>
      </c>
      <c r="AE15">
        <f t="shared" si="2"/>
        <v>1.2827710673214955E-2</v>
      </c>
      <c r="AF15">
        <f t="shared" si="5"/>
        <v>0.33652887377552376</v>
      </c>
    </row>
    <row r="16" spans="1:35" x14ac:dyDescent="0.2">
      <c r="A16" t="s">
        <v>633</v>
      </c>
      <c r="B16">
        <v>1553</v>
      </c>
      <c r="C16">
        <v>49</v>
      </c>
      <c r="D16">
        <f t="shared" si="3"/>
        <v>5.0304568973196439E-3</v>
      </c>
      <c r="E16">
        <f t="shared" si="4"/>
        <v>-5.2922444645385029</v>
      </c>
      <c r="G16">
        <f t="shared" si="6"/>
        <v>0.15415547695830151</v>
      </c>
      <c r="H16">
        <f t="shared" si="7"/>
        <v>3.4071286775778295E-2</v>
      </c>
      <c r="I16">
        <f t="shared" si="7"/>
        <v>3.1977826300813479E-2</v>
      </c>
      <c r="J16">
        <f t="shared" si="2"/>
        <v>3.0292063256214516E-2</v>
      </c>
      <c r="K16">
        <f t="shared" si="2"/>
        <v>2.8827346095676137E-2</v>
      </c>
      <c r="L16">
        <f t="shared" si="2"/>
        <v>2.7508924796398982E-2</v>
      </c>
      <c r="M16">
        <f t="shared" si="2"/>
        <v>2.6298815231161409E-2</v>
      </c>
      <c r="N16">
        <f t="shared" si="2"/>
        <v>2.5174724825674125E-2</v>
      </c>
      <c r="O16">
        <f t="shared" si="2"/>
        <v>2.4122220463184942E-2</v>
      </c>
      <c r="P16">
        <f t="shared" si="2"/>
        <v>2.3131261897010445E-2</v>
      </c>
      <c r="Q16">
        <f t="shared" si="2"/>
        <v>2.2194470276716522E-2</v>
      </c>
      <c r="R16">
        <f t="shared" si="2"/>
        <v>2.1306182595204302E-2</v>
      </c>
      <c r="S16">
        <f t="shared" si="2"/>
        <v>2.0461898481450851E-2</v>
      </c>
      <c r="T16">
        <f t="shared" si="2"/>
        <v>1.9657938229798919E-2</v>
      </c>
      <c r="U16">
        <f t="shared" si="2"/>
        <v>1.889122165742305E-2</v>
      </c>
      <c r="V16">
        <f t="shared" si="2"/>
        <v>1.8159119599717652E-2</v>
      </c>
      <c r="W16">
        <f t="shared" si="2"/>
        <v>1.7459350929541498E-2</v>
      </c>
      <c r="X16">
        <f t="shared" si="2"/>
        <v>1.6789909135805078E-2</v>
      </c>
      <c r="Y16">
        <f t="shared" si="2"/>
        <v>1.6149008690416456E-2</v>
      </c>
      <c r="Z16">
        <f t="shared" si="2"/>
        <v>1.5535045019894386E-2</v>
      </c>
      <c r="AA16">
        <f t="shared" si="2"/>
        <v>1.4946564052270767E-2</v>
      </c>
      <c r="AB16">
        <f t="shared" si="2"/>
        <v>1.4382238645245082E-2</v>
      </c>
      <c r="AC16">
        <f t="shared" si="2"/>
        <v>1.3840850052728143E-2</v>
      </c>
      <c r="AD16">
        <f t="shared" si="2"/>
        <v>1.3321273143113743E-2</v>
      </c>
      <c r="AE16">
        <f t="shared" si="2"/>
        <v>1.2822464454245118E-2</v>
      </c>
      <c r="AF16">
        <f t="shared" si="5"/>
        <v>0.33852251843621461</v>
      </c>
    </row>
    <row r="17" spans="1:32" x14ac:dyDescent="0.2">
      <c r="A17" t="s">
        <v>634</v>
      </c>
      <c r="B17">
        <v>785</v>
      </c>
      <c r="C17">
        <v>11</v>
      </c>
      <c r="D17">
        <f t="shared" si="3"/>
        <v>2.7087157128795409E-2</v>
      </c>
      <c r="E17">
        <f t="shared" si="4"/>
        <v>-3.6086955701122623</v>
      </c>
      <c r="G17">
        <f t="shared" si="6"/>
        <v>0.1857571997595438</v>
      </c>
      <c r="H17">
        <f t="shared" si="7"/>
        <v>6.0806170576796069E-2</v>
      </c>
      <c r="I17">
        <f t="shared" si="7"/>
        <v>5.5166816529700999E-2</v>
      </c>
      <c r="J17">
        <f t="shared" si="2"/>
        <v>5.0515854717108337E-2</v>
      </c>
      <c r="K17">
        <f t="shared" si="2"/>
        <v>4.6470075618058486E-2</v>
      </c>
      <c r="L17">
        <f t="shared" si="2"/>
        <v>4.2865924976300977E-2</v>
      </c>
      <c r="M17">
        <f t="shared" si="2"/>
        <v>3.9613629357111595E-2</v>
      </c>
      <c r="N17">
        <f t="shared" si="2"/>
        <v>3.665582923241447E-2</v>
      </c>
      <c r="O17">
        <f t="shared" si="2"/>
        <v>3.3952008057250543E-2</v>
      </c>
      <c r="P17">
        <f t="shared" si="2"/>
        <v>3.1471495102101114E-2</v>
      </c>
      <c r="Q17">
        <f t="shared" si="2"/>
        <v>2.9189906235487353E-2</v>
      </c>
      <c r="R17">
        <f t="shared" si="2"/>
        <v>2.7087157128795409E-2</v>
      </c>
      <c r="S17">
        <f t="shared" si="2"/>
        <v>2.5146270011543206E-2</v>
      </c>
      <c r="T17">
        <f t="shared" si="2"/>
        <v>2.3352612957051495E-2</v>
      </c>
      <c r="U17">
        <f t="shared" si="2"/>
        <v>2.1693390082559407E-2</v>
      </c>
      <c r="V17">
        <f t="shared" si="2"/>
        <v>2.015728505045113E-2</v>
      </c>
      <c r="W17">
        <f t="shared" ref="W17:AE80" si="8">(1-$B$3)*EXP(GAMMALN($B$1+W$4)-GAMMALN($B$1)-GAMMALN(W$4+1)+$B$1*LN($B$2/($B$2+$B17))+W$4*LN($B17/($B$2+$B17)))</f>
        <v>1.873420245175254E-2</v>
      </c>
      <c r="X17">
        <f t="shared" si="8"/>
        <v>1.7415074117988424E-2</v>
      </c>
      <c r="Y17">
        <f t="shared" si="8"/>
        <v>1.6191709970870344E-2</v>
      </c>
      <c r="Z17">
        <f t="shared" si="8"/>
        <v>1.5056680347827117E-2</v>
      </c>
      <c r="AA17">
        <f t="shared" si="8"/>
        <v>1.4003221175788564E-2</v>
      </c>
      <c r="AB17">
        <f t="shared" si="8"/>
        <v>1.3025156136561031E-2</v>
      </c>
      <c r="AC17">
        <f t="shared" si="8"/>
        <v>1.2116831748792202E-2</v>
      </c>
      <c r="AD17">
        <f t="shared" si="8"/>
        <v>1.1273062466776529E-2</v>
      </c>
      <c r="AE17">
        <f t="shared" si="8"/>
        <v>1.0489083689715835E-2</v>
      </c>
      <c r="AF17">
        <f t="shared" si="5"/>
        <v>0.14179335250165304</v>
      </c>
    </row>
    <row r="18" spans="1:32" x14ac:dyDescent="0.2">
      <c r="A18" t="s">
        <v>635</v>
      </c>
      <c r="B18">
        <v>626</v>
      </c>
      <c r="C18">
        <v>10</v>
      </c>
      <c r="D18">
        <f t="shared" si="3"/>
        <v>3.0023462875909221E-2</v>
      </c>
      <c r="E18">
        <f t="shared" si="4"/>
        <v>-3.5057761071339417</v>
      </c>
      <c r="G18">
        <f t="shared" si="6"/>
        <v>0.20085256805245</v>
      </c>
      <c r="H18">
        <f t="shared" si="7"/>
        <v>7.2871365249465511E-2</v>
      </c>
      <c r="I18">
        <f t="shared" si="7"/>
        <v>6.499972065351188E-2</v>
      </c>
      <c r="J18">
        <f t="shared" si="7"/>
        <v>5.8517476169251612E-2</v>
      </c>
      <c r="K18">
        <f t="shared" si="7"/>
        <v>5.2924355127820677E-2</v>
      </c>
      <c r="L18">
        <f t="shared" si="7"/>
        <v>4.7997510207845026E-2</v>
      </c>
      <c r="M18">
        <f t="shared" si="7"/>
        <v>4.3608932756524374E-2</v>
      </c>
      <c r="N18">
        <f t="shared" si="7"/>
        <v>3.967328731551948E-2</v>
      </c>
      <c r="O18">
        <f t="shared" si="7"/>
        <v>3.6128083042687963E-2</v>
      </c>
      <c r="P18">
        <f t="shared" si="7"/>
        <v>3.2924648169231296E-2</v>
      </c>
      <c r="Q18">
        <f t="shared" si="7"/>
        <v>3.0023462875909221E-2</v>
      </c>
      <c r="R18">
        <f t="shared" si="7"/>
        <v>2.7391500492738263E-2</v>
      </c>
      <c r="S18">
        <f t="shared" si="7"/>
        <v>2.5000591572283268E-2</v>
      </c>
      <c r="T18">
        <f t="shared" si="7"/>
        <v>2.2826351808071164E-2</v>
      </c>
      <c r="U18">
        <f t="shared" si="7"/>
        <v>2.0847441558301816E-2</v>
      </c>
      <c r="V18">
        <f t="shared" si="7"/>
        <v>1.9045031316070216E-2</v>
      </c>
      <c r="W18">
        <f t="shared" si="7"/>
        <v>1.7402401219401977E-2</v>
      </c>
      <c r="X18">
        <f t="shared" si="8"/>
        <v>1.5904631441469322E-2</v>
      </c>
      <c r="Y18">
        <f t="shared" si="8"/>
        <v>1.4538356459462059E-2</v>
      </c>
      <c r="Z18">
        <f t="shared" si="8"/>
        <v>1.3291565680439134E-2</v>
      </c>
      <c r="AA18">
        <f t="shared" si="8"/>
        <v>1.2153438676622512E-2</v>
      </c>
      <c r="AB18">
        <f t="shared" si="8"/>
        <v>1.1114206918258377E-2</v>
      </c>
      <c r="AC18">
        <f t="shared" si="8"/>
        <v>1.016503625045129E-2</v>
      </c>
      <c r="AD18">
        <f t="shared" si="8"/>
        <v>9.2979259317935523E-3</v>
      </c>
      <c r="AE18">
        <f t="shared" si="8"/>
        <v>8.5056211257637498E-3</v>
      </c>
      <c r="AF18">
        <f t="shared" si="5"/>
        <v>9.1994489928656109E-2</v>
      </c>
    </row>
    <row r="19" spans="1:32" x14ac:dyDescent="0.2">
      <c r="A19" t="s">
        <v>636</v>
      </c>
      <c r="B19">
        <v>45</v>
      </c>
      <c r="C19">
        <v>1</v>
      </c>
      <c r="D19">
        <f t="shared" si="3"/>
        <v>0.21265427764546291</v>
      </c>
      <c r="E19">
        <f t="shared" si="4"/>
        <v>-1.5480875415879769</v>
      </c>
      <c r="G19">
        <f t="shared" si="6"/>
        <v>0.62531615414398656</v>
      </c>
      <c r="H19">
        <f t="shared" si="7"/>
        <v>0.21265427764546291</v>
      </c>
      <c r="I19">
        <f t="shared" si="7"/>
        <v>9.1483005476941645E-2</v>
      </c>
      <c r="J19">
        <f t="shared" si="7"/>
        <v>3.9721554611201179E-2</v>
      </c>
      <c r="K19">
        <f t="shared" si="7"/>
        <v>1.7326384273406263E-2</v>
      </c>
      <c r="L19">
        <f t="shared" si="7"/>
        <v>7.5784919496544685E-3</v>
      </c>
      <c r="M19">
        <f t="shared" si="7"/>
        <v>3.320865290559567E-3</v>
      </c>
      <c r="N19">
        <f t="shared" si="7"/>
        <v>1.4570877428642321E-3</v>
      </c>
      <c r="O19">
        <f t="shared" si="7"/>
        <v>6.3994721391567432E-4</v>
      </c>
      <c r="P19">
        <f t="shared" si="7"/>
        <v>2.8127562197504259E-4</v>
      </c>
      <c r="Q19">
        <f t="shared" si="7"/>
        <v>1.237039164339067E-4</v>
      </c>
      <c r="R19">
        <f t="shared" si="7"/>
        <v>5.4431488105932898E-5</v>
      </c>
      <c r="S19">
        <f t="shared" si="7"/>
        <v>2.3960528123855179E-5</v>
      </c>
      <c r="T19">
        <f t="shared" si="7"/>
        <v>1.0551017036631989E-5</v>
      </c>
      <c r="U19">
        <f t="shared" si="7"/>
        <v>4.6475310459524714E-6</v>
      </c>
      <c r="V19">
        <f t="shared" si="7"/>
        <v>2.0476840260432357E-6</v>
      </c>
      <c r="W19">
        <f t="shared" si="7"/>
        <v>9.0240635538571657E-7</v>
      </c>
      <c r="X19">
        <f t="shared" si="8"/>
        <v>3.9776658282100954E-7</v>
      </c>
      <c r="Y19">
        <f t="shared" si="8"/>
        <v>1.7536047548049273E-7</v>
      </c>
      <c r="Z19">
        <f t="shared" si="8"/>
        <v>7.7322210259860566E-8</v>
      </c>
      <c r="AA19">
        <f t="shared" si="8"/>
        <v>3.4098793189290208E-8</v>
      </c>
      <c r="AB19">
        <f t="shared" si="8"/>
        <v>1.5039383353145489E-8</v>
      </c>
      <c r="AC19">
        <f t="shared" si="8"/>
        <v>6.6339500946301145E-9</v>
      </c>
      <c r="AD19">
        <f t="shared" si="8"/>
        <v>2.926584494599027E-9</v>
      </c>
      <c r="AE19">
        <f t="shared" si="8"/>
        <v>1.2911976751846827E-9</v>
      </c>
      <c r="AF19">
        <f t="shared" si="5"/>
        <v>1.0197275246426329E-9</v>
      </c>
    </row>
    <row r="20" spans="1:32" x14ac:dyDescent="0.2">
      <c r="A20" t="s">
        <v>39</v>
      </c>
      <c r="B20">
        <v>2209</v>
      </c>
      <c r="C20">
        <v>70</v>
      </c>
      <c r="D20">
        <f t="shared" si="3"/>
        <v>3.5115007939969423E-3</v>
      </c>
      <c r="E20">
        <f t="shared" si="4"/>
        <v>-5.651711756251899</v>
      </c>
      <c r="G20">
        <f t="shared" si="6"/>
        <v>0.14384035656426503</v>
      </c>
      <c r="H20">
        <f t="shared" si="7"/>
        <v>2.492099119116211E-2</v>
      </c>
      <c r="I20">
        <f t="shared" si="7"/>
        <v>2.3637284163618325E-2</v>
      </c>
      <c r="J20">
        <f t="shared" si="7"/>
        <v>2.2628165866850496E-2</v>
      </c>
      <c r="K20">
        <f t="shared" si="7"/>
        <v>2.1761910608147018E-2</v>
      </c>
      <c r="L20">
        <f t="shared" si="7"/>
        <v>2.098639473205895E-2</v>
      </c>
      <c r="M20">
        <f t="shared" si="7"/>
        <v>2.0275532378498506E-2</v>
      </c>
      <c r="N20">
        <f t="shared" si="7"/>
        <v>1.9614293791429836E-2</v>
      </c>
      <c r="O20">
        <f t="shared" si="7"/>
        <v>1.8993153913237401E-2</v>
      </c>
      <c r="P20">
        <f t="shared" si="7"/>
        <v>1.8405642929568325E-2</v>
      </c>
      <c r="Q20">
        <f t="shared" si="7"/>
        <v>1.7847126914713164E-2</v>
      </c>
      <c r="R20">
        <f t="shared" si="7"/>
        <v>1.7314144350975443E-2</v>
      </c>
      <c r="S20">
        <f t="shared" si="7"/>
        <v>1.6804019481782746E-2</v>
      </c>
      <c r="T20">
        <f t="shared" si="7"/>
        <v>1.6314624338553671E-2</v>
      </c>
      <c r="U20">
        <f t="shared" si="7"/>
        <v>1.5844225588765751E-2</v>
      </c>
      <c r="V20">
        <f t="shared" si="7"/>
        <v>1.5391382237273774E-2</v>
      </c>
      <c r="W20">
        <f t="shared" si="7"/>
        <v>1.4954875107542339E-2</v>
      </c>
      <c r="X20">
        <f t="shared" si="8"/>
        <v>1.4533656895802084E-2</v>
      </c>
      <c r="Y20">
        <f t="shared" si="8"/>
        <v>1.4126815953497775E-2</v>
      </c>
      <c r="Z20">
        <f t="shared" si="8"/>
        <v>1.3733549475753804E-2</v>
      </c>
      <c r="AA20">
        <f t="shared" si="8"/>
        <v>1.3353143285727427E-2</v>
      </c>
      <c r="AB20">
        <f t="shared" si="8"/>
        <v>1.298495634035781E-2</v>
      </c>
      <c r="AC20">
        <f t="shared" si="8"/>
        <v>1.2628408678343658E-2</v>
      </c>
      <c r="AD20">
        <f t="shared" si="8"/>
        <v>1.2282971919484565E-2</v>
      </c>
      <c r="AE20">
        <f t="shared" si="8"/>
        <v>1.1948161683481274E-2</v>
      </c>
      <c r="AF20">
        <f t="shared" si="5"/>
        <v>0.44487421160910878</v>
      </c>
    </row>
    <row r="21" spans="1:32" x14ac:dyDescent="0.2">
      <c r="A21" t="s">
        <v>637</v>
      </c>
      <c r="B21">
        <v>1809</v>
      </c>
      <c r="C21">
        <v>0</v>
      </c>
      <c r="D21">
        <f t="shared" si="3"/>
        <v>0.14929072899457582</v>
      </c>
      <c r="E21">
        <f t="shared" si="4"/>
        <v>-1.9018596728514903</v>
      </c>
      <c r="G21">
        <f t="shared" si="6"/>
        <v>0.14929072899457582</v>
      </c>
      <c r="H21">
        <f t="shared" si="7"/>
        <v>2.9781424201378366E-2</v>
      </c>
      <c r="I21">
        <f t="shared" si="7"/>
        <v>2.8091731472688057E-2</v>
      </c>
      <c r="J21">
        <f t="shared" si="7"/>
        <v>2.6744289624609337E-2</v>
      </c>
      <c r="K21">
        <f t="shared" si="7"/>
        <v>2.5578761728683494E-2</v>
      </c>
      <c r="L21">
        <f t="shared" si="7"/>
        <v>2.4531331018485182E-2</v>
      </c>
      <c r="M21">
        <f t="shared" si="7"/>
        <v>2.3569823102490919E-2</v>
      </c>
      <c r="N21">
        <f t="shared" si="7"/>
        <v>2.2675533506184037E-2</v>
      </c>
      <c r="O21">
        <f t="shared" si="7"/>
        <v>2.1836483737438721E-2</v>
      </c>
      <c r="P21">
        <f t="shared" si="7"/>
        <v>2.1044440920487916E-2</v>
      </c>
      <c r="Q21">
        <f t="shared" si="7"/>
        <v>2.0293431655668541E-2</v>
      </c>
      <c r="R21">
        <f t="shared" si="7"/>
        <v>1.9578931922945887E-2</v>
      </c>
      <c r="S21">
        <f t="shared" si="7"/>
        <v>1.8897394081881708E-2</v>
      </c>
      <c r="T21">
        <f t="shared" si="7"/>
        <v>1.8245955139945213E-2</v>
      </c>
      <c r="U21">
        <f t="shared" si="7"/>
        <v>1.7622248573852625E-2</v>
      </c>
      <c r="V21">
        <f t="shared" si="7"/>
        <v>1.7024278319198501E-2</v>
      </c>
      <c r="W21">
        <f t="shared" si="7"/>
        <v>1.6450331666320352E-2</v>
      </c>
      <c r="X21">
        <f t="shared" si="8"/>
        <v>1.5898917379755614E-2</v>
      </c>
      <c r="Y21">
        <f t="shared" si="8"/>
        <v>1.5368720675634473E-2</v>
      </c>
      <c r="Z21">
        <f t="shared" si="8"/>
        <v>1.4858569768394387E-2</v>
      </c>
      <c r="AA21">
        <f t="shared" si="8"/>
        <v>1.4367410544527675E-2</v>
      </c>
      <c r="AB21">
        <f t="shared" si="8"/>
        <v>1.3894287064523187E-2</v>
      </c>
      <c r="AC21">
        <f t="shared" si="8"/>
        <v>1.343832632238131E-2</v>
      </c>
      <c r="AD21">
        <f t="shared" si="8"/>
        <v>1.2998726167509581E-2</v>
      </c>
      <c r="AE21">
        <f t="shared" si="8"/>
        <v>1.2574745611172224E-2</v>
      </c>
      <c r="AF21">
        <f t="shared" si="5"/>
        <v>0.38534317679926677</v>
      </c>
    </row>
    <row r="22" spans="1:32" x14ac:dyDescent="0.2">
      <c r="A22" t="s">
        <v>638</v>
      </c>
      <c r="B22">
        <v>1032</v>
      </c>
      <c r="C22">
        <v>16</v>
      </c>
      <c r="D22">
        <f t="shared" si="3"/>
        <v>1.9055681767813158E-2</v>
      </c>
      <c r="E22">
        <f t="shared" si="4"/>
        <v>-3.9603899663505153</v>
      </c>
      <c r="G22">
        <f t="shared" si="6"/>
        <v>0.17086572479198697</v>
      </c>
      <c r="H22">
        <f t="shared" si="7"/>
        <v>4.8454708550363358E-2</v>
      </c>
      <c r="I22">
        <f t="shared" si="7"/>
        <v>4.4682039215220237E-2</v>
      </c>
      <c r="J22">
        <f t="shared" si="7"/>
        <v>4.1586224885938945E-2</v>
      </c>
      <c r="K22">
        <f t="shared" si="7"/>
        <v>3.8883191245624726E-2</v>
      </c>
      <c r="L22">
        <f t="shared" si="7"/>
        <v>3.6455868728537656E-2</v>
      </c>
      <c r="M22">
        <f t="shared" si="7"/>
        <v>3.424259080042813E-2</v>
      </c>
      <c r="N22">
        <f t="shared" si="7"/>
        <v>3.2205627159736204E-2</v>
      </c>
      <c r="O22">
        <f t="shared" si="7"/>
        <v>3.0319421284233102E-2</v>
      </c>
      <c r="P22">
        <f t="shared" si="7"/>
        <v>2.8565349856545415E-2</v>
      </c>
      <c r="Q22">
        <f t="shared" si="7"/>
        <v>2.6929085313157169E-2</v>
      </c>
      <c r="R22">
        <f t="shared" si="7"/>
        <v>2.53991427711527E-2</v>
      </c>
      <c r="S22">
        <f t="shared" si="7"/>
        <v>2.3966021070712551E-2</v>
      </c>
      <c r="T22">
        <f t="shared" si="7"/>
        <v>2.2621665365177228E-2</v>
      </c>
      <c r="U22">
        <f t="shared" si="7"/>
        <v>2.1359114699375466E-2</v>
      </c>
      <c r="V22">
        <f t="shared" si="7"/>
        <v>2.0172261509296241E-2</v>
      </c>
      <c r="W22">
        <f t="shared" si="7"/>
        <v>1.9055681767813158E-2</v>
      </c>
      <c r="X22">
        <f t="shared" si="8"/>
        <v>1.8004511371016205E-2</v>
      </c>
      <c r="Y22">
        <f t="shared" si="8"/>
        <v>1.7014353760503868E-2</v>
      </c>
      <c r="Z22">
        <f t="shared" si="8"/>
        <v>1.6081209239733951E-2</v>
      </c>
      <c r="AA22">
        <f t="shared" si="8"/>
        <v>1.5201419734240851E-2</v>
      </c>
      <c r="AB22">
        <f t="shared" si="8"/>
        <v>1.4371624793074914E-2</v>
      </c>
      <c r="AC22">
        <f t="shared" si="8"/>
        <v>1.3588725938770797E-2</v>
      </c>
      <c r="AD22">
        <f t="shared" si="8"/>
        <v>1.2849857332450662E-2</v>
      </c>
      <c r="AE22">
        <f t="shared" si="8"/>
        <v>1.2152361297155882E-2</v>
      </c>
      <c r="AF22">
        <f t="shared" si="5"/>
        <v>0.21497221751775353</v>
      </c>
    </row>
    <row r="23" spans="1:32" x14ac:dyDescent="0.2">
      <c r="A23" t="s">
        <v>639</v>
      </c>
      <c r="B23">
        <v>364</v>
      </c>
      <c r="C23">
        <v>10</v>
      </c>
      <c r="D23">
        <f t="shared" si="3"/>
        <v>2.6538099313621701E-2</v>
      </c>
      <c r="E23">
        <f t="shared" si="4"/>
        <v>-3.6291738685573991</v>
      </c>
      <c r="G23">
        <f t="shared" si="6"/>
        <v>0.24964632148633309</v>
      </c>
      <c r="H23">
        <f t="shared" si="7"/>
        <v>0.10867683689921892</v>
      </c>
      <c r="I23">
        <f t="shared" si="7"/>
        <v>9.1464032709916043E-2</v>
      </c>
      <c r="J23">
        <f t="shared" si="7"/>
        <v>7.7693236736584806E-2</v>
      </c>
      <c r="K23">
        <f t="shared" si="7"/>
        <v>6.6299762843347945E-2</v>
      </c>
      <c r="L23">
        <f t="shared" si="7"/>
        <v>5.6732756040490662E-2</v>
      </c>
      <c r="M23">
        <f t="shared" si="7"/>
        <v>4.8635054027798975E-2</v>
      </c>
      <c r="N23">
        <f t="shared" si="7"/>
        <v>4.1747541396106994E-2</v>
      </c>
      <c r="O23">
        <f t="shared" si="7"/>
        <v>3.587041549630543E-2</v>
      </c>
      <c r="P23">
        <f t="shared" si="7"/>
        <v>3.0844050375504535E-2</v>
      </c>
      <c r="Q23">
        <f t="shared" si="7"/>
        <v>2.6538099313621701E-2</v>
      </c>
      <c r="R23">
        <f t="shared" si="7"/>
        <v>2.2844603710261948E-2</v>
      </c>
      <c r="S23">
        <f t="shared" si="7"/>
        <v>1.9673284060531558E-2</v>
      </c>
      <c r="T23">
        <f t="shared" si="7"/>
        <v>1.694813271670197E-2</v>
      </c>
      <c r="U23">
        <f t="shared" si="7"/>
        <v>1.4604842805713607E-2</v>
      </c>
      <c r="V23">
        <f t="shared" si="7"/>
        <v>1.2588807284540494E-2</v>
      </c>
      <c r="W23">
        <f t="shared" si="7"/>
        <v>1.0853525815040573E-2</v>
      </c>
      <c r="X23">
        <f t="shared" si="8"/>
        <v>9.3593146518580177E-3</v>
      </c>
      <c r="Y23">
        <f t="shared" si="8"/>
        <v>8.0722485116470257E-3</v>
      </c>
      <c r="Z23">
        <f t="shared" si="8"/>
        <v>6.9632842590880645E-3</v>
      </c>
      <c r="AA23">
        <f t="shared" si="8"/>
        <v>6.0075297344538607E-3</v>
      </c>
      <c r="AB23">
        <f t="shared" si="8"/>
        <v>5.1836301261495845E-3</v>
      </c>
      <c r="AC23">
        <f t="shared" si="8"/>
        <v>4.4732506240266713E-3</v>
      </c>
      <c r="AD23">
        <f t="shared" si="8"/>
        <v>3.8606386468202215E-3</v>
      </c>
      <c r="AE23">
        <f t="shared" si="8"/>
        <v>3.3322523078970143E-3</v>
      </c>
      <c r="AF23">
        <f t="shared" si="5"/>
        <v>2.1086547420040236E-2</v>
      </c>
    </row>
    <row r="24" spans="1:32" x14ac:dyDescent="0.2">
      <c r="A24" t="s">
        <v>640</v>
      </c>
      <c r="B24">
        <v>2112</v>
      </c>
      <c r="C24">
        <v>136</v>
      </c>
      <c r="D24">
        <f t="shared" si="3"/>
        <v>5.6585025021650475E-4</v>
      </c>
      <c r="E24">
        <f t="shared" si="4"/>
        <v>-7.4771810903566012</v>
      </c>
      <c r="G24">
        <f t="shared" si="6"/>
        <v>0.14498224680363364</v>
      </c>
      <c r="H24">
        <f t="shared" si="7"/>
        <v>2.5943997138171072E-2</v>
      </c>
      <c r="I24">
        <f t="shared" si="7"/>
        <v>2.4579311863595431E-2</v>
      </c>
      <c r="J24">
        <f t="shared" si="7"/>
        <v>2.3502933125367761E-2</v>
      </c>
      <c r="K24">
        <f t="shared" si="7"/>
        <v>2.2577211478154297E-2</v>
      </c>
      <c r="L24">
        <f t="shared" si="7"/>
        <v>2.174761739348776E-2</v>
      </c>
      <c r="M24">
        <f t="shared" si="7"/>
        <v>2.0986822075907324E-2</v>
      </c>
      <c r="N24">
        <f t="shared" si="7"/>
        <v>2.0279052424728664E-2</v>
      </c>
      <c r="O24">
        <f t="shared" si="7"/>
        <v>1.9614292032659866E-2</v>
      </c>
      <c r="P24">
        <f t="shared" si="7"/>
        <v>1.8985721658523722E-2</v>
      </c>
      <c r="Q24">
        <f t="shared" si="7"/>
        <v>1.8388444647236383E-2</v>
      </c>
      <c r="R24">
        <f t="shared" si="7"/>
        <v>1.7818793152013374E-2</v>
      </c>
      <c r="S24">
        <f t="shared" si="7"/>
        <v>1.7273923678006183E-2</v>
      </c>
      <c r="T24">
        <f t="shared" si="7"/>
        <v>1.6751568046434583E-2</v>
      </c>
      <c r="U24">
        <f t="shared" si="7"/>
        <v>1.6249873052646385E-2</v>
      </c>
      <c r="V24">
        <f t="shared" si="7"/>
        <v>1.5767293313836601E-2</v>
      </c>
      <c r="W24">
        <f t="shared" si="7"/>
        <v>1.5302517366201654E-2</v>
      </c>
      <c r="X24">
        <f t="shared" si="8"/>
        <v>1.4854415292649126E-2</v>
      </c>
      <c r="Y24">
        <f t="shared" si="8"/>
        <v>1.4422000722224817E-2</v>
      </c>
      <c r="Z24">
        <f t="shared" si="8"/>
        <v>1.4004402679554872E-2</v>
      </c>
      <c r="AA24">
        <f t="shared" si="8"/>
        <v>1.3600844343843815E-2</v>
      </c>
      <c r="AB24">
        <f t="shared" si="8"/>
        <v>1.3210626755543265E-2</v>
      </c>
      <c r="AC24">
        <f t="shared" si="8"/>
        <v>1.2833116131566312E-2</v>
      </c>
      <c r="AD24">
        <f t="shared" si="8"/>
        <v>1.2467733856197656E-2</v>
      </c>
      <c r="AE24">
        <f t="shared" si="8"/>
        <v>1.2113948485847655E-2</v>
      </c>
      <c r="AF24">
        <f t="shared" si="5"/>
        <v>0.43174129248196769</v>
      </c>
    </row>
    <row r="25" spans="1:32" x14ac:dyDescent="0.2">
      <c r="A25" t="s">
        <v>641</v>
      </c>
      <c r="B25">
        <v>419</v>
      </c>
      <c r="C25">
        <v>0</v>
      </c>
      <c r="D25">
        <f t="shared" si="3"/>
        <v>0.23507615780911173</v>
      </c>
      <c r="E25">
        <f t="shared" si="4"/>
        <v>-1.447845741555738</v>
      </c>
      <c r="G25">
        <f t="shared" si="6"/>
        <v>0.23507615780911173</v>
      </c>
      <c r="H25">
        <f t="shared" si="7"/>
        <v>9.8500756674684706E-2</v>
      </c>
      <c r="I25">
        <f t="shared" si="7"/>
        <v>8.4394210761842434E-2</v>
      </c>
      <c r="J25">
        <f t="shared" si="7"/>
        <v>7.2980235113458192E-2</v>
      </c>
      <c r="K25">
        <f t="shared" si="7"/>
        <v>6.3400655993346267E-2</v>
      </c>
      <c r="L25">
        <f t="shared" si="7"/>
        <v>5.5230044288310923E-2</v>
      </c>
      <c r="M25">
        <f t="shared" si="7"/>
        <v>4.8200400345300341E-2</v>
      </c>
      <c r="N25">
        <f t="shared" si="7"/>
        <v>4.2120341136487591E-2</v>
      </c>
      <c r="O25">
        <f t="shared" si="7"/>
        <v>3.6843180712499847E-2</v>
      </c>
      <c r="P25">
        <f t="shared" si="7"/>
        <v>3.2251643150886716E-2</v>
      </c>
      <c r="Q25">
        <f t="shared" si="7"/>
        <v>2.8249449576498505E-2</v>
      </c>
      <c r="R25">
        <f t="shared" si="7"/>
        <v>2.4756174601266025E-2</v>
      </c>
      <c r="S25">
        <f t="shared" si="7"/>
        <v>2.1703836255023912E-2</v>
      </c>
      <c r="T25">
        <f t="shared" si="7"/>
        <v>1.9034489375735826E-2</v>
      </c>
      <c r="U25">
        <f t="shared" si="7"/>
        <v>1.6698443624113699E-2</v>
      </c>
      <c r="V25">
        <f t="shared" si="7"/>
        <v>1.4652894612452705E-2</v>
      </c>
      <c r="W25">
        <f t="shared" si="7"/>
        <v>1.2860842435973383E-2</v>
      </c>
      <c r="X25">
        <f t="shared" si="8"/>
        <v>1.1290218715294752E-2</v>
      </c>
      <c r="Y25">
        <f t="shared" si="8"/>
        <v>9.9131702255796286E-3</v>
      </c>
      <c r="Z25">
        <f t="shared" si="8"/>
        <v>8.7054634782454191E-3</v>
      </c>
      <c r="AA25">
        <f t="shared" si="8"/>
        <v>7.6459848908666268E-3</v>
      </c>
      <c r="AB25">
        <f t="shared" si="8"/>
        <v>6.7163179093158902E-3</v>
      </c>
      <c r="AC25">
        <f t="shared" si="8"/>
        <v>5.900383010983023E-3</v>
      </c>
      <c r="AD25">
        <f t="shared" si="8"/>
        <v>5.1841297142170006E-3</v>
      </c>
      <c r="AE25">
        <f t="shared" si="8"/>
        <v>4.5552720219003799E-3</v>
      </c>
      <c r="AF25">
        <f t="shared" si="5"/>
        <v>3.3135303566604435E-2</v>
      </c>
    </row>
    <row r="26" spans="1:32" x14ac:dyDescent="0.2">
      <c r="A26" t="s">
        <v>642</v>
      </c>
      <c r="B26">
        <v>739</v>
      </c>
      <c r="C26">
        <v>13</v>
      </c>
      <c r="D26">
        <f t="shared" si="3"/>
        <v>2.3322092001634879E-2</v>
      </c>
      <c r="E26">
        <f t="shared" si="4"/>
        <v>-3.7583542130485008</v>
      </c>
      <c r="G26">
        <f t="shared" si="6"/>
        <v>0.18952054019053732</v>
      </c>
      <c r="H26">
        <f t="shared" si="7"/>
        <v>6.3857198337374826E-2</v>
      </c>
      <c r="I26">
        <f t="shared" si="7"/>
        <v>5.7692711138427423E-2</v>
      </c>
      <c r="J26">
        <f t="shared" si="7"/>
        <v>5.2607970560262632E-2</v>
      </c>
      <c r="K26">
        <f t="shared" si="7"/>
        <v>4.819234287764794E-2</v>
      </c>
      <c r="L26">
        <f t="shared" si="7"/>
        <v>4.4268792739304549E-2</v>
      </c>
      <c r="M26">
        <f t="shared" si="7"/>
        <v>4.0739053123400371E-2</v>
      </c>
      <c r="N26">
        <f t="shared" si="7"/>
        <v>3.7539645187084074E-2</v>
      </c>
      <c r="O26">
        <f t="shared" si="7"/>
        <v>3.4625288299980371E-2</v>
      </c>
      <c r="P26">
        <f t="shared" si="7"/>
        <v>3.1961424410564113E-2</v>
      </c>
      <c r="Q26">
        <f t="shared" si="7"/>
        <v>2.9520402101120322E-2</v>
      </c>
      <c r="R26">
        <f t="shared" si="7"/>
        <v>2.7279337180697746E-2</v>
      </c>
      <c r="S26">
        <f t="shared" si="7"/>
        <v>2.5218821014145073E-2</v>
      </c>
      <c r="T26">
        <f t="shared" si="7"/>
        <v>2.3322092001634879E-2</v>
      </c>
      <c r="U26">
        <f t="shared" si="7"/>
        <v>2.1574476498331385E-2</v>
      </c>
      <c r="V26">
        <f t="shared" si="7"/>
        <v>1.9962994913165891E-2</v>
      </c>
      <c r="W26">
        <f t="shared" si="7"/>
        <v>1.8476073696834482E-2</v>
      </c>
      <c r="X26">
        <f t="shared" si="8"/>
        <v>1.7103327896022782E-2</v>
      </c>
      <c r="Y26">
        <f t="shared" si="8"/>
        <v>1.5835392368750017E-2</v>
      </c>
      <c r="Z26">
        <f t="shared" si="8"/>
        <v>1.4663787592170243E-2</v>
      </c>
      <c r="AA26">
        <f t="shared" si="8"/>
        <v>1.3580810742318733E-2</v>
      </c>
      <c r="AB26">
        <f t="shared" si="8"/>
        <v>1.2579445696824407E-2</v>
      </c>
      <c r="AC26">
        <f t="shared" si="8"/>
        <v>1.1653287525585419E-2</v>
      </c>
      <c r="AD26">
        <f t="shared" si="8"/>
        <v>1.0796478299451373E-2</v>
      </c>
      <c r="AE26">
        <f t="shared" si="8"/>
        <v>1.000365190287078E-2</v>
      </c>
      <c r="AF26">
        <f t="shared" si="5"/>
        <v>0.12742465370549294</v>
      </c>
    </row>
    <row r="27" spans="1:32" x14ac:dyDescent="0.2">
      <c r="A27" t="s">
        <v>643</v>
      </c>
      <c r="B27">
        <v>56</v>
      </c>
      <c r="C27">
        <v>0</v>
      </c>
      <c r="D27">
        <f t="shared" si="3"/>
        <v>0.57827609221245801</v>
      </c>
      <c r="E27">
        <f t="shared" si="4"/>
        <v>-0.54770385616924833</v>
      </c>
      <c r="G27">
        <f t="shared" si="6"/>
        <v>0.57827609221245801</v>
      </c>
      <c r="H27">
        <f t="shared" si="7"/>
        <v>0.21672902368993721</v>
      </c>
      <c r="I27">
        <f t="shared" si="7"/>
        <v>0.10470873634850537</v>
      </c>
      <c r="J27">
        <f t="shared" si="7"/>
        <v>5.1058526222767311E-2</v>
      </c>
      <c r="K27">
        <f t="shared" si="7"/>
        <v>2.501206350879507E-2</v>
      </c>
      <c r="L27">
        <f t="shared" si="7"/>
        <v>1.2286379262517145E-2</v>
      </c>
      <c r="M27">
        <f t="shared" si="7"/>
        <v>6.0463310997463209E-3</v>
      </c>
      <c r="N27">
        <f t="shared" si="7"/>
        <v>2.9793801131226152E-3</v>
      </c>
      <c r="O27">
        <f t="shared" si="7"/>
        <v>1.4695484377288633E-3</v>
      </c>
      <c r="P27">
        <f t="shared" si="7"/>
        <v>7.2538970814023883E-4</v>
      </c>
      <c r="Q27">
        <f t="shared" si="7"/>
        <v>3.5827977132072553E-4</v>
      </c>
      <c r="R27">
        <f t="shared" si="7"/>
        <v>1.7704700709015526E-4</v>
      </c>
      <c r="S27">
        <f t="shared" si="7"/>
        <v>8.7525441721109505E-5</v>
      </c>
      <c r="T27">
        <f t="shared" si="7"/>
        <v>4.3284438918570889E-5</v>
      </c>
      <c r="U27">
        <f t="shared" si="7"/>
        <v>2.1412102348646523E-5</v>
      </c>
      <c r="V27">
        <f t="shared" si="7"/>
        <v>1.0594964270168246E-5</v>
      </c>
      <c r="W27">
        <f t="shared" si="7"/>
        <v>5.243704893699408E-6</v>
      </c>
      <c r="X27">
        <f t="shared" si="8"/>
        <v>2.5957564063999099E-6</v>
      </c>
      <c r="Y27">
        <f t="shared" si="8"/>
        <v>1.2851886977190081E-6</v>
      </c>
      <c r="Z27">
        <f t="shared" si="8"/>
        <v>6.3641291756851159E-7</v>
      </c>
      <c r="AA27">
        <f t="shared" si="8"/>
        <v>3.1519061543099896E-7</v>
      </c>
      <c r="AB27">
        <f t="shared" si="8"/>
        <v>1.5612190502991302E-7</v>
      </c>
      <c r="AC27">
        <f t="shared" si="8"/>
        <v>7.7340247142045135E-8</v>
      </c>
      <c r="AD27">
        <f t="shared" si="8"/>
        <v>3.8317217641793189E-8</v>
      </c>
      <c r="AE27">
        <f t="shared" si="8"/>
        <v>1.8985637170842958E-8</v>
      </c>
      <c r="AF27">
        <f t="shared" si="5"/>
        <v>1.8652074773584104E-8</v>
      </c>
    </row>
    <row r="28" spans="1:32" x14ac:dyDescent="0.2">
      <c r="A28" t="s">
        <v>644</v>
      </c>
      <c r="B28">
        <v>2151</v>
      </c>
      <c r="C28">
        <v>2</v>
      </c>
      <c r="D28">
        <f t="shared" si="3"/>
        <v>2.4191443125667175E-2</v>
      </c>
      <c r="E28">
        <f t="shared" si="4"/>
        <v>-3.7217562981955905</v>
      </c>
      <c r="G28">
        <f t="shared" si="6"/>
        <v>0.14451140319428848</v>
      </c>
      <c r="H28">
        <f t="shared" si="7"/>
        <v>2.5522475577978182E-2</v>
      </c>
      <c r="I28">
        <f t="shared" si="7"/>
        <v>2.4191443125667175E-2</v>
      </c>
      <c r="J28">
        <f t="shared" si="7"/>
        <v>2.3143032709872217E-2</v>
      </c>
      <c r="K28">
        <f t="shared" si="7"/>
        <v>2.2242041815074731E-2</v>
      </c>
      <c r="L28">
        <f t="shared" si="7"/>
        <v>2.1434935613998982E-2</v>
      </c>
      <c r="M28">
        <f t="shared" si="7"/>
        <v>2.0694899785914312E-2</v>
      </c>
      <c r="N28">
        <f t="shared" si="7"/>
        <v>2.0006469326213423E-2</v>
      </c>
      <c r="O28">
        <f t="shared" si="7"/>
        <v>1.9359831779640589E-2</v>
      </c>
      <c r="P28">
        <f t="shared" si="7"/>
        <v>1.8748313172491017E-2</v>
      </c>
      <c r="Q28">
        <f t="shared" si="7"/>
        <v>1.8167126245788652E-2</v>
      </c>
      <c r="R28">
        <f t="shared" si="7"/>
        <v>1.7612689196194197E-2</v>
      </c>
      <c r="S28">
        <f t="shared" si="7"/>
        <v>1.7082228580533668E-2</v>
      </c>
      <c r="T28">
        <f t="shared" si="7"/>
        <v>1.6573534853740395E-2</v>
      </c>
      <c r="U28">
        <f t="shared" si="7"/>
        <v>1.6084805000618926E-2</v>
      </c>
      <c r="V28">
        <f t="shared" si="7"/>
        <v>1.5614537391749726E-2</v>
      </c>
      <c r="W28">
        <f t="shared" si="7"/>
        <v>1.5161459281432412E-2</v>
      </c>
      <c r="X28">
        <f t="shared" si="8"/>
        <v>1.4724475440284355E-2</v>
      </c>
      <c r="Y28">
        <f t="shared" si="8"/>
        <v>1.4302630893495044E-2</v>
      </c>
      <c r="Z28">
        <f t="shared" si="8"/>
        <v>1.3895083325454688E-2</v>
      </c>
      <c r="AA28">
        <f t="shared" si="8"/>
        <v>1.3501082264169377E-2</v>
      </c>
      <c r="AB28">
        <f t="shared" si="8"/>
        <v>1.3119953119707104E-2</v>
      </c>
      <c r="AC28">
        <f t="shared" si="8"/>
        <v>1.2751084762340801E-2</v>
      </c>
      <c r="AD28">
        <f t="shared" si="8"/>
        <v>1.2393919724901475E-2</v>
      </c>
      <c r="AE28">
        <f t="shared" si="8"/>
        <v>1.2047946379876238E-2</v>
      </c>
      <c r="AF28">
        <f t="shared" si="5"/>
        <v>0.43711259743857378</v>
      </c>
    </row>
    <row r="29" spans="1:32" x14ac:dyDescent="0.2">
      <c r="A29" t="s">
        <v>645</v>
      </c>
      <c r="B29">
        <v>209</v>
      </c>
      <c r="C29">
        <v>0</v>
      </c>
      <c r="D29">
        <f t="shared" si="3"/>
        <v>0.32193862351539848</v>
      </c>
      <c r="E29">
        <f t="shared" si="4"/>
        <v>-1.1333943618067877</v>
      </c>
      <c r="G29">
        <f t="shared" si="6"/>
        <v>0.32193862351539848</v>
      </c>
      <c r="H29">
        <f t="shared" si="7"/>
        <v>0.15255820004883511</v>
      </c>
      <c r="I29">
        <f t="shared" si="7"/>
        <v>0.11671744068671717</v>
      </c>
      <c r="J29">
        <f t="shared" si="7"/>
        <v>9.0127114855287321E-2</v>
      </c>
      <c r="K29">
        <f t="shared" si="7"/>
        <v>6.9915114393141575E-2</v>
      </c>
      <c r="L29">
        <f t="shared" si="7"/>
        <v>5.4385086444997101E-2</v>
      </c>
      <c r="M29">
        <f t="shared" si="7"/>
        <v>4.2382072272065523E-2</v>
      </c>
      <c r="N29">
        <f t="shared" si="7"/>
        <v>3.3071244096012878E-2</v>
      </c>
      <c r="O29">
        <f t="shared" si="7"/>
        <v>2.5831098752838004E-2</v>
      </c>
      <c r="P29">
        <f t="shared" si="7"/>
        <v>2.0191320383180885E-2</v>
      </c>
      <c r="Q29">
        <f t="shared" si="7"/>
        <v>1.579246688579183E-2</v>
      </c>
      <c r="R29">
        <f t="shared" si="7"/>
        <v>1.2358069471165831E-2</v>
      </c>
      <c r="S29">
        <f t="shared" si="7"/>
        <v>9.6745485871765451E-3</v>
      </c>
      <c r="T29">
        <f t="shared" si="7"/>
        <v>7.576393925986317E-3</v>
      </c>
      <c r="U29">
        <f t="shared" si="7"/>
        <v>5.9350505420362508E-3</v>
      </c>
      <c r="V29">
        <f t="shared" si="7"/>
        <v>4.6504926643724997E-3</v>
      </c>
      <c r="W29">
        <f t="shared" si="7"/>
        <v>3.6447862642336039E-3</v>
      </c>
      <c r="X29">
        <f t="shared" si="8"/>
        <v>2.8571438988205071E-3</v>
      </c>
      <c r="Y29">
        <f t="shared" si="8"/>
        <v>2.2401104559770253E-3</v>
      </c>
      <c r="Z29">
        <f t="shared" si="8"/>
        <v>1.7566121318730371E-3</v>
      </c>
      <c r="AA29">
        <f t="shared" si="8"/>
        <v>1.3776678577382428E-3</v>
      </c>
      <c r="AB29">
        <f t="shared" si="8"/>
        <v>1.0806111538728558E-3</v>
      </c>
      <c r="AC29">
        <f t="shared" si="8"/>
        <v>8.47706504638096E-4</v>
      </c>
      <c r="AD29">
        <f t="shared" si="8"/>
        <v>6.6507141480768206E-4</v>
      </c>
      <c r="AE29">
        <f t="shared" si="8"/>
        <v>5.2183577495132707E-4</v>
      </c>
      <c r="AF29">
        <f t="shared" si="5"/>
        <v>1.9041170180844613E-3</v>
      </c>
    </row>
    <row r="30" spans="1:32" x14ac:dyDescent="0.2">
      <c r="A30" t="s">
        <v>646</v>
      </c>
      <c r="B30">
        <v>1636</v>
      </c>
      <c r="C30">
        <v>1</v>
      </c>
      <c r="D30">
        <f t="shared" si="3"/>
        <v>3.2547456351787685E-2</v>
      </c>
      <c r="E30">
        <f t="shared" si="4"/>
        <v>-3.425056059255525</v>
      </c>
      <c r="G30">
        <f t="shared" si="6"/>
        <v>0.15242147860999192</v>
      </c>
      <c r="H30">
        <f t="shared" si="7"/>
        <v>3.2547456351787685E-2</v>
      </c>
      <c r="I30">
        <f t="shared" si="7"/>
        <v>3.0602373202532198E-2</v>
      </c>
      <c r="J30">
        <f t="shared" si="7"/>
        <v>2.904107402007013E-2</v>
      </c>
      <c r="K30">
        <f t="shared" si="7"/>
        <v>2.7686377209003382E-2</v>
      </c>
      <c r="L30">
        <f t="shared" si="7"/>
        <v>2.6467488687743818E-2</v>
      </c>
      <c r="M30">
        <f t="shared" si="7"/>
        <v>2.534854025071329E-2</v>
      </c>
      <c r="N30">
        <f t="shared" si="7"/>
        <v>2.4308555574539661E-2</v>
      </c>
      <c r="O30">
        <f t="shared" si="7"/>
        <v>2.3334008649264524E-2</v>
      </c>
      <c r="P30">
        <f t="shared" si="7"/>
        <v>2.2415531896646319E-2</v>
      </c>
      <c r="Q30">
        <f t="shared" si="7"/>
        <v>2.1546272967639817E-2</v>
      </c>
      <c r="R30">
        <f t="shared" si="7"/>
        <v>2.0720998003366038E-2</v>
      </c>
      <c r="S30">
        <f t="shared" si="7"/>
        <v>1.9935567384480914E-2</v>
      </c>
      <c r="T30">
        <f t="shared" si="7"/>
        <v>1.9186611936220666E-2</v>
      </c>
      <c r="U30">
        <f t="shared" si="7"/>
        <v>1.8471323740773968E-2</v>
      </c>
      <c r="V30">
        <f t="shared" si="7"/>
        <v>1.7787315813277273E-2</v>
      </c>
      <c r="W30">
        <f t="shared" si="7"/>
        <v>1.7132524913117002E-2</v>
      </c>
      <c r="X30">
        <f t="shared" si="8"/>
        <v>1.6505142347525009E-2</v>
      </c>
      <c r="Y30">
        <f t="shared" si="8"/>
        <v>1.5903563502808131E-2</v>
      </c>
      <c r="Z30">
        <f t="shared" si="8"/>
        <v>1.5326350242271884E-2</v>
      </c>
      <c r="AA30">
        <f t="shared" si="8"/>
        <v>1.4772202353340614E-2</v>
      </c>
      <c r="AB30">
        <f t="shared" si="8"/>
        <v>1.4239935492597387E-2</v>
      </c>
      <c r="AC30">
        <f t="shared" si="8"/>
        <v>1.3728463884324348E-2</v>
      </c>
      <c r="AD30">
        <f t="shared" si="8"/>
        <v>1.3236786555193232E-2</v>
      </c>
      <c r="AE30">
        <f t="shared" si="8"/>
        <v>1.2763976239800481E-2</v>
      </c>
      <c r="AF30">
        <f t="shared" si="5"/>
        <v>0.35457008017097014</v>
      </c>
    </row>
    <row r="31" spans="1:32" x14ac:dyDescent="0.2">
      <c r="A31" t="s">
        <v>647</v>
      </c>
      <c r="B31">
        <v>1280</v>
      </c>
      <c r="C31">
        <v>1</v>
      </c>
      <c r="D31">
        <f t="shared" si="3"/>
        <v>4.0314518130442574E-2</v>
      </c>
      <c r="E31">
        <f t="shared" si="4"/>
        <v>-3.2110436235286999</v>
      </c>
      <c r="G31">
        <f t="shared" si="6"/>
        <v>0.16133062686721772</v>
      </c>
      <c r="H31">
        <f t="shared" si="7"/>
        <v>4.0314518130442574E-2</v>
      </c>
      <c r="I31">
        <f t="shared" si="7"/>
        <v>3.7555004276924063E-2</v>
      </c>
      <c r="J31">
        <f t="shared" si="7"/>
        <v>3.5309671005323236E-2</v>
      </c>
      <c r="K31">
        <f t="shared" si="7"/>
        <v>3.3351503558469268E-2</v>
      </c>
      <c r="L31">
        <f t="shared" si="7"/>
        <v>3.1588595084017609E-2</v>
      </c>
      <c r="M31">
        <f t="shared" si="7"/>
        <v>2.9973593843518418E-2</v>
      </c>
      <c r="N31">
        <f t="shared" si="7"/>
        <v>2.8478250500470377E-2</v>
      </c>
      <c r="O31">
        <f t="shared" si="7"/>
        <v>2.7083937033013313E-2</v>
      </c>
      <c r="P31">
        <f t="shared" si="7"/>
        <v>2.5777439623673355E-2</v>
      </c>
      <c r="Q31">
        <f t="shared" si="7"/>
        <v>2.4548851339639615E-2</v>
      </c>
      <c r="R31">
        <f t="shared" si="7"/>
        <v>2.3390417623016541E-2</v>
      </c>
      <c r="S31">
        <f t="shared" si="7"/>
        <v>2.2295858342073861E-2</v>
      </c>
      <c r="T31">
        <f t="shared" si="7"/>
        <v>2.1259946937397509E-2</v>
      </c>
      <c r="U31">
        <f t="shared" si="7"/>
        <v>2.0278236945654216E-2</v>
      </c>
      <c r="V31">
        <f t="shared" si="7"/>
        <v>1.9346877329523383E-2</v>
      </c>
      <c r="W31">
        <f t="shared" si="7"/>
        <v>1.8462483606798065E-2</v>
      </c>
      <c r="X31">
        <f t="shared" si="8"/>
        <v>1.7622045312502253E-2</v>
      </c>
      <c r="Y31">
        <f t="shared" si="8"/>
        <v>1.6822857859396797E-2</v>
      </c>
      <c r="Z31">
        <f t="shared" si="8"/>
        <v>1.6062471230233057E-2</v>
      </c>
      <c r="AA31">
        <f t="shared" si="8"/>
        <v>1.5338650561796147E-2</v>
      </c>
      <c r="AB31">
        <f t="shared" si="8"/>
        <v>1.4649345311173479E-2</v>
      </c>
      <c r="AC31">
        <f t="shared" si="8"/>
        <v>1.3992664735413749E-2</v>
      </c>
      <c r="AD31">
        <f t="shared" si="8"/>
        <v>1.3366858096812779E-2</v>
      </c>
      <c r="AE31">
        <f t="shared" si="8"/>
        <v>1.277029846182088E-2</v>
      </c>
      <c r="AF31">
        <f t="shared" si="5"/>
        <v>0.27902899638367784</v>
      </c>
    </row>
    <row r="32" spans="1:32" x14ac:dyDescent="0.2">
      <c r="A32" t="s">
        <v>648</v>
      </c>
      <c r="B32">
        <v>517</v>
      </c>
      <c r="C32">
        <v>21</v>
      </c>
      <c r="D32">
        <f t="shared" si="3"/>
        <v>9.0957381671891348E-3</v>
      </c>
      <c r="E32">
        <f t="shared" si="4"/>
        <v>-4.6999493084375334</v>
      </c>
      <c r="G32">
        <f t="shared" si="6"/>
        <v>0.21587840260911176</v>
      </c>
      <c r="H32">
        <f t="shared" si="7"/>
        <v>8.4420466284335735E-2</v>
      </c>
      <c r="I32">
        <f t="shared" si="7"/>
        <v>7.4004096747034467E-2</v>
      </c>
      <c r="J32">
        <f t="shared" si="7"/>
        <v>6.5476173459962927E-2</v>
      </c>
      <c r="K32">
        <f t="shared" si="7"/>
        <v>5.8197819086791829E-2</v>
      </c>
      <c r="L32">
        <f t="shared" si="7"/>
        <v>5.1870839449446447E-2</v>
      </c>
      <c r="M32">
        <f t="shared" si="7"/>
        <v>4.6316257169231261E-2</v>
      </c>
      <c r="N32">
        <f t="shared" si="7"/>
        <v>4.1410418295082387E-2</v>
      </c>
      <c r="O32">
        <f t="shared" si="7"/>
        <v>3.7060372489008106E-2</v>
      </c>
      <c r="P32">
        <f t="shared" si="7"/>
        <v>3.3192459646823061E-2</v>
      </c>
      <c r="Q32">
        <f t="shared" si="7"/>
        <v>2.974626938241922E-2</v>
      </c>
      <c r="R32">
        <f t="shared" si="7"/>
        <v>2.6671103187772265E-2</v>
      </c>
      <c r="S32">
        <f t="shared" ref="S32:AE95" si="9">(1-$B$3)*EXP(GAMMALN($B$1+S$4)-GAMMALN($B$1)-GAMMALN(S$4+1)+$B$1*LN($B$2/($B$2+$B32))+S$4*LN($B32/($B$2+$B32)))</f>
        <v>2.3923728937647121E-2</v>
      </c>
      <c r="T32">
        <f t="shared" si="9"/>
        <v>2.1466860097892327E-2</v>
      </c>
      <c r="U32">
        <f t="shared" si="9"/>
        <v>1.9268070030287719E-2</v>
      </c>
      <c r="V32">
        <f t="shared" si="9"/>
        <v>1.7298983074090918E-2</v>
      </c>
      <c r="W32">
        <f t="shared" si="9"/>
        <v>1.5534650663944657E-2</v>
      </c>
      <c r="X32">
        <f t="shared" si="9"/>
        <v>1.3953056584207561E-2</v>
      </c>
      <c r="Y32">
        <f t="shared" si="9"/>
        <v>1.2534715761765583E-2</v>
      </c>
      <c r="Z32">
        <f t="shared" si="9"/>
        <v>1.1262343020947819E-2</v>
      </c>
      <c r="AA32">
        <f t="shared" si="9"/>
        <v>1.0120575627115436E-2</v>
      </c>
      <c r="AB32">
        <f t="shared" si="9"/>
        <v>9.0957381671891348E-3</v>
      </c>
      <c r="AC32">
        <f t="shared" si="9"/>
        <v>8.175641424327456E-3</v>
      </c>
      <c r="AD32">
        <f t="shared" si="9"/>
        <v>7.3494090114228248E-3</v>
      </c>
      <c r="AE32">
        <f t="shared" si="9"/>
        <v>6.6073269953834781E-3</v>
      </c>
      <c r="AF32">
        <f t="shared" si="5"/>
        <v>5.9164222796758592E-2</v>
      </c>
    </row>
    <row r="33" spans="1:32" x14ac:dyDescent="0.2">
      <c r="A33" t="s">
        <v>649</v>
      </c>
      <c r="B33">
        <v>882</v>
      </c>
      <c r="C33">
        <v>14</v>
      </c>
      <c r="D33">
        <f t="shared" si="3"/>
        <v>2.1716643148936895E-2</v>
      </c>
      <c r="E33">
        <f t="shared" si="4"/>
        <v>-3.8296763470145807</v>
      </c>
      <c r="G33">
        <f t="shared" si="6"/>
        <v>0.17900031715646325</v>
      </c>
      <c r="H33">
        <f t="shared" ref="H33:W96" si="10">(1-$B$3)*EXP(GAMMALN($B$1+H$4)-GAMMALN($B$1)-GAMMALN(H$4+1)+$B$1*LN($B$2/($B$2+$B33))+H$4*LN($B33/($B$2+$B33)))</f>
        <v>5.5256747814962225E-2</v>
      </c>
      <c r="I33">
        <f t="shared" si="10"/>
        <v>5.0506640591785008E-2</v>
      </c>
      <c r="J33">
        <f t="shared" si="10"/>
        <v>4.6594124693848014E-2</v>
      </c>
      <c r="K33">
        <f t="shared" si="10"/>
        <v>4.3182693097315858E-2</v>
      </c>
      <c r="L33">
        <f t="shared" si="10"/>
        <v>4.0131134426012273E-2</v>
      </c>
      <c r="M33">
        <f t="shared" si="10"/>
        <v>3.7363432172234062E-2</v>
      </c>
      <c r="N33">
        <f t="shared" si="10"/>
        <v>3.4831972642024124E-2</v>
      </c>
      <c r="O33">
        <f t="shared" si="10"/>
        <v>3.2503743320804433E-2</v>
      </c>
      <c r="P33">
        <f t="shared" si="10"/>
        <v>3.0354157425890742E-2</v>
      </c>
      <c r="Q33">
        <f t="shared" si="10"/>
        <v>2.8363929638931692E-2</v>
      </c>
      <c r="R33">
        <f t="shared" si="10"/>
        <v>2.6517343776823448E-2</v>
      </c>
      <c r="S33">
        <f t="shared" si="10"/>
        <v>2.4801220808169631E-2</v>
      </c>
      <c r="T33">
        <f t="shared" si="10"/>
        <v>2.3204267229553537E-2</v>
      </c>
      <c r="U33">
        <f t="shared" si="10"/>
        <v>2.1716643148936895E-2</v>
      </c>
      <c r="V33">
        <f t="shared" si="10"/>
        <v>2.0329663922110344E-2</v>
      </c>
      <c r="W33">
        <f t="shared" si="10"/>
        <v>1.9035586552377925E-2</v>
      </c>
      <c r="X33">
        <f t="shared" si="9"/>
        <v>1.7827451924883025E-2</v>
      </c>
      <c r="Y33">
        <f t="shared" si="9"/>
        <v>1.6698965034961672E-2</v>
      </c>
      <c r="Z33">
        <f t="shared" si="9"/>
        <v>1.5644401825568432E-2</v>
      </c>
      <c r="AA33">
        <f t="shared" si="9"/>
        <v>1.4658535146916266E-2</v>
      </c>
      <c r="AB33">
        <f t="shared" si="9"/>
        <v>1.3736574781647831E-2</v>
      </c>
      <c r="AC33">
        <f t="shared" si="9"/>
        <v>1.2874118037385763E-2</v>
      </c>
      <c r="AD33">
        <f t="shared" si="9"/>
        <v>1.2067108433594936E-2</v>
      </c>
      <c r="AE33">
        <f t="shared" si="9"/>
        <v>1.1311800699419646E-2</v>
      </c>
      <c r="AF33">
        <f t="shared" si="5"/>
        <v>0.17148742569737896</v>
      </c>
    </row>
    <row r="34" spans="1:32" x14ac:dyDescent="0.2">
      <c r="A34" t="s">
        <v>650</v>
      </c>
      <c r="B34">
        <v>248</v>
      </c>
      <c r="C34">
        <v>2</v>
      </c>
      <c r="D34">
        <f t="shared" si="3"/>
        <v>0.10979236037684893</v>
      </c>
      <c r="E34">
        <f t="shared" si="4"/>
        <v>-2.2091643299516686</v>
      </c>
      <c r="G34">
        <f t="shared" si="6"/>
        <v>0.29702341542197475</v>
      </c>
      <c r="H34">
        <f t="shared" si="10"/>
        <v>0.13868639938596891</v>
      </c>
      <c r="I34">
        <f t="shared" si="10"/>
        <v>0.10979236037684893</v>
      </c>
      <c r="J34">
        <f t="shared" si="10"/>
        <v>8.7726314291868029E-2</v>
      </c>
      <c r="K34">
        <f t="shared" si="10"/>
        <v>7.0417975686170226E-2</v>
      </c>
      <c r="L34">
        <f t="shared" si="10"/>
        <v>5.6680064488031166E-2</v>
      </c>
      <c r="M34">
        <f t="shared" si="10"/>
        <v>4.5705740456902094E-2</v>
      </c>
      <c r="N34">
        <f t="shared" si="10"/>
        <v>3.6904314533962458E-2</v>
      </c>
      <c r="O34">
        <f t="shared" si="10"/>
        <v>2.9826860217550513E-2</v>
      </c>
      <c r="P34">
        <f t="shared" si="10"/>
        <v>2.4125005888412734E-2</v>
      </c>
      <c r="Q34">
        <f t="shared" si="10"/>
        <v>1.9524986032730646E-2</v>
      </c>
      <c r="R34">
        <f t="shared" si="10"/>
        <v>1.5809911472901218E-2</v>
      </c>
      <c r="S34">
        <f t="shared" si="10"/>
        <v>1.2807004578443023E-2</v>
      </c>
      <c r="T34">
        <f t="shared" si="10"/>
        <v>1.0378090435295405E-2</v>
      </c>
      <c r="U34">
        <f t="shared" si="10"/>
        <v>8.4123507896863015E-3</v>
      </c>
      <c r="V34">
        <f t="shared" si="10"/>
        <v>6.8207159722383781E-3</v>
      </c>
      <c r="W34">
        <f t="shared" si="10"/>
        <v>5.5314770645236719E-3</v>
      </c>
      <c r="X34">
        <f t="shared" si="9"/>
        <v>4.4868258482921126E-3</v>
      </c>
      <c r="Y34">
        <f t="shared" si="9"/>
        <v>3.6401106159420511E-3</v>
      </c>
      <c r="Z34">
        <f t="shared" si="9"/>
        <v>2.9536502961174638E-3</v>
      </c>
      <c r="AA34">
        <f t="shared" si="9"/>
        <v>2.3969875144086478E-3</v>
      </c>
      <c r="AB34">
        <f t="shared" si="9"/>
        <v>1.9454888254960645E-3</v>
      </c>
      <c r="AC34">
        <f t="shared" si="9"/>
        <v>1.5792208135456502E-3</v>
      </c>
      <c r="AD34">
        <f t="shared" si="9"/>
        <v>1.2820461961722239E-3</v>
      </c>
      <c r="AE34">
        <f t="shared" si="9"/>
        <v>1.040895882597473E-3</v>
      </c>
      <c r="AF34">
        <f t="shared" si="5"/>
        <v>4.5017869139196698E-3</v>
      </c>
    </row>
    <row r="35" spans="1:32" x14ac:dyDescent="0.2">
      <c r="A35" t="s">
        <v>651</v>
      </c>
      <c r="B35">
        <v>2086</v>
      </c>
      <c r="C35">
        <v>6</v>
      </c>
      <c r="D35">
        <f t="shared" si="3"/>
        <v>2.1186069704591342E-2</v>
      </c>
      <c r="E35">
        <f t="shared" si="4"/>
        <v>-3.8544114026880991</v>
      </c>
      <c r="G35">
        <f t="shared" si="6"/>
        <v>0.14530540252569971</v>
      </c>
      <c r="H35">
        <f t="shared" si="10"/>
        <v>2.6233056270723736E-2</v>
      </c>
      <c r="I35">
        <f t="shared" si="10"/>
        <v>2.4845060902090828E-2</v>
      </c>
      <c r="J35">
        <f t="shared" si="10"/>
        <v>2.3749296700242135E-2</v>
      </c>
      <c r="K35">
        <f t="shared" si="10"/>
        <v>2.2806431236014391E-2</v>
      </c>
      <c r="L35">
        <f t="shared" si="10"/>
        <v>2.1961250079217561E-2</v>
      </c>
      <c r="M35">
        <f t="shared" si="10"/>
        <v>2.1186069704591342E-2</v>
      </c>
      <c r="N35">
        <f t="shared" si="10"/>
        <v>2.0464904237293812E-2</v>
      </c>
      <c r="O35">
        <f t="shared" si="10"/>
        <v>1.9787596168762245E-2</v>
      </c>
      <c r="P35">
        <f t="shared" si="10"/>
        <v>1.9147225569663629E-2</v>
      </c>
      <c r="Q35">
        <f t="shared" si="10"/>
        <v>1.8538819818248651E-2</v>
      </c>
      <c r="R35">
        <f t="shared" si="10"/>
        <v>1.7958651209176609E-2</v>
      </c>
      <c r="S35">
        <f t="shared" si="10"/>
        <v>1.7403827430834483E-2</v>
      </c>
      <c r="T35">
        <f t="shared" si="10"/>
        <v>1.6872039380231494E-2</v>
      </c>
      <c r="U35">
        <f t="shared" si="10"/>
        <v>1.6361398772676061E-2</v>
      </c>
      <c r="V35">
        <f t="shared" si="10"/>
        <v>1.5870329605525361E-2</v>
      </c>
      <c r="W35">
        <f t="shared" si="10"/>
        <v>1.5397493289442985E-2</v>
      </c>
      <c r="X35">
        <f t="shared" si="9"/>
        <v>1.4941735582779843E-2</v>
      </c>
      <c r="Y35">
        <f t="shared" si="9"/>
        <v>1.4502048080899291E-2</v>
      </c>
      <c r="Z35">
        <f t="shared" si="9"/>
        <v>1.4077539682020785E-2</v>
      </c>
      <c r="AA35">
        <f t="shared" si="9"/>
        <v>1.3667415052041379E-2</v>
      </c>
      <c r="AB35">
        <f t="shared" si="9"/>
        <v>1.3270958101575773E-2</v>
      </c>
      <c r="AC35">
        <f t="shared" si="9"/>
        <v>1.2887519119018802E-2</v>
      </c>
      <c r="AD35">
        <f t="shared" si="9"/>
        <v>1.2516504614821795E-2</v>
      </c>
      <c r="AE35">
        <f t="shared" si="9"/>
        <v>1.2157369206598032E-2</v>
      </c>
      <c r="AF35">
        <f t="shared" si="5"/>
        <v>0.42809005765980934</v>
      </c>
    </row>
    <row r="36" spans="1:32" x14ac:dyDescent="0.2">
      <c r="A36" t="s">
        <v>652</v>
      </c>
      <c r="B36">
        <v>603</v>
      </c>
      <c r="C36">
        <v>0</v>
      </c>
      <c r="D36">
        <f t="shared" si="3"/>
        <v>0.2036206967899708</v>
      </c>
      <c r="E36">
        <f t="shared" si="4"/>
        <v>-1.5914963452974957</v>
      </c>
      <c r="G36">
        <f t="shared" si="6"/>
        <v>0.2036206967899708</v>
      </c>
      <c r="H36">
        <f t="shared" si="10"/>
        <v>7.5033658611558543E-2</v>
      </c>
      <c r="I36">
        <f t="shared" si="10"/>
        <v>6.6716870671813797E-2</v>
      </c>
      <c r="J36">
        <f t="shared" si="10"/>
        <v>5.987351086736778E-2</v>
      </c>
      <c r="K36">
        <f t="shared" si="10"/>
        <v>5.397960145383543E-2</v>
      </c>
      <c r="L36">
        <f t="shared" si="10"/>
        <v>4.8799769320071573E-2</v>
      </c>
      <c r="M36">
        <f t="shared" si="10"/>
        <v>4.4197680524393372E-2</v>
      </c>
      <c r="N36">
        <f t="shared" si="10"/>
        <v>4.0081795523944676E-2</v>
      </c>
      <c r="O36">
        <f t="shared" si="10"/>
        <v>3.638470514616942E-2</v>
      </c>
      <c r="P36">
        <f t="shared" si="10"/>
        <v>3.3053697240345979E-2</v>
      </c>
      <c r="Q36">
        <f t="shared" si="10"/>
        <v>3.0045860360303246E-2</v>
      </c>
      <c r="R36">
        <f t="shared" si="10"/>
        <v>2.7325281622020914E-2</v>
      </c>
      <c r="S36">
        <f t="shared" si="10"/>
        <v>2.4861313447792893E-2</v>
      </c>
      <c r="T36">
        <f t="shared" si="10"/>
        <v>2.2627431093781344E-2</v>
      </c>
      <c r="U36">
        <f t="shared" si="10"/>
        <v>2.0600438756034994E-2</v>
      </c>
      <c r="V36">
        <f t="shared" si="10"/>
        <v>1.8759892998239401E-2</v>
      </c>
      <c r="W36">
        <f t="shared" si="10"/>
        <v>1.7087668248233823E-2</v>
      </c>
      <c r="X36">
        <f t="shared" si="9"/>
        <v>1.5567619091906288E-2</v>
      </c>
      <c r="Y36">
        <f t="shared" si="9"/>
        <v>1.418531096492677E-2</v>
      </c>
      <c r="Z36">
        <f t="shared" si="9"/>
        <v>1.292780075504809E-2</v>
      </c>
      <c r="AA36">
        <f t="shared" si="9"/>
        <v>1.1783454875031248E-2</v>
      </c>
      <c r="AB36">
        <f t="shared" si="9"/>
        <v>1.0741796181184938E-2</v>
      </c>
      <c r="AC36">
        <f t="shared" si="9"/>
        <v>9.7933735925757222E-3</v>
      </c>
      <c r="AD36">
        <f t="shared" si="9"/>
        <v>8.9296499227811826E-3</v>
      </c>
      <c r="AE36">
        <f t="shared" si="9"/>
        <v>8.1429045708572931E-3</v>
      </c>
      <c r="AF36">
        <f t="shared" si="5"/>
        <v>8.4878217369810383E-2</v>
      </c>
    </row>
    <row r="37" spans="1:32" x14ac:dyDescent="0.2">
      <c r="A37" t="s">
        <v>50</v>
      </c>
      <c r="B37">
        <v>1368</v>
      </c>
      <c r="C37">
        <v>14</v>
      </c>
      <c r="D37">
        <f t="shared" si="3"/>
        <v>1.9837006261692512E-2</v>
      </c>
      <c r="E37">
        <f t="shared" si="4"/>
        <v>-3.9202060825789831</v>
      </c>
      <c r="G37">
        <f t="shared" si="6"/>
        <v>0.15872573544135046</v>
      </c>
      <c r="H37">
        <f t="shared" si="10"/>
        <v>3.8059583903310719E-2</v>
      </c>
      <c r="I37">
        <f t="shared" si="10"/>
        <v>3.5551532833029038E-2</v>
      </c>
      <c r="J37">
        <f t="shared" si="10"/>
        <v>3.351754009712099E-2</v>
      </c>
      <c r="K37">
        <f t="shared" si="10"/>
        <v>3.1745475461680148E-2</v>
      </c>
      <c r="L37">
        <f t="shared" si="10"/>
        <v>3.0149817048954825E-2</v>
      </c>
      <c r="M37">
        <f t="shared" si="10"/>
        <v>2.8686736234710269E-2</v>
      </c>
      <c r="N37">
        <f t="shared" si="10"/>
        <v>2.7330248456017687E-2</v>
      </c>
      <c r="O37">
        <f t="shared" si="10"/>
        <v>2.6063337107185638E-2</v>
      </c>
      <c r="P37">
        <f t="shared" si="10"/>
        <v>2.4874018674053228E-2</v>
      </c>
      <c r="Q37">
        <f t="shared" si="10"/>
        <v>2.3753373929399923E-2</v>
      </c>
      <c r="R37">
        <f t="shared" si="10"/>
        <v>2.2694470658808433E-2</v>
      </c>
      <c r="S37">
        <f t="shared" si="10"/>
        <v>2.1691731980216875E-2</v>
      </c>
      <c r="T37">
        <f t="shared" si="10"/>
        <v>2.0740544868497322E-2</v>
      </c>
      <c r="U37">
        <f t="shared" si="10"/>
        <v>1.9837006261692512E-2</v>
      </c>
      <c r="V37">
        <f t="shared" si="10"/>
        <v>1.897775199559042E-2</v>
      </c>
      <c r="W37">
        <f t="shared" si="10"/>
        <v>1.8159837729540385E-2</v>
      </c>
      <c r="X37">
        <f t="shared" si="9"/>
        <v>1.7380653688349495E-2</v>
      </c>
      <c r="Y37">
        <f t="shared" si="9"/>
        <v>1.663786208440983E-2</v>
      </c>
      <c r="Z37">
        <f t="shared" si="9"/>
        <v>1.5929350164732185E-2</v>
      </c>
      <c r="AA37">
        <f t="shared" si="9"/>
        <v>1.5253194280144145E-2</v>
      </c>
      <c r="AB37">
        <f t="shared" si="9"/>
        <v>1.4607631895446553E-2</v>
      </c>
      <c r="AC37">
        <f t="shared" si="9"/>
        <v>1.3991039430042951E-2</v>
      </c>
      <c r="AD37">
        <f t="shared" si="9"/>
        <v>1.3401914453456268E-2</v>
      </c>
      <c r="AE37">
        <f t="shared" si="9"/>
        <v>1.2838861184760231E-2</v>
      </c>
      <c r="AF37">
        <f t="shared" si="5"/>
        <v>0.29940075013749956</v>
      </c>
    </row>
    <row r="38" spans="1:32" x14ac:dyDescent="0.2">
      <c r="A38" t="s">
        <v>653</v>
      </c>
      <c r="B38">
        <v>595</v>
      </c>
      <c r="C38">
        <v>0</v>
      </c>
      <c r="D38">
        <f t="shared" si="3"/>
        <v>0.20462805277453727</v>
      </c>
      <c r="E38">
        <f t="shared" si="4"/>
        <v>-1.586561324528392</v>
      </c>
      <c r="G38">
        <f t="shared" si="6"/>
        <v>0.20462805277453727</v>
      </c>
      <c r="H38">
        <f t="shared" si="10"/>
        <v>7.5816667539676044E-2</v>
      </c>
      <c r="I38">
        <f t="shared" si="10"/>
        <v>6.7335196092075139E-2</v>
      </c>
      <c r="J38">
        <f t="shared" si="10"/>
        <v>6.0358589124965611E-2</v>
      </c>
      <c r="K38">
        <f t="shared" si="10"/>
        <v>5.4354051473786712E-2</v>
      </c>
      <c r="L38">
        <f t="shared" si="10"/>
        <v>4.9081509358960183E-2</v>
      </c>
      <c r="M38">
        <f t="shared" si="10"/>
        <v>4.440148671772691E-2</v>
      </c>
      <c r="N38">
        <f t="shared" si="10"/>
        <v>4.0220095264469687E-2</v>
      </c>
      <c r="O38">
        <f t="shared" si="10"/>
        <v>3.646806159446591E-2</v>
      </c>
      <c r="P38">
        <f t="shared" si="10"/>
        <v>3.3091142183758526E-2</v>
      </c>
      <c r="Q38">
        <f t="shared" si="10"/>
        <v>3.0045141272966144E-2</v>
      </c>
      <c r="R38">
        <f t="shared" si="10"/>
        <v>2.7293054697560465E-2</v>
      </c>
      <c r="S38">
        <f t="shared" si="10"/>
        <v>2.4803299712314764E-2</v>
      </c>
      <c r="T38">
        <f t="shared" si="10"/>
        <v>2.2548545669209701E-2</v>
      </c>
      <c r="U38">
        <f t="shared" si="10"/>
        <v>2.0504899656493526E-2</v>
      </c>
      <c r="V38">
        <f t="shared" si="10"/>
        <v>1.8651313763308242E-2</v>
      </c>
      <c r="W38">
        <f t="shared" si="10"/>
        <v>1.6969137468941915E-2</v>
      </c>
      <c r="X38">
        <f t="shared" si="9"/>
        <v>1.5441769093916112E-2</v>
      </c>
      <c r="Y38">
        <f t="shared" si="9"/>
        <v>1.4054377386654661E-2</v>
      </c>
      <c r="Z38">
        <f t="shared" si="9"/>
        <v>1.2793674392634388E-2</v>
      </c>
      <c r="AA38">
        <f t="shared" si="9"/>
        <v>1.1647726902270927E-2</v>
      </c>
      <c r="AB38">
        <f t="shared" si="9"/>
        <v>1.0605797655964037E-2</v>
      </c>
      <c r="AC38">
        <f t="shared" si="9"/>
        <v>9.6582100106869396E-3</v>
      </c>
      <c r="AD38">
        <f t="shared" si="9"/>
        <v>8.7962314616644704E-3</v>
      </c>
      <c r="AE38">
        <f t="shared" si="9"/>
        <v>8.0119725709549092E-3</v>
      </c>
      <c r="AF38">
        <f t="shared" si="5"/>
        <v>8.2419996160037035E-2</v>
      </c>
    </row>
    <row r="39" spans="1:32" x14ac:dyDescent="0.2">
      <c r="A39" t="s">
        <v>654</v>
      </c>
      <c r="B39">
        <v>1398</v>
      </c>
      <c r="C39">
        <v>0</v>
      </c>
      <c r="D39">
        <f t="shared" si="3"/>
        <v>0.15790784648923989</v>
      </c>
      <c r="E39">
        <f t="shared" si="4"/>
        <v>-1.8457436661797588</v>
      </c>
      <c r="G39">
        <f t="shared" si="6"/>
        <v>0.15790784648923989</v>
      </c>
      <c r="H39">
        <f t="shared" si="10"/>
        <v>3.7348835598902355E-2</v>
      </c>
      <c r="I39">
        <f t="shared" si="10"/>
        <v>3.4917474766690444E-2</v>
      </c>
      <c r="J39">
        <f t="shared" si="10"/>
        <v>3.2947927524143286E-2</v>
      </c>
      <c r="K39">
        <f t="shared" si="10"/>
        <v>3.1232681127482016E-2</v>
      </c>
      <c r="L39">
        <f t="shared" si="10"/>
        <v>2.9688180324905541E-2</v>
      </c>
      <c r="M39">
        <f t="shared" si="10"/>
        <v>2.8271672750496583E-2</v>
      </c>
      <c r="N39">
        <f t="shared" si="10"/>
        <v>2.6957859877961569E-2</v>
      </c>
      <c r="O39">
        <f t="shared" si="10"/>
        <v>2.5730209356579173E-2</v>
      </c>
      <c r="P39">
        <f t="shared" si="10"/>
        <v>2.4577104806957829E-2</v>
      </c>
      <c r="Q39">
        <f t="shared" si="10"/>
        <v>2.3489920007574789E-2</v>
      </c>
      <c r="R39">
        <f t="shared" si="10"/>
        <v>2.2461965536315735E-2</v>
      </c>
      <c r="S39">
        <f t="shared" si="10"/>
        <v>2.1487871376838528E-2</v>
      </c>
      <c r="T39">
        <f t="shared" si="10"/>
        <v>2.0563204484905957E-2</v>
      </c>
      <c r="U39">
        <f t="shared" si="10"/>
        <v>1.9684220898650913E-2</v>
      </c>
      <c r="V39">
        <f t="shared" si="10"/>
        <v>1.8847698826488693E-2</v>
      </c>
      <c r="W39">
        <f t="shared" si="10"/>
        <v>1.8050822549578217E-2</v>
      </c>
      <c r="X39">
        <f t="shared" si="9"/>
        <v>1.7291099364274729E-2</v>
      </c>
      <c r="Y39">
        <f t="shared" si="9"/>
        <v>1.6566298676325506E-2</v>
      </c>
      <c r="Z39">
        <f t="shared" si="9"/>
        <v>1.5874406349792359E-2</v>
      </c>
      <c r="AA39">
        <f t="shared" si="9"/>
        <v>1.5213589812227649E-2</v>
      </c>
      <c r="AB39">
        <f t="shared" si="9"/>
        <v>1.4582170905404914E-2</v>
      </c>
      <c r="AC39">
        <f t="shared" si="9"/>
        <v>1.3978604419931116E-2</v>
      </c>
      <c r="AD39">
        <f t="shared" si="9"/>
        <v>1.3401460872671795E-2</v>
      </c>
      <c r="AE39">
        <f t="shared" si="9"/>
        <v>1.2849412500900671E-2</v>
      </c>
      <c r="AF39">
        <f t="shared" si="5"/>
        <v>0.30607746079475961</v>
      </c>
    </row>
    <row r="40" spans="1:32" x14ac:dyDescent="0.2">
      <c r="A40" t="s">
        <v>655</v>
      </c>
      <c r="B40">
        <v>740</v>
      </c>
      <c r="C40">
        <v>8</v>
      </c>
      <c r="D40">
        <f t="shared" si="3"/>
        <v>3.4610870229865753E-2</v>
      </c>
      <c r="E40">
        <f t="shared" si="4"/>
        <v>-3.3635874777658157</v>
      </c>
      <c r="G40">
        <f t="shared" si="6"/>
        <v>0.18943423541932344</v>
      </c>
      <c r="H40">
        <f t="shared" si="10"/>
        <v>6.3787548999156549E-2</v>
      </c>
      <c r="I40">
        <f t="shared" si="10"/>
        <v>5.7635341297782409E-2</v>
      </c>
      <c r="J40">
        <f t="shared" si="10"/>
        <v>5.256072369027625E-2</v>
      </c>
      <c r="K40">
        <f t="shared" si="10"/>
        <v>4.8153703517179632E-2</v>
      </c>
      <c r="L40">
        <f t="shared" si="10"/>
        <v>4.4237563538875951E-2</v>
      </c>
      <c r="M40">
        <f t="shared" si="10"/>
        <v>4.0714238683128373E-2</v>
      </c>
      <c r="N40">
        <f t="shared" si="10"/>
        <v>3.7520396375032787E-2</v>
      </c>
      <c r="O40">
        <f t="shared" si="10"/>
        <v>3.4610870229865753E-2</v>
      </c>
      <c r="P40">
        <f t="shared" si="10"/>
        <v>3.1951195574485697E-2</v>
      </c>
      <c r="Q40">
        <f t="shared" si="10"/>
        <v>2.9513799518525789E-2</v>
      </c>
      <c r="R40">
        <f t="shared" si="10"/>
        <v>2.7275865144900716E-2</v>
      </c>
      <c r="S40">
        <f t="shared" si="10"/>
        <v>2.5218042173823122E-2</v>
      </c>
      <c r="T40">
        <f t="shared" si="10"/>
        <v>2.3323620061190674E-2</v>
      </c>
      <c r="U40">
        <f t="shared" si="10"/>
        <v>2.1577970101954096E-2</v>
      </c>
      <c r="V40">
        <f t="shared" si="10"/>
        <v>1.9968152432191372E-2</v>
      </c>
      <c r="W40">
        <f t="shared" si="10"/>
        <v>1.848262873035714E-2</v>
      </c>
      <c r="X40">
        <f t="shared" si="9"/>
        <v>1.7111045350180657E-2</v>
      </c>
      <c r="Y40">
        <f t="shared" si="9"/>
        <v>1.5844065015693982E-2</v>
      </c>
      <c r="Z40">
        <f t="shared" si="9"/>
        <v>1.4673233033480334E-2</v>
      </c>
      <c r="AA40">
        <f t="shared" si="9"/>
        <v>1.3590868718054603E-2</v>
      </c>
      <c r="AB40">
        <f t="shared" si="9"/>
        <v>1.2589975693122944E-2</v>
      </c>
      <c r="AC40">
        <f t="shared" si="9"/>
        <v>1.1664166642338162E-2</v>
      </c>
      <c r="AD40">
        <f t="shared" si="9"/>
        <v>1.080759934609731E-2</v>
      </c>
      <c r="AE40">
        <f t="shared" si="9"/>
        <v>1.0014921695364531E-2</v>
      </c>
      <c r="AF40">
        <f t="shared" si="5"/>
        <v>0.12773822901761744</v>
      </c>
    </row>
    <row r="41" spans="1:32" x14ac:dyDescent="0.2">
      <c r="A41" t="s">
        <v>656</v>
      </c>
      <c r="B41">
        <v>980</v>
      </c>
      <c r="C41">
        <v>3</v>
      </c>
      <c r="D41">
        <f t="shared" si="3"/>
        <v>4.3196681515214802E-2</v>
      </c>
      <c r="E41">
        <f t="shared" si="4"/>
        <v>-3.1419916034600672</v>
      </c>
      <c r="G41">
        <f t="shared" si="6"/>
        <v>0.17342626796755656</v>
      </c>
      <c r="H41">
        <f t="shared" si="10"/>
        <v>5.0610014276551187E-2</v>
      </c>
      <c r="I41">
        <f t="shared" si="10"/>
        <v>4.6540780880418561E-2</v>
      </c>
      <c r="J41">
        <f t="shared" si="10"/>
        <v>4.3196681515214802E-2</v>
      </c>
      <c r="K41">
        <f t="shared" si="10"/>
        <v>4.027754525846898E-2</v>
      </c>
      <c r="L41">
        <f t="shared" si="10"/>
        <v>3.7658997172368404E-2</v>
      </c>
      <c r="M41">
        <f t="shared" si="10"/>
        <v>3.5275089269731948E-2</v>
      </c>
      <c r="N41">
        <f t="shared" si="10"/>
        <v>3.3085177774685226E-2</v>
      </c>
      <c r="O41">
        <f t="shared" si="10"/>
        <v>3.106152867683E-2</v>
      </c>
      <c r="P41">
        <f t="shared" si="10"/>
        <v>2.9183788665172399E-2</v>
      </c>
      <c r="Q41">
        <f t="shared" si="10"/>
        <v>2.7436198271067424E-2</v>
      </c>
      <c r="R41">
        <f t="shared" si="10"/>
        <v>2.5806053662799627E-2</v>
      </c>
      <c r="S41">
        <f t="shared" si="10"/>
        <v>2.4282795354412922E-2</v>
      </c>
      <c r="T41">
        <f t="shared" si="10"/>
        <v>2.2857436555537698E-2</v>
      </c>
      <c r="U41">
        <f t="shared" si="10"/>
        <v>2.152218714470365E-2</v>
      </c>
      <c r="V41">
        <f t="shared" si="10"/>
        <v>2.0270196156478435E-2</v>
      </c>
      <c r="W41">
        <f t="shared" si="10"/>
        <v>1.9095369191439483E-2</v>
      </c>
      <c r="X41">
        <f t="shared" si="9"/>
        <v>1.7992234953584294E-2</v>
      </c>
      <c r="Y41">
        <f t="shared" si="9"/>
        <v>1.6955845041904696E-2</v>
      </c>
      <c r="Z41">
        <f t="shared" si="9"/>
        <v>1.5981696891864489E-2</v>
      </c>
      <c r="AA41">
        <f t="shared" si="9"/>
        <v>1.506567324090816E-2</v>
      </c>
      <c r="AB41">
        <f t="shared" si="9"/>
        <v>1.4203993657211931E-2</v>
      </c>
      <c r="AC41">
        <f t="shared" si="9"/>
        <v>1.339317505700755E-2</v>
      </c>
      <c r="AD41">
        <f t="shared" si="9"/>
        <v>1.2629999045764012E-2</v>
      </c>
      <c r="AE41">
        <f t="shared" si="9"/>
        <v>1.1911484529489714E-2</v>
      </c>
      <c r="AF41">
        <f t="shared" si="5"/>
        <v>0.20027978978882788</v>
      </c>
    </row>
    <row r="42" spans="1:32" x14ac:dyDescent="0.2">
      <c r="A42" t="s">
        <v>657</v>
      </c>
      <c r="B42">
        <v>1080</v>
      </c>
      <c r="C42">
        <v>0</v>
      </c>
      <c r="D42">
        <f t="shared" si="3"/>
        <v>0.16870466944303109</v>
      </c>
      <c r="E42">
        <f t="shared" si="4"/>
        <v>-1.7796056108385749</v>
      </c>
      <c r="G42">
        <f t="shared" si="6"/>
        <v>0.16870466944303109</v>
      </c>
      <c r="H42">
        <f t="shared" si="10"/>
        <v>4.6625541239240863E-2</v>
      </c>
      <c r="I42">
        <f t="shared" si="10"/>
        <v>4.3095150186344702E-2</v>
      </c>
      <c r="J42">
        <f t="shared" si="10"/>
        <v>4.0202441030650675E-2</v>
      </c>
      <c r="K42">
        <f t="shared" si="10"/>
        <v>3.7676655125240134E-2</v>
      </c>
      <c r="L42">
        <f t="shared" si="10"/>
        <v>3.5406696053971148E-2</v>
      </c>
      <c r="M42">
        <f t="shared" si="10"/>
        <v>3.3334356806997784E-2</v>
      </c>
      <c r="N42">
        <f t="shared" si="10"/>
        <v>3.1424236684407081E-2</v>
      </c>
      <c r="O42">
        <f t="shared" si="10"/>
        <v>2.9652505592873434E-2</v>
      </c>
      <c r="P42">
        <f t="shared" si="10"/>
        <v>2.8001903143464575E-2</v>
      </c>
      <c r="Q42">
        <f t="shared" si="10"/>
        <v>2.6459224818383465E-2</v>
      </c>
      <c r="R42">
        <f t="shared" si="10"/>
        <v>2.501393898410547E-2</v>
      </c>
      <c r="S42">
        <f t="shared" si="10"/>
        <v>2.3657370763725764E-2</v>
      </c>
      <c r="T42">
        <f t="shared" si="10"/>
        <v>2.2382192460218959E-2</v>
      </c>
      <c r="U42">
        <f t="shared" si="10"/>
        <v>2.1182090180666038E-2</v>
      </c>
      <c r="V42">
        <f t="shared" si="10"/>
        <v>2.0051536955042269E-2</v>
      </c>
      <c r="W42">
        <f t="shared" si="10"/>
        <v>1.8985632995760619E-2</v>
      </c>
      <c r="X42">
        <f t="shared" si="9"/>
        <v>1.7979989843495359E-2</v>
      </c>
      <c r="Y42">
        <f t="shared" si="9"/>
        <v>1.7030644112224599E-2</v>
      </c>
      <c r="Z42">
        <f t="shared" si="9"/>
        <v>1.6133991754901433E-2</v>
      </c>
      <c r="AA42">
        <f t="shared" si="9"/>
        <v>1.528673690810808E-2</v>
      </c>
      <c r="AB42">
        <f t="shared" si="9"/>
        <v>1.4485851324308756E-2</v>
      </c>
      <c r="AC42">
        <f t="shared" si="9"/>
        <v>1.3728541647335345E-2</v>
      </c>
      <c r="AD42">
        <f t="shared" si="9"/>
        <v>1.301222260426859E-2</v>
      </c>
      <c r="AE42">
        <f t="shared" si="9"/>
        <v>1.2334494734989808E-2</v>
      </c>
      <c r="AF42">
        <f t="shared" si="5"/>
        <v>0.22815138460624385</v>
      </c>
    </row>
    <row r="43" spans="1:32" x14ac:dyDescent="0.2">
      <c r="A43" t="s">
        <v>55</v>
      </c>
      <c r="B43">
        <v>1455</v>
      </c>
      <c r="C43">
        <v>40</v>
      </c>
      <c r="D43">
        <f t="shared" si="3"/>
        <v>6.7802550442810717E-3</v>
      </c>
      <c r="E43">
        <f t="shared" si="4"/>
        <v>-4.9937405605867395</v>
      </c>
      <c r="G43">
        <f t="shared" si="6"/>
        <v>0.15644093655140717</v>
      </c>
      <c r="H43">
        <f t="shared" si="10"/>
        <v>3.6070813228976283E-2</v>
      </c>
      <c r="I43">
        <f t="shared" si="10"/>
        <v>3.3774277875353843E-2</v>
      </c>
      <c r="J43">
        <f t="shared" si="10"/>
        <v>3.1918003888518572E-2</v>
      </c>
      <c r="K43">
        <f t="shared" si="10"/>
        <v>3.0302695770263212E-2</v>
      </c>
      <c r="L43">
        <f t="shared" si="10"/>
        <v>2.8848281999932186E-2</v>
      </c>
      <c r="M43">
        <f t="shared" si="10"/>
        <v>2.7513906542924089E-2</v>
      </c>
      <c r="N43">
        <f t="shared" si="10"/>
        <v>2.6275472912401017E-2</v>
      </c>
      <c r="O43">
        <f t="shared" si="10"/>
        <v>2.5117292707204794E-2</v>
      </c>
      <c r="P43">
        <f t="shared" si="10"/>
        <v>2.402838630000418E-2</v>
      </c>
      <c r="Q43">
        <f t="shared" si="10"/>
        <v>2.3000633553629649E-2</v>
      </c>
      <c r="R43">
        <f t="shared" si="10"/>
        <v>2.2027762973649403E-2</v>
      </c>
      <c r="S43">
        <f t="shared" si="10"/>
        <v>2.1104759666160659E-2</v>
      </c>
      <c r="T43">
        <f t="shared" si="10"/>
        <v>2.0227498915776382E-2</v>
      </c>
      <c r="U43">
        <f t="shared" si="10"/>
        <v>1.9392508903170316E-2</v>
      </c>
      <c r="V43">
        <f t="shared" si="10"/>
        <v>1.8596811111075612E-2</v>
      </c>
      <c r="W43">
        <f t="shared" si="10"/>
        <v>1.7837809455941021E-2</v>
      </c>
      <c r="X43">
        <f t="shared" si="9"/>
        <v>1.711321108366478E-2</v>
      </c>
      <c r="Y43">
        <f t="shared" si="9"/>
        <v>1.6420968381530038E-2</v>
      </c>
      <c r="Z43">
        <f t="shared" si="9"/>
        <v>1.5759235590679137E-2</v>
      </c>
      <c r="AA43">
        <f t="shared" si="9"/>
        <v>1.5126335705815281E-2</v>
      </c>
      <c r="AB43">
        <f t="shared" si="9"/>
        <v>1.452073477652919E-2</v>
      </c>
      <c r="AC43">
        <f t="shared" si="9"/>
        <v>1.394102163509635E-2</v>
      </c>
      <c r="AD43">
        <f t="shared" si="9"/>
        <v>1.3385891670790765E-2</v>
      </c>
      <c r="AE43">
        <f t="shared" si="9"/>
        <v>1.285413366863105E-2</v>
      </c>
      <c r="AF43">
        <f t="shared" si="5"/>
        <v>0.31840061513087503</v>
      </c>
    </row>
    <row r="44" spans="1:32" x14ac:dyDescent="0.2">
      <c r="A44" t="s">
        <v>658</v>
      </c>
      <c r="B44">
        <v>30</v>
      </c>
      <c r="C44">
        <v>0</v>
      </c>
      <c r="D44">
        <f t="shared" si="3"/>
        <v>0.70808728952682265</v>
      </c>
      <c r="E44">
        <f t="shared" si="4"/>
        <v>-0.34518790259591836</v>
      </c>
      <c r="G44">
        <f t="shared" si="6"/>
        <v>0.70808728952682265</v>
      </c>
      <c r="H44">
        <f t="shared" si="10"/>
        <v>0.19334462375945333</v>
      </c>
      <c r="I44">
        <f t="shared" si="10"/>
        <v>6.5037098043559949E-2</v>
      </c>
      <c r="J44">
        <f t="shared" si="10"/>
        <v>2.2080541608867504E-2</v>
      </c>
      <c r="K44">
        <f t="shared" si="10"/>
        <v>7.5310265775885331E-3</v>
      </c>
      <c r="L44">
        <f t="shared" si="10"/>
        <v>2.5756792861103797E-3</v>
      </c>
      <c r="M44">
        <f t="shared" si="10"/>
        <v>8.8251684630184053E-4</v>
      </c>
      <c r="N44">
        <f t="shared" si="10"/>
        <v>3.0277513322111369E-4</v>
      </c>
      <c r="O44">
        <f t="shared" si="10"/>
        <v>1.0397798699999212E-4</v>
      </c>
      <c r="P44">
        <f t="shared" si="10"/>
        <v>3.5734861233534419E-5</v>
      </c>
      <c r="Q44">
        <f t="shared" si="10"/>
        <v>1.2288707564833818E-5</v>
      </c>
      <c r="R44">
        <f t="shared" si="10"/>
        <v>4.22800722949253E-6</v>
      </c>
      <c r="S44">
        <f t="shared" si="10"/>
        <v>1.455273608585804E-6</v>
      </c>
      <c r="T44">
        <f t="shared" si="10"/>
        <v>5.0107801131261585E-7</v>
      </c>
      <c r="U44">
        <f t="shared" si="10"/>
        <v>1.7258222907758013E-7</v>
      </c>
      <c r="V44">
        <f t="shared" si="10"/>
        <v>5.9456517836574283E-8</v>
      </c>
      <c r="W44">
        <f t="shared" si="10"/>
        <v>2.0488087819194163E-8</v>
      </c>
      <c r="X44">
        <f t="shared" si="9"/>
        <v>7.0613921386846618E-9</v>
      </c>
      <c r="Y44">
        <f t="shared" si="9"/>
        <v>2.4342013749191321E-9</v>
      </c>
      <c r="Z44">
        <f t="shared" si="9"/>
        <v>8.3925087463456633E-10</v>
      </c>
      <c r="AA44">
        <f t="shared" si="9"/>
        <v>2.8939385508679775E-10</v>
      </c>
      <c r="AB44">
        <f t="shared" si="9"/>
        <v>9.9802881309861039E-11</v>
      </c>
      <c r="AC44">
        <f t="shared" si="9"/>
        <v>3.4422943473411383E-11</v>
      </c>
      <c r="AD44">
        <f t="shared" si="9"/>
        <v>1.1874070538133941E-11</v>
      </c>
      <c r="AE44">
        <f t="shared" si="9"/>
        <v>4.0963216070072685E-12</v>
      </c>
      <c r="AF44">
        <f t="shared" si="5"/>
        <v>2.1578294706614543E-12</v>
      </c>
    </row>
    <row r="45" spans="1:32" x14ac:dyDescent="0.2">
      <c r="A45" t="s">
        <v>56</v>
      </c>
      <c r="B45">
        <v>2392</v>
      </c>
      <c r="C45">
        <v>192</v>
      </c>
      <c r="D45">
        <f t="shared" si="3"/>
        <v>2.0209414203832212E-4</v>
      </c>
      <c r="E45">
        <f t="shared" si="4"/>
        <v>-8.5067769194358345</v>
      </c>
      <c r="G45">
        <f t="shared" si="6"/>
        <v>0.14192613446723826</v>
      </c>
      <c r="H45">
        <f t="shared" si="10"/>
        <v>2.3200487238620039E-2</v>
      </c>
      <c r="I45">
        <f t="shared" si="10"/>
        <v>2.2047663981795834E-2</v>
      </c>
      <c r="J45">
        <f t="shared" si="10"/>
        <v>2.1146941787262379E-2</v>
      </c>
      <c r="K45">
        <f t="shared" si="10"/>
        <v>2.0376446539296655E-2</v>
      </c>
      <c r="L45">
        <f t="shared" si="10"/>
        <v>1.9688039668718127E-2</v>
      </c>
      <c r="M45">
        <f t="shared" si="10"/>
        <v>1.9057683758149858E-2</v>
      </c>
      <c r="N45">
        <f t="shared" si="10"/>
        <v>1.8471566884181733E-2</v>
      </c>
      <c r="O45">
        <f t="shared" si="10"/>
        <v>1.7920963672950908E-2</v>
      </c>
      <c r="P45">
        <f t="shared" si="10"/>
        <v>1.7399969035916112E-2</v>
      </c>
      <c r="Q45">
        <f t="shared" si="10"/>
        <v>1.6904370631472217E-2</v>
      </c>
      <c r="R45">
        <f t="shared" si="10"/>
        <v>1.6431035699099966E-2</v>
      </c>
      <c r="S45">
        <f t="shared" si="10"/>
        <v>1.5977553952295658E-2</v>
      </c>
      <c r="T45">
        <f t="shared" si="10"/>
        <v>1.5542017929548792E-2</v>
      </c>
      <c r="U45">
        <f t="shared" si="10"/>
        <v>1.5122881733571588E-2</v>
      </c>
      <c r="V45">
        <f t="shared" si="10"/>
        <v>1.4718866745974087E-2</v>
      </c>
      <c r="W45">
        <f t="shared" si="10"/>
        <v>1.4328896684957937E-2</v>
      </c>
      <c r="X45">
        <f t="shared" si="9"/>
        <v>1.3952051649358197E-2</v>
      </c>
      <c r="Y45">
        <f t="shared" si="9"/>
        <v>1.358753482601441E-2</v>
      </c>
      <c r="Z45">
        <f t="shared" si="9"/>
        <v>1.3234647869051059E-2</v>
      </c>
      <c r="AA45">
        <f t="shared" si="9"/>
        <v>1.2892772357012885E-2</v>
      </c>
      <c r="AB45">
        <f t="shared" si="9"/>
        <v>1.2561355598153797E-2</v>
      </c>
      <c r="AC45">
        <f t="shared" si="9"/>
        <v>1.2239899603977006E-2</v>
      </c>
      <c r="AD45">
        <f t="shared" si="9"/>
        <v>1.192795240961979E-2</v>
      </c>
      <c r="AE45">
        <f t="shared" si="9"/>
        <v>1.1625101158682023E-2</v>
      </c>
      <c r="AF45">
        <f t="shared" si="5"/>
        <v>0.46771716411708075</v>
      </c>
    </row>
    <row r="46" spans="1:32" x14ac:dyDescent="0.2">
      <c r="A46" t="s">
        <v>659</v>
      </c>
      <c r="B46">
        <v>418</v>
      </c>
      <c r="C46">
        <v>1</v>
      </c>
      <c r="D46">
        <f t="shared" si="3"/>
        <v>9.8668793805422664E-2</v>
      </c>
      <c r="E46">
        <f t="shared" si="4"/>
        <v>-2.3159865547198315</v>
      </c>
      <c r="G46">
        <f t="shared" si="6"/>
        <v>0.23531172485302526</v>
      </c>
      <c r="H46">
        <f t="shared" si="10"/>
        <v>9.8668793805422664E-2</v>
      </c>
      <c r="I46">
        <f t="shared" si="10"/>
        <v>8.4514059410168318E-2</v>
      </c>
      <c r="J46">
        <f t="shared" si="10"/>
        <v>7.3063019815132524E-2</v>
      </c>
      <c r="K46">
        <f t="shared" si="10"/>
        <v>6.3454461893497932E-2</v>
      </c>
      <c r="L46">
        <f t="shared" si="10"/>
        <v>5.5261142494327918E-2</v>
      </c>
      <c r="M46">
        <f t="shared" si="10"/>
        <v>4.8213778387441203E-2</v>
      </c>
      <c r="N46">
        <f t="shared" si="10"/>
        <v>4.2120009039292756E-2</v>
      </c>
      <c r="O46">
        <f t="shared" si="10"/>
        <v>3.6832376893511071E-2</v>
      </c>
      <c r="P46">
        <f t="shared" si="10"/>
        <v>3.2232985252840893E-2</v>
      </c>
      <c r="Q46">
        <f t="shared" si="10"/>
        <v>2.8225050508866253E-2</v>
      </c>
      <c r="R46">
        <f t="shared" si="10"/>
        <v>2.4727734462873338E-2</v>
      </c>
      <c r="S46">
        <f t="shared" si="10"/>
        <v>2.1672716474239784E-2</v>
      </c>
      <c r="T46">
        <f t="shared" si="10"/>
        <v>1.9001773193006586E-2</v>
      </c>
      <c r="U46">
        <f t="shared" si="10"/>
        <v>1.6664985793886946E-2</v>
      </c>
      <c r="V46">
        <f t="shared" si="10"/>
        <v>1.4619362436261253E-2</v>
      </c>
      <c r="W46">
        <f t="shared" si="10"/>
        <v>1.2827749735570713E-2</v>
      </c>
      <c r="X46">
        <f t="shared" si="9"/>
        <v>1.1257954005237126E-2</v>
      </c>
      <c r="Y46">
        <f t="shared" si="9"/>
        <v>9.8820200906537484E-3</v>
      </c>
      <c r="Z46">
        <f t="shared" si="9"/>
        <v>8.6756319699586634E-3</v>
      </c>
      <c r="AA46">
        <f t="shared" si="9"/>
        <v>7.6176096093494312E-3</v>
      </c>
      <c r="AB46">
        <f t="shared" si="9"/>
        <v>6.6894833201980603E-3</v>
      </c>
      <c r="AC46">
        <f t="shared" si="9"/>
        <v>5.8751314530738072E-3</v>
      </c>
      <c r="AD46">
        <f t="shared" si="9"/>
        <v>5.1604704776599024E-3</v>
      </c>
      <c r="AE46">
        <f t="shared" si="9"/>
        <v>4.5331888140064816E-3</v>
      </c>
      <c r="AF46">
        <f t="shared" si="5"/>
        <v>3.2896785810497486E-2</v>
      </c>
    </row>
    <row r="47" spans="1:32" x14ac:dyDescent="0.2">
      <c r="A47" t="s">
        <v>660</v>
      </c>
      <c r="B47">
        <v>2848</v>
      </c>
      <c r="C47">
        <v>4</v>
      </c>
      <c r="D47">
        <f t="shared" si="3"/>
        <v>1.7597438931032647E-2</v>
      </c>
      <c r="E47">
        <f t="shared" si="4"/>
        <v>-4.0400019028086431</v>
      </c>
      <c r="G47">
        <f t="shared" si="6"/>
        <v>0.13818077238908455</v>
      </c>
      <c r="H47">
        <f t="shared" si="10"/>
        <v>1.9814056268154755E-2</v>
      </c>
      <c r="I47">
        <f t="shared" si="10"/>
        <v>1.8899650714273828E-2</v>
      </c>
      <c r="J47">
        <f t="shared" si="10"/>
        <v>1.8195067738127083E-2</v>
      </c>
      <c r="K47">
        <f t="shared" si="10"/>
        <v>1.7597438931032647E-2</v>
      </c>
      <c r="L47">
        <f t="shared" si="10"/>
        <v>1.7066261796517886E-2</v>
      </c>
      <c r="M47">
        <f t="shared" si="10"/>
        <v>1.6581390759161815E-2</v>
      </c>
      <c r="N47">
        <f t="shared" si="10"/>
        <v>1.6131304353314405E-2</v>
      </c>
      <c r="O47">
        <f t="shared" si="10"/>
        <v>1.5708764111987291E-2</v>
      </c>
      <c r="P47">
        <f t="shared" si="10"/>
        <v>1.5308902056969723E-2</v>
      </c>
      <c r="Q47">
        <f t="shared" si="10"/>
        <v>1.492827014635688E-2</v>
      </c>
      <c r="R47">
        <f t="shared" si="10"/>
        <v>1.4564323909171931E-2</v>
      </c>
      <c r="S47">
        <f t="shared" si="10"/>
        <v>1.4215122051067491E-2</v>
      </c>
      <c r="T47">
        <f t="shared" si="10"/>
        <v>1.3879141904871023E-2</v>
      </c>
      <c r="U47">
        <f t="shared" si="10"/>
        <v>1.3555160889856943E-2</v>
      </c>
      <c r="V47">
        <f t="shared" si="10"/>
        <v>1.3242177494722829E-2</v>
      </c>
      <c r="W47">
        <f t="shared" si="10"/>
        <v>1.2939356927749422E-2</v>
      </c>
      <c r="X47">
        <f t="shared" si="9"/>
        <v>1.2645992713814678E-2</v>
      </c>
      <c r="Y47">
        <f t="shared" si="9"/>
        <v>1.236147891789988E-2</v>
      </c>
      <c r="Z47">
        <f t="shared" si="9"/>
        <v>1.2085289638917371E-2</v>
      </c>
      <c r="AA47">
        <f t="shared" si="9"/>
        <v>1.1816963594187576E-2</v>
      </c>
      <c r="AB47">
        <f t="shared" si="9"/>
        <v>1.1556092342204958E-2</v>
      </c>
      <c r="AC47">
        <f t="shared" si="9"/>
        <v>1.1302311153692304E-2</v>
      </c>
      <c r="AD47">
        <f t="shared" si="9"/>
        <v>1.1055291842246281E-2</v>
      </c>
      <c r="AE47">
        <f t="shared" si="9"/>
        <v>1.0814737066632567E-2</v>
      </c>
      <c r="AF47">
        <f t="shared" si="5"/>
        <v>0.51555468028798379</v>
      </c>
    </row>
    <row r="48" spans="1:32" x14ac:dyDescent="0.2">
      <c r="A48" t="s">
        <v>661</v>
      </c>
      <c r="B48">
        <v>146</v>
      </c>
      <c r="C48">
        <v>0</v>
      </c>
      <c r="D48">
        <f t="shared" si="3"/>
        <v>0.38175308108652223</v>
      </c>
      <c r="E48">
        <f t="shared" si="4"/>
        <v>-0.96298126396240336</v>
      </c>
      <c r="G48">
        <f t="shared" si="6"/>
        <v>0.38175308108652223</v>
      </c>
      <c r="H48">
        <f t="shared" si="10"/>
        <v>0.18041568456611221</v>
      </c>
      <c r="I48">
        <f t="shared" si="10"/>
        <v>0.12638221281155657</v>
      </c>
      <c r="J48">
        <f t="shared" si="10"/>
        <v>8.9354644714480166E-2</v>
      </c>
      <c r="K48">
        <f t="shared" si="10"/>
        <v>6.3466449142448103E-2</v>
      </c>
      <c r="L48">
        <f t="shared" si="10"/>
        <v>4.5202704125181889E-2</v>
      </c>
      <c r="M48">
        <f t="shared" si="10"/>
        <v>3.2253603678701608E-2</v>
      </c>
      <c r="N48">
        <f t="shared" si="10"/>
        <v>2.3044009990970352E-2</v>
      </c>
      <c r="O48">
        <f t="shared" si="10"/>
        <v>1.6480176794858619E-2</v>
      </c>
      <c r="P48">
        <f t="shared" si="10"/>
        <v>1.179492466032993E-2</v>
      </c>
      <c r="Q48">
        <f t="shared" si="10"/>
        <v>8.4467937665044079E-3</v>
      </c>
      <c r="R48">
        <f t="shared" si="10"/>
        <v>6.0520709775706352E-3</v>
      </c>
      <c r="S48">
        <f t="shared" si="10"/>
        <v>4.3380600059798272E-3</v>
      </c>
      <c r="T48">
        <f t="shared" si="10"/>
        <v>3.1105619619084431E-3</v>
      </c>
      <c r="U48">
        <f t="shared" si="10"/>
        <v>2.2310648595982819E-3</v>
      </c>
      <c r="V48">
        <f t="shared" si="10"/>
        <v>1.6006567207697314E-3</v>
      </c>
      <c r="W48">
        <f t="shared" ref="W48:AE111" si="11">(1-$B$3)*EXP(GAMMALN($B$1+W$4)-GAMMALN($B$1)-GAMMALN(W$4+1)+$B$1*LN($B$2/($B$2+$B48))+W$4*LN($B48/($B$2+$B48)))</f>
        <v>1.1486369138008162E-3</v>
      </c>
      <c r="X48">
        <f t="shared" si="11"/>
        <v>8.2443093993005471E-4</v>
      </c>
      <c r="Y48">
        <f t="shared" si="11"/>
        <v>5.9183829898296709E-4</v>
      </c>
      <c r="Z48">
        <f t="shared" si="11"/>
        <v>4.249335044981845E-4</v>
      </c>
      <c r="AA48">
        <f t="shared" si="11"/>
        <v>3.0514136722109087E-4</v>
      </c>
      <c r="AB48">
        <f t="shared" si="11"/>
        <v>2.1914798020663466E-4</v>
      </c>
      <c r="AC48">
        <f t="shared" si="11"/>
        <v>1.5740734966140511E-4</v>
      </c>
      <c r="AD48">
        <f t="shared" si="11"/>
        <v>1.1307308402253777E-4</v>
      </c>
      <c r="AE48">
        <f t="shared" si="11"/>
        <v>8.1233706481532238E-5</v>
      </c>
      <c r="AF48">
        <f t="shared" si="5"/>
        <v>2.0745699170199305E-4</v>
      </c>
    </row>
    <row r="49" spans="1:32" x14ac:dyDescent="0.2">
      <c r="A49" t="s">
        <v>662</v>
      </c>
      <c r="B49">
        <v>791</v>
      </c>
      <c r="C49">
        <v>57</v>
      </c>
      <c r="D49">
        <f t="shared" si="3"/>
        <v>1.0227439740208618E-3</v>
      </c>
      <c r="E49">
        <f t="shared" si="4"/>
        <v>-6.8852660931096823</v>
      </c>
      <c r="G49">
        <f t="shared" si="6"/>
        <v>0.18529563967860363</v>
      </c>
      <c r="H49">
        <f t="shared" ref="H49:W112" si="12">(1-$B$3)*EXP(GAMMALN($B$1+H$4)-GAMMALN($B$1)-GAMMALN(H$4+1)+$B$1*LN($B$2/($B$2+$B49))+H$4*LN($B49/($B$2+$B49)))</f>
        <v>6.0430009216441753E-2</v>
      </c>
      <c r="I49">
        <f t="shared" si="12"/>
        <v>5.4853600294269486E-2</v>
      </c>
      <c r="J49">
        <f t="shared" si="12"/>
        <v>5.0254751216983591E-2</v>
      </c>
      <c r="K49">
        <f t="shared" si="12"/>
        <v>4.6253543352750136E-2</v>
      </c>
      <c r="L49">
        <f t="shared" si="12"/>
        <v>4.268802243732539E-2</v>
      </c>
      <c r="M49">
        <f t="shared" si="12"/>
        <v>3.9469413942154981E-2</v>
      </c>
      <c r="N49">
        <f t="shared" si="12"/>
        <v>3.6541073349543582E-2</v>
      </c>
      <c r="O49">
        <f t="shared" si="12"/>
        <v>3.3863038482937979E-2</v>
      </c>
      <c r="P49">
        <f t="shared" si="12"/>
        <v>3.1405089940814458E-2</v>
      </c>
      <c r="Q49">
        <f t="shared" si="12"/>
        <v>2.9143222607523167E-2</v>
      </c>
      <c r="R49">
        <f t="shared" si="12"/>
        <v>2.705767700172616E-2</v>
      </c>
      <c r="S49">
        <f t="shared" si="12"/>
        <v>2.5131757647681791E-2</v>
      </c>
      <c r="T49">
        <f t="shared" si="12"/>
        <v>2.3351080303380626E-2</v>
      </c>
      <c r="U49">
        <f t="shared" si="12"/>
        <v>2.1703067891439692E-2</v>
      </c>
      <c r="V49">
        <f t="shared" si="12"/>
        <v>2.0176598321022816E-2</v>
      </c>
      <c r="W49">
        <f t="shared" si="12"/>
        <v>1.8761749247386848E-2</v>
      </c>
      <c r="X49">
        <f t="shared" si="11"/>
        <v>1.7449607099021887E-2</v>
      </c>
      <c r="Y49">
        <f t="shared" si="11"/>
        <v>1.6232120162613745E-2</v>
      </c>
      <c r="Z49">
        <f t="shared" si="11"/>
        <v>1.5101982783432197E-2</v>
      </c>
      <c r="AA49">
        <f t="shared" si="11"/>
        <v>1.4052542135451367E-2</v>
      </c>
      <c r="AB49">
        <f t="shared" si="11"/>
        <v>1.3077721762401569E-2</v>
      </c>
      <c r="AC49">
        <f t="shared" si="11"/>
        <v>1.2171957856808524E-2</v>
      </c>
      <c r="AD49">
        <f t="shared" si="11"/>
        <v>1.1330145408645071E-2</v>
      </c>
      <c r="AE49">
        <f t="shared" si="11"/>
        <v>1.0547592141171252E-2</v>
      </c>
      <c r="AF49">
        <f t="shared" si="5"/>
        <v>0.14365699571846824</v>
      </c>
    </row>
    <row r="50" spans="1:32" x14ac:dyDescent="0.2">
      <c r="A50" t="s">
        <v>663</v>
      </c>
      <c r="B50">
        <v>1868</v>
      </c>
      <c r="C50">
        <v>52</v>
      </c>
      <c r="D50">
        <f t="shared" si="3"/>
        <v>5.1848157657118201E-3</v>
      </c>
      <c r="E50">
        <f t="shared" si="4"/>
        <v>-5.2620209700993694</v>
      </c>
      <c r="G50">
        <f t="shared" si="6"/>
        <v>0.14834839858670204</v>
      </c>
      <c r="H50">
        <f t="shared" si="12"/>
        <v>2.8945167574407842E-2</v>
      </c>
      <c r="I50">
        <f t="shared" si="12"/>
        <v>2.7329182861468095E-2</v>
      </c>
      <c r="J50">
        <f t="shared" si="12"/>
        <v>2.6043343406624161E-2</v>
      </c>
      <c r="K50">
        <f t="shared" si="12"/>
        <v>2.4932321580266266E-2</v>
      </c>
      <c r="L50">
        <f t="shared" si="12"/>
        <v>2.3934361642533847E-2</v>
      </c>
      <c r="M50">
        <f t="shared" si="12"/>
        <v>2.3018371328899626E-2</v>
      </c>
      <c r="N50">
        <f t="shared" si="12"/>
        <v>2.216630553777528E-2</v>
      </c>
      <c r="O50">
        <f t="shared" si="12"/>
        <v>2.1366630541219348E-2</v>
      </c>
      <c r="P50">
        <f t="shared" si="12"/>
        <v>2.0611436425130674E-2</v>
      </c>
      <c r="Q50">
        <f t="shared" si="12"/>
        <v>1.98949976627519E-2</v>
      </c>
      <c r="R50">
        <f t="shared" si="12"/>
        <v>1.9212988738531427E-2</v>
      </c>
      <c r="S50">
        <f t="shared" si="12"/>
        <v>1.8562026328807549E-2</v>
      </c>
      <c r="T50">
        <f t="shared" si="12"/>
        <v>1.7939387043470551E-2</v>
      </c>
      <c r="U50">
        <f t="shared" si="12"/>
        <v>1.7342825436566126E-2</v>
      </c>
      <c r="V50">
        <f t="shared" si="12"/>
        <v>1.6770452198766411E-2</v>
      </c>
      <c r="W50">
        <f t="shared" si="12"/>
        <v>1.6220650003203115E-2</v>
      </c>
      <c r="X50">
        <f t="shared" si="11"/>
        <v>1.5692013755987617E-2</v>
      </c>
      <c r="Y50">
        <f t="shared" si="11"/>
        <v>1.5183307152652311E-2</v>
      </c>
      <c r="Z50">
        <f t="shared" si="11"/>
        <v>1.4693430421635364E-2</v>
      </c>
      <c r="AA50">
        <f t="shared" si="11"/>
        <v>1.4221395923677726E-2</v>
      </c>
      <c r="AB50">
        <f t="shared" si="11"/>
        <v>1.3766309382994045E-2</v>
      </c>
      <c r="AC50">
        <f t="shared" si="11"/>
        <v>1.3327355230963912E-2</v>
      </c>
      <c r="AD50">
        <f t="shared" si="11"/>
        <v>1.2903785003208202E-2</v>
      </c>
      <c r="AE50">
        <f t="shared" si="11"/>
        <v>1.2494908038008491E-2</v>
      </c>
      <c r="AF50">
        <f t="shared" si="5"/>
        <v>0.39507864819374794</v>
      </c>
    </row>
    <row r="51" spans="1:32" x14ac:dyDescent="0.2">
      <c r="A51" t="s">
        <v>664</v>
      </c>
      <c r="B51">
        <v>2331</v>
      </c>
      <c r="C51">
        <v>8</v>
      </c>
      <c r="D51">
        <f t="shared" si="3"/>
        <v>1.8264815235659485E-2</v>
      </c>
      <c r="E51">
        <f t="shared" si="4"/>
        <v>-4.0027787345451857</v>
      </c>
      <c r="G51">
        <f t="shared" si="6"/>
        <v>0.1425324836125238</v>
      </c>
      <c r="H51">
        <f t="shared" si="12"/>
        <v>2.374622861668052E-2</v>
      </c>
      <c r="I51">
        <f t="shared" si="12"/>
        <v>2.2552606728328133E-2</v>
      </c>
      <c r="J51">
        <f t="shared" si="12"/>
        <v>2.1618141817944359E-2</v>
      </c>
      <c r="K51">
        <f t="shared" si="12"/>
        <v>2.081784964596824E-2</v>
      </c>
      <c r="L51">
        <f t="shared" si="12"/>
        <v>2.010233565807977E-2</v>
      </c>
      <c r="M51">
        <f t="shared" si="12"/>
        <v>1.9446918182026294E-2</v>
      </c>
      <c r="N51">
        <f t="shared" si="12"/>
        <v>1.8837403226706795E-2</v>
      </c>
      <c r="O51">
        <f t="shared" si="12"/>
        <v>1.8264815235659485E-2</v>
      </c>
      <c r="P51">
        <f t="shared" si="12"/>
        <v>1.772307297355909E-2</v>
      </c>
      <c r="Q51">
        <f t="shared" si="12"/>
        <v>1.7207833005974251E-2</v>
      </c>
      <c r="R51">
        <f t="shared" si="12"/>
        <v>1.6715860659056316E-2</v>
      </c>
      <c r="S51">
        <f t="shared" si="12"/>
        <v>1.6244663597353003E-2</v>
      </c>
      <c r="T51">
        <f t="shared" si="12"/>
        <v>1.5792266399719777E-2</v>
      </c>
      <c r="U51">
        <f t="shared" si="12"/>
        <v>1.5357065553266814E-2</v>
      </c>
      <c r="V51">
        <f t="shared" si="12"/>
        <v>1.493773264589065E-2</v>
      </c>
      <c r="W51">
        <f t="shared" si="12"/>
        <v>1.4533147670193387E-2</v>
      </c>
      <c r="X51">
        <f t="shared" si="11"/>
        <v>1.4142351813815656E-2</v>
      </c>
      <c r="Y51">
        <f t="shared" si="11"/>
        <v>1.3764513248623227E-2</v>
      </c>
      <c r="Z51">
        <f t="shared" si="11"/>
        <v>1.3398901822988673E-2</v>
      </c>
      <c r="AA51">
        <f t="shared" si="11"/>
        <v>1.3044869994991E-2</v>
      </c>
      <c r="AB51">
        <f t="shared" si="11"/>
        <v>1.2701838231196734E-2</v>
      </c>
      <c r="AC51">
        <f t="shared" si="11"/>
        <v>1.2369283659843092E-2</v>
      </c>
      <c r="AD51">
        <f t="shared" si="11"/>
        <v>1.2046731135137961E-2</v>
      </c>
      <c r="AE51">
        <f t="shared" si="11"/>
        <v>1.1733746114687946E-2</v>
      </c>
      <c r="AF51">
        <f t="shared" si="5"/>
        <v>0.46036733874978497</v>
      </c>
    </row>
    <row r="52" spans="1:32" x14ac:dyDescent="0.2">
      <c r="A52" t="s">
        <v>69</v>
      </c>
      <c r="B52">
        <v>2129</v>
      </c>
      <c r="C52">
        <v>5</v>
      </c>
      <c r="D52">
        <f t="shared" si="3"/>
        <v>2.1610192565172222E-2</v>
      </c>
      <c r="E52">
        <f t="shared" si="4"/>
        <v>-3.8345901975742049</v>
      </c>
      <c r="G52">
        <f t="shared" si="6"/>
        <v>0.14477499761925589</v>
      </c>
      <c r="H52">
        <f t="shared" si="12"/>
        <v>2.5758510016136875E-2</v>
      </c>
      <c r="I52">
        <f t="shared" si="12"/>
        <v>2.440868292598327E-2</v>
      </c>
      <c r="J52">
        <f t="shared" si="12"/>
        <v>2.3344655342177008E-2</v>
      </c>
      <c r="K52">
        <f t="shared" si="12"/>
        <v>2.2429855631408306E-2</v>
      </c>
      <c r="L52">
        <f t="shared" si="12"/>
        <v>2.1610192565172222E-2</v>
      </c>
      <c r="M52">
        <f t="shared" si="12"/>
        <v>2.0858564146400378E-2</v>
      </c>
      <c r="N52">
        <f t="shared" si="12"/>
        <v>2.0159333166038719E-2</v>
      </c>
      <c r="O52">
        <f t="shared" si="12"/>
        <v>1.9502573226417297E-2</v>
      </c>
      <c r="P52">
        <f t="shared" si="12"/>
        <v>1.8881529236291307E-2</v>
      </c>
      <c r="Q52">
        <f t="shared" si="12"/>
        <v>1.8291352879658229E-2</v>
      </c>
      <c r="R52">
        <f t="shared" si="12"/>
        <v>1.7728414352801123E-2</v>
      </c>
      <c r="S52">
        <f t="shared" si="12"/>
        <v>1.7189901150966417E-2</v>
      </c>
      <c r="T52">
        <f t="shared" si="12"/>
        <v>1.6673571047864828E-2</v>
      </c>
      <c r="U52">
        <f t="shared" si="12"/>
        <v>1.6177593064225882E-2</v>
      </c>
      <c r="V52">
        <f t="shared" si="12"/>
        <v>1.5700441200653233E-2</v>
      </c>
      <c r="W52">
        <f t="shared" si="12"/>
        <v>1.5240821152306152E-2</v>
      </c>
      <c r="X52">
        <f t="shared" si="11"/>
        <v>1.4797618379694989E-2</v>
      </c>
      <c r="Y52">
        <f t="shared" si="11"/>
        <v>1.4369860433951425E-2</v>
      </c>
      <c r="Z52">
        <f t="shared" si="11"/>
        <v>1.3956689051183104E-2</v>
      </c>
      <c r="AA52">
        <f t="shared" si="11"/>
        <v>1.3557339099188428E-2</v>
      </c>
      <c r="AB52">
        <f t="shared" si="11"/>
        <v>1.3171122430566068E-2</v>
      </c>
      <c r="AC52">
        <f t="shared" si="11"/>
        <v>1.2797415314017832E-2</v>
      </c>
      <c r="AD52">
        <f t="shared" si="11"/>
        <v>1.2435648518646876E-2</v>
      </c>
      <c r="AE52">
        <f t="shared" si="11"/>
        <v>1.2085299394857951E-2</v>
      </c>
      <c r="AF52">
        <f t="shared" si="5"/>
        <v>0.43409801865413622</v>
      </c>
    </row>
    <row r="53" spans="1:32" x14ac:dyDescent="0.2">
      <c r="A53" t="s">
        <v>665</v>
      </c>
      <c r="B53">
        <v>1717</v>
      </c>
      <c r="C53">
        <v>26</v>
      </c>
      <c r="D53">
        <f t="shared" si="3"/>
        <v>1.1835522278661701E-2</v>
      </c>
      <c r="E53">
        <f t="shared" si="4"/>
        <v>-4.4366499069804517</v>
      </c>
      <c r="G53">
        <f t="shared" si="6"/>
        <v>0.15088167240735428</v>
      </c>
      <c r="H53">
        <f t="shared" si="12"/>
        <v>3.1189397302355617E-2</v>
      </c>
      <c r="I53">
        <f t="shared" si="12"/>
        <v>2.9371939146972358E-2</v>
      </c>
      <c r="J53">
        <f t="shared" si="12"/>
        <v>2.7917580017363698E-2</v>
      </c>
      <c r="K53">
        <f t="shared" si="12"/>
        <v>2.6657462728097266E-2</v>
      </c>
      <c r="L53">
        <f t="shared" si="12"/>
        <v>2.5524250513173637E-2</v>
      </c>
      <c r="M53">
        <f t="shared" si="12"/>
        <v>2.4483911452257433E-2</v>
      </c>
      <c r="N53">
        <f t="shared" si="12"/>
        <v>2.3516602719422977E-2</v>
      </c>
      <c r="O53">
        <f t="shared" si="12"/>
        <v>2.2609573318415226E-2</v>
      </c>
      <c r="P53">
        <f t="shared" si="12"/>
        <v>2.1754026033789047E-2</v>
      </c>
      <c r="Q53">
        <f t="shared" si="12"/>
        <v>2.0943551840595299E-2</v>
      </c>
      <c r="R53">
        <f t="shared" si="12"/>
        <v>2.0173276012422824E-2</v>
      </c>
      <c r="S53">
        <f t="shared" si="12"/>
        <v>1.9439359237928382E-2</v>
      </c>
      <c r="T53">
        <f t="shared" si="12"/>
        <v>1.8738689712195184E-2</v>
      </c>
      <c r="U53">
        <f t="shared" si="12"/>
        <v>1.8068684370577182E-2</v>
      </c>
      <c r="V53">
        <f t="shared" si="12"/>
        <v>1.7427155674462562E-2</v>
      </c>
      <c r="W53">
        <f t="shared" si="12"/>
        <v>1.6812219439288366E-2</v>
      </c>
      <c r="X53">
        <f t="shared" si="11"/>
        <v>1.6222229283667618E-2</v>
      </c>
      <c r="Y53">
        <f t="shared" si="11"/>
        <v>1.5655728879524499E-2</v>
      </c>
      <c r="Z53">
        <f t="shared" si="11"/>
        <v>1.5111416425425465E-2</v>
      </c>
      <c r="AA53">
        <f t="shared" si="11"/>
        <v>1.4588117711302886E-2</v>
      </c>
      <c r="AB53">
        <f t="shared" si="11"/>
        <v>1.4084765348284988E-2</v>
      </c>
      <c r="AC53">
        <f t="shared" si="11"/>
        <v>1.3600382505308477E-2</v>
      </c>
      <c r="AD53">
        <f t="shared" si="11"/>
        <v>1.3134069995709499E-2</v>
      </c>
      <c r="AE53">
        <f t="shared" si="11"/>
        <v>1.2684995891869747E-2</v>
      </c>
      <c r="AF53">
        <f t="shared" si="5"/>
        <v>0.36940894203223551</v>
      </c>
    </row>
    <row r="54" spans="1:32" x14ac:dyDescent="0.2">
      <c r="A54" t="s">
        <v>666</v>
      </c>
      <c r="B54">
        <v>1146</v>
      </c>
      <c r="C54">
        <v>42</v>
      </c>
      <c r="D54">
        <f t="shared" si="3"/>
        <v>5.0937366482973374E-3</v>
      </c>
      <c r="E54">
        <f t="shared" si="4"/>
        <v>-5.2797436021716972</v>
      </c>
      <c r="G54">
        <f t="shared" si="6"/>
        <v>0.16600759437093313</v>
      </c>
      <c r="H54">
        <f t="shared" si="12"/>
        <v>4.4329706774539852E-2</v>
      </c>
      <c r="I54">
        <f t="shared" si="12"/>
        <v>4.109132455115893E-2</v>
      </c>
      <c r="J54">
        <f t="shared" si="12"/>
        <v>3.8443678393227161E-2</v>
      </c>
      <c r="K54">
        <f t="shared" si="12"/>
        <v>3.6132301164139936E-2</v>
      </c>
      <c r="L54">
        <f t="shared" si="12"/>
        <v>3.4053319581750716E-2</v>
      </c>
      <c r="M54">
        <f t="shared" si="12"/>
        <v>3.2152659462942282E-2</v>
      </c>
      <c r="N54">
        <f t="shared" si="12"/>
        <v>3.0397672243173905E-2</v>
      </c>
      <c r="O54">
        <f t="shared" si="12"/>
        <v>2.8766548501963238E-2</v>
      </c>
      <c r="P54">
        <f t="shared" si="12"/>
        <v>2.7243611553318357E-2</v>
      </c>
      <c r="Q54">
        <f t="shared" si="12"/>
        <v>2.5816954921722226E-2</v>
      </c>
      <c r="R54">
        <f t="shared" si="12"/>
        <v>2.4477144737625578E-2</v>
      </c>
      <c r="S54">
        <f t="shared" si="12"/>
        <v>2.3216455494250717E-2</v>
      </c>
      <c r="T54">
        <f t="shared" si="12"/>
        <v>2.2028393970091584E-2</v>
      </c>
      <c r="U54">
        <f t="shared" si="12"/>
        <v>2.0907388611027831E-2</v>
      </c>
      <c r="V54">
        <f t="shared" si="12"/>
        <v>1.9848578796302346E-2</v>
      </c>
      <c r="W54">
        <f t="shared" si="12"/>
        <v>1.8847666992413501E-2</v>
      </c>
      <c r="X54">
        <f t="shared" si="11"/>
        <v>1.7900811950103283E-2</v>
      </c>
      <c r="Y54">
        <f t="shared" si="11"/>
        <v>1.700454953433083E-2</v>
      </c>
      <c r="Z54">
        <f t="shared" si="11"/>
        <v>1.6155732673433877E-2</v>
      </c>
      <c r="AA54">
        <f t="shared" si="11"/>
        <v>1.5351484860888782E-2</v>
      </c>
      <c r="AB54">
        <f t="shared" si="11"/>
        <v>1.4589163474249477E-2</v>
      </c>
      <c r="AC54">
        <f t="shared" si="11"/>
        <v>1.3866330345952336E-2</v>
      </c>
      <c r="AD54">
        <f t="shared" si="11"/>
        <v>1.3180727787248723E-2</v>
      </c>
      <c r="AE54">
        <f t="shared" si="11"/>
        <v>1.2530258780096485E-2</v>
      </c>
      <c r="AF54">
        <f t="shared" si="5"/>
        <v>0.24565994047311501</v>
      </c>
    </row>
    <row r="55" spans="1:32" x14ac:dyDescent="0.2">
      <c r="A55" t="s">
        <v>667</v>
      </c>
      <c r="B55">
        <v>277</v>
      </c>
      <c r="C55">
        <v>0</v>
      </c>
      <c r="D55">
        <f t="shared" si="3"/>
        <v>0.28217910743668717</v>
      </c>
      <c r="E55">
        <f t="shared" si="4"/>
        <v>-1.2652132769012592</v>
      </c>
      <c r="G55">
        <f t="shared" si="6"/>
        <v>0.28217910743668717</v>
      </c>
      <c r="H55">
        <f t="shared" si="12"/>
        <v>0.12979353693055432</v>
      </c>
      <c r="I55">
        <f t="shared" si="12"/>
        <v>0.10479575164945878</v>
      </c>
      <c r="J55">
        <f t="shared" si="12"/>
        <v>8.5399199414550722E-2</v>
      </c>
      <c r="K55">
        <f t="shared" si="12"/>
        <v>6.9913301785081872E-2</v>
      </c>
      <c r="L55">
        <f t="shared" si="12"/>
        <v>5.739300619504787E-2</v>
      </c>
      <c r="M55">
        <f t="shared" si="12"/>
        <v>4.7201059546396452E-2</v>
      </c>
      <c r="N55">
        <f t="shared" si="12"/>
        <v>3.8869638570833115E-2</v>
      </c>
      <c r="O55">
        <f t="shared" si="12"/>
        <v>3.2040055449976984E-2</v>
      </c>
      <c r="P55">
        <f t="shared" si="12"/>
        <v>2.6430507909599343E-2</v>
      </c>
      <c r="Q55">
        <f t="shared" si="12"/>
        <v>2.1816303848448952E-2</v>
      </c>
      <c r="R55">
        <f t="shared" si="12"/>
        <v>1.8016575282219977E-2</v>
      </c>
      <c r="S55">
        <f t="shared" si="12"/>
        <v>1.4884790561399214E-2</v>
      </c>
      <c r="T55">
        <f t="shared" si="12"/>
        <v>1.2301695563758543E-2</v>
      </c>
      <c r="U55">
        <f t="shared" si="12"/>
        <v>1.0169913505798708E-2</v>
      </c>
      <c r="V55">
        <f t="shared" si="12"/>
        <v>8.409733064973569E-3</v>
      </c>
      <c r="W55">
        <f t="shared" si="12"/>
        <v>6.9557781620417604E-3</v>
      </c>
      <c r="X55">
        <f t="shared" si="11"/>
        <v>5.7543487686307244E-3</v>
      </c>
      <c r="Y55">
        <f t="shared" si="11"/>
        <v>4.7612820563679827E-3</v>
      </c>
      <c r="Z55">
        <f t="shared" si="11"/>
        <v>3.9402226578799287E-3</v>
      </c>
      <c r="AA55">
        <f t="shared" si="11"/>
        <v>3.2612179343310104E-3</v>
      </c>
      <c r="AB55">
        <f t="shared" si="11"/>
        <v>2.6995734707060187E-3</v>
      </c>
      <c r="AC55">
        <f t="shared" si="11"/>
        <v>2.2349181937358648E-3</v>
      </c>
      <c r="AD55">
        <f t="shared" si="11"/>
        <v>1.8504391448135201E-3</v>
      </c>
      <c r="AE55">
        <f t="shared" si="11"/>
        <v>1.5322540716309779E-3</v>
      </c>
      <c r="AF55">
        <f t="shared" si="5"/>
        <v>7.3957888250767434E-3</v>
      </c>
    </row>
    <row r="56" spans="1:32" x14ac:dyDescent="0.2">
      <c r="A56" t="s">
        <v>668</v>
      </c>
      <c r="B56">
        <v>552</v>
      </c>
      <c r="C56">
        <v>4</v>
      </c>
      <c r="D56">
        <f t="shared" si="3"/>
        <v>5.6431087149363311E-2</v>
      </c>
      <c r="E56">
        <f t="shared" si="4"/>
        <v>-2.8747350817363135</v>
      </c>
      <c r="G56">
        <f t="shared" si="6"/>
        <v>0.21048328669910182</v>
      </c>
      <c r="H56">
        <f t="shared" si="12"/>
        <v>8.0326851431319873E-2</v>
      </c>
      <c r="I56">
        <f t="shared" si="12"/>
        <v>7.0860084028595755E-2</v>
      </c>
      <c r="J56">
        <f t="shared" si="12"/>
        <v>6.3090227639374274E-2</v>
      </c>
      <c r="K56">
        <f t="shared" si="12"/>
        <v>5.6431087149363311E-2</v>
      </c>
      <c r="L56">
        <f t="shared" si="12"/>
        <v>5.0613676674945464E-2</v>
      </c>
      <c r="M56">
        <f t="shared" si="12"/>
        <v>4.5479006594786611E-2</v>
      </c>
      <c r="N56">
        <f t="shared" si="12"/>
        <v>4.0918530972066054E-2</v>
      </c>
      <c r="O56">
        <f t="shared" si="12"/>
        <v>3.6851324289905195E-2</v>
      </c>
      <c r="P56">
        <f t="shared" si="12"/>
        <v>3.3213577609852454E-2</v>
      </c>
      <c r="Q56">
        <f t="shared" si="12"/>
        <v>2.9953090040005251E-2</v>
      </c>
      <c r="R56">
        <f t="shared" si="12"/>
        <v>2.7026076897124163E-2</v>
      </c>
      <c r="S56">
        <f t="shared" si="12"/>
        <v>2.4395167516284528E-2</v>
      </c>
      <c r="T56">
        <f t="shared" si="12"/>
        <v>2.2028065572276798E-2</v>
      </c>
      <c r="U56">
        <f t="shared" si="12"/>
        <v>1.98966038862896E-2</v>
      </c>
      <c r="V56">
        <f t="shared" si="12"/>
        <v>1.7976047813146202E-2</v>
      </c>
      <c r="W56">
        <f t="shared" si="12"/>
        <v>1.6244563098428644E-2</v>
      </c>
      <c r="X56">
        <f t="shared" si="11"/>
        <v>1.4682797270764089E-2</v>
      </c>
      <c r="Y56">
        <f t="shared" si="11"/>
        <v>1.3273542367154251E-2</v>
      </c>
      <c r="Z56">
        <f t="shared" si="11"/>
        <v>1.2001457838935137E-2</v>
      </c>
      <c r="AA56">
        <f t="shared" si="11"/>
        <v>1.0852839259338486E-2</v>
      </c>
      <c r="AB56">
        <f t="shared" si="11"/>
        <v>9.8154227505819584E-3</v>
      </c>
      <c r="AC56">
        <f t="shared" si="11"/>
        <v>8.878217860122278E-3</v>
      </c>
      <c r="AD56">
        <f t="shared" si="11"/>
        <v>8.0313635082231629E-3</v>
      </c>
      <c r="AE56">
        <f t="shared" si="11"/>
        <v>7.2660029362910687E-3</v>
      </c>
      <c r="AF56">
        <f t="shared" si="5"/>
        <v>6.9411088295723289E-2</v>
      </c>
    </row>
    <row r="57" spans="1:32" x14ac:dyDescent="0.2">
      <c r="A57" t="s">
        <v>669</v>
      </c>
      <c r="B57">
        <v>122</v>
      </c>
      <c r="C57">
        <v>0</v>
      </c>
      <c r="D57">
        <f t="shared" si="3"/>
        <v>0.41527494775252116</v>
      </c>
      <c r="E57">
        <f t="shared" si="4"/>
        <v>-0.87881445341917297</v>
      </c>
      <c r="G57">
        <f t="shared" si="6"/>
        <v>0.41527494775252116</v>
      </c>
      <c r="H57">
        <f t="shared" si="12"/>
        <v>0.19263399886293994</v>
      </c>
      <c r="I57">
        <f t="shared" si="12"/>
        <v>0.12789752361487894</v>
      </c>
      <c r="J57">
        <f t="shared" si="12"/>
        <v>8.5705924461514524E-2</v>
      </c>
      <c r="K57">
        <f t="shared" si="12"/>
        <v>5.7697293720738133E-2</v>
      </c>
      <c r="L57">
        <f t="shared" si="12"/>
        <v>3.8948719957630065E-2</v>
      </c>
      <c r="M57">
        <f t="shared" si="12"/>
        <v>2.6340532430888578E-2</v>
      </c>
      <c r="N57">
        <f t="shared" si="12"/>
        <v>1.7837003183265535E-2</v>
      </c>
      <c r="O57">
        <f t="shared" si="12"/>
        <v>1.2090471349278096E-2</v>
      </c>
      <c r="P57">
        <f t="shared" si="12"/>
        <v>8.2015147056833885E-3</v>
      </c>
      <c r="Q57">
        <f t="shared" si="12"/>
        <v>5.5668346065812424E-3</v>
      </c>
      <c r="R57">
        <f t="shared" si="12"/>
        <v>3.7804018866679618E-3</v>
      </c>
      <c r="S57">
        <f t="shared" si="12"/>
        <v>2.5683076448182632E-3</v>
      </c>
      <c r="T57">
        <f t="shared" si="12"/>
        <v>1.7454518671720938E-3</v>
      </c>
      <c r="U57">
        <f t="shared" si="12"/>
        <v>1.1865847079723401E-3</v>
      </c>
      <c r="V57">
        <f t="shared" si="12"/>
        <v>8.0686761476736295E-4</v>
      </c>
      <c r="W57">
        <f t="shared" si="12"/>
        <v>5.4878771659879399E-4</v>
      </c>
      <c r="X57">
        <f t="shared" si="11"/>
        <v>3.73330460358512E-4</v>
      </c>
      <c r="Y57">
        <f t="shared" si="11"/>
        <v>2.5401522069788928E-4</v>
      </c>
      <c r="Z57">
        <f t="shared" si="11"/>
        <v>1.7286026746952461E-4</v>
      </c>
      <c r="AA57">
        <f t="shared" si="11"/>
        <v>1.1765024186467792E-4</v>
      </c>
      <c r="AB57">
        <f t="shared" si="11"/>
        <v>8.0084181220695637E-5</v>
      </c>
      <c r="AC57">
        <f t="shared" si="11"/>
        <v>5.4519492545478142E-5</v>
      </c>
      <c r="AD57">
        <f t="shared" si="11"/>
        <v>3.711962385541883E-5</v>
      </c>
      <c r="AE57">
        <f t="shared" si="11"/>
        <v>2.5275405364334999E-5</v>
      </c>
      <c r="AF57">
        <f t="shared" si="5"/>
        <v>5.3979022706762692E-5</v>
      </c>
    </row>
    <row r="58" spans="1:32" x14ac:dyDescent="0.2">
      <c r="A58" t="s">
        <v>670</v>
      </c>
      <c r="B58">
        <v>4</v>
      </c>
      <c r="C58">
        <v>0</v>
      </c>
      <c r="D58">
        <f t="shared" si="3"/>
        <v>0.94491676440988248</v>
      </c>
      <c r="E58">
        <f t="shared" si="4"/>
        <v>-5.6658435357206716E-2</v>
      </c>
      <c r="G58">
        <f t="shared" si="6"/>
        <v>0.94491676440988248</v>
      </c>
      <c r="H58">
        <f t="shared" si="12"/>
        <v>5.1553467914877062E-2</v>
      </c>
      <c r="I58">
        <f t="shared" si="12"/>
        <v>3.3015446203970887E-3</v>
      </c>
      <c r="J58">
        <f t="shared" si="12"/>
        <v>2.1340076409248526E-4</v>
      </c>
      <c r="K58">
        <f t="shared" si="12"/>
        <v>1.3857046052908753E-5</v>
      </c>
      <c r="L58">
        <f t="shared" si="12"/>
        <v>9.0227411293485463E-7</v>
      </c>
      <c r="M58">
        <f t="shared" si="12"/>
        <v>5.8857247493655214E-8</v>
      </c>
      <c r="N58">
        <f t="shared" si="12"/>
        <v>3.8443894741802905E-9</v>
      </c>
      <c r="O58">
        <f t="shared" si="12"/>
        <v>2.5134995554361464E-10</v>
      </c>
      <c r="P58">
        <f t="shared" si="12"/>
        <v>1.644597929968038E-11</v>
      </c>
      <c r="Q58">
        <f t="shared" si="12"/>
        <v>1.0767232241371587E-12</v>
      </c>
      <c r="R58">
        <f t="shared" si="12"/>
        <v>7.0528366326664733E-14</v>
      </c>
      <c r="S58">
        <f t="shared" si="12"/>
        <v>4.6217131623512924E-15</v>
      </c>
      <c r="T58">
        <f t="shared" si="12"/>
        <v>3.0296601309651576E-16</v>
      </c>
      <c r="U58">
        <f t="shared" si="12"/>
        <v>1.9866203168078562E-17</v>
      </c>
      <c r="V58">
        <f t="shared" si="12"/>
        <v>1.3030122566915929E-18</v>
      </c>
      <c r="W58">
        <f t="shared" si="12"/>
        <v>8.548318385531581E-20</v>
      </c>
      <c r="X58">
        <f t="shared" si="11"/>
        <v>5.6091857732809976E-21</v>
      </c>
      <c r="Y58">
        <f t="shared" si="11"/>
        <v>3.6812577747489953E-22</v>
      </c>
      <c r="Z58">
        <f t="shared" si="11"/>
        <v>2.4163606813272187E-23</v>
      </c>
      <c r="AA58">
        <f t="shared" si="11"/>
        <v>1.5863152336293456E-24</v>
      </c>
      <c r="AB58">
        <f t="shared" si="11"/>
        <v>1.041534118410712E-25</v>
      </c>
      <c r="AC58">
        <f t="shared" si="11"/>
        <v>6.8392528024319015E-27</v>
      </c>
      <c r="AD58">
        <f t="shared" si="11"/>
        <v>4.491490751419728E-28</v>
      </c>
      <c r="AE58">
        <f t="shared" si="11"/>
        <v>2.9499534529657385E-29</v>
      </c>
      <c r="AF58">
        <f t="shared" si="5"/>
        <v>0</v>
      </c>
    </row>
    <row r="59" spans="1:32" x14ac:dyDescent="0.2">
      <c r="A59" t="s">
        <v>73</v>
      </c>
      <c r="B59">
        <v>136</v>
      </c>
      <c r="C59">
        <v>2</v>
      </c>
      <c r="D59">
        <f t="shared" si="3"/>
        <v>0.12728006976549916</v>
      </c>
      <c r="E59">
        <f t="shared" si="4"/>
        <v>-2.0613653468265838</v>
      </c>
      <c r="G59">
        <f t="shared" si="6"/>
        <v>0.39473339822176806</v>
      </c>
      <c r="H59">
        <f t="shared" si="12"/>
        <v>0.18543762485735338</v>
      </c>
      <c r="I59">
        <f t="shared" si="12"/>
        <v>0.12728006976549916</v>
      </c>
      <c r="J59">
        <f t="shared" si="12"/>
        <v>8.8174390431459068E-2</v>
      </c>
      <c r="K59">
        <f t="shared" si="12"/>
        <v>6.1364954779436071E-2</v>
      </c>
      <c r="L59">
        <f t="shared" si="12"/>
        <v>4.2824422764797469E-2</v>
      </c>
      <c r="M59">
        <f t="shared" si="12"/>
        <v>2.9940305745077275E-2</v>
      </c>
      <c r="N59">
        <f t="shared" si="12"/>
        <v>2.0959789885414692E-2</v>
      </c>
      <c r="O59">
        <f t="shared" si="12"/>
        <v>1.4687288315194235E-2</v>
      </c>
      <c r="P59">
        <f t="shared" si="12"/>
        <v>1.0299729264554932E-2</v>
      </c>
      <c r="Q59">
        <f t="shared" si="12"/>
        <v>7.2272555740608051E-3</v>
      </c>
      <c r="R59">
        <f t="shared" si="12"/>
        <v>5.073835920519295E-3</v>
      </c>
      <c r="S59">
        <f t="shared" si="12"/>
        <v>3.5635170836597328E-3</v>
      </c>
      <c r="T59">
        <f t="shared" si="12"/>
        <v>2.5036466263443852E-3</v>
      </c>
      <c r="U59">
        <f t="shared" si="12"/>
        <v>1.7595323423043058E-3</v>
      </c>
      <c r="V59">
        <f t="shared" si="12"/>
        <v>1.2368987331368788E-3</v>
      </c>
      <c r="W59">
        <f t="shared" si="12"/>
        <v>8.6970025098545697E-4</v>
      </c>
      <c r="X59">
        <f t="shared" si="11"/>
        <v>6.1163452531477877E-4</v>
      </c>
      <c r="Y59">
        <f t="shared" si="11"/>
        <v>4.3022105423561849E-4</v>
      </c>
      <c r="Z59">
        <f t="shared" si="11"/>
        <v>3.0266378121488537E-4</v>
      </c>
      <c r="AA59">
        <f t="shared" si="11"/>
        <v>2.1295676962810467E-4</v>
      </c>
      <c r="AB59">
        <f t="shared" si="11"/>
        <v>1.4985758131437588E-4</v>
      </c>
      <c r="AC59">
        <f t="shared" si="11"/>
        <v>1.0546713221850849E-4</v>
      </c>
      <c r="AD59">
        <f t="shared" si="11"/>
        <v>7.4233895668939019E-5</v>
      </c>
      <c r="AE59">
        <f t="shared" si="11"/>
        <v>5.2255278669752293E-5</v>
      </c>
      <c r="AF59">
        <f t="shared" si="5"/>
        <v>1.2434942016992245E-4</v>
      </c>
    </row>
    <row r="60" spans="1:32" x14ac:dyDescent="0.2">
      <c r="A60" t="s">
        <v>671</v>
      </c>
      <c r="B60">
        <v>1465</v>
      </c>
      <c r="C60">
        <v>53</v>
      </c>
      <c r="D60">
        <f t="shared" si="3"/>
        <v>4.0906934797616847E-3</v>
      </c>
      <c r="E60">
        <f t="shared" si="4"/>
        <v>-5.4990407683462861</v>
      </c>
      <c r="G60">
        <f t="shared" si="6"/>
        <v>0.15619461225232767</v>
      </c>
      <c r="H60">
        <f t="shared" si="12"/>
        <v>3.5855795458261577E-2</v>
      </c>
      <c r="I60">
        <f t="shared" si="12"/>
        <v>3.3581556854422295E-2</v>
      </c>
      <c r="J60">
        <f t="shared" si="12"/>
        <v>3.1744011193573854E-2</v>
      </c>
      <c r="K60">
        <f t="shared" si="12"/>
        <v>3.0145234885061892E-2</v>
      </c>
      <c r="L60">
        <f t="shared" si="12"/>
        <v>2.8705736063237824E-2</v>
      </c>
      <c r="M60">
        <f t="shared" si="12"/>
        <v>2.7384972968017913E-2</v>
      </c>
      <c r="N60">
        <f t="shared" si="12"/>
        <v>2.6159047488472101E-2</v>
      </c>
      <c r="O60">
        <f t="shared" si="12"/>
        <v>2.5012409935507383E-2</v>
      </c>
      <c r="P60">
        <f t="shared" si="12"/>
        <v>2.3934184950054727E-2</v>
      </c>
      <c r="Q60">
        <f t="shared" si="12"/>
        <v>2.2916334999172897E-2</v>
      </c>
      <c r="R60">
        <f t="shared" si="12"/>
        <v>2.1952656620072755E-2</v>
      </c>
      <c r="S60">
        <f t="shared" si="12"/>
        <v>2.1038192601588859E-2</v>
      </c>
      <c r="T60">
        <f t="shared" si="12"/>
        <v>2.0168868225863786E-2</v>
      </c>
      <c r="U60">
        <f t="shared" si="12"/>
        <v>1.9341255747510454E-2</v>
      </c>
      <c r="V60">
        <f t="shared" si="12"/>
        <v>1.8552416012611175E-2</v>
      </c>
      <c r="W60">
        <f t="shared" si="12"/>
        <v>1.7799788455251406E-2</v>
      </c>
      <c r="X60">
        <f t="shared" si="11"/>
        <v>1.7081112529047253E-2</v>
      </c>
      <c r="Y60">
        <f t="shared" si="11"/>
        <v>1.6394370199279001E-2</v>
      </c>
      <c r="Z60">
        <f t="shared" si="11"/>
        <v>1.5737742926894345E-2</v>
      </c>
      <c r="AA60">
        <f t="shared" si="11"/>
        <v>1.5109578861934772E-2</v>
      </c>
      <c r="AB60">
        <f t="shared" si="11"/>
        <v>1.4508367381621649E-2</v>
      </c>
      <c r="AC60">
        <f t="shared" si="11"/>
        <v>1.3932719012350154E-2</v>
      </c>
      <c r="AD60">
        <f t="shared" si="11"/>
        <v>1.3381349365802155E-2</v>
      </c>
      <c r="AE60">
        <f t="shared" si="11"/>
        <v>1.2853066114407133E-2</v>
      </c>
      <c r="AF60">
        <f t="shared" si="5"/>
        <v>0.32051461889765498</v>
      </c>
    </row>
    <row r="61" spans="1:32" x14ac:dyDescent="0.2">
      <c r="A61" t="s">
        <v>78</v>
      </c>
      <c r="B61">
        <v>1145</v>
      </c>
      <c r="C61">
        <v>31</v>
      </c>
      <c r="D61">
        <f t="shared" si="3"/>
        <v>8.8073464016449037E-3</v>
      </c>
      <c r="E61">
        <f t="shared" si="4"/>
        <v>-4.7321690873962785</v>
      </c>
      <c r="G61">
        <f t="shared" si="6"/>
        <v>0.16604630780232488</v>
      </c>
      <c r="H61">
        <f t="shared" si="12"/>
        <v>4.4362762524863215E-2</v>
      </c>
      <c r="I61">
        <f t="shared" si="12"/>
        <v>4.1120270587724515E-2</v>
      </c>
      <c r="J61">
        <f t="shared" si="12"/>
        <v>3.8469173699253678E-2</v>
      </c>
      <c r="K61">
        <f t="shared" si="12"/>
        <v>3.6154773349281799E-2</v>
      </c>
      <c r="L61">
        <f t="shared" si="12"/>
        <v>3.4073094317304792E-2</v>
      </c>
      <c r="M61">
        <f t="shared" si="12"/>
        <v>3.2170004485092114E-2</v>
      </c>
      <c r="N61">
        <f t="shared" si="12"/>
        <v>3.0412816949900889E-2</v>
      </c>
      <c r="O61">
        <f t="shared" si="12"/>
        <v>2.8779694293526802E-2</v>
      </c>
      <c r="P61">
        <f t="shared" si="12"/>
        <v>2.7254937980710461E-2</v>
      </c>
      <c r="Q61">
        <f t="shared" si="12"/>
        <v>2.5826623685570985E-2</v>
      </c>
      <c r="R61">
        <f t="shared" si="12"/>
        <v>2.4485302477094566E-2</v>
      </c>
      <c r="S61">
        <f t="shared" si="12"/>
        <v>2.3223235842803898E-2</v>
      </c>
      <c r="T61">
        <f t="shared" si="12"/>
        <v>2.2033919139518368E-2</v>
      </c>
      <c r="U61">
        <f t="shared" si="12"/>
        <v>2.0911770656214863E-2</v>
      </c>
      <c r="V61">
        <f t="shared" si="12"/>
        <v>1.9851920654433163E-2</v>
      </c>
      <c r="W61">
        <f t="shared" si="12"/>
        <v>1.8850063356738844E-2</v>
      </c>
      <c r="X61">
        <f t="shared" si="11"/>
        <v>1.7902350018393787E-2</v>
      </c>
      <c r="Y61">
        <f t="shared" si="11"/>
        <v>1.7005309659676584E-2</v>
      </c>
      <c r="Z61">
        <f t="shared" si="11"/>
        <v>1.6155788937048696E-2</v>
      </c>
      <c r="AA61">
        <f t="shared" si="11"/>
        <v>1.5350905581268165E-2</v>
      </c>
      <c r="AB61">
        <f t="shared" si="11"/>
        <v>1.4588011663413893E-2</v>
      </c>
      <c r="AC61">
        <f t="shared" si="11"/>
        <v>1.3864664120981834E-2</v>
      </c>
      <c r="AD61">
        <f t="shared" si="11"/>
        <v>1.3178600743511973E-2</v>
      </c>
      <c r="AE61">
        <f t="shared" si="11"/>
        <v>1.2527720331263221E-2</v>
      </c>
      <c r="AF61">
        <f t="shared" si="5"/>
        <v>0.24539997714208373</v>
      </c>
    </row>
    <row r="62" spans="1:32" x14ac:dyDescent="0.2">
      <c r="A62" t="s">
        <v>672</v>
      </c>
      <c r="B62">
        <v>1159</v>
      </c>
      <c r="C62">
        <v>0</v>
      </c>
      <c r="D62">
        <f t="shared" si="3"/>
        <v>0.16550995902597287</v>
      </c>
      <c r="E62">
        <f t="shared" si="4"/>
        <v>-1.7987239105919632</v>
      </c>
      <c r="G62">
        <f t="shared" si="6"/>
        <v>0.16550995902597287</v>
      </c>
      <c r="H62">
        <f t="shared" si="12"/>
        <v>4.3904533793121321E-2</v>
      </c>
      <c r="I62">
        <f t="shared" si="12"/>
        <v>4.0718766631601275E-2</v>
      </c>
      <c r="J62">
        <f t="shared" si="12"/>
        <v>3.8115302629562621E-2</v>
      </c>
      <c r="K62">
        <f t="shared" si="12"/>
        <v>3.5842642551272161E-2</v>
      </c>
      <c r="L62">
        <f t="shared" si="12"/>
        <v>3.3798219078103535E-2</v>
      </c>
      <c r="M62">
        <f t="shared" si="12"/>
        <v>3.1928699256381615E-2</v>
      </c>
      <c r="N62">
        <f t="shared" si="12"/>
        <v>3.0201924402774919E-2</v>
      </c>
      <c r="O62">
        <f t="shared" si="12"/>
        <v>2.8596442455703829E-2</v>
      </c>
      <c r="P62">
        <f t="shared" si="12"/>
        <v>2.7096855362553181E-2</v>
      </c>
      <c r="Q62">
        <f t="shared" si="12"/>
        <v>2.5691484130454967E-2</v>
      </c>
      <c r="R62">
        <f t="shared" si="12"/>
        <v>2.4371086736584821E-2</v>
      </c>
      <c r="S62">
        <f t="shared" si="12"/>
        <v>2.3128103279975536E-2</v>
      </c>
      <c r="T62">
        <f t="shared" si="12"/>
        <v>2.1956185945315679E-2</v>
      </c>
      <c r="U62">
        <f t="shared" si="12"/>
        <v>2.0849892470510171E-2</v>
      </c>
      <c r="V62">
        <f t="shared" si="12"/>
        <v>1.9804478296927087E-2</v>
      </c>
      <c r="W62">
        <f t="shared" si="12"/>
        <v>1.8815750836712081E-2</v>
      </c>
      <c r="X62">
        <f t="shared" si="11"/>
        <v>1.7879964269323766E-2</v>
      </c>
      <c r="Y62">
        <f t="shared" si="11"/>
        <v>1.6993741616828855E-2</v>
      </c>
      <c r="Z62">
        <f t="shared" si="11"/>
        <v>1.6154015686824251E-2</v>
      </c>
      <c r="AA62">
        <f t="shared" si="11"/>
        <v>1.5357983384454283E-2</v>
      </c>
      <c r="AB62">
        <f t="shared" si="11"/>
        <v>1.4603069704459291E-2</v>
      </c>
      <c r="AC62">
        <f t="shared" si="11"/>
        <v>1.3886898870297081E-2</v>
      </c>
      <c r="AD62">
        <f t="shared" si="11"/>
        <v>1.3207270844688489E-2</v>
      </c>
      <c r="AE62">
        <f t="shared" si="11"/>
        <v>1.2562141943234184E-2</v>
      </c>
      <c r="AF62">
        <f t="shared" si="5"/>
        <v>0.24902458679636208</v>
      </c>
    </row>
    <row r="63" spans="1:32" x14ac:dyDescent="0.2">
      <c r="A63" t="s">
        <v>673</v>
      </c>
      <c r="B63">
        <v>999</v>
      </c>
      <c r="C63">
        <v>32</v>
      </c>
      <c r="D63">
        <f t="shared" si="3"/>
        <v>7.5977800565130956E-3</v>
      </c>
      <c r="E63">
        <f t="shared" si="4"/>
        <v>-4.8798991721859553</v>
      </c>
      <c r="G63">
        <f t="shared" si="6"/>
        <v>0.1724622381794588</v>
      </c>
      <c r="H63">
        <f t="shared" si="12"/>
        <v>4.9800083380800761E-2</v>
      </c>
      <c r="I63">
        <f t="shared" si="12"/>
        <v>4.5843709718462702E-2</v>
      </c>
      <c r="J63">
        <f t="shared" si="12"/>
        <v>4.2594051398224989E-2</v>
      </c>
      <c r="K63">
        <f t="shared" si="12"/>
        <v>3.9757039618074579E-2</v>
      </c>
      <c r="L63">
        <f t="shared" si="12"/>
        <v>3.7211079848403848E-2</v>
      </c>
      <c r="M63">
        <f t="shared" si="12"/>
        <v>3.4891860047177127E-2</v>
      </c>
      <c r="N63">
        <f t="shared" si="12"/>
        <v>3.2759853499994378E-2</v>
      </c>
      <c r="O63">
        <f t="shared" si="12"/>
        <v>3.0788163339691022E-2</v>
      </c>
      <c r="P63">
        <f t="shared" si="12"/>
        <v>2.8957102687078577E-2</v>
      </c>
      <c r="Q63">
        <f t="shared" si="12"/>
        <v>2.7251464431695901E-2</v>
      </c>
      <c r="R63">
        <f t="shared" si="12"/>
        <v>2.5659015355388545E-2</v>
      </c>
      <c r="S63">
        <f t="shared" si="12"/>
        <v>2.4169604755941224E-2</v>
      </c>
      <c r="T63">
        <f t="shared" si="12"/>
        <v>2.2774605857008988E-2</v>
      </c>
      <c r="U63">
        <f t="shared" si="12"/>
        <v>2.1466548807906199E-2</v>
      </c>
      <c r="V63">
        <f t="shared" si="12"/>
        <v>2.0238869693600951E-2</v>
      </c>
      <c r="W63">
        <f t="shared" si="12"/>
        <v>1.9085732840868751E-2</v>
      </c>
      <c r="X63">
        <f t="shared" si="11"/>
        <v>1.8001901151959626E-2</v>
      </c>
      <c r="Y63">
        <f t="shared" si="11"/>
        <v>1.6982638921963264E-2</v>
      </c>
      <c r="Z63">
        <f t="shared" si="11"/>
        <v>1.6023637249113008E-2</v>
      </c>
      <c r="AA63">
        <f t="shared" si="11"/>
        <v>1.5120955554943053E-2</v>
      </c>
      <c r="AB63">
        <f t="shared" si="11"/>
        <v>1.4270974851748313E-2</v>
      </c>
      <c r="AC63">
        <f t="shared" si="11"/>
        <v>1.3470359752028507E-2</v>
      </c>
      <c r="AD63">
        <f t="shared" si="11"/>
        <v>1.271602710532729E-2</v>
      </c>
      <c r="AE63">
        <f t="shared" si="11"/>
        <v>1.2005119745754201E-2</v>
      </c>
      <c r="AF63">
        <f t="shared" si="5"/>
        <v>0.20569736220738521</v>
      </c>
    </row>
    <row r="64" spans="1:32" x14ac:dyDescent="0.2">
      <c r="A64" t="s">
        <v>674</v>
      </c>
      <c r="B64">
        <v>119</v>
      </c>
      <c r="C64">
        <v>0</v>
      </c>
      <c r="D64">
        <f t="shared" si="3"/>
        <v>0.42009048176857205</v>
      </c>
      <c r="E64">
        <f t="shared" si="4"/>
        <v>-0.86728515812471818</v>
      </c>
      <c r="G64">
        <f t="shared" si="6"/>
        <v>0.42009048176857205</v>
      </c>
      <c r="H64">
        <f t="shared" si="12"/>
        <v>0.19418753421840443</v>
      </c>
      <c r="I64">
        <f t="shared" si="12"/>
        <v>0.12790507487958219</v>
      </c>
      <c r="J64">
        <f t="shared" si="12"/>
        <v>8.5030301330272173E-2</v>
      </c>
      <c r="K64">
        <f t="shared" si="12"/>
        <v>5.678786630659783E-2</v>
      </c>
      <c r="L64">
        <f t="shared" si="12"/>
        <v>3.8030368276283102E-2</v>
      </c>
      <c r="M64">
        <f t="shared" si="12"/>
        <v>2.5515208688667704E-2</v>
      </c>
      <c r="N64">
        <f t="shared" si="12"/>
        <v>1.7140903070249826E-2</v>
      </c>
      <c r="O64">
        <f t="shared" si="12"/>
        <v>1.1526362534673085E-2</v>
      </c>
      <c r="P64">
        <f t="shared" si="12"/>
        <v>7.7567598273299808E-3</v>
      </c>
      <c r="Q64">
        <f t="shared" si="12"/>
        <v>5.2231419485310017E-3</v>
      </c>
      <c r="R64">
        <f t="shared" si="12"/>
        <v>3.5188334790785441E-3</v>
      </c>
      <c r="S64">
        <f t="shared" si="12"/>
        <v>2.3716195530816223E-3</v>
      </c>
      <c r="T64">
        <f t="shared" si="12"/>
        <v>1.5989802099033899E-3</v>
      </c>
      <c r="U64">
        <f t="shared" si="12"/>
        <v>1.0783784297517616E-3</v>
      </c>
      <c r="V64">
        <f t="shared" si="12"/>
        <v>7.2746476584134437E-4</v>
      </c>
      <c r="W64">
        <f t="shared" ref="W64:AE127" si="13">(1-$B$3)*EXP(GAMMALN($B$1+W$4)-GAMMALN($B$1)-GAMMALN(W$4+1)+$B$1*LN($B$2/($B$2+$B64))+W$4*LN($B64/($B$2+$B64)))</f>
        <v>4.9085282488104949E-4</v>
      </c>
      <c r="X64">
        <f t="shared" si="13"/>
        <v>3.312665404284543E-4</v>
      </c>
      <c r="Y64">
        <f t="shared" si="13"/>
        <v>2.2360479922685394E-4</v>
      </c>
      <c r="Z64">
        <f t="shared" si="13"/>
        <v>1.5095718700996701E-4</v>
      </c>
      <c r="AA64">
        <f t="shared" si="13"/>
        <v>1.019268662095679E-4</v>
      </c>
      <c r="AB64">
        <f t="shared" si="13"/>
        <v>6.8830325115863284E-5</v>
      </c>
      <c r="AC64">
        <f t="shared" si="13"/>
        <v>4.6485993782747669E-5</v>
      </c>
      <c r="AD64">
        <f t="shared" si="13"/>
        <v>3.1398660091808416E-5</v>
      </c>
      <c r="AE64">
        <f t="shared" si="13"/>
        <v>2.1210109559051564E-5</v>
      </c>
      <c r="AF64">
        <f t="shared" si="5"/>
        <v>4.4187406874396373E-5</v>
      </c>
    </row>
    <row r="65" spans="1:32" x14ac:dyDescent="0.2">
      <c r="A65" t="s">
        <v>675</v>
      </c>
      <c r="B65">
        <v>1948</v>
      </c>
      <c r="C65">
        <v>30</v>
      </c>
      <c r="D65">
        <f t="shared" si="3"/>
        <v>1.0294945395309021E-2</v>
      </c>
      <c r="E65">
        <f t="shared" si="4"/>
        <v>-4.5761022425175168</v>
      </c>
      <c r="G65">
        <f t="shared" si="6"/>
        <v>0.14715693656238751</v>
      </c>
      <c r="H65">
        <f t="shared" ref="H65:W128" si="14">(1-$B$3)*EXP(GAMMALN($B$1+H$4)-GAMMALN($B$1)-GAMMALN(H$4+1)+$B$1*LN($B$2/($B$2+$B65))+H$4*LN($B65/($B$2+$B65)))</f>
        <v>2.7885377579998774E-2</v>
      </c>
      <c r="I65">
        <f t="shared" si="14"/>
        <v>2.6360486902339501E-2</v>
      </c>
      <c r="J65">
        <f t="shared" si="14"/>
        <v>2.515068621493418E-2</v>
      </c>
      <c r="K65">
        <f t="shared" si="14"/>
        <v>2.4106943013054719E-2</v>
      </c>
      <c r="L65">
        <f t="shared" si="14"/>
        <v>2.3170083041571889E-2</v>
      </c>
      <c r="M65">
        <f t="shared" si="14"/>
        <v>2.2310363862300966E-2</v>
      </c>
      <c r="N65">
        <f t="shared" si="14"/>
        <v>2.1510559008385374E-2</v>
      </c>
      <c r="O65">
        <f t="shared" si="14"/>
        <v>2.0759684177997364E-2</v>
      </c>
      <c r="P65">
        <f t="shared" si="14"/>
        <v>2.00502263991897E-2</v>
      </c>
      <c r="Q65">
        <f t="shared" si="14"/>
        <v>1.9376763308081673E-2</v>
      </c>
      <c r="R65">
        <f t="shared" si="14"/>
        <v>1.8735211065183041E-2</v>
      </c>
      <c r="S65">
        <f t="shared" si="14"/>
        <v>1.8122385575672487E-2</v>
      </c>
      <c r="T65">
        <f t="shared" si="14"/>
        <v>1.7535732098161731E-2</v>
      </c>
      <c r="U65">
        <f t="shared" si="14"/>
        <v>1.6973150997796341E-2</v>
      </c>
      <c r="V65">
        <f t="shared" si="14"/>
        <v>1.643288118804858E-2</v>
      </c>
      <c r="W65">
        <f t="shared" si="14"/>
        <v>1.591341965450839E-2</v>
      </c>
      <c r="X65">
        <f t="shared" si="13"/>
        <v>1.5413464357081958E-2</v>
      </c>
      <c r="Y65">
        <f t="shared" si="13"/>
        <v>1.4931872746899333E-2</v>
      </c>
      <c r="Z65">
        <f t="shared" si="13"/>
        <v>1.4467630992040494E-2</v>
      </c>
      <c r="AA65">
        <f t="shared" si="13"/>
        <v>1.4019830720356773E-2</v>
      </c>
      <c r="AB65">
        <f t="shared" si="13"/>
        <v>1.3587651148882548E-2</v>
      </c>
      <c r="AC65">
        <f t="shared" si="13"/>
        <v>1.3170345144931976E-2</v>
      </c>
      <c r="AD65">
        <f t="shared" si="13"/>
        <v>1.2767228204886393E-2</v>
      </c>
      <c r="AE65">
        <f t="shared" si="13"/>
        <v>1.2377669630889113E-2</v>
      </c>
      <c r="AF65">
        <f t="shared" si="5"/>
        <v>0.40771341640441927</v>
      </c>
    </row>
    <row r="66" spans="1:32" x14ac:dyDescent="0.2">
      <c r="A66" t="s">
        <v>676</v>
      </c>
      <c r="B66">
        <v>1537</v>
      </c>
      <c r="C66">
        <v>8</v>
      </c>
      <c r="D66">
        <f t="shared" si="3"/>
        <v>2.4279787548835651E-2</v>
      </c>
      <c r="E66">
        <f t="shared" si="4"/>
        <v>-3.7181110628770764</v>
      </c>
      <c r="G66">
        <f t="shared" si="6"/>
        <v>0.15450992888340223</v>
      </c>
      <c r="H66">
        <f t="shared" si="14"/>
        <v>3.4382059076336048E-2</v>
      </c>
      <c r="I66">
        <f t="shared" si="14"/>
        <v>3.2257662451499733E-2</v>
      </c>
      <c r="J66">
        <f t="shared" si="14"/>
        <v>3.0545934534307335E-2</v>
      </c>
      <c r="K66">
        <f t="shared" si="14"/>
        <v>2.9058275130909493E-2</v>
      </c>
      <c r="L66">
        <f t="shared" si="14"/>
        <v>2.7719117088837564E-2</v>
      </c>
      <c r="M66">
        <f t="shared" si="14"/>
        <v>2.6490037216531415E-2</v>
      </c>
      <c r="N66">
        <f t="shared" si="14"/>
        <v>2.5348468448205541E-2</v>
      </c>
      <c r="O66">
        <f t="shared" si="14"/>
        <v>2.4279787548835651E-2</v>
      </c>
      <c r="P66">
        <f t="shared" si="14"/>
        <v>2.3273812618703114E-2</v>
      </c>
      <c r="Q66">
        <f t="shared" si="14"/>
        <v>2.2323053459291781E-2</v>
      </c>
      <c r="R66">
        <f t="shared" si="14"/>
        <v>2.1421755966426512E-2</v>
      </c>
      <c r="S66">
        <f t="shared" si="14"/>
        <v>2.0565342951073377E-2</v>
      </c>
      <c r="T66">
        <f t="shared" si="14"/>
        <v>1.9750068414319952E-2</v>
      </c>
      <c r="U66">
        <f t="shared" si="14"/>
        <v>1.8972793931073203E-2</v>
      </c>
      <c r="V66">
        <f t="shared" si="14"/>
        <v>1.8230838449218235E-2</v>
      </c>
      <c r="W66">
        <f t="shared" si="14"/>
        <v>1.7521874105128676E-2</v>
      </c>
      <c r="X66">
        <f t="shared" si="13"/>
        <v>1.6843851921948899E-2</v>
      </c>
      <c r="Y66">
        <f t="shared" si="13"/>
        <v>1.6194947515404488E-2</v>
      </c>
      <c r="Z66">
        <f t="shared" si="13"/>
        <v>1.5573520556952167E-2</v>
      </c>
      <c r="AA66">
        <f t="shared" si="13"/>
        <v>1.4978083921209308E-2</v>
      </c>
      <c r="AB66">
        <f t="shared" si="13"/>
        <v>1.4407279794174234E-2</v>
      </c>
      <c r="AC66">
        <f t="shared" si="13"/>
        <v>1.3859860879050426E-2</v>
      </c>
      <c r="AD66">
        <f t="shared" si="13"/>
        <v>1.3334675398692278E-2</v>
      </c>
      <c r="AE66">
        <f t="shared" si="13"/>
        <v>1.2830654969355617E-2</v>
      </c>
      <c r="AF66">
        <f t="shared" si="5"/>
        <v>0.33532631476911257</v>
      </c>
    </row>
    <row r="67" spans="1:32" x14ac:dyDescent="0.2">
      <c r="A67" t="s">
        <v>91</v>
      </c>
      <c r="B67">
        <v>1876</v>
      </c>
      <c r="C67">
        <v>28</v>
      </c>
      <c r="D67">
        <f t="shared" si="3"/>
        <v>1.0989748425622798E-2</v>
      </c>
      <c r="E67">
        <f t="shared" si="4"/>
        <v>-4.5107924020367314</v>
      </c>
      <c r="G67">
        <f t="shared" si="6"/>
        <v>0.14822493562387476</v>
      </c>
      <c r="H67">
        <f t="shared" si="14"/>
        <v>2.8835475618536131E-2</v>
      </c>
      <c r="I67">
        <f t="shared" si="14"/>
        <v>2.7229039367313457E-2</v>
      </c>
      <c r="J67">
        <f t="shared" si="14"/>
        <v>2.5951175409628883E-2</v>
      </c>
      <c r="K67">
        <f t="shared" si="14"/>
        <v>2.4847210416158564E-2</v>
      </c>
      <c r="L67">
        <f t="shared" si="14"/>
        <v>2.3855657400699868E-2</v>
      </c>
      <c r="M67">
        <f t="shared" si="14"/>
        <v>2.294556491276676E-2</v>
      </c>
      <c r="N67">
        <f t="shared" si="14"/>
        <v>2.2098973449884058E-2</v>
      </c>
      <c r="O67">
        <f t="shared" si="14"/>
        <v>2.1304406877314084E-2</v>
      </c>
      <c r="P67">
        <f t="shared" si="14"/>
        <v>2.0553996995477022E-2</v>
      </c>
      <c r="Q67">
        <f t="shared" si="14"/>
        <v>1.9842050215120369E-2</v>
      </c>
      <c r="R67">
        <f t="shared" si="14"/>
        <v>1.9164266539143111E-2</v>
      </c>
      <c r="S67">
        <f t="shared" si="14"/>
        <v>1.851728372415962E-2</v>
      </c>
      <c r="T67">
        <f t="shared" si="14"/>
        <v>1.7898396257547525E-2</v>
      </c>
      <c r="U67">
        <f t="shared" si="14"/>
        <v>1.7305374174603354E-2</v>
      </c>
      <c r="V67">
        <f t="shared" si="14"/>
        <v>1.6736341798266878E-2</v>
      </c>
      <c r="W67">
        <f t="shared" si="14"/>
        <v>1.6189693968722576E-2</v>
      </c>
      <c r="X67">
        <f t="shared" si="13"/>
        <v>1.5664036570872869E-2</v>
      </c>
      <c r="Y67">
        <f t="shared" si="13"/>
        <v>1.5158143295761052E-2</v>
      </c>
      <c r="Z67">
        <f t="shared" si="13"/>
        <v>1.4670923539220089E-2</v>
      </c>
      <c r="AA67">
        <f t="shared" si="13"/>
        <v>1.4201398121120765E-2</v>
      </c>
      <c r="AB67">
        <f t="shared" si="13"/>
        <v>1.3748680610825147E-2</v>
      </c>
      <c r="AC67">
        <f t="shared" si="13"/>
        <v>1.3311962746290948E-2</v>
      </c>
      <c r="AD67">
        <f t="shared" si="13"/>
        <v>1.2890502892391941E-2</v>
      </c>
      <c r="AE67">
        <f t="shared" si="13"/>
        <v>1.2483616789772922E-2</v>
      </c>
      <c r="AF67">
        <f t="shared" si="5"/>
        <v>0.3963708926845273</v>
      </c>
    </row>
    <row r="68" spans="1:32" x14ac:dyDescent="0.2">
      <c r="A68" t="s">
        <v>677</v>
      </c>
      <c r="B68">
        <v>1871</v>
      </c>
      <c r="C68">
        <v>16</v>
      </c>
      <c r="D68">
        <f t="shared" si="3"/>
        <v>1.6209035851399187E-2</v>
      </c>
      <c r="E68">
        <f t="shared" si="4"/>
        <v>-4.1221864236340018</v>
      </c>
      <c r="G68">
        <f t="shared" si="6"/>
        <v>0.14830198315186441</v>
      </c>
      <c r="H68">
        <f t="shared" si="14"/>
        <v>2.8903932737604845E-2</v>
      </c>
      <c r="I68">
        <f t="shared" si="14"/>
        <v>2.7291540687773914E-2</v>
      </c>
      <c r="J68">
        <f t="shared" si="14"/>
        <v>2.6008702192898556E-2</v>
      </c>
      <c r="K68">
        <f t="shared" si="14"/>
        <v>2.490033565931386E-2</v>
      </c>
      <c r="L68">
        <f t="shared" si="14"/>
        <v>2.3904786418477743E-2</v>
      </c>
      <c r="M68">
        <f t="shared" si="14"/>
        <v>2.2991015170264594E-2</v>
      </c>
      <c r="N68">
        <f t="shared" si="14"/>
        <v>2.2141009014958107E-2</v>
      </c>
      <c r="O68">
        <f t="shared" si="14"/>
        <v>2.1343255894763435E-2</v>
      </c>
      <c r="P68">
        <f t="shared" si="14"/>
        <v>2.0589861594054751E-2</v>
      </c>
      <c r="Q68">
        <f t="shared" si="14"/>
        <v>1.9875112607282492E-2</v>
      </c>
      <c r="R68">
        <f t="shared" si="14"/>
        <v>1.9194693025569053E-2</v>
      </c>
      <c r="S68">
        <f t="shared" si="14"/>
        <v>1.8545227462314785E-2</v>
      </c>
      <c r="T68">
        <f t="shared" si="14"/>
        <v>1.7923999259454648E-2</v>
      </c>
      <c r="U68">
        <f t="shared" si="14"/>
        <v>1.7328768801398844E-2</v>
      </c>
      <c r="V68">
        <f t="shared" si="14"/>
        <v>1.6757651913332703E-2</v>
      </c>
      <c r="W68">
        <f t="shared" si="14"/>
        <v>1.6209035851399187E-2</v>
      </c>
      <c r="X68">
        <f t="shared" si="13"/>
        <v>1.5681519657398682E-2</v>
      </c>
      <c r="Y68">
        <f t="shared" si="13"/>
        <v>1.5173870792343233E-2</v>
      </c>
      <c r="Z68">
        <f t="shared" si="13"/>
        <v>1.4684992938318117E-2</v>
      </c>
      <c r="AA68">
        <f t="shared" si="13"/>
        <v>1.421390164297447E-2</v>
      </c>
      <c r="AB68">
        <f t="shared" si="13"/>
        <v>1.375970558617879E-2</v>
      </c>
      <c r="AC68">
        <f t="shared" si="13"/>
        <v>1.3321591952085415E-2</v>
      </c>
      <c r="AD68">
        <f t="shared" si="13"/>
        <v>1.2898814849264207E-2</v>
      </c>
      <c r="AE68">
        <f t="shared" si="13"/>
        <v>1.2490686028105415E-2</v>
      </c>
      <c r="AF68">
        <f t="shared" si="5"/>
        <v>0.39556400511060563</v>
      </c>
    </row>
    <row r="69" spans="1:32" x14ac:dyDescent="0.2">
      <c r="A69" t="s">
        <v>678</v>
      </c>
      <c r="B69">
        <v>391</v>
      </c>
      <c r="C69">
        <v>2</v>
      </c>
      <c r="D69">
        <f t="shared" si="3"/>
        <v>8.7868953812869202E-2</v>
      </c>
      <c r="E69">
        <f t="shared" si="4"/>
        <v>-2.4319087356239111</v>
      </c>
      <c r="G69">
        <f t="shared" si="6"/>
        <v>0.24205854666425347</v>
      </c>
      <c r="H69">
        <f t="shared" si="14"/>
        <v>0.10343256011633753</v>
      </c>
      <c r="I69">
        <f t="shared" si="14"/>
        <v>8.7868953812869202E-2</v>
      </c>
      <c r="J69">
        <f t="shared" si="14"/>
        <v>7.5341306948465969E-2</v>
      </c>
      <c r="K69">
        <f t="shared" si="14"/>
        <v>6.4897315873738329E-2</v>
      </c>
      <c r="L69">
        <f t="shared" si="14"/>
        <v>5.6054885128887968E-2</v>
      </c>
      <c r="M69">
        <f t="shared" si="14"/>
        <v>4.8505815760472554E-2</v>
      </c>
      <c r="N69">
        <f t="shared" si="14"/>
        <v>4.2028137003909324E-2</v>
      </c>
      <c r="O69">
        <f t="shared" si="14"/>
        <v>3.6451085638435632E-2</v>
      </c>
      <c r="P69">
        <f t="shared" si="14"/>
        <v>3.1638092337210433E-2</v>
      </c>
      <c r="Q69">
        <f t="shared" si="14"/>
        <v>2.7477266476498452E-2</v>
      </c>
      <c r="R69">
        <f t="shared" si="14"/>
        <v>2.3875482901841223E-2</v>
      </c>
      <c r="S69">
        <f t="shared" si="14"/>
        <v>2.0754401951139537E-2</v>
      </c>
      <c r="T69">
        <f t="shared" si="14"/>
        <v>1.8047624316790616E-2</v>
      </c>
      <c r="U69">
        <f t="shared" si="14"/>
        <v>1.569856291618606E-2</v>
      </c>
      <c r="V69">
        <f t="shared" si="14"/>
        <v>1.365879607939275E-2</v>
      </c>
      <c r="W69">
        <f t="shared" si="14"/>
        <v>1.188676028753682E-2</v>
      </c>
      <c r="X69">
        <f t="shared" si="13"/>
        <v>1.0346692312137142E-2</v>
      </c>
      <c r="Y69">
        <f t="shared" si="13"/>
        <v>9.0077605897046099E-3</v>
      </c>
      <c r="Z69">
        <f t="shared" si="13"/>
        <v>7.8433439611895212E-3</v>
      </c>
      <c r="AA69">
        <f t="shared" si="13"/>
        <v>6.8304275712787622E-3</v>
      </c>
      <c r="AB69">
        <f t="shared" si="13"/>
        <v>5.949093460913297E-3</v>
      </c>
      <c r="AC69">
        <f t="shared" si="13"/>
        <v>5.1820887055626721E-3</v>
      </c>
      <c r="AD69">
        <f t="shared" si="13"/>
        <v>4.5144577261916289E-3</v>
      </c>
      <c r="AE69">
        <f t="shared" si="13"/>
        <v>3.9332281547846638E-3</v>
      </c>
      <c r="AF69">
        <f t="shared" si="5"/>
        <v>2.6717313304271628E-2</v>
      </c>
    </row>
    <row r="70" spans="1:32" x14ac:dyDescent="0.2">
      <c r="A70" t="s">
        <v>679</v>
      </c>
      <c r="B70">
        <v>1804</v>
      </c>
      <c r="C70">
        <v>32</v>
      </c>
      <c r="D70">
        <f t="shared" si="3"/>
        <v>9.6697808925803718E-3</v>
      </c>
      <c r="E70">
        <f t="shared" si="4"/>
        <v>-4.6387496282451641</v>
      </c>
      <c r="G70">
        <f t="shared" si="6"/>
        <v>0.14937325877185756</v>
      </c>
      <c r="H70">
        <f t="shared" si="14"/>
        <v>2.9854582519283905E-2</v>
      </c>
      <c r="I70">
        <f t="shared" si="14"/>
        <v>2.8158364595745448E-2</v>
      </c>
      <c r="J70">
        <f t="shared" si="14"/>
        <v>2.6805466270325588E-2</v>
      </c>
      <c r="K70">
        <f t="shared" si="14"/>
        <v>2.5635110591852656E-2</v>
      </c>
      <c r="L70">
        <f t="shared" si="14"/>
        <v>2.4583299455247724E-2</v>
      </c>
      <c r="M70">
        <f t="shared" si="14"/>
        <v>2.3617763066430961E-2</v>
      </c>
      <c r="N70">
        <f t="shared" si="14"/>
        <v>2.2719738686086999E-2</v>
      </c>
      <c r="O70">
        <f t="shared" si="14"/>
        <v>2.1877208425590516E-2</v>
      </c>
      <c r="P70">
        <f t="shared" si="14"/>
        <v>2.1081910732186154E-2</v>
      </c>
      <c r="Q70">
        <f t="shared" si="14"/>
        <v>2.0327850145403902E-2</v>
      </c>
      <c r="R70">
        <f t="shared" si="14"/>
        <v>1.9610484940275969E-2</v>
      </c>
      <c r="S70">
        <f t="shared" si="14"/>
        <v>1.8926252792521359E-2</v>
      </c>
      <c r="T70">
        <f t="shared" si="14"/>
        <v>1.82722782133997E-2</v>
      </c>
      <c r="U70">
        <f t="shared" si="14"/>
        <v>1.7646183826149742E-2</v>
      </c>
      <c r="V70">
        <f t="shared" si="14"/>
        <v>1.704596398531346E-2</v>
      </c>
      <c r="W70">
        <f t="shared" si="14"/>
        <v>1.6469897412451556E-2</v>
      </c>
      <c r="X70">
        <f t="shared" si="13"/>
        <v>1.5916485127481048E-2</v>
      </c>
      <c r="Y70">
        <f t="shared" si="13"/>
        <v>1.538440528652385E-2</v>
      </c>
      <c r="Z70">
        <f t="shared" si="13"/>
        <v>1.4872479622731704E-2</v>
      </c>
      <c r="AA70">
        <f t="shared" si="13"/>
        <v>1.4379648038025503E-2</v>
      </c>
      <c r="AB70">
        <f t="shared" si="13"/>
        <v>1.3904949040339796E-2</v>
      </c>
      <c r="AC70">
        <f t="shared" si="13"/>
        <v>1.344750445123289E-2</v>
      </c>
      <c r="AD70">
        <f t="shared" si="13"/>
        <v>1.300650728549659E-2</v>
      </c>
      <c r="AE70">
        <f t="shared" si="13"/>
        <v>1.2581212022669024E-2</v>
      </c>
      <c r="AF70">
        <f t="shared" si="5"/>
        <v>0.38450119469537647</v>
      </c>
    </row>
    <row r="71" spans="1:32" x14ac:dyDescent="0.2">
      <c r="A71" t="s">
        <v>680</v>
      </c>
      <c r="B71">
        <v>1669</v>
      </c>
      <c r="C71">
        <v>24</v>
      </c>
      <c r="D71">
        <f t="shared" ref="D71:D134" si="15">IF(C71=0,$B$3+(1-$B$3)*EXP(GAMMALN($B$1+C71)-GAMMALN($B$1)-GAMMALN(C71+1)+$B$1*LN($B$2/($B$2+B71))+C71*LN(B71/($B$2+B71))),(1-$B$3)*EXP(GAMMALN($B$1+C71)-GAMMALN($B$1)-GAMMALN(C71+1)+$B$1*LN($B$2/($B$2+B71))+C71*LN(B71/($B$2+B71))))</f>
        <v>1.2734130827559911E-2</v>
      </c>
      <c r="E71">
        <f t="shared" ref="E71:E134" si="16">LN(D71)</f>
        <v>-4.3634694235622788</v>
      </c>
      <c r="G71">
        <f t="shared" si="6"/>
        <v>0.15177717651463835</v>
      </c>
      <c r="H71">
        <f t="shared" si="14"/>
        <v>3.1979761104788278E-2</v>
      </c>
      <c r="I71">
        <f t="shared" si="14"/>
        <v>3.0088554178122919E-2</v>
      </c>
      <c r="J71">
        <f t="shared" si="14"/>
        <v>2.8572414142876573E-2</v>
      </c>
      <c r="K71">
        <f t="shared" si="14"/>
        <v>2.7257652126051472E-2</v>
      </c>
      <c r="L71">
        <f t="shared" si="14"/>
        <v>2.6074926895365808E-2</v>
      </c>
      <c r="M71">
        <f t="shared" si="14"/>
        <v>2.4989143348295082E-2</v>
      </c>
      <c r="N71">
        <f t="shared" si="14"/>
        <v>2.3979803374743178E-2</v>
      </c>
      <c r="O71">
        <f t="shared" si="14"/>
        <v>2.3033708637448209E-2</v>
      </c>
      <c r="P71">
        <f t="shared" si="14"/>
        <v>2.2141733206390249E-2</v>
      </c>
      <c r="Q71">
        <f t="shared" si="14"/>
        <v>2.1297212918696001E-2</v>
      </c>
      <c r="R71">
        <f t="shared" si="14"/>
        <v>2.0495066624232717E-2</v>
      </c>
      <c r="S71">
        <f t="shared" si="14"/>
        <v>1.9731282588090877E-2</v>
      </c>
      <c r="T71">
        <f t="shared" si="14"/>
        <v>1.9002601371195756E-2</v>
      </c>
      <c r="U71">
        <f t="shared" si="14"/>
        <v>1.8306311024900091E-2</v>
      </c>
      <c r="V71">
        <f t="shared" si="14"/>
        <v>1.7640109758994067E-2</v>
      </c>
      <c r="W71">
        <f t="shared" si="14"/>
        <v>1.7002010866084331E-2</v>
      </c>
      <c r="X71">
        <f t="shared" si="13"/>
        <v>1.6390275062245257E-2</v>
      </c>
      <c r="Y71">
        <f t="shared" si="13"/>
        <v>1.5803361165870465E-2</v>
      </c>
      <c r="Z71">
        <f t="shared" si="13"/>
        <v>1.5239889372646233E-2</v>
      </c>
      <c r="AA71">
        <f t="shared" si="13"/>
        <v>1.4698613387125595E-2</v>
      </c>
      <c r="AB71">
        <f t="shared" si="13"/>
        <v>1.4178398912126499E-2</v>
      </c>
      <c r="AC71">
        <f t="shared" si="13"/>
        <v>1.3678206787707828E-2</v>
      </c>
      <c r="AD71">
        <f t="shared" si="13"/>
        <v>1.3197079587819495E-2</v>
      </c>
      <c r="AE71">
        <f t="shared" si="13"/>
        <v>1.2734130827559911E-2</v>
      </c>
      <c r="AF71">
        <f t="shared" ref="AF71:AF134" si="17">1-SUM(G71:AE71)</f>
        <v>0.36071057621598479</v>
      </c>
    </row>
    <row r="72" spans="1:32" x14ac:dyDescent="0.2">
      <c r="A72" t="s">
        <v>681</v>
      </c>
      <c r="B72">
        <v>893</v>
      </c>
      <c r="C72">
        <v>0</v>
      </c>
      <c r="D72">
        <f t="shared" si="15"/>
        <v>0.17831894060273065</v>
      </c>
      <c r="E72">
        <f t="shared" si="16"/>
        <v>-1.7241815309117932</v>
      </c>
      <c r="G72">
        <f t="shared" ref="G72:G135" si="18">$B$3+(1-$B$3)*EXP(GAMMALN($B$1+G$4)-GAMMALN($B$1)-GAMMALN(G$4+1)+$B$1*LN($B$2/($B$2+$B72))+G$4*LN($B72/($B$2+$B72)))</f>
        <v>0.17831894060273065</v>
      </c>
      <c r="H72">
        <f t="shared" si="14"/>
        <v>5.4692055084242804E-2</v>
      </c>
      <c r="I72">
        <f t="shared" si="14"/>
        <v>5.002775399209617E-2</v>
      </c>
      <c r="J72">
        <f t="shared" si="14"/>
        <v>4.6186736997885905E-2</v>
      </c>
      <c r="K72">
        <f t="shared" si="14"/>
        <v>4.2837039446708317E-2</v>
      </c>
      <c r="L72">
        <f t="shared" si="14"/>
        <v>3.9839580971695862E-2</v>
      </c>
      <c r="M72">
        <f t="shared" si="14"/>
        <v>3.7119634351279109E-2</v>
      </c>
      <c r="N72">
        <f t="shared" si="14"/>
        <v>3.4630486896040147E-2</v>
      </c>
      <c r="O72">
        <f t="shared" si="14"/>
        <v>3.2339813248085873E-2</v>
      </c>
      <c r="P72">
        <f t="shared" si="14"/>
        <v>3.0223580381012128E-2</v>
      </c>
      <c r="Q72">
        <f t="shared" si="14"/>
        <v>2.8262965539394405E-2</v>
      </c>
      <c r="R72">
        <f t="shared" si="14"/>
        <v>2.64426483423543E-2</v>
      </c>
      <c r="S72">
        <f t="shared" si="14"/>
        <v>2.4749794098485149E-2</v>
      </c>
      <c r="T72">
        <f t="shared" si="14"/>
        <v>2.3173412398478956E-2</v>
      </c>
      <c r="U72">
        <f t="shared" si="14"/>
        <v>2.1703932396825269E-2</v>
      </c>
      <c r="V72">
        <f t="shared" si="14"/>
        <v>2.0332909752907202E-2</v>
      </c>
      <c r="W72">
        <f t="shared" si="14"/>
        <v>1.9052817089464418E-2</v>
      </c>
      <c r="X72">
        <f t="shared" si="13"/>
        <v>1.7856889431277199E-2</v>
      </c>
      <c r="Y72">
        <f t="shared" si="13"/>
        <v>1.6739007030013596E-2</v>
      </c>
      <c r="Z72">
        <f t="shared" si="13"/>
        <v>1.5693604351368007E-2</v>
      </c>
      <c r="AA72">
        <f t="shared" si="13"/>
        <v>1.4715597846374662E-2</v>
      </c>
      <c r="AB72">
        <f t="shared" si="13"/>
        <v>1.3800327525828406E-2</v>
      </c>
      <c r="AC72">
        <f t="shared" si="13"/>
        <v>1.2943508893677116E-2</v>
      </c>
      <c r="AD72">
        <f t="shared" si="13"/>
        <v>1.2141192805875708E-2</v>
      </c>
      <c r="AE72">
        <f t="shared" si="13"/>
        <v>1.1389731500998807E-2</v>
      </c>
      <c r="AF72">
        <f t="shared" si="17"/>
        <v>0.17478603902489998</v>
      </c>
    </row>
    <row r="73" spans="1:32" x14ac:dyDescent="0.2">
      <c r="A73" t="s">
        <v>682</v>
      </c>
      <c r="B73">
        <v>180</v>
      </c>
      <c r="C73">
        <v>2</v>
      </c>
      <c r="D73">
        <f t="shared" si="15"/>
        <v>0.12167619089378841</v>
      </c>
      <c r="E73">
        <f t="shared" si="16"/>
        <v>-2.106391935812769</v>
      </c>
      <c r="G73">
        <f t="shared" si="18"/>
        <v>0.3456240006858724</v>
      </c>
      <c r="H73">
        <f t="shared" si="14"/>
        <v>0.16451248545540087</v>
      </c>
      <c r="I73">
        <f t="shared" si="14"/>
        <v>0.12167619089378841</v>
      </c>
      <c r="J73">
        <f t="shared" si="14"/>
        <v>9.083053245222153E-2</v>
      </c>
      <c r="K73">
        <f t="shared" si="14"/>
        <v>6.8116763669168842E-2</v>
      </c>
      <c r="L73">
        <f t="shared" si="14"/>
        <v>5.1223505735169809E-2</v>
      </c>
      <c r="M73">
        <f t="shared" si="14"/>
        <v>3.8590304431431931E-2</v>
      </c>
      <c r="N73">
        <f t="shared" si="14"/>
        <v>2.9110729687452666E-2</v>
      </c>
      <c r="O73">
        <f t="shared" si="14"/>
        <v>2.1981229486063122E-2</v>
      </c>
      <c r="P73">
        <f t="shared" si="14"/>
        <v>1.6610410382887183E-2</v>
      </c>
      <c r="Q73">
        <f t="shared" si="14"/>
        <v>1.2559494475787199E-2</v>
      </c>
      <c r="R73">
        <f t="shared" si="14"/>
        <v>9.5012196540741993E-3</v>
      </c>
      <c r="S73">
        <f t="shared" si="14"/>
        <v>7.190614034709073E-3</v>
      </c>
      <c r="T73">
        <f t="shared" si="14"/>
        <v>5.4438275244765551E-3</v>
      </c>
      <c r="U73">
        <f t="shared" si="14"/>
        <v>4.1226149460781595E-3</v>
      </c>
      <c r="V73">
        <f t="shared" si="14"/>
        <v>3.1228696519336289E-3</v>
      </c>
      <c r="W73">
        <f t="shared" si="14"/>
        <v>2.366102209704912E-3</v>
      </c>
      <c r="X73">
        <f t="shared" si="13"/>
        <v>1.7930817538447683E-3</v>
      </c>
      <c r="Y73">
        <f t="shared" si="13"/>
        <v>1.3590766539790988E-3</v>
      </c>
      <c r="Z73">
        <f t="shared" si="13"/>
        <v>1.0302839605950487E-3</v>
      </c>
      <c r="AA73">
        <f t="shared" si="13"/>
        <v>7.8114584824280609E-4</v>
      </c>
      <c r="AB73">
        <f t="shared" si="13"/>
        <v>5.9232981109765491E-4</v>
      </c>
      <c r="AC73">
        <f t="shared" si="13"/>
        <v>4.492066761092922E-4</v>
      </c>
      <c r="AD73">
        <f t="shared" si="13"/>
        <v>3.4070264906192537E-4</v>
      </c>
      <c r="AE73">
        <f t="shared" si="13"/>
        <v>2.5843279195770504E-4</v>
      </c>
      <c r="AF73">
        <f t="shared" si="17"/>
        <v>8.1284447889129474E-4</v>
      </c>
    </row>
    <row r="74" spans="1:32" x14ac:dyDescent="0.2">
      <c r="A74" t="s">
        <v>683</v>
      </c>
      <c r="B74">
        <v>1298</v>
      </c>
      <c r="C74">
        <v>19</v>
      </c>
      <c r="D74">
        <f t="shared" si="15"/>
        <v>1.6039074933934461E-2</v>
      </c>
      <c r="E74">
        <f t="shared" si="16"/>
        <v>-4.1327273506548643</v>
      </c>
      <c r="G74">
        <f t="shared" si="18"/>
        <v>0.16077103369875528</v>
      </c>
      <c r="H74">
        <f t="shared" si="14"/>
        <v>3.9831225661360228E-2</v>
      </c>
      <c r="I74">
        <f t="shared" si="14"/>
        <v>3.7126655898320871E-2</v>
      </c>
      <c r="J74">
        <f t="shared" si="14"/>
        <v>3.4927500534520491E-2</v>
      </c>
      <c r="K74">
        <f t="shared" si="14"/>
        <v>3.3009965795362806E-2</v>
      </c>
      <c r="L74">
        <f t="shared" si="14"/>
        <v>3.1283532514386252E-2</v>
      </c>
      <c r="M74">
        <f t="shared" si="14"/>
        <v>2.9701618421917535E-2</v>
      </c>
      <c r="N74">
        <f t="shared" si="14"/>
        <v>2.823647128305512E-2</v>
      </c>
      <c r="O74">
        <f t="shared" si="14"/>
        <v>2.686981840271286E-2</v>
      </c>
      <c r="P74">
        <f t="shared" si="14"/>
        <v>2.5588718340714453E-2</v>
      </c>
      <c r="Q74">
        <f t="shared" si="14"/>
        <v>2.438348355765161E-2</v>
      </c>
      <c r="R74">
        <f t="shared" si="14"/>
        <v>2.3246542638007409E-2</v>
      </c>
      <c r="S74">
        <f t="shared" si="14"/>
        <v>2.2171772382605599E-2</v>
      </c>
      <c r="T74">
        <f t="shared" si="14"/>
        <v>2.1154083343432523E-2</v>
      </c>
      <c r="U74">
        <f t="shared" si="14"/>
        <v>2.0189150615772308E-2</v>
      </c>
      <c r="V74">
        <f t="shared" si="14"/>
        <v>1.9273232141317678E-2</v>
      </c>
      <c r="W74">
        <f t="shared" si="14"/>
        <v>1.8403041984439851E-2</v>
      </c>
      <c r="X74">
        <f t="shared" si="13"/>
        <v>1.75756593947743E-2</v>
      </c>
      <c r="Y74">
        <f t="shared" si="13"/>
        <v>1.6788461894426392E-2</v>
      </c>
      <c r="Z74">
        <f t="shared" si="13"/>
        <v>1.6039074933934461E-2</v>
      </c>
      <c r="AA74">
        <f t="shared" si="13"/>
        <v>1.5325333250149994E-2</v>
      </c>
      <c r="AB74">
        <f t="shared" si="13"/>
        <v>1.4645250666029853E-2</v>
      </c>
      <c r="AC74">
        <f t="shared" si="13"/>
        <v>1.3996996097906413E-2</v>
      </c>
      <c r="AD74">
        <f t="shared" si="13"/>
        <v>1.3378874206868729E-2</v>
      </c>
      <c r="AE74">
        <f t="shared" si="13"/>
        <v>1.27893095798957E-2</v>
      </c>
      <c r="AF74">
        <f t="shared" si="17"/>
        <v>0.2832931927616813</v>
      </c>
    </row>
    <row r="75" spans="1:32" x14ac:dyDescent="0.2">
      <c r="A75" t="s">
        <v>684</v>
      </c>
      <c r="B75">
        <v>607</v>
      </c>
      <c r="C75">
        <v>0</v>
      </c>
      <c r="D75">
        <f t="shared" si="15"/>
        <v>0.20312587946807681</v>
      </c>
      <c r="E75">
        <f t="shared" si="16"/>
        <v>-1.5939293962185146</v>
      </c>
      <c r="G75">
        <f t="shared" si="18"/>
        <v>0.20312587946807681</v>
      </c>
      <c r="H75">
        <f t="shared" si="14"/>
        <v>7.4648283541830965E-2</v>
      </c>
      <c r="I75">
        <f t="shared" si="14"/>
        <v>6.6411864507365276E-2</v>
      </c>
      <c r="J75">
        <f t="shared" si="14"/>
        <v>5.9633600702830851E-2</v>
      </c>
      <c r="K75">
        <f t="shared" si="14"/>
        <v>5.3793807448768334E-2</v>
      </c>
      <c r="L75">
        <f t="shared" si="14"/>
        <v>4.8659392425997088E-2</v>
      </c>
      <c r="M75">
        <f t="shared" si="14"/>
        <v>4.4095542868582159E-2</v>
      </c>
      <c r="N75">
        <f t="shared" si="14"/>
        <v>4.0011854965850531E-2</v>
      </c>
      <c r="O75">
        <f t="shared" si="14"/>
        <v>3.6341820589005251E-2</v>
      </c>
      <c r="P75">
        <f t="shared" si="14"/>
        <v>3.3033467787310117E-2</v>
      </c>
      <c r="Q75">
        <f t="shared" si="14"/>
        <v>3.004450613778344E-2</v>
      </c>
      <c r="R75">
        <f t="shared" si="14"/>
        <v>2.7339550768870118E-2</v>
      </c>
      <c r="S75">
        <f t="shared" si="14"/>
        <v>2.4888406939852292E-2</v>
      </c>
      <c r="T75">
        <f t="shared" si="14"/>
        <v>2.266494051062129E-2</v>
      </c>
      <c r="U75">
        <f t="shared" si="14"/>
        <v>2.0646293895992224E-2</v>
      </c>
      <c r="V75">
        <f t="shared" si="14"/>
        <v>1.8812317260637815E-2</v>
      </c>
      <c r="W75">
        <f t="shared" si="14"/>
        <v>1.7145140308629542E-2</v>
      </c>
      <c r="X75">
        <f t="shared" si="13"/>
        <v>1.5628839780338914E-2</v>
      </c>
      <c r="Y75">
        <f t="shared" si="13"/>
        <v>1.4249174512271453E-2</v>
      </c>
      <c r="Z75">
        <f t="shared" si="13"/>
        <v>1.2993369749354772E-2</v>
      </c>
      <c r="AA75">
        <f t="shared" si="13"/>
        <v>1.1849938396936793E-2</v>
      </c>
      <c r="AB75">
        <f t="shared" si="13"/>
        <v>1.0808530682058367E-2</v>
      </c>
      <c r="AC75">
        <f t="shared" si="13"/>
        <v>9.8598061514049724E-3</v>
      </c>
      <c r="AD75">
        <f t="shared" si="13"/>
        <v>8.9953235745261623E-3</v>
      </c>
      <c r="AE75">
        <f t="shared" si="13"/>
        <v>8.2074454443905893E-3</v>
      </c>
      <c r="AF75">
        <f t="shared" si="17"/>
        <v>8.6110901580713883E-2</v>
      </c>
    </row>
    <row r="76" spans="1:32" x14ac:dyDescent="0.2">
      <c r="A76" t="s">
        <v>685</v>
      </c>
      <c r="B76">
        <v>486</v>
      </c>
      <c r="C76">
        <v>23</v>
      </c>
      <c r="D76">
        <f t="shared" si="15"/>
        <v>6.702368667955194E-3</v>
      </c>
      <c r="E76">
        <f t="shared" si="16"/>
        <v>-5.0052942825324909</v>
      </c>
      <c r="G76">
        <f t="shared" si="18"/>
        <v>0.22122134641917457</v>
      </c>
      <c r="H76">
        <f t="shared" si="14"/>
        <v>8.8415556007183552E-2</v>
      </c>
      <c r="I76">
        <f t="shared" si="14"/>
        <v>7.7020201540197078E-2</v>
      </c>
      <c r="J76">
        <f t="shared" si="14"/>
        <v>6.7717377650753224E-2</v>
      </c>
      <c r="K76">
        <f t="shared" si="14"/>
        <v>5.9812437874137182E-2</v>
      </c>
      <c r="L76">
        <f t="shared" si="14"/>
        <v>5.2975616932141117E-2</v>
      </c>
      <c r="M76">
        <f t="shared" si="14"/>
        <v>4.7006093051828464E-2</v>
      </c>
      <c r="N76">
        <f t="shared" si="14"/>
        <v>4.1763632874696713E-2</v>
      </c>
      <c r="O76">
        <f t="shared" si="14"/>
        <v>3.7142093996646627E-2</v>
      </c>
      <c r="P76">
        <f t="shared" si="14"/>
        <v>3.3057042287566896E-2</v>
      </c>
      <c r="Q76">
        <f t="shared" si="14"/>
        <v>2.9439133073348691E-2</v>
      </c>
      <c r="R76">
        <f t="shared" si="14"/>
        <v>2.6230190362956065E-2</v>
      </c>
      <c r="S76">
        <f t="shared" si="14"/>
        <v>2.3380688110368513E-2</v>
      </c>
      <c r="T76">
        <f t="shared" si="14"/>
        <v>2.0848023800727523E-2</v>
      </c>
      <c r="U76">
        <f t="shared" si="14"/>
        <v>1.8595272072605151E-2</v>
      </c>
      <c r="V76">
        <f t="shared" si="14"/>
        <v>1.6590246824780698E-2</v>
      </c>
      <c r="W76">
        <f t="shared" si="14"/>
        <v>1.4804771808057327E-2</v>
      </c>
      <c r="X76">
        <f t="shared" si="13"/>
        <v>1.3214098338536383E-2</v>
      </c>
      <c r="Y76">
        <f t="shared" si="13"/>
        <v>1.1796430736284603E-2</v>
      </c>
      <c r="Z76">
        <f t="shared" si="13"/>
        <v>1.0532533159898744E-2</v>
      </c>
      <c r="AA76">
        <f t="shared" si="13"/>
        <v>9.4053995971931318E-3</v>
      </c>
      <c r="AB76">
        <f t="shared" si="13"/>
        <v>8.3999739643815415E-3</v>
      </c>
      <c r="AC76">
        <f t="shared" si="13"/>
        <v>7.5029107094092568E-3</v>
      </c>
      <c r="AD76">
        <f t="shared" si="13"/>
        <v>6.702368667955194E-3</v>
      </c>
      <c r="AE76">
        <f t="shared" si="13"/>
        <v>5.987832573180747E-3</v>
      </c>
      <c r="AF76">
        <f t="shared" si="17"/>
        <v>5.0438727565991326E-2</v>
      </c>
    </row>
    <row r="77" spans="1:32" x14ac:dyDescent="0.2">
      <c r="A77" t="s">
        <v>686</v>
      </c>
      <c r="B77">
        <v>2007</v>
      </c>
      <c r="C77">
        <v>66</v>
      </c>
      <c r="D77">
        <f t="shared" si="15"/>
        <v>3.6067383283704163E-3</v>
      </c>
      <c r="E77">
        <f t="shared" si="16"/>
        <v>-5.6249514251953601</v>
      </c>
      <c r="G77">
        <f t="shared" si="18"/>
        <v>0.14633586113360209</v>
      </c>
      <c r="H77">
        <f t="shared" si="14"/>
        <v>2.715345514375405E-2</v>
      </c>
      <c r="I77">
        <f t="shared" si="14"/>
        <v>2.5689972843442675E-2</v>
      </c>
      <c r="J77">
        <f t="shared" si="14"/>
        <v>2.4531364401902775E-2</v>
      </c>
      <c r="K77">
        <f t="shared" si="14"/>
        <v>2.3532911067790842E-2</v>
      </c>
      <c r="L77">
        <f t="shared" si="14"/>
        <v>2.2637202203282327E-2</v>
      </c>
      <c r="M77">
        <f t="shared" si="14"/>
        <v>2.1815414071950721E-2</v>
      </c>
      <c r="N77">
        <f t="shared" si="14"/>
        <v>2.1050874961391283E-2</v>
      </c>
      <c r="O77">
        <f t="shared" si="14"/>
        <v>2.0332971152444906E-2</v>
      </c>
      <c r="P77">
        <f t="shared" si="14"/>
        <v>1.9654456127228995E-2</v>
      </c>
      <c r="Q77">
        <f t="shared" si="14"/>
        <v>1.9010110073357948E-2</v>
      </c>
      <c r="R77">
        <f t="shared" si="14"/>
        <v>1.8396009909258455E-2</v>
      </c>
      <c r="S77">
        <f t="shared" si="14"/>
        <v>1.7809103527440959E-2</v>
      </c>
      <c r="T77">
        <f t="shared" si="14"/>
        <v>1.724694751150304E-2</v>
      </c>
      <c r="U77">
        <f t="shared" si="14"/>
        <v>1.6707538172792292E-2</v>
      </c>
      <c r="V77">
        <f t="shared" si="14"/>
        <v>1.6189198569375E-2</v>
      </c>
      <c r="W77">
        <f t="shared" si="14"/>
        <v>1.5690500532223935E-2</v>
      </c>
      <c r="X77">
        <f t="shared" si="13"/>
        <v>1.5210209368355238E-2</v>
      </c>
      <c r="Y77">
        <f t="shared" si="13"/>
        <v>1.4747243706595657E-2</v>
      </c>
      <c r="Z77">
        <f t="shared" si="13"/>
        <v>1.4300645725828303E-2</v>
      </c>
      <c r="AA77">
        <f t="shared" si="13"/>
        <v>1.386955866933926E-2</v>
      </c>
      <c r="AB77">
        <f t="shared" si="13"/>
        <v>1.3453209578765632E-2</v>
      </c>
      <c r="AC77">
        <f t="shared" si="13"/>
        <v>1.305089583670363E-2</v>
      </c>
      <c r="AD77">
        <f t="shared" si="13"/>
        <v>1.2661974534805626E-2</v>
      </c>
      <c r="AE77">
        <f t="shared" si="13"/>
        <v>1.228585396959668E-2</v>
      </c>
      <c r="AF77">
        <f t="shared" si="17"/>
        <v>0.41663651720726769</v>
      </c>
    </row>
    <row r="78" spans="1:32" x14ac:dyDescent="0.2">
      <c r="A78" t="s">
        <v>687</v>
      </c>
      <c r="B78">
        <v>1226</v>
      </c>
      <c r="C78">
        <v>0</v>
      </c>
      <c r="D78">
        <f t="shared" si="15"/>
        <v>0.16310099669833597</v>
      </c>
      <c r="E78">
        <f t="shared" si="16"/>
        <v>-1.8133856584091812</v>
      </c>
      <c r="G78">
        <f t="shared" si="18"/>
        <v>0.16310099669833597</v>
      </c>
      <c r="H78">
        <f t="shared" si="14"/>
        <v>4.1839447956169909E-2</v>
      </c>
      <c r="I78">
        <f t="shared" si="14"/>
        <v>3.8902790627858438E-2</v>
      </c>
      <c r="J78">
        <f t="shared" si="14"/>
        <v>3.6508591541582792E-2</v>
      </c>
      <c r="K78">
        <f t="shared" si="14"/>
        <v>3.4419558300379717E-2</v>
      </c>
      <c r="L78">
        <f t="shared" si="14"/>
        <v>3.2539333541271052E-2</v>
      </c>
      <c r="M78">
        <f t="shared" si="14"/>
        <v>3.0818083561350015E-2</v>
      </c>
      <c r="N78">
        <f t="shared" si="14"/>
        <v>2.9225946414020001E-2</v>
      </c>
      <c r="O78">
        <f t="shared" si="14"/>
        <v>2.7743135359893888E-2</v>
      </c>
      <c r="P78">
        <f t="shared" si="14"/>
        <v>2.6355544389264088E-2</v>
      </c>
      <c r="Q78">
        <f t="shared" si="14"/>
        <v>2.5052545319515836E-2</v>
      </c>
      <c r="R78">
        <f t="shared" si="14"/>
        <v>2.3825779817889959E-2</v>
      </c>
      <c r="S78">
        <f t="shared" si="14"/>
        <v>2.2668449300033113E-2</v>
      </c>
      <c r="T78">
        <f t="shared" si="14"/>
        <v>2.1574873568569845E-2</v>
      </c>
      <c r="U78">
        <f t="shared" si="14"/>
        <v>2.0540203596540161E-2</v>
      </c>
      <c r="V78">
        <f t="shared" si="14"/>
        <v>1.9560227255917498E-2</v>
      </c>
      <c r="W78">
        <f t="shared" si="14"/>
        <v>1.8631233488669498E-2</v>
      </c>
      <c r="X78">
        <f t="shared" si="13"/>
        <v>1.7749914563254591E-2</v>
      </c>
      <c r="Y78">
        <f t="shared" si="13"/>
        <v>1.6913293929861132E-2</v>
      </c>
      <c r="Z78">
        <f t="shared" si="13"/>
        <v>1.6118671753786895E-2</v>
      </c>
      <c r="AA78">
        <f t="shared" si="13"/>
        <v>1.5363582953140458E-2</v>
      </c>
      <c r="AB78">
        <f t="shared" si="13"/>
        <v>1.4645764272613415E-2</v>
      </c>
      <c r="AC78">
        <f t="shared" si="13"/>
        <v>1.3963128014202558E-2</v>
      </c>
      <c r="AD78">
        <f t="shared" si="13"/>
        <v>1.3313740758791315E-2</v>
      </c>
      <c r="AE78">
        <f t="shared" si="13"/>
        <v>1.2695805889844966E-2</v>
      </c>
      <c r="AF78">
        <f t="shared" si="17"/>
        <v>0.26592935712724286</v>
      </c>
    </row>
    <row r="79" spans="1:32" x14ac:dyDescent="0.2">
      <c r="A79" t="s">
        <v>688</v>
      </c>
      <c r="B79">
        <v>350</v>
      </c>
      <c r="C79">
        <v>12</v>
      </c>
      <c r="D79">
        <f t="shared" si="15"/>
        <v>1.9042661247774654E-2</v>
      </c>
      <c r="E79">
        <f t="shared" si="16"/>
        <v>-3.9610734879692959</v>
      </c>
      <c r="G79">
        <f t="shared" si="18"/>
        <v>0.25396607208986899</v>
      </c>
      <c r="H79">
        <f t="shared" si="14"/>
        <v>0.1116087107516478</v>
      </c>
      <c r="I79">
        <f t="shared" si="14"/>
        <v>9.3427374743381891E-2</v>
      </c>
      <c r="J79">
        <f t="shared" si="14"/>
        <v>7.8935018020331427E-2</v>
      </c>
      <c r="K79">
        <f t="shared" si="14"/>
        <v>6.6997896958755965E-2</v>
      </c>
      <c r="L79">
        <f t="shared" si="14"/>
        <v>5.7022437174032201E-2</v>
      </c>
      <c r="M79">
        <f t="shared" si="14"/>
        <v>4.8621012013511995E-2</v>
      </c>
      <c r="N79">
        <f t="shared" si="14"/>
        <v>4.1511477702973053E-2</v>
      </c>
      <c r="O79">
        <f t="shared" si="14"/>
        <v>3.5476142817612598E-2</v>
      </c>
      <c r="P79">
        <f t="shared" si="14"/>
        <v>3.034129332331589E-2</v>
      </c>
      <c r="Q79">
        <f t="shared" si="14"/>
        <v>2.5965410813209019E-2</v>
      </c>
      <c r="R79">
        <f t="shared" si="14"/>
        <v>2.2231650675063372E-2</v>
      </c>
      <c r="S79">
        <f t="shared" si="14"/>
        <v>1.9042661247774654E-2</v>
      </c>
      <c r="T79">
        <f t="shared" si="14"/>
        <v>1.6316812881659423E-2</v>
      </c>
      <c r="U79">
        <f t="shared" si="14"/>
        <v>1.3985341055834434E-2</v>
      </c>
      <c r="V79">
        <f t="shared" si="14"/>
        <v>1.1990118022328522E-2</v>
      </c>
      <c r="W79">
        <f t="shared" si="14"/>
        <v>1.0281877239016624E-2</v>
      </c>
      <c r="X79">
        <f t="shared" si="13"/>
        <v>8.8187761067253529E-3</v>
      </c>
      <c r="Y79">
        <f t="shared" si="13"/>
        <v>7.5652187483153223E-3</v>
      </c>
      <c r="Z79">
        <f t="shared" si="13"/>
        <v>6.4908831214650848E-3</v>
      </c>
      <c r="AA79">
        <f t="shared" si="13"/>
        <v>5.569911457785624E-3</v>
      </c>
      <c r="AB79">
        <f t="shared" si="13"/>
        <v>4.7802329988136357E-3</v>
      </c>
      <c r="AC79">
        <f t="shared" si="13"/>
        <v>4.1029950163702722E-3</v>
      </c>
      <c r="AD79">
        <f t="shared" si="13"/>
        <v>3.5220831937219032E-3</v>
      </c>
      <c r="AE79">
        <f t="shared" si="13"/>
        <v>3.0237162335331729E-3</v>
      </c>
      <c r="AF79">
        <f t="shared" si="17"/>
        <v>1.8404875592951786E-2</v>
      </c>
    </row>
    <row r="80" spans="1:32" x14ac:dyDescent="0.2">
      <c r="A80" t="s">
        <v>689</v>
      </c>
      <c r="B80">
        <v>1372</v>
      </c>
      <c r="C80">
        <v>14</v>
      </c>
      <c r="D80">
        <f t="shared" si="15"/>
        <v>1.9816681675340401E-2</v>
      </c>
      <c r="E80">
        <f t="shared" si="16"/>
        <v>-3.9212311871374399</v>
      </c>
      <c r="G80">
        <f t="shared" si="18"/>
        <v>0.15861475322548968</v>
      </c>
      <c r="H80">
        <f t="shared" si="14"/>
        <v>3.7963216659678778E-2</v>
      </c>
      <c r="I80">
        <f t="shared" si="14"/>
        <v>3.5465635547573801E-2</v>
      </c>
      <c r="J80">
        <f t="shared" si="14"/>
        <v>3.3440441521192792E-2</v>
      </c>
      <c r="K80">
        <f t="shared" si="14"/>
        <v>3.167613244403969E-2</v>
      </c>
      <c r="L80">
        <f t="shared" si="14"/>
        <v>3.0087454336872196E-2</v>
      </c>
      <c r="M80">
        <f t="shared" si="14"/>
        <v>2.8630725431159122E-2</v>
      </c>
      <c r="N80">
        <f t="shared" si="14"/>
        <v>2.7280054935868749E-2</v>
      </c>
      <c r="O80">
        <f t="shared" si="14"/>
        <v>2.6018492545365715E-2</v>
      </c>
      <c r="P80">
        <f t="shared" si="14"/>
        <v>2.4834105084263151E-2</v>
      </c>
      <c r="Q80">
        <f t="shared" si="14"/>
        <v>2.3718013550164441E-2</v>
      </c>
      <c r="R80">
        <f t="shared" si="14"/>
        <v>2.26633190938677E-2</v>
      </c>
      <c r="S80">
        <f t="shared" si="14"/>
        <v>2.16644732840796E-2</v>
      </c>
      <c r="T80">
        <f t="shared" si="14"/>
        <v>2.0716887863836558E-2</v>
      </c>
      <c r="U80">
        <f t="shared" si="14"/>
        <v>1.9816681675340401E-2</v>
      </c>
      <c r="V80">
        <f t="shared" si="14"/>
        <v>1.8960510161287886E-2</v>
      </c>
      <c r="W80">
        <f t="shared" ref="W80:AE143" si="19">(1-$B$3)*EXP(GAMMALN($B$1+W$4)-GAMMALN($B$1)-GAMMALN(W$4+1)+$B$1*LN($B$2/($B$2+$B80))+W$4*LN($B80/($B$2+$B80)))</f>
        <v>1.8145446697256651E-2</v>
      </c>
      <c r="X80">
        <f t="shared" si="19"/>
        <v>1.736889763447658E-2</v>
      </c>
      <c r="Y80">
        <f t="shared" si="19"/>
        <v>1.662853995082296E-2</v>
      </c>
      <c r="Z80">
        <f t="shared" si="19"/>
        <v>1.5922274476249887E-2</v>
      </c>
      <c r="AA80">
        <f t="shared" si="19"/>
        <v>1.524819010411432E-2</v>
      </c>
      <c r="AB80">
        <f t="shared" si="19"/>
        <v>1.4604535916784922E-2</v>
      </c>
      <c r="AC80">
        <f t="shared" si="19"/>
        <v>1.3989699121698163E-2</v>
      </c>
      <c r="AD80">
        <f t="shared" si="19"/>
        <v>1.3402187326978857E-2</v>
      </c>
      <c r="AE80">
        <f t="shared" si="19"/>
        <v>1.2840614109044428E-2</v>
      </c>
      <c r="AF80">
        <f t="shared" si="17"/>
        <v>0.30029871730249302</v>
      </c>
    </row>
    <row r="81" spans="1:32" x14ac:dyDescent="0.2">
      <c r="A81" t="s">
        <v>106</v>
      </c>
      <c r="B81">
        <v>2181</v>
      </c>
      <c r="C81">
        <v>2</v>
      </c>
      <c r="D81">
        <f t="shared" si="15"/>
        <v>2.3901520501514888E-2</v>
      </c>
      <c r="E81">
        <f t="shared" si="16"/>
        <v>-3.7338132027580482</v>
      </c>
      <c r="G81">
        <f t="shared" si="18"/>
        <v>0.14416008492787782</v>
      </c>
      <c r="H81">
        <f t="shared" ref="H81:W144" si="20">(1-$B$3)*EXP(GAMMALN($B$1+H$4)-GAMMALN($B$1)-GAMMALN(H$4+1)+$B$1*LN($B$2/($B$2+$B81))+H$4*LN($B81/($B$2+$B81)))</f>
        <v>2.5207682954749681E-2</v>
      </c>
      <c r="I81">
        <f t="shared" si="20"/>
        <v>2.3901520501514888E-2</v>
      </c>
      <c r="J81">
        <f t="shared" si="20"/>
        <v>2.2873764418777042E-2</v>
      </c>
      <c r="K81">
        <f t="shared" si="20"/>
        <v>2.1991033974036962E-2</v>
      </c>
      <c r="L81">
        <f t="shared" si="20"/>
        <v>2.1200534082440346E-2</v>
      </c>
      <c r="M81">
        <f t="shared" si="20"/>
        <v>2.0475832491321101E-2</v>
      </c>
      <c r="N81">
        <f t="shared" si="20"/>
        <v>1.9801692622648675E-2</v>
      </c>
      <c r="O81">
        <f t="shared" si="20"/>
        <v>1.9168452958534272E-2</v>
      </c>
      <c r="P81">
        <f t="shared" si="20"/>
        <v>1.8569546826327402E-2</v>
      </c>
      <c r="Q81">
        <f t="shared" si="20"/>
        <v>1.8000267615570855E-2</v>
      </c>
      <c r="R81">
        <f t="shared" si="20"/>
        <v>1.7457096835818021E-2</v>
      </c>
      <c r="S81">
        <f t="shared" si="20"/>
        <v>1.6937312497528639E-2</v>
      </c>
      <c r="T81">
        <f t="shared" si="20"/>
        <v>1.6438748051523223E-2</v>
      </c>
      <c r="U81">
        <f t="shared" si="20"/>
        <v>1.5959637231310386E-2</v>
      </c>
      <c r="V81">
        <f t="shared" si="20"/>
        <v>1.549851040108838E-2</v>
      </c>
      <c r="W81">
        <f t="shared" si="20"/>
        <v>1.5054123093914719E-2</v>
      </c>
      <c r="X81">
        <f t="shared" si="19"/>
        <v>1.4625405390078413E-2</v>
      </c>
      <c r="Y81">
        <f t="shared" si="19"/>
        <v>1.4211425203297769E-2</v>
      </c>
      <c r="Z81">
        <f t="shared" si="19"/>
        <v>1.3811361096786825E-2</v>
      </c>
      <c r="AA81">
        <f t="shared" si="19"/>
        <v>1.3424481782677992E-2</v>
      </c>
      <c r="AB81">
        <f t="shared" si="19"/>
        <v>1.3050130405917086E-2</v>
      </c>
      <c r="AC81">
        <f t="shared" si="19"/>
        <v>1.2687712316732023E-2</v>
      </c>
      <c r="AD81">
        <f t="shared" si="19"/>
        <v>1.2336685429096836E-2</v>
      </c>
      <c r="AE81">
        <f t="shared" si="19"/>
        <v>1.1996552524933068E-2</v>
      </c>
      <c r="AF81">
        <f t="shared" si="17"/>
        <v>0.44116040436549753</v>
      </c>
    </row>
    <row r="82" spans="1:32" x14ac:dyDescent="0.2">
      <c r="A82" t="s">
        <v>690</v>
      </c>
      <c r="B82">
        <v>1431</v>
      </c>
      <c r="C82">
        <v>16</v>
      </c>
      <c r="D82">
        <f t="shared" si="15"/>
        <v>1.792832440331445E-2</v>
      </c>
      <c r="E82">
        <f t="shared" si="16"/>
        <v>-4.0213734478617198</v>
      </c>
      <c r="G82">
        <f t="shared" si="18"/>
        <v>0.15704525386494814</v>
      </c>
      <c r="H82">
        <f t="shared" si="20"/>
        <v>3.65978238410598E-2</v>
      </c>
      <c r="I82">
        <f t="shared" si="20"/>
        <v>3.424616864392286E-2</v>
      </c>
      <c r="J82">
        <f t="shared" si="20"/>
        <v>3.2343590688593722E-2</v>
      </c>
      <c r="K82">
        <f t="shared" si="20"/>
        <v>3.068741912235208E-2</v>
      </c>
      <c r="L82">
        <f t="shared" si="20"/>
        <v>2.9196153892259435E-2</v>
      </c>
      <c r="M82">
        <f t="shared" si="20"/>
        <v>2.7828162925025563E-2</v>
      </c>
      <c r="N82">
        <f t="shared" si="20"/>
        <v>2.6558858864554356E-2</v>
      </c>
      <c r="O82">
        <f t="shared" si="20"/>
        <v>2.5372209379368262E-2</v>
      </c>
      <c r="P82">
        <f t="shared" si="20"/>
        <v>2.425697583455164E-2</v>
      </c>
      <c r="Q82">
        <f t="shared" si="20"/>
        <v>2.320483256885628E-2</v>
      </c>
      <c r="R82">
        <f t="shared" si="20"/>
        <v>2.2209338592718234E-2</v>
      </c>
      <c r="S82">
        <f t="shared" si="20"/>
        <v>2.126533514369559E-2</v>
      </c>
      <c r="T82">
        <f t="shared" si="20"/>
        <v>2.0368572699396702E-2</v>
      </c>
      <c r="U82">
        <f t="shared" si="20"/>
        <v>1.9515469349644151E-2</v>
      </c>
      <c r="V82">
        <f t="shared" si="20"/>
        <v>1.8702948207517979E-2</v>
      </c>
      <c r="W82">
        <f t="shared" si="20"/>
        <v>1.792832440331445E-2</v>
      </c>
      <c r="X82">
        <f t="shared" si="19"/>
        <v>1.7189224306967777E-2</v>
      </c>
      <c r="Y82">
        <f t="shared" si="19"/>
        <v>1.6483526350210578E-2</v>
      </c>
      <c r="Z82">
        <f t="shared" si="19"/>
        <v>1.5809316717297989E-2</v>
      </c>
      <c r="AA82">
        <f t="shared" si="19"/>
        <v>1.5164855514986822E-2</v>
      </c>
      <c r="AB82">
        <f t="shared" si="19"/>
        <v>1.4548550484840118E-2</v>
      </c>
      <c r="AC82">
        <f t="shared" si="19"/>
        <v>1.3958936247216822E-2</v>
      </c>
      <c r="AD82">
        <f t="shared" si="19"/>
        <v>1.3394657671936169E-2</v>
      </c>
      <c r="AE82">
        <f t="shared" si="19"/>
        <v>1.2854456375499666E-2</v>
      </c>
      <c r="AF82">
        <f t="shared" si="17"/>
        <v>0.31326903830926489</v>
      </c>
    </row>
    <row r="83" spans="1:32" x14ac:dyDescent="0.2">
      <c r="A83" t="s">
        <v>691</v>
      </c>
      <c r="B83">
        <v>481</v>
      </c>
      <c r="C83">
        <v>25</v>
      </c>
      <c r="D83">
        <f t="shared" si="15"/>
        <v>5.2523573056381632E-3</v>
      </c>
      <c r="E83">
        <f t="shared" si="16"/>
        <v>-5.2490782925559527</v>
      </c>
      <c r="G83">
        <f t="shared" si="18"/>
        <v>0.2221391980461393</v>
      </c>
      <c r="H83">
        <f t="shared" si="20"/>
        <v>8.9095946548458357E-2</v>
      </c>
      <c r="I83">
        <f t="shared" si="20"/>
        <v>7.7528614799874454E-2</v>
      </c>
      <c r="J83">
        <f t="shared" si="20"/>
        <v>6.8090357691601697E-2</v>
      </c>
      <c r="K83">
        <f t="shared" si="20"/>
        <v>6.0076565681223444E-2</v>
      </c>
      <c r="L83">
        <f t="shared" si="20"/>
        <v>5.3151769453629469E-2</v>
      </c>
      <c r="M83">
        <f t="shared" si="20"/>
        <v>4.7111178677781682E-2</v>
      </c>
      <c r="N83">
        <f t="shared" si="20"/>
        <v>4.1811542867503333E-2</v>
      </c>
      <c r="O83">
        <f t="shared" si="20"/>
        <v>3.7144320580110614E-2</v>
      </c>
      <c r="P83">
        <f t="shared" si="20"/>
        <v>3.3023122653882193E-2</v>
      </c>
      <c r="Q83">
        <f t="shared" si="20"/>
        <v>2.9376988348442101E-2</v>
      </c>
      <c r="R83">
        <f t="shared" si="20"/>
        <v>2.614639433352859E-2</v>
      </c>
      <c r="S83">
        <f t="shared" si="20"/>
        <v>2.3280685450062191E-2</v>
      </c>
      <c r="T83">
        <f t="shared" si="20"/>
        <v>2.073631009004212E-2</v>
      </c>
      <c r="U83">
        <f t="shared" si="20"/>
        <v>1.8475543864438698E-2</v>
      </c>
      <c r="V83">
        <f t="shared" si="20"/>
        <v>1.6465527628550997E-2</v>
      </c>
      <c r="W83">
        <f t="shared" si="20"/>
        <v>1.46775183665004E-2</v>
      </c>
      <c r="X83">
        <f t="shared" si="19"/>
        <v>1.3086290570235994E-2</v>
      </c>
      <c r="Y83">
        <f t="shared" si="19"/>
        <v>1.1669648014700299E-2</v>
      </c>
      <c r="Z83">
        <f t="shared" si="19"/>
        <v>1.0408019086351935E-2</v>
      </c>
      <c r="AA83">
        <f t="shared" si="19"/>
        <v>9.2841170372493492E-3</v>
      </c>
      <c r="AB83">
        <f t="shared" si="19"/>
        <v>8.2826518156364388E-3</v>
      </c>
      <c r="AC83">
        <f t="shared" si="19"/>
        <v>7.3900836293356769E-3</v>
      </c>
      <c r="AD83">
        <f t="shared" si="19"/>
        <v>6.5944107970605965E-3</v>
      </c>
      <c r="AE83">
        <f t="shared" si="19"/>
        <v>5.8849861302543742E-3</v>
      </c>
      <c r="AF83">
        <f t="shared" si="17"/>
        <v>4.906820783740562E-2</v>
      </c>
    </row>
    <row r="84" spans="1:32" x14ac:dyDescent="0.2">
      <c r="A84" t="s">
        <v>692</v>
      </c>
      <c r="B84">
        <v>186</v>
      </c>
      <c r="C84">
        <v>13</v>
      </c>
      <c r="D84">
        <f t="shared" si="15"/>
        <v>5.8811173326697632E-3</v>
      </c>
      <c r="E84">
        <f t="shared" si="16"/>
        <v>-5.1360085125607169</v>
      </c>
      <c r="G84">
        <f t="shared" si="18"/>
        <v>0.34027216488300183</v>
      </c>
      <c r="H84">
        <f t="shared" si="20"/>
        <v>0.16191684751606583</v>
      </c>
      <c r="I84">
        <f t="shared" si="20"/>
        <v>0.12068982031098656</v>
      </c>
      <c r="J84">
        <f t="shared" si="20"/>
        <v>9.0796426129681002E-2</v>
      </c>
      <c r="K84">
        <f t="shared" si="20"/>
        <v>6.8621903289598121E-2</v>
      </c>
      <c r="L84">
        <f t="shared" si="20"/>
        <v>5.2005576032531829E-2</v>
      </c>
      <c r="M84">
        <f t="shared" si="20"/>
        <v>3.9484866755166208E-2</v>
      </c>
      <c r="N84">
        <f t="shared" si="20"/>
        <v>3.0017700694966069E-2</v>
      </c>
      <c r="O84">
        <f t="shared" si="20"/>
        <v>2.2842738654640128E-2</v>
      </c>
      <c r="P84">
        <f t="shared" si="20"/>
        <v>1.7395960477773521E-2</v>
      </c>
      <c r="Q84">
        <f t="shared" si="20"/>
        <v>1.3255986965755513E-2</v>
      </c>
      <c r="R84">
        <f t="shared" si="20"/>
        <v>1.0106275355316354E-2</v>
      </c>
      <c r="S84">
        <f t="shared" si="20"/>
        <v>7.7081402082500384E-3</v>
      </c>
      <c r="T84">
        <f t="shared" si="20"/>
        <v>5.8811173326697632E-3</v>
      </c>
      <c r="U84">
        <f t="shared" si="20"/>
        <v>4.488488528329275E-3</v>
      </c>
      <c r="V84">
        <f t="shared" si="20"/>
        <v>3.4265183553953017E-3</v>
      </c>
      <c r="W84">
        <f t="shared" si="20"/>
        <v>2.6164025622864291E-3</v>
      </c>
      <c r="X84">
        <f t="shared" si="19"/>
        <v>1.9982186825831822E-3</v>
      </c>
      <c r="Y84">
        <f t="shared" si="19"/>
        <v>1.5263661824935556E-3</v>
      </c>
      <c r="Z84">
        <f t="shared" si="19"/>
        <v>1.1661209055191086E-3</v>
      </c>
      <c r="AA84">
        <f t="shared" si="19"/>
        <v>8.9102652034239076E-4</v>
      </c>
      <c r="AB84">
        <f t="shared" si="19"/>
        <v>6.8091664634113171E-4</v>
      </c>
      <c r="AC84">
        <f t="shared" si="19"/>
        <v>5.2041334209864721E-4</v>
      </c>
      <c r="AD84">
        <f t="shared" si="19"/>
        <v>3.9778608754933932E-4</v>
      </c>
      <c r="AE84">
        <f t="shared" si="19"/>
        <v>3.0408399205577078E-4</v>
      </c>
      <c r="AF84">
        <f t="shared" si="17"/>
        <v>9.8813358860305733E-4</v>
      </c>
    </row>
    <row r="85" spans="1:32" x14ac:dyDescent="0.2">
      <c r="A85" t="s">
        <v>693</v>
      </c>
      <c r="B85">
        <v>204</v>
      </c>
      <c r="C85">
        <v>4</v>
      </c>
      <c r="D85">
        <f t="shared" si="15"/>
        <v>6.9711009060404061E-2</v>
      </c>
      <c r="E85">
        <f t="shared" si="16"/>
        <v>-2.6633970244716219</v>
      </c>
      <c r="G85">
        <f t="shared" si="18"/>
        <v>0.32565639962354542</v>
      </c>
      <c r="H85">
        <f t="shared" si="20"/>
        <v>0.15451431887327502</v>
      </c>
      <c r="I85">
        <f t="shared" si="20"/>
        <v>0.11759837087453627</v>
      </c>
      <c r="J85">
        <f t="shared" si="20"/>
        <v>9.0334447281921859E-2</v>
      </c>
      <c r="K85">
        <f t="shared" si="20"/>
        <v>6.9711009060404061E-2</v>
      </c>
      <c r="L85">
        <f t="shared" si="20"/>
        <v>5.3943918855488195E-2</v>
      </c>
      <c r="M85">
        <f t="shared" si="20"/>
        <v>4.1819345501430939E-2</v>
      </c>
      <c r="N85">
        <f t="shared" si="20"/>
        <v>3.2462200084779777E-2</v>
      </c>
      <c r="O85">
        <f t="shared" si="20"/>
        <v>2.5223344459018974E-2</v>
      </c>
      <c r="P85">
        <f t="shared" si="20"/>
        <v>1.9613580607467318E-2</v>
      </c>
      <c r="Q85">
        <f t="shared" si="20"/>
        <v>1.52607020490455E-2</v>
      </c>
      <c r="R85">
        <f t="shared" si="20"/>
        <v>1.1879756643352923E-2</v>
      </c>
      <c r="S85">
        <f t="shared" si="20"/>
        <v>9.2516670643379272E-3</v>
      </c>
      <c r="T85">
        <f t="shared" si="20"/>
        <v>7.207492620675035E-3</v>
      </c>
      <c r="U85">
        <f t="shared" si="20"/>
        <v>5.6166641319824765E-3</v>
      </c>
      <c r="V85">
        <f t="shared" si="20"/>
        <v>4.3780969055463286E-3</v>
      </c>
      <c r="W85">
        <f t="shared" si="20"/>
        <v>3.4134287790978167E-3</v>
      </c>
      <c r="X85">
        <f t="shared" si="19"/>
        <v>2.6618480944447E-3</v>
      </c>
      <c r="Y85">
        <f t="shared" si="19"/>
        <v>2.0761224298343137E-3</v>
      </c>
      <c r="Z85">
        <f t="shared" si="19"/>
        <v>1.6195403725698977E-3</v>
      </c>
      <c r="AA85">
        <f t="shared" si="19"/>
        <v>1.2635510720822381E-3</v>
      </c>
      <c r="AB85">
        <f t="shared" si="19"/>
        <v>9.8593910919587079E-4</v>
      </c>
      <c r="AC85">
        <f t="shared" si="19"/>
        <v>7.6941125939295537E-4</v>
      </c>
      <c r="AD85">
        <f t="shared" si="19"/>
        <v>6.0050092038856692E-4</v>
      </c>
      <c r="AE85">
        <f t="shared" si="19"/>
        <v>4.6871798531620136E-4</v>
      </c>
      <c r="AF85">
        <f t="shared" si="17"/>
        <v>1.6696253408693407E-3</v>
      </c>
    </row>
    <row r="86" spans="1:32" x14ac:dyDescent="0.2">
      <c r="A86" t="s">
        <v>694</v>
      </c>
      <c r="B86">
        <v>1039</v>
      </c>
      <c r="C86">
        <v>1</v>
      </c>
      <c r="D86">
        <f t="shared" si="15"/>
        <v>4.8178841413976367E-2</v>
      </c>
      <c r="E86">
        <f t="shared" si="16"/>
        <v>-3.0328353291170003</v>
      </c>
      <c r="G86">
        <f t="shared" si="18"/>
        <v>0.17053910198412553</v>
      </c>
      <c r="H86">
        <f t="shared" si="20"/>
        <v>4.8178841413976367E-2</v>
      </c>
      <c r="I86">
        <f t="shared" si="20"/>
        <v>4.4443262111460199E-2</v>
      </c>
      <c r="J86">
        <f t="shared" si="20"/>
        <v>4.1378526138999124E-2</v>
      </c>
      <c r="K86">
        <f t="shared" si="20"/>
        <v>3.8702587197295656E-2</v>
      </c>
      <c r="L86">
        <f t="shared" si="20"/>
        <v>3.6299289524940964E-2</v>
      </c>
      <c r="M86">
        <f t="shared" si="20"/>
        <v>3.4107498269178263E-2</v>
      </c>
      <c r="N86">
        <f t="shared" si="20"/>
        <v>3.2089842625931911E-2</v>
      </c>
      <c r="O86">
        <f t="shared" si="20"/>
        <v>3.0221033383099626E-2</v>
      </c>
      <c r="P86">
        <f t="shared" si="20"/>
        <v>2.8482658789041625E-2</v>
      </c>
      <c r="Q86">
        <f t="shared" si="20"/>
        <v>2.6860565926809105E-2</v>
      </c>
      <c r="R86">
        <f t="shared" si="20"/>
        <v>2.5343418334053895E-2</v>
      </c>
      <c r="S86">
        <f t="shared" si="20"/>
        <v>2.3921843594668785E-2</v>
      </c>
      <c r="T86">
        <f t="shared" si="20"/>
        <v>2.2587900195696026E-2</v>
      </c>
      <c r="U86">
        <f t="shared" si="20"/>
        <v>2.1334728033620586E-2</v>
      </c>
      <c r="V86">
        <f t="shared" si="20"/>
        <v>2.0156310014009804E-2</v>
      </c>
      <c r="W86">
        <f t="shared" si="20"/>
        <v>1.9047303761517236E-2</v>
      </c>
      <c r="X86">
        <f t="shared" si="19"/>
        <v>1.8002919210032459E-2</v>
      </c>
      <c r="Y86">
        <f t="shared" si="19"/>
        <v>1.7018827177673002E-2</v>
      </c>
      <c r="Z86">
        <f t="shared" si="19"/>
        <v>1.6091089455385118E-2</v>
      </c>
      <c r="AA86">
        <f t="shared" si="19"/>
        <v>1.5216104206078229E-2</v>
      </c>
      <c r="AB86">
        <f t="shared" si="19"/>
        <v>1.4390562503951517E-2</v>
      </c>
      <c r="AC86">
        <f t="shared" si="19"/>
        <v>1.3611413144033536E-2</v>
      </c>
      <c r="AD86">
        <f t="shared" si="19"/>
        <v>1.2875833704885523E-2</v>
      </c>
      <c r="AE86">
        <f t="shared" si="19"/>
        <v>1.2181206419576087E-2</v>
      </c>
      <c r="AF86">
        <f t="shared" si="17"/>
        <v>0.21691733287995996</v>
      </c>
    </row>
    <row r="87" spans="1:32" x14ac:dyDescent="0.2">
      <c r="A87" t="s">
        <v>695</v>
      </c>
      <c r="B87">
        <v>173</v>
      </c>
      <c r="C87">
        <v>13</v>
      </c>
      <c r="D87">
        <f t="shared" si="15"/>
        <v>4.9399743231684006E-3</v>
      </c>
      <c r="E87">
        <f t="shared" si="16"/>
        <v>-5.3103951455350042</v>
      </c>
      <c r="G87">
        <f t="shared" si="18"/>
        <v>0.35221122746107048</v>
      </c>
      <c r="H87">
        <f t="shared" si="20"/>
        <v>0.16762250886686544</v>
      </c>
      <c r="I87">
        <f t="shared" si="20"/>
        <v>0.12278528338118375</v>
      </c>
      <c r="J87">
        <f t="shared" si="20"/>
        <v>9.0777832701155609E-2</v>
      </c>
      <c r="K87">
        <f t="shared" si="20"/>
        <v>6.7423174098875355E-2</v>
      </c>
      <c r="L87">
        <f t="shared" si="20"/>
        <v>5.0214798578453124E-2</v>
      </c>
      <c r="M87">
        <f t="shared" si="20"/>
        <v>3.7466909375050934E-2</v>
      </c>
      <c r="N87">
        <f t="shared" si="20"/>
        <v>2.7991746424245092E-2</v>
      </c>
      <c r="O87">
        <f t="shared" si="20"/>
        <v>2.0933224085486389E-2</v>
      </c>
      <c r="P87">
        <f t="shared" si="20"/>
        <v>1.5666491342022054E-2</v>
      </c>
      <c r="Q87">
        <f t="shared" si="20"/>
        <v>1.1731965530419382E-2</v>
      </c>
      <c r="R87">
        <f t="shared" si="20"/>
        <v>8.7899259414320734E-3</v>
      </c>
      <c r="S87">
        <f t="shared" si="20"/>
        <v>6.5883865827446502E-3</v>
      </c>
      <c r="T87">
        <f t="shared" si="20"/>
        <v>4.9399743231684006E-3</v>
      </c>
      <c r="U87">
        <f t="shared" si="20"/>
        <v>3.7051035178390329E-3</v>
      </c>
      <c r="V87">
        <f t="shared" si="20"/>
        <v>2.7796407419802887E-3</v>
      </c>
      <c r="W87">
        <f t="shared" si="20"/>
        <v>2.085813869765603E-3</v>
      </c>
      <c r="X87">
        <f t="shared" si="19"/>
        <v>1.565486690207109E-3</v>
      </c>
      <c r="Y87">
        <f t="shared" si="19"/>
        <v>1.1751694126319193E-3</v>
      </c>
      <c r="Z87">
        <f t="shared" si="19"/>
        <v>8.823089894355727E-4</v>
      </c>
      <c r="AA87">
        <f t="shared" si="19"/>
        <v>6.6252631471526012E-4</v>
      </c>
      <c r="AB87">
        <f t="shared" si="19"/>
        <v>4.9755584540582586E-4</v>
      </c>
      <c r="AC87">
        <f t="shared" si="19"/>
        <v>3.7370738720751809E-4</v>
      </c>
      <c r="AD87">
        <f t="shared" si="19"/>
        <v>2.8071668684326003E-4</v>
      </c>
      <c r="AE87">
        <f t="shared" si="19"/>
        <v>2.1088591633450527E-4</v>
      </c>
      <c r="AF87">
        <f t="shared" si="17"/>
        <v>6.3763593546151132E-4</v>
      </c>
    </row>
    <row r="88" spans="1:32" x14ac:dyDescent="0.2">
      <c r="A88" t="s">
        <v>696</v>
      </c>
      <c r="B88">
        <v>1287</v>
      </c>
      <c r="C88">
        <v>37</v>
      </c>
      <c r="D88">
        <f t="shared" si="15"/>
        <v>7.124271990297284E-3</v>
      </c>
      <c r="E88">
        <f t="shared" si="16"/>
        <v>-4.9442477348482088</v>
      </c>
      <c r="G88">
        <f t="shared" si="18"/>
        <v>0.16111127426681224</v>
      </c>
      <c r="H88">
        <f t="shared" si="20"/>
        <v>4.0125147530973841E-2</v>
      </c>
      <c r="I88">
        <f t="shared" si="20"/>
        <v>3.7387231115836361E-2</v>
      </c>
      <c r="J88">
        <f t="shared" si="20"/>
        <v>3.5160049335096581E-2</v>
      </c>
      <c r="K88">
        <f t="shared" si="20"/>
        <v>3.3217851568893703E-2</v>
      </c>
      <c r="L88">
        <f t="shared" si="20"/>
        <v>3.1469275988666265E-2</v>
      </c>
      <c r="M88">
        <f t="shared" si="20"/>
        <v>2.9867273320631115E-2</v>
      </c>
      <c r="N88">
        <f t="shared" si="20"/>
        <v>2.8383789792569111E-2</v>
      </c>
      <c r="O88">
        <f t="shared" si="20"/>
        <v>2.7000337278259918E-2</v>
      </c>
      <c r="P88">
        <f t="shared" si="20"/>
        <v>2.5703809268488122E-2</v>
      </c>
      <c r="Q88">
        <f t="shared" si="20"/>
        <v>2.448438531131196E-2</v>
      </c>
      <c r="R88">
        <f t="shared" si="20"/>
        <v>2.3334383070764773E-2</v>
      </c>
      <c r="S88">
        <f t="shared" si="20"/>
        <v>2.2247584320927473E-2</v>
      </c>
      <c r="T88">
        <f t="shared" si="20"/>
        <v>2.1218816601561052E-2</v>
      </c>
      <c r="U88">
        <f t="shared" si="20"/>
        <v>2.0243681419169043E-2</v>
      </c>
      <c r="V88">
        <f t="shared" si="20"/>
        <v>1.9318370745796502E-2</v>
      </c>
      <c r="W88">
        <f t="shared" si="20"/>
        <v>1.8439538992680287E-2</v>
      </c>
      <c r="X88">
        <f t="shared" si="19"/>
        <v>1.7604211102213836E-2</v>
      </c>
      <c r="Y88">
        <f t="shared" si="19"/>
        <v>1.6809714891474113E-2</v>
      </c>
      <c r="Z88">
        <f t="shared" si="19"/>
        <v>1.6053630124155647E-2</v>
      </c>
      <c r="AA88">
        <f t="shared" si="19"/>
        <v>1.5333749399659537E-2</v>
      </c>
      <c r="AB88">
        <f t="shared" si="19"/>
        <v>1.4648047569233505E-2</v>
      </c>
      <c r="AC88">
        <f t="shared" si="19"/>
        <v>1.3994657423838146E-2</v>
      </c>
      <c r="AD88">
        <f t="shared" si="19"/>
        <v>1.3371850075559299E-2</v>
      </c>
      <c r="AE88">
        <f t="shared" si="19"/>
        <v>1.2778018907494191E-2</v>
      </c>
      <c r="AF88">
        <f t="shared" si="17"/>
        <v>0.28069332057793339</v>
      </c>
    </row>
    <row r="89" spans="1:32" x14ac:dyDescent="0.2">
      <c r="A89" t="s">
        <v>697</v>
      </c>
      <c r="B89">
        <v>881</v>
      </c>
      <c r="C89">
        <v>14</v>
      </c>
      <c r="D89">
        <f t="shared" si="15"/>
        <v>2.1717665852918854E-2</v>
      </c>
      <c r="E89">
        <f t="shared" si="16"/>
        <v>-3.8296292550264428</v>
      </c>
      <c r="G89">
        <f t="shared" si="18"/>
        <v>0.17906303152328668</v>
      </c>
      <c r="H89">
        <f t="shared" si="20"/>
        <v>5.5308675855383127E-2</v>
      </c>
      <c r="I89">
        <f t="shared" si="20"/>
        <v>5.0550635125922158E-2</v>
      </c>
      <c r="J89">
        <f t="shared" si="20"/>
        <v>4.6631510615416358E-2</v>
      </c>
      <c r="K89">
        <f t="shared" si="20"/>
        <v>4.3214375750354472E-2</v>
      </c>
      <c r="L89">
        <f t="shared" si="20"/>
        <v>4.0157821947971392E-2</v>
      </c>
      <c r="M89">
        <f t="shared" si="20"/>
        <v>3.7385713177288005E-2</v>
      </c>
      <c r="N89">
        <f t="shared" si="20"/>
        <v>3.4850352098917743E-2</v>
      </c>
      <c r="O89">
        <f t="shared" si="20"/>
        <v>3.2518662340622811E-2</v>
      </c>
      <c r="P89">
        <f t="shared" si="20"/>
        <v>3.0366005624385035E-2</v>
      </c>
      <c r="Q89">
        <f t="shared" si="20"/>
        <v>2.8373053599854495E-2</v>
      </c>
      <c r="R89">
        <f t="shared" si="20"/>
        <v>2.652405325599367E-2</v>
      </c>
      <c r="S89">
        <f t="shared" si="20"/>
        <v>2.4805793521290486E-2</v>
      </c>
      <c r="T89">
        <f t="shared" si="20"/>
        <v>2.3206952693087039E-2</v>
      </c>
      <c r="U89">
        <f t="shared" si="20"/>
        <v>2.1717665852918854E-2</v>
      </c>
      <c r="V89">
        <f t="shared" si="20"/>
        <v>2.0329226010026808E-2</v>
      </c>
      <c r="W89">
        <f t="shared" si="20"/>
        <v>1.9033870123420678E-2</v>
      </c>
      <c r="X89">
        <f t="shared" si="19"/>
        <v>1.7824621037748862E-2</v>
      </c>
      <c r="Y89">
        <f t="shared" si="19"/>
        <v>1.6695167469576284E-2</v>
      </c>
      <c r="Z89">
        <f t="shared" si="19"/>
        <v>1.5639770644222093E-2</v>
      </c>
      <c r="AA89">
        <f t="shared" si="19"/>
        <v>1.4653190086236811E-2</v>
      </c>
      <c r="AB89">
        <f t="shared" si="19"/>
        <v>1.3730623499835106E-2</v>
      </c>
      <c r="AC89">
        <f t="shared" si="19"/>
        <v>1.2867657236125162E-2</v>
      </c>
      <c r="AD89">
        <f t="shared" si="19"/>
        <v>1.2060224870398603E-2</v>
      </c>
      <c r="AE89">
        <f t="shared" si="19"/>
        <v>1.1304572103392181E-2</v>
      </c>
      <c r="AF89">
        <f t="shared" si="17"/>
        <v>0.17118677393632475</v>
      </c>
    </row>
    <row r="90" spans="1:32" x14ac:dyDescent="0.2">
      <c r="A90" t="s">
        <v>698</v>
      </c>
      <c r="B90">
        <v>423</v>
      </c>
      <c r="C90">
        <v>0</v>
      </c>
      <c r="D90">
        <f t="shared" si="15"/>
        <v>0.23414344486907185</v>
      </c>
      <c r="E90">
        <f t="shared" si="16"/>
        <v>-1.4518213391787094</v>
      </c>
      <c r="G90">
        <f t="shared" si="18"/>
        <v>0.23414344486907185</v>
      </c>
      <c r="H90">
        <f t="shared" si="20"/>
        <v>9.7834293442701378E-2</v>
      </c>
      <c r="I90">
        <f t="shared" si="20"/>
        <v>8.3917874017703925E-2</v>
      </c>
      <c r="J90">
        <f t="shared" si="20"/>
        <v>7.2650288881984354E-2</v>
      </c>
      <c r="K90">
        <f t="shared" si="20"/>
        <v>6.3185308382432803E-2</v>
      </c>
      <c r="L90">
        <f t="shared" si="20"/>
        <v>5.5104621043760238E-2</v>
      </c>
      <c r="M90">
        <f t="shared" si="20"/>
        <v>4.8145260916675162E-2</v>
      </c>
      <c r="N90">
        <f t="shared" si="20"/>
        <v>4.2119678711933457E-2</v>
      </c>
      <c r="O90">
        <f t="shared" si="20"/>
        <v>3.6884216003019797E-2</v>
      </c>
      <c r="P90">
        <f t="shared" si="20"/>
        <v>3.2324034150454296E-2</v>
      </c>
      <c r="Q90">
        <f t="shared" si="20"/>
        <v>2.8344837524673157E-2</v>
      </c>
      <c r="R90">
        <f t="shared" si="20"/>
        <v>2.4867824244527027E-2</v>
      </c>
      <c r="S90">
        <f t="shared" si="20"/>
        <v>2.1826345575533413E-2</v>
      </c>
      <c r="T90">
        <f t="shared" si="20"/>
        <v>1.916355265243392E-2</v>
      </c>
      <c r="U90">
        <f t="shared" si="20"/>
        <v>1.6830656588310979E-2</v>
      </c>
      <c r="V90">
        <f t="shared" si="20"/>
        <v>1.4785593458142817E-2</v>
      </c>
      <c r="W90">
        <f t="shared" si="20"/>
        <v>1.2991970411673952E-2</v>
      </c>
      <c r="X90">
        <f t="shared" si="19"/>
        <v>1.1418215388817772E-2</v>
      </c>
      <c r="Y90">
        <f t="shared" si="19"/>
        <v>1.0036879503553253E-2</v>
      </c>
      <c r="Z90">
        <f t="shared" si="19"/>
        <v>8.8240572069403916E-3</v>
      </c>
      <c r="AA90">
        <f t="shared" si="19"/>
        <v>7.7588994404838834E-3</v>
      </c>
      <c r="AB90">
        <f t="shared" si="19"/>
        <v>6.8232015983092018E-3</v>
      </c>
      <c r="AC90">
        <f t="shared" si="19"/>
        <v>6.0010525916294622E-3</v>
      </c>
      <c r="AD90">
        <f t="shared" si="19"/>
        <v>5.2785344369251797E-3</v>
      </c>
      <c r="AE90">
        <f t="shared" si="19"/>
        <v>4.6434640387993916E-3</v>
      </c>
      <c r="AF90">
        <f t="shared" si="17"/>
        <v>3.409589491950904E-2</v>
      </c>
    </row>
    <row r="91" spans="1:32" x14ac:dyDescent="0.2">
      <c r="A91" t="s">
        <v>117</v>
      </c>
      <c r="B91">
        <v>266</v>
      </c>
      <c r="C91">
        <v>1</v>
      </c>
      <c r="D91">
        <f t="shared" si="15"/>
        <v>0.1330373927042581</v>
      </c>
      <c r="E91">
        <f t="shared" si="16"/>
        <v>-2.0171250421228022</v>
      </c>
      <c r="G91">
        <f t="shared" si="18"/>
        <v>0.28750415182405431</v>
      </c>
      <c r="H91">
        <f t="shared" si="20"/>
        <v>0.1330373927042581</v>
      </c>
      <c r="I91">
        <f t="shared" si="20"/>
        <v>0.10666466389025572</v>
      </c>
      <c r="J91">
        <f t="shared" si="20"/>
        <v>8.6315129446358621E-2</v>
      </c>
      <c r="K91">
        <f t="shared" si="20"/>
        <v>7.0169628042181492E-2</v>
      </c>
      <c r="L91">
        <f t="shared" si="20"/>
        <v>5.7201124870472575E-2</v>
      </c>
      <c r="M91">
        <f t="shared" si="20"/>
        <v>4.6714701513637963E-2</v>
      </c>
      <c r="N91">
        <f t="shared" si="20"/>
        <v>3.8200457804842464E-2</v>
      </c>
      <c r="O91">
        <f t="shared" si="20"/>
        <v>3.1268536789792925E-2</v>
      </c>
      <c r="P91">
        <f t="shared" si="20"/>
        <v>2.561391968840385E-2</v>
      </c>
      <c r="Q91">
        <f t="shared" si="20"/>
        <v>2.0994616345868241E-2</v>
      </c>
      <c r="R91">
        <f t="shared" si="20"/>
        <v>1.7216911397067786E-2</v>
      </c>
      <c r="S91">
        <f t="shared" si="20"/>
        <v>1.4124788923738111E-2</v>
      </c>
      <c r="T91">
        <f t="shared" si="20"/>
        <v>1.1592055401984564E-2</v>
      </c>
      <c r="U91">
        <f t="shared" si="20"/>
        <v>9.5163184553331889E-3</v>
      </c>
      <c r="V91">
        <f t="shared" si="20"/>
        <v>7.8143013120882815E-3</v>
      </c>
      <c r="W91">
        <f t="shared" si="20"/>
        <v>6.4181505426455935E-3</v>
      </c>
      <c r="X91">
        <f t="shared" si="19"/>
        <v>5.2725000459468421E-3</v>
      </c>
      <c r="Y91">
        <f t="shared" si="19"/>
        <v>4.3321207741887158E-3</v>
      </c>
      <c r="Z91">
        <f t="shared" si="19"/>
        <v>3.5600298932496593E-3</v>
      </c>
      <c r="AA91">
        <f t="shared" si="19"/>
        <v>2.9259637226262455E-3</v>
      </c>
      <c r="AB91">
        <f t="shared" si="19"/>
        <v>2.4051407771958698E-3</v>
      </c>
      <c r="AC91">
        <f t="shared" si="19"/>
        <v>1.9772574268914949E-3</v>
      </c>
      <c r="AD91">
        <f t="shared" si="19"/>
        <v>1.6256708790637218E-3</v>
      </c>
      <c r="AE91">
        <f t="shared" si="19"/>
        <v>1.3367335176582586E-3</v>
      </c>
      <c r="AF91">
        <f t="shared" si="17"/>
        <v>6.1977340101951883E-3</v>
      </c>
    </row>
    <row r="92" spans="1:32" x14ac:dyDescent="0.2">
      <c r="A92" t="s">
        <v>699</v>
      </c>
      <c r="B92">
        <v>190</v>
      </c>
      <c r="C92">
        <v>0</v>
      </c>
      <c r="D92">
        <f t="shared" si="15"/>
        <v>0.3368450103111027</v>
      </c>
      <c r="E92">
        <f t="shared" si="16"/>
        <v>-1.0881323644769176</v>
      </c>
      <c r="G92">
        <f t="shared" si="18"/>
        <v>0.3368450103111027</v>
      </c>
      <c r="H92">
        <f t="shared" si="20"/>
        <v>0.16022228776110573</v>
      </c>
      <c r="I92">
        <f t="shared" si="20"/>
        <v>0.12001753228277007</v>
      </c>
      <c r="J92">
        <f t="shared" si="20"/>
        <v>9.0737324581575157E-2</v>
      </c>
      <c r="K92">
        <f t="shared" si="20"/>
        <v>6.8916488065529441E-2</v>
      </c>
      <c r="L92">
        <f t="shared" si="20"/>
        <v>5.2487205747311715E-2</v>
      </c>
      <c r="M92">
        <f t="shared" si="20"/>
        <v>4.0047681817899028E-2</v>
      </c>
      <c r="N92">
        <f t="shared" si="20"/>
        <v>3.059618591046994E-2</v>
      </c>
      <c r="O92">
        <f t="shared" si="20"/>
        <v>2.3398132844802529E-2</v>
      </c>
      <c r="P92">
        <f t="shared" si="20"/>
        <v>1.7907073117319885E-2</v>
      </c>
      <c r="Q92">
        <f t="shared" si="20"/>
        <v>1.371296685129194E-2</v>
      </c>
      <c r="R92">
        <f t="shared" si="20"/>
        <v>1.0506393143664161E-2</v>
      </c>
      <c r="S92">
        <f t="shared" si="20"/>
        <v>8.0529553274746538E-3</v>
      </c>
      <c r="T92">
        <f t="shared" si="20"/>
        <v>6.1745980495042522E-3</v>
      </c>
      <c r="U92">
        <f t="shared" si="20"/>
        <v>4.7357866634392598E-3</v>
      </c>
      <c r="V92">
        <f t="shared" si="20"/>
        <v>3.6331910563166588E-3</v>
      </c>
      <c r="W92">
        <f t="shared" si="20"/>
        <v>2.7879366607994776E-3</v>
      </c>
      <c r="X92">
        <f t="shared" si="19"/>
        <v>2.1397572934670982E-3</v>
      </c>
      <c r="Y92">
        <f t="shared" si="19"/>
        <v>1.6425681553323981E-3</v>
      </c>
      <c r="Z92">
        <f t="shared" si="19"/>
        <v>1.2611054653315842E-3</v>
      </c>
      <c r="AA92">
        <f t="shared" si="19"/>
        <v>9.6837065496773074E-4</v>
      </c>
      <c r="AB92">
        <f t="shared" si="19"/>
        <v>7.4368342903924443E-4</v>
      </c>
      <c r="AC92">
        <f t="shared" si="19"/>
        <v>5.7119676417404777E-4</v>
      </c>
      <c r="AD92">
        <f t="shared" si="19"/>
        <v>4.3876307265004684E-4</v>
      </c>
      <c r="AE92">
        <f t="shared" si="19"/>
        <v>3.3706774900465347E-4</v>
      </c>
      <c r="AF92">
        <f t="shared" si="17"/>
        <v>1.1187372236567406E-3</v>
      </c>
    </row>
    <row r="93" spans="1:32" x14ac:dyDescent="0.2">
      <c r="A93" t="s">
        <v>700</v>
      </c>
      <c r="B93">
        <v>1757</v>
      </c>
      <c r="C93">
        <v>13</v>
      </c>
      <c r="D93">
        <f t="shared" si="15"/>
        <v>1.8522295871538683E-2</v>
      </c>
      <c r="E93">
        <f t="shared" si="16"/>
        <v>-3.9887800903016783</v>
      </c>
      <c r="G93">
        <f t="shared" si="18"/>
        <v>0.15017066583001182</v>
      </c>
      <c r="H93">
        <f t="shared" si="20"/>
        <v>3.0560765514724367E-2</v>
      </c>
      <c r="I93">
        <f t="shared" si="20"/>
        <v>2.8800922270655858E-2</v>
      </c>
      <c r="J93">
        <f t="shared" si="20"/>
        <v>2.7394796216856157E-2</v>
      </c>
      <c r="K93">
        <f t="shared" si="20"/>
        <v>2.6177347879459047E-2</v>
      </c>
      <c r="L93">
        <f t="shared" si="20"/>
        <v>2.5082820000841548E-2</v>
      </c>
      <c r="M93">
        <f t="shared" si="20"/>
        <v>2.407801566048446E-2</v>
      </c>
      <c r="N93">
        <f t="shared" si="20"/>
        <v>2.314360476875954E-2</v>
      </c>
      <c r="O93">
        <f t="shared" si="20"/>
        <v>2.2267185008261577E-2</v>
      </c>
      <c r="P93">
        <f t="shared" si="20"/>
        <v>2.1440214411058707E-2</v>
      </c>
      <c r="Q93">
        <f t="shared" si="20"/>
        <v>2.0656481366848042E-2</v>
      </c>
      <c r="R93">
        <f t="shared" si="20"/>
        <v>1.9911270362108366E-2</v>
      </c>
      <c r="S93">
        <f t="shared" si="20"/>
        <v>1.9200874704239299E-2</v>
      </c>
      <c r="T93">
        <f t="shared" si="20"/>
        <v>1.8522295871538683E-2</v>
      </c>
      <c r="U93">
        <f t="shared" si="20"/>
        <v>1.7873049500641787E-2</v>
      </c>
      <c r="V93">
        <f t="shared" si="20"/>
        <v>1.7251035409001976E-2</v>
      </c>
      <c r="W93">
        <f t="shared" si="20"/>
        <v>1.6654447701743982E-2</v>
      </c>
      <c r="X93">
        <f t="shared" si="19"/>
        <v>1.6081710872705098E-2</v>
      </c>
      <c r="Y93">
        <f t="shared" si="19"/>
        <v>1.5531433283261011E-2</v>
      </c>
      <c r="Z93">
        <f t="shared" si="19"/>
        <v>1.5002372570781894E-2</v>
      </c>
      <c r="AA93">
        <f t="shared" si="19"/>
        <v>1.4493409439901664E-2</v>
      </c>
      <c r="AB93">
        <f t="shared" si="19"/>
        <v>1.4003527467480337E-2</v>
      </c>
      <c r="AC93">
        <f t="shared" si="19"/>
        <v>1.3531797302285526E-2</v>
      </c>
      <c r="AD93">
        <f t="shared" si="19"/>
        <v>1.3077364130239563E-2</v>
      </c>
      <c r="AE93">
        <f t="shared" si="19"/>
        <v>1.2639437603105395E-2</v>
      </c>
      <c r="AF93">
        <f t="shared" si="17"/>
        <v>0.37645315485300446</v>
      </c>
    </row>
    <row r="94" spans="1:32" x14ac:dyDescent="0.2">
      <c r="A94" t="s">
        <v>701</v>
      </c>
      <c r="B94">
        <v>88</v>
      </c>
      <c r="C94">
        <v>0</v>
      </c>
      <c r="D94">
        <f t="shared" si="15"/>
        <v>0.48117712174322419</v>
      </c>
      <c r="E94">
        <f t="shared" si="16"/>
        <v>-0.73151984018638661</v>
      </c>
      <c r="G94">
        <f t="shared" si="18"/>
        <v>0.48117712174322419</v>
      </c>
      <c r="H94">
        <f t="shared" si="20"/>
        <v>0.20946968829760856</v>
      </c>
      <c r="I94">
        <f t="shared" si="20"/>
        <v>0.12387744961225526</v>
      </c>
      <c r="J94">
        <f t="shared" si="20"/>
        <v>7.3940577337858582E-2</v>
      </c>
      <c r="K94">
        <f t="shared" si="20"/>
        <v>4.4337306926103458E-2</v>
      </c>
      <c r="L94">
        <f t="shared" si="20"/>
        <v>2.6659311549573749E-2</v>
      </c>
      <c r="M94">
        <f t="shared" si="20"/>
        <v>1.6059135542356866E-2</v>
      </c>
      <c r="N94">
        <f t="shared" si="20"/>
        <v>9.6863772178897127E-3</v>
      </c>
      <c r="O94">
        <f t="shared" si="20"/>
        <v>5.8482320144272806E-3</v>
      </c>
      <c r="P94">
        <f t="shared" si="20"/>
        <v>3.5335993242260662E-3</v>
      </c>
      <c r="Q94">
        <f t="shared" si="20"/>
        <v>2.1363550286290331E-3</v>
      </c>
      <c r="R94">
        <f t="shared" si="20"/>
        <v>1.2922452775571492E-3</v>
      </c>
      <c r="S94">
        <f t="shared" si="20"/>
        <v>7.8198045910079074E-4</v>
      </c>
      <c r="T94">
        <f t="shared" si="20"/>
        <v>4.7336768490644963E-4</v>
      </c>
      <c r="U94">
        <f t="shared" si="20"/>
        <v>2.8663640645715775E-4</v>
      </c>
      <c r="V94">
        <f t="shared" si="20"/>
        <v>1.7361080928242836E-4</v>
      </c>
      <c r="W94">
        <f t="shared" si="20"/>
        <v>1.0517698875829778E-4</v>
      </c>
      <c r="X94">
        <f t="shared" si="19"/>
        <v>6.3731134574152742E-5</v>
      </c>
      <c r="Y94">
        <f t="shared" si="19"/>
        <v>3.8624230338413356E-5</v>
      </c>
      <c r="Z94">
        <f t="shared" si="19"/>
        <v>2.3411926507321263E-5</v>
      </c>
      <c r="AA94">
        <f t="shared" si="19"/>
        <v>1.4193080612712085E-5</v>
      </c>
      <c r="AB94">
        <f t="shared" si="19"/>
        <v>8.6054276663285387E-6</v>
      </c>
      <c r="AC94">
        <f t="shared" si="19"/>
        <v>5.2181841009896197E-6</v>
      </c>
      <c r="AD94">
        <f t="shared" si="19"/>
        <v>3.1645578024061885E-6</v>
      </c>
      <c r="AE94">
        <f t="shared" si="19"/>
        <v>1.9193291935426283E-6</v>
      </c>
      <c r="AF94">
        <f t="shared" si="17"/>
        <v>2.9599089890197661E-6</v>
      </c>
    </row>
    <row r="95" spans="1:32" x14ac:dyDescent="0.2">
      <c r="A95" t="s">
        <v>702</v>
      </c>
      <c r="B95">
        <v>464</v>
      </c>
      <c r="C95">
        <v>2</v>
      </c>
      <c r="D95">
        <f t="shared" si="15"/>
        <v>7.9305425761593246E-2</v>
      </c>
      <c r="E95">
        <f t="shared" si="16"/>
        <v>-2.5344487319808744</v>
      </c>
      <c r="G95">
        <f t="shared" si="18"/>
        <v>0.22538806538549766</v>
      </c>
      <c r="H95">
        <f t="shared" si="20"/>
        <v>9.1490324552137681E-2</v>
      </c>
      <c r="I95">
        <f t="shared" si="20"/>
        <v>7.9305425761593246E-2</v>
      </c>
      <c r="J95">
        <f t="shared" si="20"/>
        <v>6.9382532301940678E-2</v>
      </c>
      <c r="K95">
        <f t="shared" si="20"/>
        <v>6.0980823275783816E-2</v>
      </c>
      <c r="L95">
        <f t="shared" si="20"/>
        <v>5.3743948057460619E-2</v>
      </c>
      <c r="M95">
        <f t="shared" si="20"/>
        <v>4.7452540025102755E-2</v>
      </c>
      <c r="N95">
        <f t="shared" si="20"/>
        <v>4.1952258119144936E-2</v>
      </c>
      <c r="O95">
        <f t="shared" si="20"/>
        <v>3.7125748805786847E-2</v>
      </c>
      <c r="P95">
        <f t="shared" si="20"/>
        <v>3.2879453847346821E-2</v>
      </c>
      <c r="Q95">
        <f t="shared" si="20"/>
        <v>2.9136500102286581E-2</v>
      </c>
      <c r="R95">
        <f t="shared" si="20"/>
        <v>2.5832448545648538E-2</v>
      </c>
      <c r="S95">
        <f t="shared" si="20"/>
        <v>2.291253723001831E-2</v>
      </c>
      <c r="T95">
        <f t="shared" si="20"/>
        <v>2.0329774137376626E-2</v>
      </c>
      <c r="U95">
        <f t="shared" si="20"/>
        <v>1.8043548903087434E-2</v>
      </c>
      <c r="V95">
        <f t="shared" si="20"/>
        <v>1.6018580785621725E-2</v>
      </c>
      <c r="W95">
        <f t="shared" si="20"/>
        <v>1.4224095869082186E-2</v>
      </c>
      <c r="X95">
        <f t="shared" si="19"/>
        <v>1.2633167426988265E-2</v>
      </c>
      <c r="Y95">
        <f t="shared" si="19"/>
        <v>1.1222176732585363E-2</v>
      </c>
      <c r="Z95">
        <f t="shared" si="19"/>
        <v>9.970365550313217E-3</v>
      </c>
      <c r="AA95">
        <f t="shared" si="19"/>
        <v>8.859460220856907E-3</v>
      </c>
      <c r="AB95">
        <f t="shared" si="19"/>
        <v>7.8733528527506029E-3</v>
      </c>
      <c r="AC95">
        <f t="shared" si="19"/>
        <v>6.9978288709294833E-3</v>
      </c>
      <c r="AD95">
        <f t="shared" si="19"/>
        <v>6.2203327440864837E-3</v>
      </c>
      <c r="AE95">
        <f t="shared" si="19"/>
        <v>5.5297655320960511E-3</v>
      </c>
      <c r="AF95">
        <f t="shared" si="17"/>
        <v>4.4494944364477096E-2</v>
      </c>
    </row>
    <row r="96" spans="1:32" x14ac:dyDescent="0.2">
      <c r="A96" t="s">
        <v>120</v>
      </c>
      <c r="B96">
        <v>1408</v>
      </c>
      <c r="C96">
        <v>0</v>
      </c>
      <c r="D96">
        <f t="shared" si="15"/>
        <v>0.15764246206341445</v>
      </c>
      <c r="E96">
        <f t="shared" si="16"/>
        <v>-1.8474257085115378</v>
      </c>
      <c r="G96">
        <f t="shared" si="18"/>
        <v>0.15764246206341445</v>
      </c>
      <c r="H96">
        <f t="shared" si="20"/>
        <v>3.7117934756412951E-2</v>
      </c>
      <c r="I96">
        <f t="shared" si="20"/>
        <v>3.4711224794825607E-2</v>
      </c>
      <c r="J96">
        <f t="shared" si="20"/>
        <v>3.276239068610512E-2</v>
      </c>
      <c r="K96">
        <f t="shared" si="20"/>
        <v>3.1065412369813326E-2</v>
      </c>
      <c r="L96">
        <f t="shared" si="20"/>
        <v>2.9537368940466224E-2</v>
      </c>
      <c r="M96">
        <f t="shared" si="20"/>
        <v>2.8135854298191584E-2</v>
      </c>
      <c r="N96">
        <f t="shared" si="20"/>
        <v>2.683579004966178E-2</v>
      </c>
      <c r="O96">
        <f t="shared" si="20"/>
        <v>2.5620798835326981E-2</v>
      </c>
      <c r="P96">
        <f t="shared" si="20"/>
        <v>2.4479381513556605E-2</v>
      </c>
      <c r="Q96">
        <f t="shared" si="20"/>
        <v>2.3403005246841968E-2</v>
      </c>
      <c r="R96">
        <f t="shared" si="20"/>
        <v>2.2385057870191183E-2</v>
      </c>
      <c r="S96">
        <f t="shared" si="20"/>
        <v>2.142023510952212E-2</v>
      </c>
      <c r="T96">
        <f t="shared" si="20"/>
        <v>2.0504161063959383E-2</v>
      </c>
      <c r="U96">
        <f t="shared" si="20"/>
        <v>1.9633142250195162E-2</v>
      </c>
      <c r="V96">
        <f t="shared" si="20"/>
        <v>1.8804002026601353E-2</v>
      </c>
      <c r="W96">
        <f t="shared" ref="W96:AE159" si="21">(1-$B$3)*EXP(GAMMALN($B$1+W$4)-GAMMALN($B$1)-GAMMALN(W$4+1)+$B$1*LN($B$2/($B$2+$B96))+W$4*LN($B96/($B$2+$B96)))</f>
        <v>1.8013965451953808E-2</v>
      </c>
      <c r="X96">
        <f t="shared" si="21"/>
        <v>1.7260576933720354E-2</v>
      </c>
      <c r="Y96">
        <f t="shared" si="21"/>
        <v>1.6541639857684035E-2</v>
      </c>
      <c r="Z96">
        <f t="shared" si="21"/>
        <v>1.5855171353029201E-2</v>
      </c>
      <c r="AA96">
        <f t="shared" si="21"/>
        <v>1.519936772808957E-2</v>
      </c>
      <c r="AB96">
        <f t="shared" si="21"/>
        <v>1.457257758881958E-2</v>
      </c>
      <c r="AC96">
        <f t="shared" si="21"/>
        <v>1.3973280594064377E-2</v>
      </c>
      <c r="AD96">
        <f t="shared" si="21"/>
        <v>1.3400070417691368E-2</v>
      </c>
      <c r="AE96">
        <f t="shared" si="21"/>
        <v>1.2851640899514068E-2</v>
      </c>
      <c r="AF96">
        <f t="shared" si="17"/>
        <v>0.30827348730034765</v>
      </c>
    </row>
    <row r="97" spans="1:32" x14ac:dyDescent="0.2">
      <c r="A97" t="s">
        <v>703</v>
      </c>
      <c r="B97">
        <v>59</v>
      </c>
      <c r="C97">
        <v>0</v>
      </c>
      <c r="D97">
        <f t="shared" si="15"/>
        <v>0.56695846294528285</v>
      </c>
      <c r="E97">
        <f t="shared" si="16"/>
        <v>-0.56746923552994721</v>
      </c>
      <c r="G97">
        <f t="shared" si="18"/>
        <v>0.56695846294528285</v>
      </c>
      <c r="H97">
        <f t="shared" ref="H97:W160" si="22">(1-$B$3)*EXP(GAMMALN($B$1+H$4)-GAMMALN($B$1)-GAMMALN(H$4+1)+$B$1*LN($B$2/($B$2+$B97))+H$4*LN($B97/($B$2+$B97)))</f>
        <v>0.21696716614941411</v>
      </c>
      <c r="I97">
        <f t="shared" si="22"/>
        <v>0.10757735779067523</v>
      </c>
      <c r="J97">
        <f t="shared" si="22"/>
        <v>5.3835313048705757E-2</v>
      </c>
      <c r="K97">
        <f t="shared" si="22"/>
        <v>2.706509173662966E-2</v>
      </c>
      <c r="L97">
        <f t="shared" si="22"/>
        <v>1.3644100536769848E-2</v>
      </c>
      <c r="M97">
        <f t="shared" si="22"/>
        <v>6.8908680228570223E-3</v>
      </c>
      <c r="N97">
        <f t="shared" si="22"/>
        <v>3.4847283937764623E-3</v>
      </c>
      <c r="O97">
        <f t="shared" si="22"/>
        <v>1.763956771029215E-3</v>
      </c>
      <c r="P97">
        <f t="shared" si="22"/>
        <v>8.9358616206939483E-4</v>
      </c>
      <c r="Q97">
        <f t="shared" si="22"/>
        <v>4.529480001381878E-4</v>
      </c>
      <c r="R97">
        <f t="shared" si="22"/>
        <v>2.2970775673722968E-4</v>
      </c>
      <c r="S97">
        <f t="shared" si="22"/>
        <v>1.1654198077481627E-4</v>
      </c>
      <c r="T97">
        <f t="shared" si="22"/>
        <v>5.9148112351340766E-5</v>
      </c>
      <c r="U97">
        <f t="shared" si="22"/>
        <v>3.0028208338989233E-5</v>
      </c>
      <c r="V97">
        <f t="shared" si="22"/>
        <v>1.5248622714754494E-5</v>
      </c>
      <c r="W97">
        <f t="shared" si="22"/>
        <v>7.745159716401796E-6</v>
      </c>
      <c r="X97">
        <f t="shared" si="21"/>
        <v>3.9347494470794992E-6</v>
      </c>
      <c r="Y97">
        <f t="shared" si="21"/>
        <v>1.9993142388348673E-6</v>
      </c>
      <c r="Z97">
        <f t="shared" si="21"/>
        <v>1.0160478482053081E-6</v>
      </c>
      <c r="AA97">
        <f t="shared" si="21"/>
        <v>5.1642762463797736E-7</v>
      </c>
      <c r="AB97">
        <f t="shared" si="21"/>
        <v>2.6251918184542765E-7</v>
      </c>
      <c r="AC97">
        <f t="shared" si="21"/>
        <v>1.3346388683193987E-7</v>
      </c>
      <c r="AD97">
        <f t="shared" si="21"/>
        <v>6.7859896307694294E-8</v>
      </c>
      <c r="AE97">
        <f t="shared" si="21"/>
        <v>3.450685792570011E-8</v>
      </c>
      <c r="AF97">
        <f t="shared" si="17"/>
        <v>3.5713037194184949E-8</v>
      </c>
    </row>
    <row r="98" spans="1:32" x14ac:dyDescent="0.2">
      <c r="A98" t="s">
        <v>704</v>
      </c>
      <c r="B98">
        <v>1098</v>
      </c>
      <c r="C98">
        <v>14</v>
      </c>
      <c r="D98">
        <f t="shared" si="15"/>
        <v>2.1110353980950104E-2</v>
      </c>
      <c r="E98">
        <f t="shared" si="16"/>
        <v>-3.8579916488612591</v>
      </c>
      <c r="G98">
        <f t="shared" si="18"/>
        <v>0.16793936470400275</v>
      </c>
      <c r="H98">
        <f t="shared" si="22"/>
        <v>4.5975551524778592E-2</v>
      </c>
      <c r="I98">
        <f t="shared" si="22"/>
        <v>4.2529191320931164E-2</v>
      </c>
      <c r="J98">
        <f t="shared" si="22"/>
        <v>3.9706976109693752E-2</v>
      </c>
      <c r="K98">
        <f t="shared" si="22"/>
        <v>3.7242806067683029E-2</v>
      </c>
      <c r="L98">
        <f t="shared" si="22"/>
        <v>3.5027659817763512E-2</v>
      </c>
      <c r="M98">
        <f t="shared" si="22"/>
        <v>3.300452333830884E-2</v>
      </c>
      <c r="N98">
        <f t="shared" si="22"/>
        <v>3.1138793904995778E-2</v>
      </c>
      <c r="O98">
        <f t="shared" si="22"/>
        <v>2.9407229515740398E-2</v>
      </c>
      <c r="P98">
        <f t="shared" si="22"/>
        <v>2.7793032062704014E-2</v>
      </c>
      <c r="Q98">
        <f t="shared" si="22"/>
        <v>2.6283376759740761E-2</v>
      </c>
      <c r="R98">
        <f t="shared" si="22"/>
        <v>2.4868053611224204E-2</v>
      </c>
      <c r="S98">
        <f t="shared" si="22"/>
        <v>2.3538666177453087E-2</v>
      </c>
      <c r="T98">
        <f t="shared" si="22"/>
        <v>2.2288131637594546E-2</v>
      </c>
      <c r="U98">
        <f t="shared" si="22"/>
        <v>2.1110353980950104E-2</v>
      </c>
      <c r="V98">
        <f t="shared" si="22"/>
        <v>2.0000001799263947E-2</v>
      </c>
      <c r="W98">
        <f t="shared" si="22"/>
        <v>1.8952351999770786E-2</v>
      </c>
      <c r="X98">
        <f t="shared" si="21"/>
        <v>1.7963176587459408E-2</v>
      </c>
      <c r="Y98">
        <f t="shared" si="21"/>
        <v>1.7028658480375609E-2</v>
      </c>
      <c r="Z98">
        <f t="shared" si="21"/>
        <v>1.6145327441107239E-2</v>
      </c>
      <c r="AA98">
        <f t="shared" si="21"/>
        <v>1.5310010290322223E-2</v>
      </c>
      <c r="AB98">
        <f t="shared" si="21"/>
        <v>1.4519791484441925E-2</v>
      </c>
      <c r="AC98">
        <f t="shared" si="21"/>
        <v>1.377198136454698E-2</v>
      </c>
      <c r="AD98">
        <f t="shared" si="21"/>
        <v>1.3064090186553487E-2</v>
      </c>
      <c r="AE98">
        <f t="shared" si="21"/>
        <v>1.2393806580913292E-2</v>
      </c>
      <c r="AF98">
        <f t="shared" si="17"/>
        <v>0.23299709325168072</v>
      </c>
    </row>
    <row r="99" spans="1:32" x14ac:dyDescent="0.2">
      <c r="A99" t="s">
        <v>705</v>
      </c>
      <c r="B99">
        <v>209</v>
      </c>
      <c r="C99">
        <v>2</v>
      </c>
      <c r="D99">
        <f t="shared" si="15"/>
        <v>0.11671744068671717</v>
      </c>
      <c r="E99">
        <f t="shared" si="16"/>
        <v>-2.1479993019552541</v>
      </c>
      <c r="G99">
        <f t="shared" si="18"/>
        <v>0.32193862351539848</v>
      </c>
      <c r="H99">
        <f t="shared" si="22"/>
        <v>0.15255820004883511</v>
      </c>
      <c r="I99">
        <f t="shared" si="22"/>
        <v>0.11671744068671717</v>
      </c>
      <c r="J99">
        <f t="shared" si="22"/>
        <v>9.0127114855287321E-2</v>
      </c>
      <c r="K99">
        <f t="shared" si="22"/>
        <v>6.9915114393141575E-2</v>
      </c>
      <c r="L99">
        <f t="shared" si="22"/>
        <v>5.4385086444997101E-2</v>
      </c>
      <c r="M99">
        <f t="shared" si="22"/>
        <v>4.2382072272065523E-2</v>
      </c>
      <c r="N99">
        <f t="shared" si="22"/>
        <v>3.3071244096012878E-2</v>
      </c>
      <c r="O99">
        <f t="shared" si="22"/>
        <v>2.5831098752838004E-2</v>
      </c>
      <c r="P99">
        <f t="shared" si="22"/>
        <v>2.0191320383180885E-2</v>
      </c>
      <c r="Q99">
        <f t="shared" si="22"/>
        <v>1.579246688579183E-2</v>
      </c>
      <c r="R99">
        <f t="shared" si="22"/>
        <v>1.2358069471165831E-2</v>
      </c>
      <c r="S99">
        <f t="shared" si="22"/>
        <v>9.6745485871765451E-3</v>
      </c>
      <c r="T99">
        <f t="shared" si="22"/>
        <v>7.576393925986317E-3</v>
      </c>
      <c r="U99">
        <f t="shared" si="22"/>
        <v>5.9350505420362508E-3</v>
      </c>
      <c r="V99">
        <f t="shared" si="22"/>
        <v>4.6504926643724997E-3</v>
      </c>
      <c r="W99">
        <f t="shared" si="22"/>
        <v>3.6447862642336039E-3</v>
      </c>
      <c r="X99">
        <f t="shared" si="21"/>
        <v>2.8571438988205071E-3</v>
      </c>
      <c r="Y99">
        <f t="shared" si="21"/>
        <v>2.2401104559770253E-3</v>
      </c>
      <c r="Z99">
        <f t="shared" si="21"/>
        <v>1.7566121318730371E-3</v>
      </c>
      <c r="AA99">
        <f t="shared" si="21"/>
        <v>1.3776678577382428E-3</v>
      </c>
      <c r="AB99">
        <f t="shared" si="21"/>
        <v>1.0806111538728558E-3</v>
      </c>
      <c r="AC99">
        <f t="shared" si="21"/>
        <v>8.47706504638096E-4</v>
      </c>
      <c r="AD99">
        <f t="shared" si="21"/>
        <v>6.6507141480768206E-4</v>
      </c>
      <c r="AE99">
        <f t="shared" si="21"/>
        <v>5.2183577495132707E-4</v>
      </c>
      <c r="AF99">
        <f t="shared" si="17"/>
        <v>1.9041170180844613E-3</v>
      </c>
    </row>
    <row r="100" spans="1:32" x14ac:dyDescent="0.2">
      <c r="A100" t="s">
        <v>706</v>
      </c>
      <c r="B100">
        <v>989</v>
      </c>
      <c r="C100">
        <v>0</v>
      </c>
      <c r="D100">
        <f t="shared" si="15"/>
        <v>0.17296537419111463</v>
      </c>
      <c r="E100">
        <f t="shared" si="16"/>
        <v>-1.7546638537011876</v>
      </c>
      <c r="G100">
        <f t="shared" si="18"/>
        <v>0.17296537419111463</v>
      </c>
      <c r="H100">
        <f t="shared" si="22"/>
        <v>5.0223024350928652E-2</v>
      </c>
      <c r="I100">
        <f t="shared" si="22"/>
        <v>4.6207929367668474E-2</v>
      </c>
      <c r="J100">
        <f t="shared" si="22"/>
        <v>4.2909125778273237E-2</v>
      </c>
      <c r="K100">
        <f t="shared" si="22"/>
        <v>4.0029366432754544E-2</v>
      </c>
      <c r="L100">
        <f t="shared" si="22"/>
        <v>3.7445610278471556E-2</v>
      </c>
      <c r="M100">
        <f t="shared" si="22"/>
        <v>3.509269514154302E-2</v>
      </c>
      <c r="N100">
        <f t="shared" si="22"/>
        <v>3.2930514394666155E-2</v>
      </c>
      <c r="O100">
        <f t="shared" si="22"/>
        <v>3.0931736914664647E-2</v>
      </c>
      <c r="P100">
        <f t="shared" si="22"/>
        <v>2.9076330317756388E-2</v>
      </c>
      <c r="Q100">
        <f t="shared" si="22"/>
        <v>2.7348801240041781E-2</v>
      </c>
      <c r="R100">
        <f t="shared" si="22"/>
        <v>2.573667263103226E-2</v>
      </c>
      <c r="S100">
        <f t="shared" si="22"/>
        <v>2.4229582016261568E-2</v>
      </c>
      <c r="T100">
        <f t="shared" si="22"/>
        <v>2.2818716117187773E-2</v>
      </c>
      <c r="U100">
        <f t="shared" si="22"/>
        <v>2.1496439161596596E-2</v>
      </c>
      <c r="V100">
        <f t="shared" si="22"/>
        <v>2.0256038507540632E-2</v>
      </c>
      <c r="W100">
        <f t="shared" si="22"/>
        <v>1.9091544409861015E-2</v>
      </c>
      <c r="X100">
        <f t="shared" si="21"/>
        <v>1.7997598386258664E-2</v>
      </c>
      <c r="Y100">
        <f t="shared" si="21"/>
        <v>1.6969354467524827E-2</v>
      </c>
      <c r="Z100">
        <f t="shared" si="21"/>
        <v>1.6002403330017352E-2</v>
      </c>
      <c r="AA100">
        <f t="shared" si="21"/>
        <v>1.5092712752983481E-2</v>
      </c>
      <c r="AB100">
        <f t="shared" si="21"/>
        <v>1.423657998706958E-2</v>
      </c>
      <c r="AC100">
        <f t="shared" si="21"/>
        <v>1.3430592992634873E-2</v>
      </c>
      <c r="AD100">
        <f t="shared" si="21"/>
        <v>1.2671598407225402E-2</v>
      </c>
      <c r="AE100">
        <f t="shared" si="21"/>
        <v>1.1956674706260949E-2</v>
      </c>
      <c r="AF100">
        <f t="shared" si="17"/>
        <v>0.20285298371866178</v>
      </c>
    </row>
    <row r="101" spans="1:32" x14ac:dyDescent="0.2">
      <c r="A101" t="s">
        <v>707</v>
      </c>
      <c r="B101">
        <v>1052</v>
      </c>
      <c r="C101">
        <v>17</v>
      </c>
      <c r="D101">
        <f t="shared" si="15"/>
        <v>1.799810076595186E-2</v>
      </c>
      <c r="E101">
        <f t="shared" si="16"/>
        <v>-4.0174890396555352</v>
      </c>
      <c r="G101">
        <f t="shared" si="18"/>
        <v>0.16994316435635595</v>
      </c>
      <c r="H101">
        <f t="shared" si="22"/>
        <v>4.7674964466787553E-2</v>
      </c>
      <c r="I101">
        <f t="shared" si="22"/>
        <v>4.4006624943050368E-2</v>
      </c>
      <c r="J101">
        <f t="shared" si="22"/>
        <v>4.0998244255947947E-2</v>
      </c>
      <c r="K101">
        <f t="shared" si="22"/>
        <v>3.8371461971845412E-2</v>
      </c>
      <c r="L101">
        <f t="shared" si="22"/>
        <v>3.6011779384072087E-2</v>
      </c>
      <c r="M101">
        <f t="shared" si="22"/>
        <v>3.3859023543693245E-2</v>
      </c>
      <c r="N101">
        <f t="shared" si="22"/>
        <v>3.187647269928863E-2</v>
      </c>
      <c r="O101">
        <f t="shared" si="22"/>
        <v>3.0039319443308454E-2</v>
      </c>
      <c r="P101">
        <f t="shared" si="22"/>
        <v>2.8329532869710336E-2</v>
      </c>
      <c r="Q101">
        <f t="shared" si="22"/>
        <v>2.673327416421516E-2</v>
      </c>
      <c r="R101">
        <f t="shared" si="22"/>
        <v>2.5239473641101708E-2</v>
      </c>
      <c r="S101">
        <f t="shared" si="22"/>
        <v>2.3838990213409218E-2</v>
      </c>
      <c r="T101">
        <f t="shared" si="22"/>
        <v>2.2524085978802851E-2</v>
      </c>
      <c r="U101">
        <f t="shared" si="22"/>
        <v>2.1288082021974779E-2</v>
      </c>
      <c r="V101">
        <f t="shared" si="22"/>
        <v>2.0125123806922336E-2</v>
      </c>
      <c r="W101">
        <f t="shared" si="22"/>
        <v>1.9030015707698782E-2</v>
      </c>
      <c r="X101">
        <f t="shared" si="21"/>
        <v>1.799810076595186E-2</v>
      </c>
      <c r="Y101">
        <f t="shared" si="21"/>
        <v>1.7025170978624188E-2</v>
      </c>
      <c r="Z101">
        <f t="shared" si="21"/>
        <v>1.6107398772922318E-2</v>
      </c>
      <c r="AA101">
        <f t="shared" si="21"/>
        <v>1.5241283550995934E-2</v>
      </c>
      <c r="AB101">
        <f t="shared" si="21"/>
        <v>1.4423609192576292E-2</v>
      </c>
      <c r="AC101">
        <f t="shared" si="21"/>
        <v>1.3651409686760995E-2</v>
      </c>
      <c r="AD101">
        <f t="shared" si="21"/>
        <v>1.2921940905493159E-2</v>
      </c>
      <c r="AE101">
        <f t="shared" si="21"/>
        <v>1.2232657095578007E-2</v>
      </c>
      <c r="AF101">
        <f t="shared" si="17"/>
        <v>0.22050879558291248</v>
      </c>
    </row>
    <row r="102" spans="1:32" x14ac:dyDescent="0.2">
      <c r="A102" t="s">
        <v>708</v>
      </c>
      <c r="B102">
        <v>922</v>
      </c>
      <c r="C102">
        <v>11</v>
      </c>
      <c r="D102">
        <f t="shared" si="15"/>
        <v>2.6238604029142659E-2</v>
      </c>
      <c r="E102">
        <f t="shared" si="16"/>
        <v>-3.6405235164303171</v>
      </c>
      <c r="G102">
        <f t="shared" si="18"/>
        <v>0.17659405117397373</v>
      </c>
      <c r="H102">
        <f t="shared" si="22"/>
        <v>5.3258400612240277E-2</v>
      </c>
      <c r="I102">
        <f t="shared" si="22"/>
        <v>4.8808119243478131E-2</v>
      </c>
      <c r="J102">
        <f t="shared" si="22"/>
        <v>4.5145611358625728E-2</v>
      </c>
      <c r="K102">
        <f t="shared" si="22"/>
        <v>4.1950283042526668E-2</v>
      </c>
      <c r="L102">
        <f t="shared" si="22"/>
        <v>3.9088355452650776E-2</v>
      </c>
      <c r="M102">
        <f t="shared" si="22"/>
        <v>3.6488290461592958E-2</v>
      </c>
      <c r="N102">
        <f t="shared" si="22"/>
        <v>3.4105593731274753E-2</v>
      </c>
      <c r="O102">
        <f t="shared" si="22"/>
        <v>3.1909626016897875E-2</v>
      </c>
      <c r="P102">
        <f t="shared" si="22"/>
        <v>2.9877709987275118E-2</v>
      </c>
      <c r="Q102">
        <f t="shared" si="22"/>
        <v>2.7992153775896828E-2</v>
      </c>
      <c r="R102">
        <f t="shared" si="22"/>
        <v>2.6238604029142659E-2</v>
      </c>
      <c r="S102">
        <f t="shared" si="22"/>
        <v>2.4605067244171136E-2</v>
      </c>
      <c r="T102">
        <f t="shared" si="22"/>
        <v>2.3081293653280693E-2</v>
      </c>
      <c r="U102">
        <f t="shared" si="22"/>
        <v>2.1658370252516185E-2</v>
      </c>
      <c r="V102">
        <f t="shared" si="22"/>
        <v>2.0328440767334737E-2</v>
      </c>
      <c r="W102">
        <f t="shared" si="22"/>
        <v>1.9084506037490838E-2</v>
      </c>
      <c r="X102">
        <f t="shared" si="21"/>
        <v>1.7920277264114888E-2</v>
      </c>
      <c r="Y102">
        <f t="shared" si="21"/>
        <v>1.683006514127065E-2</v>
      </c>
      <c r="Z102">
        <f t="shared" si="21"/>
        <v>1.5808694050044304E-2</v>
      </c>
      <c r="AA102">
        <f t="shared" si="21"/>
        <v>1.485143420779402E-2</v>
      </c>
      <c r="AB102">
        <f t="shared" si="21"/>
        <v>1.3953946979299791E-2</v>
      </c>
      <c r="AC102">
        <f t="shared" si="21"/>
        <v>1.3112240039483402E-2</v>
      </c>
      <c r="AD102">
        <f t="shared" si="21"/>
        <v>1.2322630051885072E-2</v>
      </c>
      <c r="AE102">
        <f t="shared" si="21"/>
        <v>1.1581711182155181E-2</v>
      </c>
      <c r="AF102">
        <f t="shared" si="17"/>
        <v>0.18340452424358378</v>
      </c>
    </row>
    <row r="103" spans="1:32" x14ac:dyDescent="0.2">
      <c r="A103" t="s">
        <v>709</v>
      </c>
      <c r="B103">
        <v>170</v>
      </c>
      <c r="C103">
        <v>1</v>
      </c>
      <c r="D103">
        <f t="shared" si="15"/>
        <v>0.16898224172245435</v>
      </c>
      <c r="E103">
        <f t="shared" si="16"/>
        <v>-1.7779616481455616</v>
      </c>
      <c r="G103">
        <f t="shared" si="18"/>
        <v>0.35515537869074593</v>
      </c>
      <c r="H103">
        <f t="shared" si="22"/>
        <v>0.16898224172245435</v>
      </c>
      <c r="I103">
        <f t="shared" si="22"/>
        <v>0.12324398143611887</v>
      </c>
      <c r="J103">
        <f t="shared" si="22"/>
        <v>9.072142960470235E-2</v>
      </c>
      <c r="K103">
        <f t="shared" si="22"/>
        <v>6.7088787349616902E-2</v>
      </c>
      <c r="L103">
        <f t="shared" si="22"/>
        <v>4.97488613757388E-2</v>
      </c>
      <c r="M103">
        <f t="shared" si="22"/>
        <v>3.6958127774553352E-2</v>
      </c>
      <c r="N103">
        <f t="shared" si="22"/>
        <v>2.7491773706220541E-2</v>
      </c>
      <c r="O103">
        <f t="shared" si="22"/>
        <v>2.0470080950810224E-2</v>
      </c>
      <c r="P103">
        <f t="shared" si="22"/>
        <v>1.5253371687687317E-2</v>
      </c>
      <c r="Q103">
        <f t="shared" si="22"/>
        <v>1.1373013661157569E-2</v>
      </c>
      <c r="R103">
        <f t="shared" si="22"/>
        <v>8.4840002165361469E-3</v>
      </c>
      <c r="S103">
        <f t="shared" si="22"/>
        <v>6.3314794474944756E-3</v>
      </c>
      <c r="T103">
        <f t="shared" si="22"/>
        <v>4.7267375763408127E-3</v>
      </c>
      <c r="U103">
        <f t="shared" si="22"/>
        <v>3.5297814676144255E-3</v>
      </c>
      <c r="V103">
        <f t="shared" si="22"/>
        <v>2.6366155756761618E-3</v>
      </c>
      <c r="W103">
        <f t="shared" si="22"/>
        <v>1.9699008524505547E-3</v>
      </c>
      <c r="X103">
        <f t="shared" si="21"/>
        <v>1.472071379743569E-3</v>
      </c>
      <c r="Y103">
        <f t="shared" si="21"/>
        <v>1.1002481350522863E-3</v>
      </c>
      <c r="Z103">
        <f t="shared" si="21"/>
        <v>8.2247278903589422E-4</v>
      </c>
      <c r="AA103">
        <f t="shared" si="21"/>
        <v>6.1491436607351865E-4</v>
      </c>
      <c r="AB103">
        <f t="shared" si="21"/>
        <v>4.597947542265211E-4</v>
      </c>
      <c r="AC103">
        <f t="shared" si="21"/>
        <v>3.4384644181568189E-4</v>
      </c>
      <c r="AD103">
        <f t="shared" si="21"/>
        <v>2.5716493641207277E-4</v>
      </c>
      <c r="AE103">
        <f t="shared" si="21"/>
        <v>1.9235424440602384E-4</v>
      </c>
      <c r="AF103">
        <f t="shared" si="17"/>
        <v>5.7156985731576793E-4</v>
      </c>
    </row>
    <row r="104" spans="1:32" x14ac:dyDescent="0.2">
      <c r="A104" t="s">
        <v>710</v>
      </c>
      <c r="B104">
        <v>13</v>
      </c>
      <c r="C104">
        <v>0</v>
      </c>
      <c r="D104">
        <f t="shared" si="15"/>
        <v>0.84351453256048614</v>
      </c>
      <c r="E104">
        <f t="shared" si="16"/>
        <v>-0.17017814826428512</v>
      </c>
      <c r="G104">
        <f t="shared" si="18"/>
        <v>0.84351453256048614</v>
      </c>
      <c r="H104">
        <f t="shared" si="22"/>
        <v>0.12806438162390851</v>
      </c>
      <c r="I104">
        <f t="shared" si="22"/>
        <v>2.3215964134818041E-2</v>
      </c>
      <c r="J104">
        <f t="shared" si="22"/>
        <v>4.2478053174554702E-3</v>
      </c>
      <c r="K104">
        <f t="shared" si="22"/>
        <v>7.8079743066670354E-4</v>
      </c>
      <c r="L104">
        <f t="shared" si="22"/>
        <v>1.4391474535466284E-4</v>
      </c>
      <c r="M104">
        <f t="shared" si="22"/>
        <v>2.6574544273093507E-5</v>
      </c>
      <c r="N104">
        <f t="shared" si="22"/>
        <v>4.9135155863145966E-6</v>
      </c>
      <c r="O104">
        <f t="shared" si="22"/>
        <v>9.0937466857084149E-7</v>
      </c>
      <c r="P104">
        <f t="shared" si="22"/>
        <v>1.6843132301707975E-7</v>
      </c>
      <c r="Q104">
        <f t="shared" si="22"/>
        <v>3.1215211539233214E-8</v>
      </c>
      <c r="R104">
        <f t="shared" si="22"/>
        <v>5.7879544836681682E-9</v>
      </c>
      <c r="S104">
        <f t="shared" si="22"/>
        <v>1.0736515424672179E-9</v>
      </c>
      <c r="T104">
        <f t="shared" si="22"/>
        <v>1.9922936785307661E-10</v>
      </c>
      <c r="U104">
        <f t="shared" si="22"/>
        <v>3.698055279709111E-11</v>
      </c>
      <c r="V104">
        <f t="shared" si="22"/>
        <v>6.8660365065024709E-12</v>
      </c>
      <c r="W104">
        <f t="shared" si="22"/>
        <v>1.2750798353917866E-12</v>
      </c>
      <c r="X104">
        <f t="shared" si="21"/>
        <v>2.3684029501888173E-13</v>
      </c>
      <c r="Y104">
        <f t="shared" si="21"/>
        <v>4.3999838253169893E-14</v>
      </c>
      <c r="Z104">
        <f t="shared" si="21"/>
        <v>8.1755257749127691E-15</v>
      </c>
      <c r="AA104">
        <f t="shared" si="21"/>
        <v>1.5192963961939583E-15</v>
      </c>
      <c r="AB104">
        <f t="shared" si="21"/>
        <v>2.823745780732882E-16</v>
      </c>
      <c r="AC104">
        <f t="shared" si="21"/>
        <v>5.2487976715645615E-17</v>
      </c>
      <c r="AD104">
        <f t="shared" si="21"/>
        <v>9.7575495617890823E-18</v>
      </c>
      <c r="AE104">
        <f t="shared" si="21"/>
        <v>1.8141136895199727E-18</v>
      </c>
      <c r="AF104">
        <f t="shared" si="17"/>
        <v>0</v>
      </c>
    </row>
    <row r="105" spans="1:32" x14ac:dyDescent="0.2">
      <c r="A105" t="s">
        <v>711</v>
      </c>
      <c r="B105">
        <v>916</v>
      </c>
      <c r="C105">
        <v>0</v>
      </c>
      <c r="D105">
        <f t="shared" si="15"/>
        <v>0.17694271460633756</v>
      </c>
      <c r="E105">
        <f t="shared" si="16"/>
        <v>-1.7319292450849502</v>
      </c>
      <c r="G105">
        <f t="shared" si="18"/>
        <v>0.17694271460633756</v>
      </c>
      <c r="H105">
        <f t="shared" si="22"/>
        <v>5.3548673955850612E-2</v>
      </c>
      <c r="I105">
        <f t="shared" si="22"/>
        <v>4.9055501656804924E-2</v>
      </c>
      <c r="J105">
        <f t="shared" si="22"/>
        <v>4.5357199771513576E-2</v>
      </c>
      <c r="K105">
        <f t="shared" si="22"/>
        <v>4.2130890537591274E-2</v>
      </c>
      <c r="L105">
        <f t="shared" si="22"/>
        <v>3.9241734065631327E-2</v>
      </c>
      <c r="M105">
        <f t="shared" si="22"/>
        <v>3.6617556090381954E-2</v>
      </c>
      <c r="N105">
        <f t="shared" si="22"/>
        <v>3.4213420976907299E-2</v>
      </c>
      <c r="O105">
        <f t="shared" si="22"/>
        <v>3.1998354736998573E-2</v>
      </c>
      <c r="P105">
        <f t="shared" si="22"/>
        <v>2.9949411262260767E-2</v>
      </c>
      <c r="Q105">
        <f t="shared" si="22"/>
        <v>2.804867466705176E-2</v>
      </c>
      <c r="R105">
        <f t="shared" si="22"/>
        <v>2.628160011989069E-2</v>
      </c>
      <c r="S105">
        <f t="shared" si="22"/>
        <v>2.4636027574952962E-2</v>
      </c>
      <c r="T105">
        <f t="shared" si="22"/>
        <v>2.310156060828595E-2</v>
      </c>
      <c r="U105">
        <f t="shared" si="22"/>
        <v>2.1669155912580708E-2</v>
      </c>
      <c r="V105">
        <f t="shared" si="22"/>
        <v>2.0330840675510223E-2</v>
      </c>
      <c r="W105">
        <f t="shared" si="22"/>
        <v>1.9079510997267183E-2</v>
      </c>
      <c r="X105">
        <f t="shared" si="21"/>
        <v>1.7908783593384003E-2</v>
      </c>
      <c r="Y105">
        <f t="shared" si="21"/>
        <v>1.68128836814175E-2</v>
      </c>
      <c r="Z105">
        <f t="shared" si="21"/>
        <v>1.5786558148967275E-2</v>
      </c>
      <c r="AA105">
        <f t="shared" si="21"/>
        <v>1.4825006841438892E-2</v>
      </c>
      <c r="AB105">
        <f t="shared" si="21"/>
        <v>1.3923827138733653E-2</v>
      </c>
      <c r="AC105">
        <f t="shared" si="21"/>
        <v>1.3078968483816778E-2</v>
      </c>
      <c r="AD105">
        <f t="shared" si="21"/>
        <v>1.2286694507875172E-2</v>
      </c>
      <c r="AE105">
        <f t="shared" si="21"/>
        <v>1.1543551056804728E-2</v>
      </c>
      <c r="AF105">
        <f t="shared" si="17"/>
        <v>0.18163089833174473</v>
      </c>
    </row>
    <row r="106" spans="1:32" x14ac:dyDescent="0.2">
      <c r="A106" t="s">
        <v>712</v>
      </c>
      <c r="B106">
        <v>187</v>
      </c>
      <c r="C106">
        <v>7</v>
      </c>
      <c r="D106">
        <f t="shared" si="15"/>
        <v>3.0164264375703059E-2</v>
      </c>
      <c r="E106">
        <f t="shared" si="16"/>
        <v>-3.5010973540699126</v>
      </c>
      <c r="G106">
        <f t="shared" si="18"/>
        <v>0.33940511869283441</v>
      </c>
      <c r="H106">
        <f t="shared" si="22"/>
        <v>0.16149052419615345</v>
      </c>
      <c r="I106">
        <f t="shared" si="22"/>
        <v>0.12052274942945587</v>
      </c>
      <c r="J106">
        <f t="shared" si="22"/>
        <v>9.0784254035586917E-2</v>
      </c>
      <c r="K106">
        <f t="shared" si="22"/>
        <v>6.8698605189463857E-2</v>
      </c>
      <c r="L106">
        <f t="shared" si="22"/>
        <v>5.2128887474564164E-2</v>
      </c>
      <c r="M106">
        <f t="shared" si="22"/>
        <v>3.9628041323455113E-2</v>
      </c>
      <c r="N106">
        <f t="shared" si="22"/>
        <v>3.0164264375703059E-2</v>
      </c>
      <c r="O106">
        <f t="shared" si="22"/>
        <v>2.2983008184417099E-2</v>
      </c>
      <c r="P106">
        <f t="shared" si="22"/>
        <v>1.7524696208487709E-2</v>
      </c>
      <c r="Q106">
        <f t="shared" si="22"/>
        <v>1.3370804517165236E-2</v>
      </c>
      <c r="R106">
        <f t="shared" si="22"/>
        <v>1.0206573867830885E-2</v>
      </c>
      <c r="S106">
        <f t="shared" si="22"/>
        <v>7.7943848797038962E-3</v>
      </c>
      <c r="T106">
        <f t="shared" si="22"/>
        <v>5.9543652371338365E-3</v>
      </c>
      <c r="U106">
        <f t="shared" si="22"/>
        <v>4.5500810337711223E-3</v>
      </c>
      <c r="V106">
        <f t="shared" si="22"/>
        <v>3.4778869374695117E-3</v>
      </c>
      <c r="W106">
        <f t="shared" si="22"/>
        <v>2.6589510835902676E-3</v>
      </c>
      <c r="X106">
        <f t="shared" si="21"/>
        <v>2.0332565604976875E-3</v>
      </c>
      <c r="Y106">
        <f t="shared" si="21"/>
        <v>1.5550748144165412E-3</v>
      </c>
      <c r="Z106">
        <f t="shared" si="21"/>
        <v>1.1895412824979121E-3</v>
      </c>
      <c r="AA106">
        <f t="shared" si="21"/>
        <v>9.1005984682539026E-4</v>
      </c>
      <c r="AB106">
        <f t="shared" si="21"/>
        <v>6.9633248992614102E-4</v>
      </c>
      <c r="AC106">
        <f t="shared" si="21"/>
        <v>5.3286171126221864E-4</v>
      </c>
      <c r="AD106">
        <f t="shared" si="21"/>
        <v>4.0781112380933713E-4</v>
      </c>
      <c r="AE106">
        <f t="shared" si="21"/>
        <v>3.1213784043550156E-4</v>
      </c>
      <c r="AF106">
        <f t="shared" si="17"/>
        <v>1.0197276635428576E-3</v>
      </c>
    </row>
    <row r="107" spans="1:32" x14ac:dyDescent="0.2">
      <c r="A107" t="s">
        <v>133</v>
      </c>
      <c r="B107">
        <v>1351</v>
      </c>
      <c r="C107">
        <v>32</v>
      </c>
      <c r="D107">
        <f t="shared" si="15"/>
        <v>9.090090324628694E-3</v>
      </c>
      <c r="E107">
        <f t="shared" si="16"/>
        <v>-4.7005704341392915</v>
      </c>
      <c r="G107">
        <f t="shared" si="18"/>
        <v>0.15920425334215013</v>
      </c>
      <c r="H107">
        <f t="shared" si="22"/>
        <v>3.8474811090367447E-2</v>
      </c>
      <c r="I107">
        <f t="shared" si="22"/>
        <v>3.5921388661133022E-2</v>
      </c>
      <c r="J107">
        <f t="shared" si="22"/>
        <v>3.3849265661977414E-2</v>
      </c>
      <c r="K107">
        <f t="shared" si="22"/>
        <v>3.2043598139877165E-2</v>
      </c>
      <c r="L107">
        <f t="shared" si="22"/>
        <v>3.0417705340262863E-2</v>
      </c>
      <c r="M107">
        <f t="shared" si="22"/>
        <v>2.892712247653503E-2</v>
      </c>
      <c r="N107">
        <f t="shared" si="22"/>
        <v>2.7545458187665552E-2</v>
      </c>
      <c r="O107">
        <f t="shared" si="22"/>
        <v>2.6255407852469315E-2</v>
      </c>
      <c r="P107">
        <f t="shared" si="22"/>
        <v>2.5044769012521922E-2</v>
      </c>
      <c r="Q107">
        <f t="shared" si="22"/>
        <v>2.3904447306027199E-2</v>
      </c>
      <c r="R107">
        <f t="shared" si="22"/>
        <v>2.2827365128782355E-2</v>
      </c>
      <c r="S107">
        <f t="shared" si="22"/>
        <v>2.1807821543005146E-2</v>
      </c>
      <c r="T107">
        <f t="shared" si="22"/>
        <v>2.0841095472576118E-2</v>
      </c>
      <c r="U107">
        <f t="shared" si="22"/>
        <v>1.992318826549494E-2</v>
      </c>
      <c r="V107">
        <f t="shared" si="22"/>
        <v>1.9050650173151485E-2</v>
      </c>
      <c r="W107">
        <f t="shared" si="22"/>
        <v>1.8220459513380912E-2</v>
      </c>
      <c r="X107">
        <f t="shared" si="21"/>
        <v>1.742993610672398E-2</v>
      </c>
      <c r="Y107">
        <f t="shared" si="21"/>
        <v>1.6676677704481987E-2</v>
      </c>
      <c r="Z107">
        <f t="shared" si="21"/>
        <v>1.5958512260134314E-2</v>
      </c>
      <c r="AA107">
        <f t="shared" si="21"/>
        <v>1.5273461380021872E-2</v>
      </c>
      <c r="AB107">
        <f t="shared" si="21"/>
        <v>1.4619711830581051E-2</v>
      </c>
      <c r="AC107">
        <f t="shared" si="21"/>
        <v>1.3995592962888083E-2</v>
      </c>
      <c r="AD107">
        <f t="shared" si="21"/>
        <v>1.3399558558581321E-2</v>
      </c>
      <c r="AE107">
        <f t="shared" si="21"/>
        <v>1.2830172031510358E-2</v>
      </c>
      <c r="AF107">
        <f t="shared" si="17"/>
        <v>0.295557569997699</v>
      </c>
    </row>
    <row r="108" spans="1:32" x14ac:dyDescent="0.2">
      <c r="A108" t="s">
        <v>713</v>
      </c>
      <c r="B108">
        <v>2062</v>
      </c>
      <c r="C108">
        <v>4</v>
      </c>
      <c r="D108">
        <f t="shared" si="15"/>
        <v>2.3022263944195459E-2</v>
      </c>
      <c r="E108">
        <f t="shared" si="16"/>
        <v>-3.7712935336867983</v>
      </c>
      <c r="G108">
        <f t="shared" si="18"/>
        <v>0.14561054635312246</v>
      </c>
      <c r="H108">
        <f t="shared" si="22"/>
        <v>2.6505820604124434E-2</v>
      </c>
      <c r="I108">
        <f t="shared" si="22"/>
        <v>2.5095655282518167E-2</v>
      </c>
      <c r="J108">
        <f t="shared" si="22"/>
        <v>2.398144449685596E-2</v>
      </c>
      <c r="K108">
        <f t="shared" si="22"/>
        <v>2.3022263944195459E-2</v>
      </c>
      <c r="L108">
        <f t="shared" si="22"/>
        <v>2.2162250799203288E-2</v>
      </c>
      <c r="M108">
        <f t="shared" si="22"/>
        <v>2.1373385343740395E-2</v>
      </c>
      <c r="N108">
        <f t="shared" si="22"/>
        <v>2.0639479787826077E-2</v>
      </c>
      <c r="O108">
        <f t="shared" si="22"/>
        <v>1.9950242533304883E-2</v>
      </c>
      <c r="P108">
        <f t="shared" si="22"/>
        <v>1.9298657824747576E-2</v>
      </c>
      <c r="Q108">
        <f t="shared" si="22"/>
        <v>1.8679680635105309E-2</v>
      </c>
      <c r="R108">
        <f t="shared" si="22"/>
        <v>1.8089526125146312E-2</v>
      </c>
      <c r="S108">
        <f t="shared" si="22"/>
        <v>1.7525255326064141E-2</v>
      </c>
      <c r="T108">
        <f t="shared" si="22"/>
        <v>1.6984519973051532E-2</v>
      </c>
      <c r="U108">
        <f t="shared" si="22"/>
        <v>1.6465398175143291E-2</v>
      </c>
      <c r="V108">
        <f t="shared" si="22"/>
        <v>1.5966284567825301E-2</v>
      </c>
      <c r="W108">
        <f t="shared" si="22"/>
        <v>1.5485814528822897E-2</v>
      </c>
      <c r="X108">
        <f t="shared" si="21"/>
        <v>1.5022810455027569E-2</v>
      </c>
      <c r="Y108">
        <f t="shared" si="21"/>
        <v>1.4576242767849485E-2</v>
      </c>
      <c r="Z108">
        <f t="shared" si="21"/>
        <v>1.4145201014892314E-2</v>
      </c>
      <c r="AA108">
        <f t="shared" si="21"/>
        <v>1.3728872055313554E-2</v>
      </c>
      <c r="AB108">
        <f t="shared" si="21"/>
        <v>1.3326523318565479E-2</v>
      </c>
      <c r="AC108">
        <f t="shared" si="21"/>
        <v>1.2937489764158689E-2</v>
      </c>
      <c r="AD108">
        <f t="shared" si="21"/>
        <v>1.2561163586316147E-2</v>
      </c>
      <c r="AE108">
        <f t="shared" si="21"/>
        <v>1.2196985985051772E-2</v>
      </c>
      <c r="AF108">
        <f t="shared" si="17"/>
        <v>0.42466848475202745</v>
      </c>
    </row>
    <row r="109" spans="1:32" x14ac:dyDescent="0.2">
      <c r="A109" t="s">
        <v>134</v>
      </c>
      <c r="B109">
        <v>1522</v>
      </c>
      <c r="C109">
        <v>8</v>
      </c>
      <c r="D109">
        <f t="shared" si="15"/>
        <v>2.442921022464797E-2</v>
      </c>
      <c r="E109">
        <f t="shared" si="16"/>
        <v>-3.711975722329691</v>
      </c>
      <c r="G109">
        <f t="shared" si="18"/>
        <v>0.15484857371343688</v>
      </c>
      <c r="H109">
        <f t="shared" si="22"/>
        <v>3.4678744095524974E-2</v>
      </c>
      <c r="I109">
        <f t="shared" si="22"/>
        <v>3.2524599139199896E-2</v>
      </c>
      <c r="J109">
        <f t="shared" si="22"/>
        <v>3.0787899273796392E-2</v>
      </c>
      <c r="K109">
        <f t="shared" si="22"/>
        <v>2.9278178396654558E-2</v>
      </c>
      <c r="L109">
        <f t="shared" si="22"/>
        <v>2.7919085907082666E-2</v>
      </c>
      <c r="M109">
        <f t="shared" si="22"/>
        <v>2.6671776995540426E-2</v>
      </c>
      <c r="N109">
        <f t="shared" si="22"/>
        <v>2.5513420571118255E-2</v>
      </c>
      <c r="O109">
        <f t="shared" si="22"/>
        <v>2.442921022464797E-2</v>
      </c>
      <c r="P109">
        <f t="shared" si="22"/>
        <v>2.3408827363664113E-2</v>
      </c>
      <c r="Q109">
        <f t="shared" si="22"/>
        <v>2.2444674190319029E-2</v>
      </c>
      <c r="R109">
        <f t="shared" si="22"/>
        <v>2.1530908464404641E-2</v>
      </c>
      <c r="S109">
        <f t="shared" si="22"/>
        <v>2.0662878601354774E-2</v>
      </c>
      <c r="T109">
        <f t="shared" si="22"/>
        <v>1.9836774347622321E-2</v>
      </c>
      <c r="U109">
        <f t="shared" si="22"/>
        <v>1.9049400791081837E-2</v>
      </c>
      <c r="V109">
        <f t="shared" si="22"/>
        <v>1.8298026531702774E-2</v>
      </c>
      <c r="W109">
        <f t="shared" si="22"/>
        <v>1.7580278340482064E-2</v>
      </c>
      <c r="X109">
        <f t="shared" si="21"/>
        <v>1.6894066011163233E-2</v>
      </c>
      <c r="Y109">
        <f t="shared" si="21"/>
        <v>1.6237527429644145E-2</v>
      </c>
      <c r="Z109">
        <f t="shared" si="21"/>
        <v>1.5608987547184143E-2</v>
      </c>
      <c r="AA109">
        <f t="shared" si="21"/>
        <v>1.5006927142497191E-2</v>
      </c>
      <c r="AB109">
        <f t="shared" si="21"/>
        <v>1.4429958621016701E-2</v>
      </c>
      <c r="AC109">
        <f t="shared" si="21"/>
        <v>1.3876806968662371E-2</v>
      </c>
      <c r="AD109">
        <f t="shared" si="21"/>
        <v>1.3346294545394429E-2</v>
      </c>
      <c r="AE109">
        <f t="shared" si="21"/>
        <v>1.283732878337482E-2</v>
      </c>
      <c r="AF109">
        <f t="shared" si="17"/>
        <v>0.33229884600342952</v>
      </c>
    </row>
    <row r="110" spans="1:32" x14ac:dyDescent="0.2">
      <c r="A110" t="s">
        <v>714</v>
      </c>
      <c r="B110">
        <v>1124</v>
      </c>
      <c r="C110">
        <v>20</v>
      </c>
      <c r="D110">
        <f t="shared" si="15"/>
        <v>1.5336019943077518E-2</v>
      </c>
      <c r="E110">
        <f t="shared" si="16"/>
        <v>-4.1775509728303071</v>
      </c>
      <c r="G110">
        <f t="shared" si="18"/>
        <v>0.16687402143754385</v>
      </c>
      <c r="H110">
        <f t="shared" si="22"/>
        <v>4.506880396347044E-2</v>
      </c>
      <c r="I110">
        <f t="shared" si="22"/>
        <v>4.1737873680915583E-2</v>
      </c>
      <c r="J110">
        <f t="shared" si="22"/>
        <v>3.9012530431613436E-2</v>
      </c>
      <c r="K110">
        <f t="shared" si="22"/>
        <v>3.6633111835234516E-2</v>
      </c>
      <c r="L110">
        <f t="shared" si="22"/>
        <v>3.4493451241689795E-2</v>
      </c>
      <c r="M110">
        <f t="shared" si="22"/>
        <v>3.2538168353536769E-2</v>
      </c>
      <c r="N110">
        <f t="shared" si="22"/>
        <v>3.0733748597012726E-2</v>
      </c>
      <c r="O110">
        <f t="shared" si="22"/>
        <v>2.9057749052459059E-2</v>
      </c>
      <c r="P110">
        <f t="shared" si="22"/>
        <v>2.7493997983771418E-2</v>
      </c>
      <c r="Q110">
        <f t="shared" si="22"/>
        <v>2.6030184053324315E-2</v>
      </c>
      <c r="R110">
        <f t="shared" si="22"/>
        <v>2.4656531530614284E-2</v>
      </c>
      <c r="S110">
        <f t="shared" si="22"/>
        <v>2.3365019562055268E-2</v>
      </c>
      <c r="T110">
        <f t="shared" si="22"/>
        <v>2.214889547382148E-2</v>
      </c>
      <c r="U110">
        <f t="shared" si="22"/>
        <v>2.1002356958640809E-2</v>
      </c>
      <c r="V110">
        <f t="shared" si="22"/>
        <v>1.9920336251334228E-2</v>
      </c>
      <c r="W110">
        <f t="shared" si="22"/>
        <v>1.8898348544443434E-2</v>
      </c>
      <c r="X110">
        <f t="shared" si="21"/>
        <v>1.7932382349426641E-2</v>
      </c>
      <c r="Y110">
        <f t="shared" si="21"/>
        <v>1.7018818113770335E-2</v>
      </c>
      <c r="Z110">
        <f t="shared" si="21"/>
        <v>1.6154366400343491E-2</v>
      </c>
      <c r="AA110">
        <f t="shared" si="21"/>
        <v>1.5336019943077518E-2</v>
      </c>
      <c r="AB110">
        <f t="shared" si="21"/>
        <v>1.4561015762209391E-2</v>
      </c>
      <c r="AC110">
        <f t="shared" si="21"/>
        <v>1.3826804716948129E-2</v>
      </c>
      <c r="AD110">
        <f t="shared" si="21"/>
        <v>1.3131026656231068E-2</v>
      </c>
      <c r="AE110">
        <f t="shared" si="21"/>
        <v>1.2471489852801557E-2</v>
      </c>
      <c r="AF110">
        <f t="shared" si="17"/>
        <v>0.23990294725371031</v>
      </c>
    </row>
    <row r="111" spans="1:32" x14ac:dyDescent="0.2">
      <c r="A111" t="s">
        <v>715</v>
      </c>
      <c r="B111">
        <v>39</v>
      </c>
      <c r="C111">
        <v>0</v>
      </c>
      <c r="D111">
        <f t="shared" si="15"/>
        <v>0.65539639233634128</v>
      </c>
      <c r="E111">
        <f t="shared" si="16"/>
        <v>-0.42251504725448108</v>
      </c>
      <c r="G111">
        <f t="shared" si="18"/>
        <v>0.65539639233634128</v>
      </c>
      <c r="H111">
        <f t="shared" si="22"/>
        <v>0.20743266736857074</v>
      </c>
      <c r="I111">
        <f t="shared" si="22"/>
        <v>8.2183990171340759E-2</v>
      </c>
      <c r="J111">
        <f t="shared" si="22"/>
        <v>3.2863726456851483E-2</v>
      </c>
      <c r="K111">
        <f t="shared" si="22"/>
        <v>1.3202077631808406E-2</v>
      </c>
      <c r="L111">
        <f t="shared" si="22"/>
        <v>5.3181539365905984E-3</v>
      </c>
      <c r="M111">
        <f t="shared" si="22"/>
        <v>2.1462145749494162E-3</v>
      </c>
      <c r="N111">
        <f t="shared" si="22"/>
        <v>8.6726407365781918E-4</v>
      </c>
      <c r="O111">
        <f t="shared" si="22"/>
        <v>3.5079514518126598E-4</v>
      </c>
      <c r="P111">
        <f t="shared" si="22"/>
        <v>1.4199899994394837E-4</v>
      </c>
      <c r="Q111">
        <f t="shared" si="22"/>
        <v>5.7514905691005386E-5</v>
      </c>
      <c r="R111">
        <f t="shared" si="22"/>
        <v>2.3307244957846771E-5</v>
      </c>
      <c r="S111">
        <f t="shared" si="22"/>
        <v>9.4488920989665063E-6</v>
      </c>
      <c r="T111">
        <f t="shared" si="22"/>
        <v>3.8319743910010231E-6</v>
      </c>
      <c r="U111">
        <f t="shared" si="22"/>
        <v>1.5545129479359415E-6</v>
      </c>
      <c r="V111">
        <f t="shared" si="22"/>
        <v>6.3078122316690575E-7</v>
      </c>
      <c r="W111">
        <f t="shared" si="22"/>
        <v>2.5601282992096174E-7</v>
      </c>
      <c r="X111">
        <f t="shared" si="21"/>
        <v>1.0392777984144174E-7</v>
      </c>
      <c r="Y111">
        <f t="shared" si="21"/>
        <v>4.219673419836497E-8</v>
      </c>
      <c r="Z111">
        <f t="shared" si="21"/>
        <v>1.7135435875872183E-8</v>
      </c>
      <c r="AA111">
        <f t="shared" si="21"/>
        <v>6.9594300737790961E-9</v>
      </c>
      <c r="AB111">
        <f t="shared" si="21"/>
        <v>2.8268871173473041E-9</v>
      </c>
      <c r="AC111">
        <f t="shared" si="21"/>
        <v>1.1484032360080709E-9</v>
      </c>
      <c r="AD111">
        <f t="shared" si="21"/>
        <v>4.6658099530667167E-10</v>
      </c>
      <c r="AE111">
        <f t="shared" si="21"/>
        <v>1.8958434992544642E-10</v>
      </c>
      <c r="AF111">
        <f t="shared" si="17"/>
        <v>1.2978884633696453E-10</v>
      </c>
    </row>
    <row r="112" spans="1:32" x14ac:dyDescent="0.2">
      <c r="A112" t="s">
        <v>716</v>
      </c>
      <c r="B112">
        <v>169</v>
      </c>
      <c r="C112">
        <v>0</v>
      </c>
      <c r="D112">
        <f t="shared" si="15"/>
        <v>0.35615367492124084</v>
      </c>
      <c r="E112">
        <f t="shared" si="16"/>
        <v>-1.0323929701462027</v>
      </c>
      <c r="G112">
        <f t="shared" si="18"/>
        <v>0.35615367492124084</v>
      </c>
      <c r="H112">
        <f t="shared" si="22"/>
        <v>0.16943904538441276</v>
      </c>
      <c r="I112">
        <f t="shared" si="22"/>
        <v>0.12339436946049967</v>
      </c>
      <c r="J112">
        <f t="shared" si="22"/>
        <v>9.0697789587368141E-2</v>
      </c>
      <c r="K112">
        <f t="shared" si="22"/>
        <v>6.6972105697433476E-2</v>
      </c>
      <c r="L112">
        <f t="shared" si="22"/>
        <v>4.9588885961381557E-2</v>
      </c>
      <c r="M112">
        <f t="shared" si="22"/>
        <v>3.6784796982032568E-2</v>
      </c>
      <c r="N112">
        <f t="shared" si="22"/>
        <v>2.7322369211069127E-2</v>
      </c>
      <c r="O112">
        <f t="shared" si="22"/>
        <v>2.0313855079107487E-2</v>
      </c>
      <c r="P112">
        <f t="shared" si="22"/>
        <v>1.5114571424544391E-2</v>
      </c>
      <c r="Q112">
        <f t="shared" si="22"/>
        <v>1.1252855430229877E-2</v>
      </c>
      <c r="R112">
        <f t="shared" si="22"/>
        <v>8.3819495760509358E-3</v>
      </c>
      <c r="S112">
        <f t="shared" si="22"/>
        <v>6.246068874609074E-3</v>
      </c>
      <c r="T112">
        <f t="shared" si="22"/>
        <v>4.6560780647834782E-3</v>
      </c>
      <c r="U112">
        <f t="shared" si="22"/>
        <v>3.4718725552717856E-3</v>
      </c>
      <c r="V112">
        <f t="shared" si="22"/>
        <v>2.5895241400272664E-3</v>
      </c>
      <c r="W112">
        <f t="shared" ref="W112:AE175" si="23">(1-$B$3)*EXP(GAMMALN($B$1+W$4)-GAMMALN($B$1)-GAMMALN(W$4+1)+$B$1*LN($B$2/($B$2+$B112))+W$4*LN($B112/($B$2+$B112)))</f>
        <v>1.9318558313012981E-3</v>
      </c>
      <c r="X112">
        <f t="shared" si="23"/>
        <v>1.4415058480371592E-3</v>
      </c>
      <c r="Y112">
        <f t="shared" si="23"/>
        <v>1.0758094998609608E-3</v>
      </c>
      <c r="Z112">
        <f t="shared" si="23"/>
        <v>8.0301464684812954E-4</v>
      </c>
      <c r="AA112">
        <f t="shared" si="23"/>
        <v>5.9947870734905657E-4</v>
      </c>
      <c r="AB112">
        <f t="shared" si="23"/>
        <v>4.4758995283088334E-4</v>
      </c>
      <c r="AC112">
        <f t="shared" si="23"/>
        <v>3.3422431824754517E-4</v>
      </c>
      <c r="AD112">
        <f t="shared" si="23"/>
        <v>2.4959878079275875E-4</v>
      </c>
      <c r="AE112">
        <f t="shared" si="23"/>
        <v>1.8641878542101297E-4</v>
      </c>
      <c r="AF112">
        <f t="shared" si="17"/>
        <v>5.5069127924844974E-4</v>
      </c>
    </row>
    <row r="113" spans="1:32" x14ac:dyDescent="0.2">
      <c r="A113" t="s">
        <v>717</v>
      </c>
      <c r="B113">
        <v>472</v>
      </c>
      <c r="C113">
        <v>9</v>
      </c>
      <c r="D113">
        <f t="shared" si="15"/>
        <v>3.295269664765195E-2</v>
      </c>
      <c r="E113">
        <f t="shared" si="16"/>
        <v>-3.4126821807859624</v>
      </c>
      <c r="G113">
        <f t="shared" si="18"/>
        <v>0.22383387044118536</v>
      </c>
      <c r="H113">
        <f t="shared" ref="H113:W176" si="24">(1-$B$3)*EXP(GAMMALN($B$1+H$4)-GAMMALN($B$1)-GAMMALN(H$4+1)+$B$1*LN($B$2/($B$2+$B113))+H$4*LN($B113/($B$2+$B113)))</f>
        <v>9.0347618442933805E-2</v>
      </c>
      <c r="I113">
        <f t="shared" si="24"/>
        <v>7.8459862910183281E-2</v>
      </c>
      <c r="J113">
        <f t="shared" si="24"/>
        <v>6.8769820939807991E-2</v>
      </c>
      <c r="K113">
        <f t="shared" si="24"/>
        <v>6.0554180822604442E-2</v>
      </c>
      <c r="L113">
        <f t="shared" si="24"/>
        <v>5.3466717225846797E-2</v>
      </c>
      <c r="M113">
        <f t="shared" si="24"/>
        <v>4.729514054546323E-2</v>
      </c>
      <c r="N113">
        <f t="shared" si="24"/>
        <v>4.1890495881717407E-2</v>
      </c>
      <c r="O113">
        <f t="shared" si="24"/>
        <v>3.713970794399462E-2</v>
      </c>
      <c r="P113">
        <f t="shared" si="24"/>
        <v>3.295269664765195E-2</v>
      </c>
      <c r="Q113">
        <f t="shared" si="24"/>
        <v>2.9255454620248852E-2</v>
      </c>
      <c r="R113">
        <f t="shared" si="24"/>
        <v>2.5985922840998588E-2</v>
      </c>
      <c r="S113">
        <f t="shared" si="24"/>
        <v>2.3091325237294538E-2</v>
      </c>
      <c r="T113">
        <f t="shared" si="24"/>
        <v>2.0526331164984552E-2</v>
      </c>
      <c r="U113">
        <f t="shared" si="24"/>
        <v>1.8251721855486947E-2</v>
      </c>
      <c r="V113">
        <f t="shared" si="24"/>
        <v>1.623338241832821E-2</v>
      </c>
      <c r="W113">
        <f t="shared" si="24"/>
        <v>1.4441515066110265E-2</v>
      </c>
      <c r="X113">
        <f t="shared" si="23"/>
        <v>1.2850009296438711E-2</v>
      </c>
      <c r="Y113">
        <f t="shared" si="23"/>
        <v>1.1435927593841133E-2</v>
      </c>
      <c r="Z113">
        <f t="shared" si="23"/>
        <v>1.0179078827170101E-2</v>
      </c>
      <c r="AA113">
        <f t="shared" si="23"/>
        <v>9.0616599705098753E-3</v>
      </c>
      <c r="AB113">
        <f t="shared" si="23"/>
        <v>8.0679522191308937E-3</v>
      </c>
      <c r="AC113">
        <f t="shared" si="23"/>
        <v>7.1840611959721832E-3</v>
      </c>
      <c r="AD113">
        <f t="shared" si="23"/>
        <v>6.3976934309833674E-3</v>
      </c>
      <c r="AE113">
        <f t="shared" si="23"/>
        <v>5.6979630503049689E-3</v>
      </c>
      <c r="AF113">
        <f t="shared" si="17"/>
        <v>4.6629889410807812E-2</v>
      </c>
    </row>
    <row r="114" spans="1:32" x14ac:dyDescent="0.2">
      <c r="A114" t="s">
        <v>138</v>
      </c>
      <c r="B114">
        <v>1878</v>
      </c>
      <c r="C114">
        <v>3</v>
      </c>
      <c r="D114">
        <f t="shared" si="15"/>
        <v>2.5928237367467626E-2</v>
      </c>
      <c r="E114">
        <f t="shared" si="16"/>
        <v>-3.6524226583148631</v>
      </c>
      <c r="G114">
        <f t="shared" si="18"/>
        <v>0.14819422509481608</v>
      </c>
      <c r="H114">
        <f t="shared" si="24"/>
        <v>2.8808185974904331E-2</v>
      </c>
      <c r="I114">
        <f t="shared" si="24"/>
        <v>2.7204120922758163E-2</v>
      </c>
      <c r="J114">
        <f t="shared" si="24"/>
        <v>2.5928237367467626E-2</v>
      </c>
      <c r="K114">
        <f t="shared" si="24"/>
        <v>2.482602466050295E-2</v>
      </c>
      <c r="L114">
        <f t="shared" si="24"/>
        <v>2.3836062620727971E-2</v>
      </c>
      <c r="M114">
        <f t="shared" si="24"/>
        <v>2.2927434789906387E-2</v>
      </c>
      <c r="N114">
        <f t="shared" si="24"/>
        <v>2.2082202929692794E-2</v>
      </c>
      <c r="O114">
        <f t="shared" si="24"/>
        <v>2.128890520718971E-2</v>
      </c>
      <c r="P114">
        <f t="shared" si="24"/>
        <v>2.0539683777779056E-2</v>
      </c>
      <c r="Q114">
        <f t="shared" si="24"/>
        <v>1.9828852977368694E-2</v>
      </c>
      <c r="R114">
        <f t="shared" si="24"/>
        <v>1.9152119139061497E-2</v>
      </c>
      <c r="S114">
        <f t="shared" si="24"/>
        <v>1.8506125247161352E-2</v>
      </c>
      <c r="T114">
        <f t="shared" si="24"/>
        <v>1.7888170221308008E-2</v>
      </c>
      <c r="U114">
        <f t="shared" si="24"/>
        <v>1.7296027934102291E-2</v>
      </c>
      <c r="V114">
        <f t="shared" si="24"/>
        <v>1.6727826086835398E-2</v>
      </c>
      <c r="W114">
        <f t="shared" si="24"/>
        <v>1.618196253445342E-2</v>
      </c>
      <c r="X114">
        <f t="shared" si="23"/>
        <v>1.5657045881841022E-2</v>
      </c>
      <c r="Y114">
        <f t="shared" si="23"/>
        <v>1.5151852296165011E-2</v>
      </c>
      <c r="Z114">
        <f t="shared" si="23"/>
        <v>1.4665293444061577E-2</v>
      </c>
      <c r="AA114">
        <f t="shared" si="23"/>
        <v>1.4196392240646314E-2</v>
      </c>
      <c r="AB114">
        <f t="shared" si="23"/>
        <v>1.3744264198375686E-2</v>
      </c>
      <c r="AC114">
        <f t="shared" si="23"/>
        <v>1.330810286487029E-2</v>
      </c>
      <c r="AD114">
        <f t="shared" si="23"/>
        <v>1.2887168296433828E-2</v>
      </c>
      <c r="AE114">
        <f t="shared" si="23"/>
        <v>1.2480777819421269E-2</v>
      </c>
      <c r="AF114">
        <f t="shared" si="17"/>
        <v>0.39669293547214934</v>
      </c>
    </row>
    <row r="115" spans="1:32" x14ac:dyDescent="0.2">
      <c r="A115" t="s">
        <v>718</v>
      </c>
      <c r="B115">
        <v>98</v>
      </c>
      <c r="C115">
        <v>1</v>
      </c>
      <c r="D115">
        <f t="shared" si="15"/>
        <v>0.20484277229434658</v>
      </c>
      <c r="E115">
        <f t="shared" si="16"/>
        <v>-1.5855125585292311</v>
      </c>
      <c r="G115">
        <f t="shared" si="18"/>
        <v>0.4588718244515127</v>
      </c>
      <c r="H115">
        <f t="shared" si="24"/>
        <v>0.20484277229434658</v>
      </c>
      <c r="I115">
        <f t="shared" si="24"/>
        <v>0.12619027927323642</v>
      </c>
      <c r="J115">
        <f t="shared" si="24"/>
        <v>7.8460427632272109E-2</v>
      </c>
      <c r="K115">
        <f t="shared" si="24"/>
        <v>4.9008491098857535E-2</v>
      </c>
      <c r="L115">
        <f t="shared" si="24"/>
        <v>3.0696236957769504E-2</v>
      </c>
      <c r="M115">
        <f t="shared" si="24"/>
        <v>1.926160887918309E-2</v>
      </c>
      <c r="N115">
        <f t="shared" si="24"/>
        <v>1.210224558772178E-2</v>
      </c>
      <c r="O115">
        <f t="shared" si="24"/>
        <v>7.6113793094281148E-3</v>
      </c>
      <c r="P115">
        <f t="shared" si="24"/>
        <v>4.7906038838324136E-3</v>
      </c>
      <c r="Q115">
        <f t="shared" si="24"/>
        <v>3.0170365667989856E-3</v>
      </c>
      <c r="R115">
        <f t="shared" si="24"/>
        <v>1.9010182578131109E-3</v>
      </c>
      <c r="S115">
        <f t="shared" si="24"/>
        <v>1.1983161774875109E-3</v>
      </c>
      <c r="T115">
        <f t="shared" si="24"/>
        <v>7.5562847643172669E-4</v>
      </c>
      <c r="U115">
        <f t="shared" si="24"/>
        <v>4.7662327604041413E-4</v>
      </c>
      <c r="V115">
        <f t="shared" si="24"/>
        <v>3.0071482990585996E-4</v>
      </c>
      <c r="W115">
        <f t="shared" si="24"/>
        <v>1.8977238024672137E-4</v>
      </c>
      <c r="X115">
        <f t="shared" si="23"/>
        <v>1.1978380643759375E-4</v>
      </c>
      <c r="Y115">
        <f t="shared" si="23"/>
        <v>7.5620663864672095E-5</v>
      </c>
      <c r="Z115">
        <f t="shared" si="23"/>
        <v>4.774764838153017E-5</v>
      </c>
      <c r="AA115">
        <f t="shared" si="23"/>
        <v>3.015266425256073E-5</v>
      </c>
      <c r="AB115">
        <f t="shared" si="23"/>
        <v>1.9043890185189051E-5</v>
      </c>
      <c r="AC115">
        <f t="shared" si="23"/>
        <v>1.2029201363743121E-5</v>
      </c>
      <c r="AD115">
        <f t="shared" si="23"/>
        <v>7.5991430142364461E-6</v>
      </c>
      <c r="AE115">
        <f t="shared" si="23"/>
        <v>4.801039088646745E-6</v>
      </c>
      <c r="AF115">
        <f t="shared" si="17"/>
        <v>8.2426105271204975E-6</v>
      </c>
    </row>
    <row r="116" spans="1:32" x14ac:dyDescent="0.2">
      <c r="A116" t="s">
        <v>719</v>
      </c>
      <c r="B116">
        <v>2121</v>
      </c>
      <c r="C116">
        <v>66</v>
      </c>
      <c r="D116">
        <f t="shared" si="15"/>
        <v>3.7795295758425791E-3</v>
      </c>
      <c r="E116">
        <f t="shared" si="16"/>
        <v>-5.5781557279305849</v>
      </c>
      <c r="G116">
        <f t="shared" si="18"/>
        <v>0.14487213452746589</v>
      </c>
      <c r="H116">
        <f t="shared" si="24"/>
        <v>2.5845457348995737E-2</v>
      </c>
      <c r="I116">
        <f t="shared" si="24"/>
        <v>2.4488675165286081E-2</v>
      </c>
      <c r="J116">
        <f t="shared" si="24"/>
        <v>2.3418866559138989E-2</v>
      </c>
      <c r="K116">
        <f t="shared" si="24"/>
        <v>2.2498954879601987E-2</v>
      </c>
      <c r="L116">
        <f t="shared" si="24"/>
        <v>2.1674643560377696E-2</v>
      </c>
      <c r="M116">
        <f t="shared" si="24"/>
        <v>2.0918724372583641E-2</v>
      </c>
      <c r="N116">
        <f t="shared" si="24"/>
        <v>2.0215496470056424E-2</v>
      </c>
      <c r="O116">
        <f t="shared" si="24"/>
        <v>1.955499131461064E-2</v>
      </c>
      <c r="P116">
        <f t="shared" si="24"/>
        <v>1.8930423789169617E-2</v>
      </c>
      <c r="Q116">
        <f t="shared" si="24"/>
        <v>1.8336922958152629E-2</v>
      </c>
      <c r="R116">
        <f t="shared" si="24"/>
        <v>1.7770841220624972E-2</v>
      </c>
      <c r="S116">
        <f t="shared" si="24"/>
        <v>1.7229351577569482E-2</v>
      </c>
      <c r="T116">
        <f t="shared" si="24"/>
        <v>1.6710199667211257E-2</v>
      </c>
      <c r="U116">
        <f t="shared" si="24"/>
        <v>1.6211544119657355E-2</v>
      </c>
      <c r="V116">
        <f t="shared" si="24"/>
        <v>1.5731849875128608E-2</v>
      </c>
      <c r="W116">
        <f t="shared" si="24"/>
        <v>1.5269814609395011E-2</v>
      </c>
      <c r="X116">
        <f t="shared" si="23"/>
        <v>1.4824316597049862E-2</v>
      </c>
      <c r="Y116">
        <f t="shared" si="23"/>
        <v>1.4394376884184096E-2</v>
      </c>
      <c r="Z116">
        <f t="shared" si="23"/>
        <v>1.3979131268057452E-2</v>
      </c>
      <c r="AA116">
        <f t="shared" si="23"/>
        <v>1.3577809155922544E-2</v>
      </c>
      <c r="AB116">
        <f t="shared" si="23"/>
        <v>1.3189717349577681E-2</v>
      </c>
      <c r="AC116">
        <f t="shared" si="23"/>
        <v>1.2814227422329984E-2</v>
      </c>
      <c r="AD116">
        <f t="shared" si="23"/>
        <v>1.2450765759585713E-2</v>
      </c>
      <c r="AE116">
        <f t="shared" si="23"/>
        <v>1.2098805604117675E-2</v>
      </c>
      <c r="AF116">
        <f t="shared" si="17"/>
        <v>0.43299195794414891</v>
      </c>
    </row>
    <row r="117" spans="1:32" x14ac:dyDescent="0.2">
      <c r="A117" t="s">
        <v>720</v>
      </c>
      <c r="B117">
        <v>1925</v>
      </c>
      <c r="C117">
        <v>14</v>
      </c>
      <c r="D117">
        <f t="shared" si="15"/>
        <v>1.7078321811831387E-2</v>
      </c>
      <c r="E117">
        <f t="shared" si="16"/>
        <v>-4.0699453500256269</v>
      </c>
      <c r="G117">
        <f t="shared" si="18"/>
        <v>0.14748989534951365</v>
      </c>
      <c r="H117">
        <f t="shared" si="24"/>
        <v>2.8181814734880833E-2</v>
      </c>
      <c r="I117">
        <f t="shared" si="24"/>
        <v>2.663170388735317E-2</v>
      </c>
      <c r="J117">
        <f t="shared" si="24"/>
        <v>2.5400862513627765E-2</v>
      </c>
      <c r="K117">
        <f t="shared" si="24"/>
        <v>2.4338503177281468E-2</v>
      </c>
      <c r="L117">
        <f t="shared" si="24"/>
        <v>2.3384732909681846E-2</v>
      </c>
      <c r="M117">
        <f t="shared" si="24"/>
        <v>2.2509434078774638E-2</v>
      </c>
      <c r="N117">
        <f t="shared" si="24"/>
        <v>2.1695153098410056E-2</v>
      </c>
      <c r="O117">
        <f t="shared" si="24"/>
        <v>2.0930753542871973E-2</v>
      </c>
      <c r="P117">
        <f t="shared" si="24"/>
        <v>2.0208612761376487E-2</v>
      </c>
      <c r="Q117">
        <f t="shared" si="24"/>
        <v>1.9523224790939927E-2</v>
      </c>
      <c r="R117">
        <f t="shared" si="24"/>
        <v>1.8870439273708663E-2</v>
      </c>
      <c r="S117">
        <f t="shared" si="24"/>
        <v>1.824701737364243E-2</v>
      </c>
      <c r="T117">
        <f t="shared" si="24"/>
        <v>1.7650358081186385E-2</v>
      </c>
      <c r="U117">
        <f t="shared" si="24"/>
        <v>1.7078321811831387E-2</v>
      </c>
      <c r="V117">
        <f t="shared" si="24"/>
        <v>1.652911238804803E-2</v>
      </c>
      <c r="W117">
        <f t="shared" si="24"/>
        <v>1.600119554092954E-2</v>
      </c>
      <c r="X117">
        <f t="shared" si="23"/>
        <v>1.5493241076029915E-2</v>
      </c>
      <c r="Y117">
        <f t="shared" si="23"/>
        <v>1.5004080846328382E-2</v>
      </c>
      <c r="Z117">
        <f t="shared" si="23"/>
        <v>1.4532677567089897E-2</v>
      </c>
      <c r="AA117">
        <f t="shared" si="23"/>
        <v>1.40781012420672E-2</v>
      </c>
      <c r="AB117">
        <f t="shared" si="23"/>
        <v>1.3639511044463407E-2</v>
      </c>
      <c r="AC117">
        <f t="shared" si="23"/>
        <v>1.3216141179834317E-2</v>
      </c>
      <c r="AD117">
        <f t="shared" si="23"/>
        <v>1.2807289704370801E-2</v>
      </c>
      <c r="AE117">
        <f t="shared" si="23"/>
        <v>1.2412309569801027E-2</v>
      </c>
      <c r="AF117">
        <f t="shared" si="17"/>
        <v>0.40414551245595676</v>
      </c>
    </row>
    <row r="118" spans="1:32" x14ac:dyDescent="0.2">
      <c r="A118" t="s">
        <v>148</v>
      </c>
      <c r="B118">
        <v>1798</v>
      </c>
      <c r="C118">
        <v>141</v>
      </c>
      <c r="D118">
        <f t="shared" si="15"/>
        <v>3.0146079940500089E-4</v>
      </c>
      <c r="E118">
        <f t="shared" si="16"/>
        <v>-8.1068705688073894</v>
      </c>
      <c r="G118">
        <f t="shared" si="18"/>
        <v>0.14947286586636521</v>
      </c>
      <c r="H118">
        <f t="shared" si="24"/>
        <v>2.994286149800825E-2</v>
      </c>
      <c r="I118">
        <f t="shared" si="24"/>
        <v>2.8238753201635481E-2</v>
      </c>
      <c r="J118">
        <f t="shared" si="24"/>
        <v>2.6879256203619768E-2</v>
      </c>
      <c r="K118">
        <f t="shared" si="24"/>
        <v>2.5703062196471421E-2</v>
      </c>
      <c r="L118">
        <f t="shared" si="24"/>
        <v>2.464595403243702E-2</v>
      </c>
      <c r="M118">
        <f t="shared" si="24"/>
        <v>2.3675546636976803E-2</v>
      </c>
      <c r="N118">
        <f t="shared" si="24"/>
        <v>2.2773006837135009E-2</v>
      </c>
      <c r="O118">
        <f t="shared" si="24"/>
        <v>2.1926269099019319E-2</v>
      </c>
      <c r="P118">
        <f t="shared" si="24"/>
        <v>2.1127037173539538E-2</v>
      </c>
      <c r="Q118">
        <f t="shared" si="24"/>
        <v>2.0369288897802481E-2</v>
      </c>
      <c r="R118">
        <f t="shared" si="24"/>
        <v>1.9648461108643774E-2</v>
      </c>
      <c r="S118">
        <f t="shared" si="24"/>
        <v>1.8960973695693675E-2</v>
      </c>
      <c r="T118">
        <f t="shared" si="24"/>
        <v>1.8303936029492037E-2</v>
      </c>
      <c r="U118">
        <f t="shared" si="24"/>
        <v>1.7674957579654753E-2</v>
      </c>
      <c r="V118">
        <f t="shared" si="24"/>
        <v>1.707202108678136E-2</v>
      </c>
      <c r="W118">
        <f t="shared" si="24"/>
        <v>1.6493394883799788E-2</v>
      </c>
      <c r="X118">
        <f t="shared" si="23"/>
        <v>1.5937570599934666E-2</v>
      </c>
      <c r="Y118">
        <f t="shared" si="23"/>
        <v>1.5403217829862561E-2</v>
      </c>
      <c r="Z118">
        <f t="shared" si="23"/>
        <v>1.4889150446500542E-2</v>
      </c>
      <c r="AA118">
        <f t="shared" si="23"/>
        <v>1.4394301093561268E-2</v>
      </c>
      <c r="AB118">
        <f t="shared" si="23"/>
        <v>1.3917701544530389E-2</v>
      </c>
      <c r="AC118">
        <f t="shared" si="23"/>
        <v>1.345846734746807E-2</v>
      </c>
      <c r="AD118">
        <f t="shared" si="23"/>
        <v>1.301578565343554E-2</v>
      </c>
      <c r="AE118">
        <f t="shared" si="23"/>
        <v>1.2588905445707994E-2</v>
      </c>
      <c r="AF118">
        <f t="shared" si="17"/>
        <v>0.3834872540119233</v>
      </c>
    </row>
    <row r="119" spans="1:32" x14ac:dyDescent="0.2">
      <c r="A119" t="s">
        <v>721</v>
      </c>
      <c r="B119">
        <v>115</v>
      </c>
      <c r="C119">
        <v>2</v>
      </c>
      <c r="D119">
        <f t="shared" si="15"/>
        <v>0.12783215542133092</v>
      </c>
      <c r="E119">
        <f t="shared" si="16"/>
        <v>-2.0570371613208707</v>
      </c>
      <c r="G119">
        <f t="shared" si="18"/>
        <v>0.42676561264292412</v>
      </c>
      <c r="H119">
        <f t="shared" si="24"/>
        <v>0.19625696001629084</v>
      </c>
      <c r="I119">
        <f t="shared" si="24"/>
        <v>0.12783215542133092</v>
      </c>
      <c r="J119">
        <f t="shared" si="24"/>
        <v>8.4037798873627056E-2</v>
      </c>
      <c r="K119">
        <f t="shared" si="24"/>
        <v>5.5501550661651404E-2</v>
      </c>
      <c r="L119">
        <f t="shared" si="24"/>
        <v>3.6756039711495499E-2</v>
      </c>
      <c r="M119">
        <f t="shared" si="24"/>
        <v>2.4386300495155378E-2</v>
      </c>
      <c r="N119">
        <f t="shared" si="24"/>
        <v>1.6200525812570192E-2</v>
      </c>
      <c r="O119">
        <f t="shared" si="24"/>
        <v>1.0772991117836129E-2</v>
      </c>
      <c r="P119">
        <f t="shared" si="24"/>
        <v>7.169237806977184E-3</v>
      </c>
      <c r="Q119">
        <f t="shared" si="24"/>
        <v>4.7738974523354235E-3</v>
      </c>
      <c r="R119">
        <f t="shared" si="24"/>
        <v>3.1804501103542835E-3</v>
      </c>
      <c r="S119">
        <f t="shared" si="24"/>
        <v>2.1197444635592897E-3</v>
      </c>
      <c r="T119">
        <f t="shared" si="24"/>
        <v>1.4132864371234951E-3</v>
      </c>
      <c r="U119">
        <f t="shared" si="24"/>
        <v>9.4255545240852544E-4</v>
      </c>
      <c r="V119">
        <f t="shared" si="24"/>
        <v>6.287764919586876E-4</v>
      </c>
      <c r="W119">
        <f t="shared" si="24"/>
        <v>4.1955049983134302E-4</v>
      </c>
      <c r="X119">
        <f t="shared" si="23"/>
        <v>2.8000071186383765E-4</v>
      </c>
      <c r="Y119">
        <f t="shared" si="23"/>
        <v>1.8690085970468024E-4</v>
      </c>
      <c r="Z119">
        <f t="shared" si="23"/>
        <v>1.2477643927986563E-4</v>
      </c>
      <c r="AA119">
        <f t="shared" si="23"/>
        <v>8.3313634498808359E-5</v>
      </c>
      <c r="AB119">
        <f t="shared" si="23"/>
        <v>5.563599314725588E-5</v>
      </c>
      <c r="AC119">
        <f t="shared" si="23"/>
        <v>3.7157523318922142E-5</v>
      </c>
      <c r="AD119">
        <f t="shared" si="23"/>
        <v>2.4819005184807313E-5</v>
      </c>
      <c r="AE119">
        <f t="shared" si="23"/>
        <v>1.6579246223379554E-5</v>
      </c>
      <c r="AF119">
        <f t="shared" si="17"/>
        <v>3.3383119348862067E-5</v>
      </c>
    </row>
    <row r="120" spans="1:32" x14ac:dyDescent="0.2">
      <c r="A120" t="s">
        <v>722</v>
      </c>
      <c r="B120">
        <v>1363</v>
      </c>
      <c r="C120">
        <v>7</v>
      </c>
      <c r="D120">
        <f t="shared" si="15"/>
        <v>2.7393227354752355E-2</v>
      </c>
      <c r="E120">
        <f t="shared" si="16"/>
        <v>-3.5974594729751965</v>
      </c>
      <c r="G120">
        <f t="shared" si="18"/>
        <v>0.15886531867609532</v>
      </c>
      <c r="H120">
        <f t="shared" si="24"/>
        <v>3.8180751568704992E-2</v>
      </c>
      <c r="I120">
        <f t="shared" si="24"/>
        <v>3.5659504017901973E-2</v>
      </c>
      <c r="J120">
        <f t="shared" si="24"/>
        <v>3.361442110342399E-2</v>
      </c>
      <c r="K120">
        <f t="shared" si="24"/>
        <v>3.1832581938876288E-2</v>
      </c>
      <c r="L120">
        <f t="shared" si="24"/>
        <v>3.0228127240212892E-2</v>
      </c>
      <c r="M120">
        <f t="shared" si="24"/>
        <v>2.875704331469639E-2</v>
      </c>
      <c r="N120">
        <f t="shared" si="24"/>
        <v>2.7393227354752355E-2</v>
      </c>
      <c r="O120">
        <f t="shared" si="24"/>
        <v>2.6119579102770137E-2</v>
      </c>
      <c r="P120">
        <f t="shared" si="24"/>
        <v>2.4924051498360855E-2</v>
      </c>
      <c r="Q120">
        <f t="shared" si="24"/>
        <v>2.3797674513370077E-2</v>
      </c>
      <c r="R120">
        <f t="shared" si="24"/>
        <v>2.2733473780616895E-2</v>
      </c>
      <c r="S120">
        <f t="shared" si="24"/>
        <v>2.1725836464055528E-2</v>
      </c>
      <c r="T120">
        <f t="shared" si="24"/>
        <v>2.0770118231827978E-2</v>
      </c>
      <c r="U120">
        <f t="shared" si="24"/>
        <v>1.9862388331182972E-2</v>
      </c>
      <c r="V120">
        <f t="shared" si="24"/>
        <v>1.8999257808801899E-2</v>
      </c>
      <c r="W120">
        <f t="shared" si="24"/>
        <v>1.8177759924064497E-2</v>
      </c>
      <c r="X120">
        <f t="shared" si="23"/>
        <v>1.7395264511501394E-2</v>
      </c>
      <c r="Y120">
        <f t="shared" si="23"/>
        <v>1.6649415114177835E-2</v>
      </c>
      <c r="Z120">
        <f t="shared" si="23"/>
        <v>1.5938081805562179E-2</v>
      </c>
      <c r="AA120">
        <f t="shared" si="23"/>
        <v>1.5259325079266823E-2</v>
      </c>
      <c r="AB120">
        <f t="shared" si="23"/>
        <v>1.4611367713367407E-2</v>
      </c>
      <c r="AC120">
        <f t="shared" si="23"/>
        <v>1.399257249044213E-2</v>
      </c>
      <c r="AD120">
        <f t="shared" si="23"/>
        <v>1.3401424291822055E-2</v>
      </c>
      <c r="AE120">
        <f t="shared" si="23"/>
        <v>1.2836515510807625E-2</v>
      </c>
      <c r="AF120">
        <f t="shared" si="17"/>
        <v>0.29827491861333766</v>
      </c>
    </row>
    <row r="121" spans="1:32" x14ac:dyDescent="0.2">
      <c r="A121" t="s">
        <v>151</v>
      </c>
      <c r="B121">
        <v>2206</v>
      </c>
      <c r="C121">
        <v>35</v>
      </c>
      <c r="D121">
        <f t="shared" si="15"/>
        <v>8.8586639770068393E-3</v>
      </c>
      <c r="E121">
        <f t="shared" si="16"/>
        <v>-4.726359318398389</v>
      </c>
      <c r="G121">
        <f t="shared" si="18"/>
        <v>0.14387424493137774</v>
      </c>
      <c r="H121">
        <f t="shared" si="24"/>
        <v>2.4951387210813251E-2</v>
      </c>
      <c r="I121">
        <f t="shared" si="24"/>
        <v>2.3665308159916718E-2</v>
      </c>
      <c r="J121">
        <f t="shared" si="24"/>
        <v>2.2654221624816222E-2</v>
      </c>
      <c r="K121">
        <f t="shared" si="24"/>
        <v>2.1786226624941462E-2</v>
      </c>
      <c r="L121">
        <f t="shared" si="24"/>
        <v>2.1009128419823463E-2</v>
      </c>
      <c r="M121">
        <f t="shared" si="24"/>
        <v>2.0296804493949657E-2</v>
      </c>
      <c r="N121">
        <f t="shared" si="24"/>
        <v>1.9634203217609475E-2</v>
      </c>
      <c r="O121">
        <f t="shared" si="24"/>
        <v>1.9011785110059309E-2</v>
      </c>
      <c r="P121">
        <f t="shared" si="24"/>
        <v>1.8423070126318011E-2</v>
      </c>
      <c r="Q121">
        <f t="shared" si="24"/>
        <v>1.7863416668540254E-2</v>
      </c>
      <c r="R121">
        <f t="shared" si="24"/>
        <v>1.732935720932777E-2</v>
      </c>
      <c r="S121">
        <f t="shared" si="24"/>
        <v>1.6818211118356449E-2</v>
      </c>
      <c r="T121">
        <f t="shared" si="24"/>
        <v>1.6327846362374863E-2</v>
      </c>
      <c r="U121">
        <f t="shared" si="24"/>
        <v>1.5856526140952787E-2</v>
      </c>
      <c r="V121">
        <f t="shared" si="24"/>
        <v>1.5402806444566567E-2</v>
      </c>
      <c r="W121">
        <f t="shared" si="24"/>
        <v>1.4965465436037653E-2</v>
      </c>
      <c r="X121">
        <f t="shared" si="23"/>
        <v>1.4543453433192674E-2</v>
      </c>
      <c r="Y121">
        <f t="shared" si="23"/>
        <v>1.4135856638821581E-2</v>
      </c>
      <c r="Z121">
        <f t="shared" si="23"/>
        <v>1.3741870289763234E-2</v>
      </c>
      <c r="AA121">
        <f t="shared" si="23"/>
        <v>1.3360778411136552E-2</v>
      </c>
      <c r="AB121">
        <f t="shared" si="23"/>
        <v>1.2991938298642923E-2</v>
      </c>
      <c r="AC121">
        <f t="shared" si="23"/>
        <v>1.2634768448001149E-2</v>
      </c>
      <c r="AD121">
        <f t="shared" si="23"/>
        <v>1.2288739039410246E-2</v>
      </c>
      <c r="AE121">
        <f t="shared" si="23"/>
        <v>1.1953364344250974E-2</v>
      </c>
      <c r="AF121">
        <f t="shared" si="17"/>
        <v>0.44447922179699895</v>
      </c>
    </row>
    <row r="122" spans="1:32" x14ac:dyDescent="0.2">
      <c r="A122" t="s">
        <v>152</v>
      </c>
      <c r="B122">
        <v>1950</v>
      </c>
      <c r="C122">
        <v>72</v>
      </c>
      <c r="D122">
        <f t="shared" si="15"/>
        <v>2.9428878000908984E-3</v>
      </c>
      <c r="E122">
        <f t="shared" si="16"/>
        <v>-5.8283639347895608</v>
      </c>
      <c r="G122">
        <f t="shared" si="18"/>
        <v>0.1471283345706931</v>
      </c>
      <c r="H122">
        <f t="shared" si="24"/>
        <v>2.7859902959418956E-2</v>
      </c>
      <c r="I122">
        <f t="shared" si="24"/>
        <v>2.6337170198916598E-2</v>
      </c>
      <c r="J122">
        <f t="shared" si="24"/>
        <v>2.5129169394737978E-2</v>
      </c>
      <c r="K122">
        <f t="shared" si="24"/>
        <v>2.408701864242142E-2</v>
      </c>
      <c r="L122">
        <f t="shared" si="24"/>
        <v>2.3151605330023396E-2</v>
      </c>
      <c r="M122">
        <f t="shared" si="24"/>
        <v>2.229321917749973E-2</v>
      </c>
      <c r="N122">
        <f t="shared" si="24"/>
        <v>2.1494653169381549E-2</v>
      </c>
      <c r="O122">
        <f t="shared" si="24"/>
        <v>2.0744936021369897E-2</v>
      </c>
      <c r="P122">
        <f t="shared" si="24"/>
        <v>2.0036564138869329E-2</v>
      </c>
      <c r="Q122">
        <f t="shared" si="24"/>
        <v>1.936412229956128E-2</v>
      </c>
      <c r="R122">
        <f t="shared" si="24"/>
        <v>1.872353234185847E-2</v>
      </c>
      <c r="S122">
        <f t="shared" si="24"/>
        <v>1.8111614840163777E-2</v>
      </c>
      <c r="T122">
        <f t="shared" si="24"/>
        <v>1.7525818997027785E-2</v>
      </c>
      <c r="U122">
        <f t="shared" si="24"/>
        <v>1.6964048581004625E-2</v>
      </c>
      <c r="V122">
        <f t="shared" si="24"/>
        <v>1.6424545493598484E-2</v>
      </c>
      <c r="W122">
        <f t="shared" si="24"/>
        <v>1.5905809380658262E-2</v>
      </c>
      <c r="X122">
        <f t="shared" si="23"/>
        <v>1.5406540597666314E-2</v>
      </c>
      <c r="Y122">
        <f t="shared" si="23"/>
        <v>1.4925598773233665E-2</v>
      </c>
      <c r="Z122">
        <f t="shared" si="23"/>
        <v>1.4461972070002065E-2</v>
      </c>
      <c r="AA122">
        <f t="shared" si="23"/>
        <v>1.4014753954561091E-2</v>
      </c>
      <c r="AB122">
        <f t="shared" si="23"/>
        <v>1.3583125348111827E-2</v>
      </c>
      <c r="AC122">
        <f t="shared" si="23"/>
        <v>1.3166340704508615E-2</v>
      </c>
      <c r="AD122">
        <f t="shared" si="23"/>
        <v>1.2763717002761908E-2</v>
      </c>
      <c r="AE122">
        <f t="shared" si="23"/>
        <v>1.2374624934989047E-2</v>
      </c>
      <c r="AF122">
        <f t="shared" si="17"/>
        <v>0.40802126107696068</v>
      </c>
    </row>
    <row r="123" spans="1:32" x14ac:dyDescent="0.2">
      <c r="A123" t="s">
        <v>723</v>
      </c>
      <c r="B123">
        <v>696</v>
      </c>
      <c r="C123">
        <v>6</v>
      </c>
      <c r="D123">
        <f t="shared" si="15"/>
        <v>4.1818482853999119E-2</v>
      </c>
      <c r="E123">
        <f t="shared" si="16"/>
        <v>-3.1744168636406895</v>
      </c>
      <c r="G123">
        <f t="shared" si="18"/>
        <v>0.19344245986036696</v>
      </c>
      <c r="H123">
        <f t="shared" si="24"/>
        <v>6.7006369538067823E-2</v>
      </c>
      <c r="I123">
        <f t="shared" si="24"/>
        <v>6.0272249230914926E-2</v>
      </c>
      <c r="J123">
        <f t="shared" si="24"/>
        <v>5.4719008819195704E-2</v>
      </c>
      <c r="K123">
        <f t="shared" si="24"/>
        <v>4.9906249845520341E-2</v>
      </c>
      <c r="L123">
        <f t="shared" si="24"/>
        <v>4.5642013773588418E-2</v>
      </c>
      <c r="M123">
        <f t="shared" si="24"/>
        <v>4.1818482853999119E-2</v>
      </c>
      <c r="N123">
        <f t="shared" si="24"/>
        <v>3.8365223144711323E-2</v>
      </c>
      <c r="O123">
        <f t="shared" si="24"/>
        <v>3.5231504234534888E-2</v>
      </c>
      <c r="P123">
        <f t="shared" si="24"/>
        <v>3.2378307025591864E-2</v>
      </c>
      <c r="Q123">
        <f t="shared" si="24"/>
        <v>2.9774227505993029E-2</v>
      </c>
      <c r="R123">
        <f t="shared" si="24"/>
        <v>2.7393168597796322E-2</v>
      </c>
      <c r="S123">
        <f t="shared" si="24"/>
        <v>2.5212938174168815E-2</v>
      </c>
      <c r="T123">
        <f t="shared" si="24"/>
        <v>2.321434351569086E-2</v>
      </c>
      <c r="U123">
        <f t="shared" si="24"/>
        <v>2.1380575540141129E-2</v>
      </c>
      <c r="V123">
        <f t="shared" si="24"/>
        <v>1.9696771389819796E-2</v>
      </c>
      <c r="W123">
        <f t="shared" si="24"/>
        <v>1.8149691896113714E-2</v>
      </c>
      <c r="X123">
        <f t="shared" si="23"/>
        <v>1.6727476016201732E-2</v>
      </c>
      <c r="Y123">
        <f t="shared" si="23"/>
        <v>1.5419448672875181E-2</v>
      </c>
      <c r="Z123">
        <f t="shared" si="23"/>
        <v>1.4215966812881989E-2</v>
      </c>
      <c r="AA123">
        <f t="shared" si="23"/>
        <v>1.3108293587495446E-2</v>
      </c>
      <c r="AB123">
        <f t="shared" si="23"/>
        <v>1.208849374924203E-2</v>
      </c>
      <c r="AC123">
        <f t="shared" si="23"/>
        <v>1.1149345417886456E-2</v>
      </c>
      <c r="AD123">
        <f t="shared" si="23"/>
        <v>1.0284264733069906E-2</v>
      </c>
      <c r="AE123">
        <f t="shared" si="23"/>
        <v>9.4872408366237469E-3</v>
      </c>
      <c r="AF123">
        <f t="shared" si="17"/>
        <v>0.11391588522750851</v>
      </c>
    </row>
    <row r="124" spans="1:32" x14ac:dyDescent="0.2">
      <c r="A124" t="s">
        <v>724</v>
      </c>
      <c r="B124">
        <v>325</v>
      </c>
      <c r="C124">
        <v>2</v>
      </c>
      <c r="D124">
        <f t="shared" si="15"/>
        <v>9.7107342995743723E-2</v>
      </c>
      <c r="E124">
        <f t="shared" si="16"/>
        <v>-2.3319382835189675</v>
      </c>
      <c r="G124">
        <f t="shared" si="18"/>
        <v>0.26244541645447578</v>
      </c>
      <c r="H124">
        <f t="shared" si="24"/>
        <v>0.11725009938808077</v>
      </c>
      <c r="I124">
        <f t="shared" si="24"/>
        <v>9.7107342995743723E-2</v>
      </c>
      <c r="J124">
        <f t="shared" si="24"/>
        <v>8.1172782973370994E-2</v>
      </c>
      <c r="K124">
        <f t="shared" si="24"/>
        <v>6.8165510501713447E-2</v>
      </c>
      <c r="L124">
        <f t="shared" si="24"/>
        <v>5.740002664660139E-2</v>
      </c>
      <c r="M124">
        <f t="shared" si="24"/>
        <v>4.842315812337921E-2</v>
      </c>
      <c r="N124">
        <f t="shared" si="24"/>
        <v>4.0903465748475247E-2</v>
      </c>
      <c r="O124">
        <f t="shared" si="24"/>
        <v>3.4585264873147573E-2</v>
      </c>
      <c r="P124">
        <f t="shared" si="24"/>
        <v>2.9265206853248245E-2</v>
      </c>
      <c r="Q124">
        <f t="shared" si="24"/>
        <v>2.4778528112874992E-2</v>
      </c>
      <c r="R124">
        <f t="shared" si="24"/>
        <v>2.0990114815444265E-2</v>
      </c>
      <c r="S124">
        <f t="shared" si="24"/>
        <v>1.7788263078049042E-2</v>
      </c>
      <c r="T124">
        <f t="shared" si="24"/>
        <v>1.508009344923107E-2</v>
      </c>
      <c r="U124">
        <f t="shared" si="24"/>
        <v>1.2788056874424974E-2</v>
      </c>
      <c r="V124">
        <f t="shared" si="24"/>
        <v>1.0847202627441337E-2</v>
      </c>
      <c r="W124">
        <f t="shared" si="24"/>
        <v>9.2030017968449604E-3</v>
      </c>
      <c r="X124">
        <f t="shared" si="23"/>
        <v>7.8095895095517294E-3</v>
      </c>
      <c r="Y124">
        <f t="shared" si="23"/>
        <v>6.6283308510795488E-3</v>
      </c>
      <c r="Z124">
        <f t="shared" si="23"/>
        <v>5.626641880864325E-3</v>
      </c>
      <c r="AA124">
        <f t="shared" si="23"/>
        <v>4.7770146647860053E-3</v>
      </c>
      <c r="AB124">
        <f t="shared" si="23"/>
        <v>4.0562073367699358E-3</v>
      </c>
      <c r="AC124">
        <f t="shared" si="23"/>
        <v>3.4445688335160876E-3</v>
      </c>
      <c r="AD124">
        <f t="shared" si="23"/>
        <v>2.9254742916340003E-3</v>
      </c>
      <c r="AE124">
        <f t="shared" si="23"/>
        <v>2.4848518754664452E-3</v>
      </c>
      <c r="AF124">
        <f t="shared" si="17"/>
        <v>1.4053785443784994E-2</v>
      </c>
    </row>
    <row r="125" spans="1:32" x14ac:dyDescent="0.2">
      <c r="A125" t="s">
        <v>725</v>
      </c>
      <c r="B125">
        <v>960</v>
      </c>
      <c r="C125">
        <v>0</v>
      </c>
      <c r="D125">
        <f t="shared" si="15"/>
        <v>0.1744788836056306</v>
      </c>
      <c r="E125">
        <f t="shared" si="16"/>
        <v>-1.7459515555180447</v>
      </c>
      <c r="G125">
        <f t="shared" si="18"/>
        <v>0.1744788836056306</v>
      </c>
      <c r="H125">
        <f t="shared" si="24"/>
        <v>5.1492258800470585E-2</v>
      </c>
      <c r="I125">
        <f t="shared" si="24"/>
        <v>4.7298138391418887E-2</v>
      </c>
      <c r="J125">
        <f t="shared" si="24"/>
        <v>4.3849602889330624E-2</v>
      </c>
      <c r="K125">
        <f t="shared" si="24"/>
        <v>4.0839759216667479E-2</v>
      </c>
      <c r="L125">
        <f t="shared" si="24"/>
        <v>3.8141153905926428E-2</v>
      </c>
      <c r="M125">
        <f t="shared" si="24"/>
        <v>3.5686018538962055E-2</v>
      </c>
      <c r="N125">
        <f t="shared" si="24"/>
        <v>3.3432460963265229E-2</v>
      </c>
      <c r="O125">
        <f t="shared" si="24"/>
        <v>3.1351808478834821E-2</v>
      </c>
      <c r="P125">
        <f t="shared" si="24"/>
        <v>2.942295869112348E-2</v>
      </c>
      <c r="Q125">
        <f t="shared" si="24"/>
        <v>2.7629530258690044E-2</v>
      </c>
      <c r="R125">
        <f t="shared" si="24"/>
        <v>2.5958288989993496E-2</v>
      </c>
      <c r="S125">
        <f t="shared" si="24"/>
        <v>2.439821450242086E-2</v>
      </c>
      <c r="T125">
        <f t="shared" si="24"/>
        <v>2.2939914067544233E-2</v>
      </c>
      <c r="U125">
        <f t="shared" si="24"/>
        <v>2.1575236526391931E-2</v>
      </c>
      <c r="V125">
        <f t="shared" si="24"/>
        <v>2.029700748327894E-2</v>
      </c>
      <c r="W125">
        <f t="shared" si="24"/>
        <v>1.9098841222456038E-2</v>
      </c>
      <c r="X125">
        <f t="shared" si="23"/>
        <v>1.79750029721371E-2</v>
      </c>
      <c r="Y125">
        <f t="shared" si="23"/>
        <v>1.6920305279430246E-2</v>
      </c>
      <c r="Z125">
        <f t="shared" si="23"/>
        <v>1.5930028156240131E-2</v>
      </c>
      <c r="AA125">
        <f t="shared" si="23"/>
        <v>1.4999856212420832E-2</v>
      </c>
      <c r="AB125">
        <f t="shared" si="23"/>
        <v>1.412582820660457E-2</v>
      </c>
      <c r="AC125">
        <f t="shared" si="23"/>
        <v>1.33042958630929E-2</v>
      </c>
      <c r="AD125">
        <f t="shared" si="23"/>
        <v>1.25318897343638E-2</v>
      </c>
      <c r="AE125">
        <f t="shared" si="23"/>
        <v>1.1805490514194683E-2</v>
      </c>
      <c r="AF125">
        <f t="shared" si="17"/>
        <v>0.19451722652910997</v>
      </c>
    </row>
    <row r="126" spans="1:32" x14ac:dyDescent="0.2">
      <c r="A126" t="s">
        <v>726</v>
      </c>
      <c r="B126">
        <v>1060</v>
      </c>
      <c r="C126">
        <v>8</v>
      </c>
      <c r="D126">
        <f t="shared" si="15"/>
        <v>2.992815712311803E-2</v>
      </c>
      <c r="E126">
        <f t="shared" si="16"/>
        <v>-3.5089555319127159</v>
      </c>
      <c r="G126">
        <f t="shared" si="18"/>
        <v>0.16958314407137934</v>
      </c>
      <c r="H126">
        <f t="shared" si="24"/>
        <v>4.7370219081152749E-2</v>
      </c>
      <c r="I126">
        <f t="shared" si="24"/>
        <v>4.3742229602880066E-2</v>
      </c>
      <c r="J126">
        <f t="shared" si="24"/>
        <v>4.0767675655982556E-2</v>
      </c>
      <c r="K126">
        <f t="shared" si="24"/>
        <v>3.8170414637707088E-2</v>
      </c>
      <c r="L126">
        <f t="shared" si="24"/>
        <v>3.5836942580811521E-2</v>
      </c>
      <c r="M126">
        <f t="shared" si="24"/>
        <v>3.3707662588726997E-2</v>
      </c>
      <c r="N126">
        <f t="shared" si="24"/>
        <v>3.1746240769265563E-2</v>
      </c>
      <c r="O126">
        <f t="shared" si="24"/>
        <v>2.992815712311803E-2</v>
      </c>
      <c r="P126">
        <f t="shared" si="24"/>
        <v>2.823560762273707E-2</v>
      </c>
      <c r="Q126">
        <f t="shared" si="24"/>
        <v>2.665494039203185E-2</v>
      </c>
      <c r="R126">
        <f t="shared" si="24"/>
        <v>2.5175244415804703E-2</v>
      </c>
      <c r="S126">
        <f t="shared" si="24"/>
        <v>2.3787516142555951E-2</v>
      </c>
      <c r="T126">
        <f t="shared" si="24"/>
        <v>2.2484138705088818E-2</v>
      </c>
      <c r="U126">
        <f t="shared" si="24"/>
        <v>2.1258540894086176E-2</v>
      </c>
      <c r="V126">
        <f t="shared" si="24"/>
        <v>2.0104964817754936E-2</v>
      </c>
      <c r="W126">
        <f t="shared" si="24"/>
        <v>1.9018302116184212E-2</v>
      </c>
      <c r="X126">
        <f t="shared" si="23"/>
        <v>1.7993975010437549E-2</v>
      </c>
      <c r="Y126">
        <f t="shared" si="23"/>
        <v>1.7027847609270588E-2</v>
      </c>
      <c r="Z126">
        <f t="shared" si="23"/>
        <v>1.6116158207744535E-2</v>
      </c>
      <c r="AA126">
        <f t="shared" si="23"/>
        <v>1.5255466511562715E-2</v>
      </c>
      <c r="AB126">
        <f t="shared" si="23"/>
        <v>1.4442611710560932E-2</v>
      </c>
      <c r="AC126">
        <f t="shared" si="23"/>
        <v>1.3674678597238732E-2</v>
      </c>
      <c r="AD126">
        <f t="shared" si="23"/>
        <v>1.294896976062232E-2</v>
      </c>
      <c r="AE126">
        <f t="shared" si="23"/>
        <v>1.2262982445319913E-2</v>
      </c>
      <c r="AF126">
        <f t="shared" si="17"/>
        <v>0.22270536892997528</v>
      </c>
    </row>
    <row r="127" spans="1:32" x14ac:dyDescent="0.2">
      <c r="A127" t="s">
        <v>727</v>
      </c>
      <c r="B127">
        <v>22</v>
      </c>
      <c r="C127">
        <v>0</v>
      </c>
      <c r="D127">
        <f t="shared" si="15"/>
        <v>0.76473133403523785</v>
      </c>
      <c r="E127">
        <f t="shared" si="16"/>
        <v>-0.26823070417938788</v>
      </c>
      <c r="G127">
        <f t="shared" si="18"/>
        <v>0.76473133403523785</v>
      </c>
      <c r="H127">
        <f t="shared" si="24"/>
        <v>0.17114969566231233</v>
      </c>
      <c r="I127">
        <f t="shared" si="24"/>
        <v>4.6506965849935342E-2</v>
      </c>
      <c r="J127">
        <f t="shared" si="24"/>
        <v>1.2754968632991385E-2</v>
      </c>
      <c r="K127">
        <f t="shared" si="24"/>
        <v>3.5142825364793966E-3</v>
      </c>
      <c r="L127">
        <f t="shared" si="24"/>
        <v>9.70928167489211E-4</v>
      </c>
      <c r="M127">
        <f t="shared" si="24"/>
        <v>2.6873927465549929E-4</v>
      </c>
      <c r="N127">
        <f t="shared" si="24"/>
        <v>7.4480256094568856E-5</v>
      </c>
      <c r="O127">
        <f t="shared" si="24"/>
        <v>2.0662134476171646E-5</v>
      </c>
      <c r="P127">
        <f t="shared" si="24"/>
        <v>5.7363903893343887E-6</v>
      </c>
      <c r="Q127">
        <f t="shared" si="24"/>
        <v>1.5935497629149787E-6</v>
      </c>
      <c r="R127">
        <f t="shared" si="24"/>
        <v>4.4290232790826035E-7</v>
      </c>
      <c r="S127">
        <f t="shared" si="24"/>
        <v>1.2314866728984443E-7</v>
      </c>
      <c r="T127">
        <f t="shared" si="24"/>
        <v>3.4253363945984688E-8</v>
      </c>
      <c r="U127">
        <f t="shared" si="24"/>
        <v>9.5303045471799E-9</v>
      </c>
      <c r="V127">
        <f t="shared" si="24"/>
        <v>2.652302145170381E-9</v>
      </c>
      <c r="W127">
        <f t="shared" si="24"/>
        <v>7.3830833978268668E-10</v>
      </c>
      <c r="X127">
        <f t="shared" si="23"/>
        <v>2.0556042076416263E-10</v>
      </c>
      <c r="Y127">
        <f t="shared" si="23"/>
        <v>5.7242486806627877E-11</v>
      </c>
      <c r="Z127">
        <f t="shared" si="23"/>
        <v>1.5942873968651519E-11</v>
      </c>
      <c r="AA127">
        <f t="shared" si="23"/>
        <v>4.440960769036301E-12</v>
      </c>
      <c r="AB127">
        <f t="shared" si="23"/>
        <v>1.2372103148351595E-12</v>
      </c>
      <c r="AC127">
        <f t="shared" si="23"/>
        <v>3.4471586958511482E-13</v>
      </c>
      <c r="AD127">
        <f t="shared" si="23"/>
        <v>9.605627020363307E-14</v>
      </c>
      <c r="AE127">
        <f t="shared" si="23"/>
        <v>2.6769050198522091E-14</v>
      </c>
      <c r="AF127">
        <f t="shared" si="17"/>
        <v>1.021405182655144E-14</v>
      </c>
    </row>
    <row r="128" spans="1:32" x14ac:dyDescent="0.2">
      <c r="A128" t="s">
        <v>728</v>
      </c>
      <c r="B128">
        <v>3016</v>
      </c>
      <c r="C128">
        <v>0</v>
      </c>
      <c r="D128">
        <f t="shared" si="15"/>
        <v>0.13707419712076077</v>
      </c>
      <c r="E128">
        <f t="shared" si="16"/>
        <v>-1.9872329149350711</v>
      </c>
      <c r="G128">
        <f t="shared" si="18"/>
        <v>0.13707419712076077</v>
      </c>
      <c r="H128">
        <f t="shared" si="24"/>
        <v>1.880846562538753E-2</v>
      </c>
      <c r="I128">
        <f t="shared" si="24"/>
        <v>1.7960017686735431E-2</v>
      </c>
      <c r="J128">
        <f t="shared" si="24"/>
        <v>1.7309306374623943E-2</v>
      </c>
      <c r="K128">
        <f t="shared" si="24"/>
        <v>1.6759013902621373E-2</v>
      </c>
      <c r="L128">
        <f t="shared" si="24"/>
        <v>1.6270856100224801E-2</v>
      </c>
      <c r="M128">
        <f t="shared" si="24"/>
        <v>1.5825810497888525E-2</v>
      </c>
      <c r="N128">
        <f t="shared" si="24"/>
        <v>1.5413011359354651E-2</v>
      </c>
      <c r="O128">
        <f t="shared" si="24"/>
        <v>1.5025642020985495E-2</v>
      </c>
      <c r="P128">
        <f t="shared" si="24"/>
        <v>1.465912574868982E-2</v>
      </c>
      <c r="Q128">
        <f t="shared" si="24"/>
        <v>1.4310226825113974E-2</v>
      </c>
      <c r="R128">
        <f t="shared" si="24"/>
        <v>1.3976562384250468E-2</v>
      </c>
      <c r="S128">
        <f t="shared" si="24"/>
        <v>1.365631851137691E-2</v>
      </c>
      <c r="T128">
        <f t="shared" si="24"/>
        <v>1.3348075883674242E-2</v>
      </c>
      <c r="U128">
        <f t="shared" si="24"/>
        <v>1.3050697812794186E-2</v>
      </c>
      <c r="V128">
        <f t="shared" si="24"/>
        <v>1.2763255642604094E-2</v>
      </c>
      <c r="W128">
        <f t="shared" ref="W128:AE191" si="25">(1-$B$3)*EXP(GAMMALN($B$1+W$4)-GAMMALN($B$1)-GAMMALN(W$4+1)+$B$1*LN($B$2/($B$2+$B128))+W$4*LN($B128/($B$2+$B128)))</f>
        <v>1.248497745505143E-2</v>
      </c>
      <c r="X128">
        <f t="shared" si="25"/>
        <v>1.2215211840542681E-2</v>
      </c>
      <c r="Y128">
        <f t="shared" si="25"/>
        <v>1.1953401704313301E-2</v>
      </c>
      <c r="Z128">
        <f t="shared" si="25"/>
        <v>1.169906493734172E-2</v>
      </c>
      <c r="AA128">
        <f t="shared" si="25"/>
        <v>1.1451779892516598E-2</v>
      </c>
      <c r="AB128">
        <f t="shared" si="25"/>
        <v>1.1211174294187123E-2</v>
      </c>
      <c r="AC128">
        <f t="shared" si="25"/>
        <v>1.0976916646154154E-2</v>
      </c>
      <c r="AD128">
        <f t="shared" si="25"/>
        <v>1.0748709487841174E-2</v>
      </c>
      <c r="AE128">
        <f t="shared" si="25"/>
        <v>1.0526284038033032E-2</v>
      </c>
      <c r="AF128">
        <f t="shared" si="17"/>
        <v>0.53052189620693246</v>
      </c>
    </row>
    <row r="129" spans="1:32" x14ac:dyDescent="0.2">
      <c r="A129" t="s">
        <v>729</v>
      </c>
      <c r="B129">
        <v>1999</v>
      </c>
      <c r="C129">
        <v>13</v>
      </c>
      <c r="D129">
        <f t="shared" si="15"/>
        <v>1.72856623531355E-2</v>
      </c>
      <c r="E129">
        <f t="shared" si="16"/>
        <v>-4.0578778868092842</v>
      </c>
      <c r="G129">
        <f t="shared" si="18"/>
        <v>0.14644450586860852</v>
      </c>
      <c r="H129">
        <f t="shared" ref="H129:W192" si="26">(1-$B$3)*EXP(GAMMALN($B$1+H$4)-GAMMALN($B$1)-GAMMALN(H$4+1)+$B$1*LN($B$2/($B$2+$B129))+H$4*LN($B129/($B$2+$B129)))</f>
        <v>2.7250377374919851E-2</v>
      </c>
      <c r="I129">
        <f t="shared" si="26"/>
        <v>2.5778833630211617E-2</v>
      </c>
      <c r="J129">
        <f t="shared" si="26"/>
        <v>2.4613508221285506E-2</v>
      </c>
      <c r="K129">
        <f t="shared" si="26"/>
        <v>2.3609112726508764E-2</v>
      </c>
      <c r="L129">
        <f t="shared" si="26"/>
        <v>2.2708003850833252E-2</v>
      </c>
      <c r="M129">
        <f t="shared" si="26"/>
        <v>2.1881236820979016E-2</v>
      </c>
      <c r="N129">
        <f t="shared" si="26"/>
        <v>2.1112066947639906E-2</v>
      </c>
      <c r="O129">
        <f t="shared" si="26"/>
        <v>2.0389831842397687E-2</v>
      </c>
      <c r="P129">
        <f t="shared" si="26"/>
        <v>1.9707250052796534E-2</v>
      </c>
      <c r="Q129">
        <f t="shared" si="26"/>
        <v>1.9059075254470648E-2</v>
      </c>
      <c r="R129">
        <f t="shared" si="26"/>
        <v>1.8441363357684818E-2</v>
      </c>
      <c r="S129">
        <f t="shared" si="26"/>
        <v>1.7851045031907681E-2</v>
      </c>
      <c r="T129">
        <f t="shared" si="26"/>
        <v>1.72856623531355E-2</v>
      </c>
      <c r="U129">
        <f t="shared" si="26"/>
        <v>1.6743199143815557E-2</v>
      </c>
      <c r="V129">
        <f t="shared" si="26"/>
        <v>1.6221967520320867E-2</v>
      </c>
      <c r="W129">
        <f t="shared" si="26"/>
        <v>1.5720529589484871E-2</v>
      </c>
      <c r="X129">
        <f t="shared" si="25"/>
        <v>1.5237641914635457E-2</v>
      </c>
      <c r="Y129">
        <f t="shared" si="25"/>
        <v>1.4772215186528935E-2</v>
      </c>
      <c r="Z129">
        <f t="shared" si="25"/>
        <v>1.4323284319796129E-2</v>
      </c>
      <c r="AA129">
        <f t="shared" si="25"/>
        <v>1.3889985865940339E-2</v>
      </c>
      <c r="AB129">
        <f t="shared" si="25"/>
        <v>1.3471540667942341E-2</v>
      </c>
      <c r="AC129">
        <f t="shared" si="25"/>
        <v>1.3067240339731809E-2</v>
      </c>
      <c r="AD129">
        <f t="shared" si="25"/>
        <v>1.2676436583288125E-2</v>
      </c>
      <c r="AE129">
        <f t="shared" si="25"/>
        <v>1.229853264269865E-2</v>
      </c>
      <c r="AF129">
        <f t="shared" si="17"/>
        <v>0.41544555289243768</v>
      </c>
    </row>
    <row r="130" spans="1:32" x14ac:dyDescent="0.2">
      <c r="A130" t="s">
        <v>730</v>
      </c>
      <c r="B130">
        <v>1443</v>
      </c>
      <c r="C130">
        <v>56</v>
      </c>
      <c r="D130">
        <f t="shared" si="15"/>
        <v>3.5738342789403818E-3</v>
      </c>
      <c r="E130">
        <f t="shared" si="16"/>
        <v>-5.6341162318313183</v>
      </c>
      <c r="G130">
        <f t="shared" si="18"/>
        <v>0.15674074316724537</v>
      </c>
      <c r="H130">
        <f t="shared" si="26"/>
        <v>3.6332356399489715E-2</v>
      </c>
      <c r="I130">
        <f t="shared" si="26"/>
        <v>3.4008549919259209E-2</v>
      </c>
      <c r="J130">
        <f t="shared" si="26"/>
        <v>3.2129367500719389E-2</v>
      </c>
      <c r="K130">
        <f t="shared" si="26"/>
        <v>3.0493840817895117E-2</v>
      </c>
      <c r="L130">
        <f t="shared" si="26"/>
        <v>2.902119079428226E-2</v>
      </c>
      <c r="M130">
        <f t="shared" si="26"/>
        <v>2.7670177292702616E-2</v>
      </c>
      <c r="N130">
        <f t="shared" si="26"/>
        <v>2.6416461050312912E-2</v>
      </c>
      <c r="O130">
        <f t="shared" si="26"/>
        <v>2.5244183686896599E-2</v>
      </c>
      <c r="P130">
        <f t="shared" si="26"/>
        <v>2.4142237651734573E-2</v>
      </c>
      <c r="Q130">
        <f t="shared" si="26"/>
        <v>2.3102401358044089E-2</v>
      </c>
      <c r="R130">
        <f t="shared" si="26"/>
        <v>2.2118319686352122E-2</v>
      </c>
      <c r="S130">
        <f t="shared" si="26"/>
        <v>2.1184906788784225E-2</v>
      </c>
      <c r="T130">
        <f t="shared" si="26"/>
        <v>2.0297976415456741E-2</v>
      </c>
      <c r="U130">
        <f t="shared" si="26"/>
        <v>1.9454002480456131E-2</v>
      </c>
      <c r="V130">
        <f t="shared" si="26"/>
        <v>1.8649957985429236E-2</v>
      </c>
      <c r="W130">
        <f t="shared" si="26"/>
        <v>1.7883203093553214E-2</v>
      </c>
      <c r="X130">
        <f t="shared" si="25"/>
        <v>1.7151405147156649E-2</v>
      </c>
      <c r="Y130">
        <f t="shared" si="25"/>
        <v>1.6452480091494772E-2</v>
      </c>
      <c r="Z130">
        <f t="shared" si="25"/>
        <v>1.5784548631778098E-2</v>
      </c>
      <c r="AA130">
        <f t="shared" si="25"/>
        <v>1.5145902772489324E-2</v>
      </c>
      <c r="AB130">
        <f t="shared" si="25"/>
        <v>1.4534979827958599E-2</v>
      </c>
      <c r="AC130">
        <f t="shared" si="25"/>
        <v>1.3950341911464513E-2</v>
      </c>
      <c r="AD130">
        <f t="shared" si="25"/>
        <v>1.3390659510497636E-2</v>
      </c>
      <c r="AE130">
        <f t="shared" si="25"/>
        <v>1.2854698157171994E-2</v>
      </c>
      <c r="AF130">
        <f t="shared" si="17"/>
        <v>0.31584510786137487</v>
      </c>
    </row>
    <row r="131" spans="1:32" x14ac:dyDescent="0.2">
      <c r="A131" t="s">
        <v>731</v>
      </c>
      <c r="B131">
        <v>37</v>
      </c>
      <c r="C131">
        <v>0</v>
      </c>
      <c r="D131">
        <f t="shared" si="15"/>
        <v>0.66625462185643869</v>
      </c>
      <c r="E131">
        <f t="shared" si="16"/>
        <v>-0.40608336640578618</v>
      </c>
      <c r="G131">
        <f t="shared" si="18"/>
        <v>0.66625462185643869</v>
      </c>
      <c r="H131">
        <f t="shared" si="26"/>
        <v>0.20504487806340657</v>
      </c>
      <c r="I131">
        <f t="shared" si="26"/>
        <v>7.8715849699346765E-2</v>
      </c>
      <c r="J131">
        <f t="shared" si="26"/>
        <v>3.0499657544424002E-2</v>
      </c>
      <c r="K131">
        <f t="shared" si="26"/>
        <v>1.187199293574989E-2</v>
      </c>
      <c r="L131">
        <f t="shared" si="26"/>
        <v>4.6338870388942226E-3</v>
      </c>
      <c r="M131">
        <f t="shared" si="26"/>
        <v>1.8120111671484859E-3</v>
      </c>
      <c r="N131">
        <f t="shared" si="26"/>
        <v>7.0948346354973431E-4</v>
      </c>
      <c r="O131">
        <f t="shared" si="26"/>
        <v>2.7806587031155999E-4</v>
      </c>
      <c r="P131">
        <f t="shared" si="26"/>
        <v>1.0906429334644159E-4</v>
      </c>
      <c r="Q131">
        <f t="shared" si="26"/>
        <v>4.2803660164800914E-5</v>
      </c>
      <c r="R131">
        <f t="shared" si="26"/>
        <v>1.6807171332810661E-5</v>
      </c>
      <c r="S131">
        <f t="shared" si="26"/>
        <v>6.6021861875795629E-6</v>
      </c>
      <c r="T131">
        <f t="shared" si="26"/>
        <v>2.5943745023594996E-6</v>
      </c>
      <c r="U131">
        <f t="shared" si="26"/>
        <v>1.0197826162119613E-6</v>
      </c>
      <c r="V131">
        <f t="shared" si="26"/>
        <v>4.0095460801150719E-7</v>
      </c>
      <c r="W131">
        <f t="shared" si="26"/>
        <v>1.5768172909504958E-7</v>
      </c>
      <c r="X131">
        <f t="shared" si="25"/>
        <v>6.2023245016678291E-8</v>
      </c>
      <c r="Y131">
        <f t="shared" si="25"/>
        <v>2.4400845004457324E-8</v>
      </c>
      <c r="Z131">
        <f t="shared" si="25"/>
        <v>9.6011747325301884E-9</v>
      </c>
      <c r="AA131">
        <f t="shared" si="25"/>
        <v>3.7783839199393342E-9</v>
      </c>
      <c r="AB131">
        <f t="shared" si="25"/>
        <v>1.4871133309157719E-9</v>
      </c>
      <c r="AC131">
        <f t="shared" si="25"/>
        <v>5.8537369020068665E-10</v>
      </c>
      <c r="AD131">
        <f t="shared" si="25"/>
        <v>2.3044592242307202E-10</v>
      </c>
      <c r="AE131">
        <f t="shared" si="25"/>
        <v>9.0729320402198389E-11</v>
      </c>
      <c r="AF131">
        <f t="shared" si="17"/>
        <v>5.8932081437035322E-11</v>
      </c>
    </row>
    <row r="132" spans="1:32" x14ac:dyDescent="0.2">
      <c r="A132" t="s">
        <v>162</v>
      </c>
      <c r="B132">
        <v>1376</v>
      </c>
      <c r="C132">
        <v>68</v>
      </c>
      <c r="D132">
        <f t="shared" si="15"/>
        <v>2.0507186823140837E-3</v>
      </c>
      <c r="E132">
        <f t="shared" si="16"/>
        <v>-6.1895649705309088</v>
      </c>
      <c r="G132">
        <f t="shared" si="18"/>
        <v>0.15850437392006234</v>
      </c>
      <c r="H132">
        <f t="shared" si="26"/>
        <v>3.7867349042141292E-2</v>
      </c>
      <c r="I132">
        <f t="shared" si="26"/>
        <v>3.5380161213985802E-2</v>
      </c>
      <c r="J132">
        <f t="shared" si="26"/>
        <v>3.3363701339948058E-2</v>
      </c>
      <c r="K132">
        <f t="shared" si="26"/>
        <v>3.1607091488703415E-2</v>
      </c>
      <c r="L132">
        <f t="shared" si="26"/>
        <v>3.0025343798277551E-2</v>
      </c>
      <c r="M132">
        <f t="shared" si="26"/>
        <v>2.857492230274241E-2</v>
      </c>
      <c r="N132">
        <f t="shared" si="26"/>
        <v>2.7230029259966666E-2</v>
      </c>
      <c r="O132">
        <f t="shared" si="26"/>
        <v>2.5973780119261547E-2</v>
      </c>
      <c r="P132">
        <f t="shared" si="26"/>
        <v>2.4794291607212651E-2</v>
      </c>
      <c r="Q132">
        <f t="shared" si="26"/>
        <v>2.3682724581696801E-2</v>
      </c>
      <c r="R132">
        <f t="shared" si="26"/>
        <v>2.2632213245885983E-2</v>
      </c>
      <c r="S132">
        <f t="shared" si="26"/>
        <v>2.1637237345507147E-2</v>
      </c>
      <c r="T132">
        <f t="shared" si="26"/>
        <v>2.0693233148864846E-2</v>
      </c>
      <c r="U132">
        <f t="shared" si="26"/>
        <v>1.9796341184606662E-2</v>
      </c>
      <c r="V132">
        <f t="shared" si="26"/>
        <v>1.8943236305730776E-2</v>
      </c>
      <c r="W132">
        <f t="shared" si="26"/>
        <v>1.8131009425496929E-2</v>
      </c>
      <c r="X132">
        <f t="shared" si="25"/>
        <v>1.735708285872254E-2</v>
      </c>
      <c r="Y132">
        <f t="shared" si="25"/>
        <v>1.6619148199776015E-2</v>
      </c>
      <c r="Z132">
        <f t="shared" si="25"/>
        <v>1.5915119724892138E-2</v>
      </c>
      <c r="AA132">
        <f t="shared" si="25"/>
        <v>1.5243098744361529E-2</v>
      </c>
      <c r="AB132">
        <f t="shared" si="25"/>
        <v>1.4601345842526151E-2</v>
      </c>
      <c r="AC132">
        <f t="shared" si="25"/>
        <v>1.3988258908347396E-2</v>
      </c>
      <c r="AD132">
        <f t="shared" si="25"/>
        <v>1.3402355490335345E-2</v>
      </c>
      <c r="AE132">
        <f t="shared" si="25"/>
        <v>1.2842258431626993E-2</v>
      </c>
      <c r="AF132">
        <f t="shared" si="17"/>
        <v>0.30119429246932095</v>
      </c>
    </row>
    <row r="133" spans="1:32" x14ac:dyDescent="0.2">
      <c r="A133" t="s">
        <v>164</v>
      </c>
      <c r="B133">
        <v>1375</v>
      </c>
      <c r="C133">
        <v>12</v>
      </c>
      <c r="D133">
        <f t="shared" si="15"/>
        <v>2.1644044165215429E-2</v>
      </c>
      <c r="E133">
        <f t="shared" si="16"/>
        <v>-3.8330249586744642</v>
      </c>
      <c r="G133">
        <f t="shared" si="18"/>
        <v>0.15853191249491844</v>
      </c>
      <c r="H133">
        <f t="shared" si="26"/>
        <v>3.7891269320687919E-2</v>
      </c>
      <c r="I133">
        <f t="shared" si="26"/>
        <v>3.540149031675608E-2</v>
      </c>
      <c r="J133">
        <f t="shared" si="26"/>
        <v>3.3382852921029001E-2</v>
      </c>
      <c r="K133">
        <f t="shared" si="26"/>
        <v>3.1624323513751024E-2</v>
      </c>
      <c r="L133">
        <f t="shared" si="26"/>
        <v>3.0040847869617398E-2</v>
      </c>
      <c r="M133">
        <f t="shared" si="26"/>
        <v>2.8588853670140232E-2</v>
      </c>
      <c r="N133">
        <f t="shared" si="26"/>
        <v>2.7242519978280637E-2</v>
      </c>
      <c r="O133">
        <f t="shared" si="26"/>
        <v>2.5984945855352222E-2</v>
      </c>
      <c r="P133">
        <f t="shared" si="26"/>
        <v>2.4804235593095889E-2</v>
      </c>
      <c r="Q133">
        <f t="shared" si="26"/>
        <v>2.3691540118239429E-2</v>
      </c>
      <c r="R133">
        <f t="shared" si="26"/>
        <v>2.2639985399966457E-2</v>
      </c>
      <c r="S133">
        <f t="shared" si="26"/>
        <v>2.1644044165215429E-2</v>
      </c>
      <c r="T133">
        <f t="shared" si="26"/>
        <v>2.0699146573569766E-2</v>
      </c>
      <c r="U133">
        <f t="shared" si="26"/>
        <v>1.9801427752318912E-2</v>
      </c>
      <c r="V133">
        <f t="shared" si="26"/>
        <v>1.8947557720176048E-2</v>
      </c>
      <c r="W133">
        <f t="shared" si="26"/>
        <v>1.8134623022591261E-2</v>
      </c>
      <c r="X133">
        <f t="shared" si="25"/>
        <v>1.7360041998635185E-2</v>
      </c>
      <c r="Y133">
        <f t="shared" si="25"/>
        <v>1.6621502602415867E-2</v>
      </c>
      <c r="Z133">
        <f t="shared" si="25"/>
        <v>1.5916915761314879E-2</v>
      </c>
      <c r="AA133">
        <f t="shared" si="25"/>
        <v>1.5244379693077589E-2</v>
      </c>
      <c r="AB133">
        <f t="shared" si="25"/>
        <v>1.4602152117311145E-2</v>
      </c>
      <c r="AC133">
        <f t="shared" si="25"/>
        <v>1.3988628262509529E-2</v>
      </c>
      <c r="AD133">
        <f t="shared" si="25"/>
        <v>1.3402323201229572E-2</v>
      </c>
      <c r="AE133">
        <f t="shared" si="25"/>
        <v>1.2841857468365648E-2</v>
      </c>
      <c r="AF133">
        <f t="shared" si="17"/>
        <v>0.30097062260943408</v>
      </c>
    </row>
    <row r="134" spans="1:32" x14ac:dyDescent="0.2">
      <c r="A134" t="s">
        <v>732</v>
      </c>
      <c r="B134">
        <v>1418</v>
      </c>
      <c r="C134">
        <v>36</v>
      </c>
      <c r="D134">
        <f t="shared" si="15"/>
        <v>7.8532688135864483E-3</v>
      </c>
      <c r="E134">
        <f t="shared" si="16"/>
        <v>-4.8468254244880731</v>
      </c>
      <c r="G134">
        <f t="shared" si="18"/>
        <v>0.15738057962217755</v>
      </c>
      <c r="H134">
        <f t="shared" si="26"/>
        <v>3.6889946037839745E-2</v>
      </c>
      <c r="I134">
        <f t="shared" si="26"/>
        <v>3.4507449546022029E-2</v>
      </c>
      <c r="J134">
        <f t="shared" si="26"/>
        <v>3.2578959971236485E-2</v>
      </c>
      <c r="K134">
        <f t="shared" si="26"/>
        <v>3.0899927590403706E-2</v>
      </c>
      <c r="L134">
        <f t="shared" si="26"/>
        <v>2.9388055685171707E-2</v>
      </c>
      <c r="M134">
        <f t="shared" si="26"/>
        <v>2.8001278455111953E-2</v>
      </c>
      <c r="N134">
        <f t="shared" si="26"/>
        <v>2.6714733567401509E-2</v>
      </c>
      <c r="O134">
        <f t="shared" si="26"/>
        <v>2.551219559758627E-2</v>
      </c>
      <c r="P134">
        <f t="shared" si="26"/>
        <v>2.4382280201563224E-2</v>
      </c>
      <c r="Q134">
        <f t="shared" si="26"/>
        <v>2.3316545894319737E-2</v>
      </c>
      <c r="R134">
        <f t="shared" si="26"/>
        <v>2.2308456027486191E-2</v>
      </c>
      <c r="S134">
        <f t="shared" si="26"/>
        <v>2.1352770547694879E-2</v>
      </c>
      <c r="T134">
        <f t="shared" si="26"/>
        <v>2.0445169347933018E-2</v>
      </c>
      <c r="U134">
        <f t="shared" si="26"/>
        <v>1.9582008213853773E-2</v>
      </c>
      <c r="V134">
        <f t="shared" si="26"/>
        <v>1.8760154561070032E-2</v>
      </c>
      <c r="W134">
        <f t="shared" si="26"/>
        <v>1.7976873233023109E-2</v>
      </c>
      <c r="X134">
        <f t="shared" si="25"/>
        <v>1.7229744841951337E-2</v>
      </c>
      <c r="Y134">
        <f t="shared" si="25"/>
        <v>1.6516605923541029E-2</v>
      </c>
      <c r="Z134">
        <f t="shared" si="25"/>
        <v>1.5835504109750591E-2</v>
      </c>
      <c r="AA134">
        <f t="shared" si="25"/>
        <v>1.5184663888159072E-2</v>
      </c>
      <c r="AB134">
        <f t="shared" si="25"/>
        <v>1.4562459982303707E-2</v>
      </c>
      <c r="AC134">
        <f t="shared" si="25"/>
        <v>1.3967396322581186E-2</v>
      </c>
      <c r="AD134">
        <f t="shared" si="25"/>
        <v>1.3398089188726521E-2</v>
      </c>
      <c r="AE134">
        <f t="shared" si="25"/>
        <v>1.2853253513688859E-2</v>
      </c>
      <c r="AF134">
        <f t="shared" si="17"/>
        <v>0.31045489812940275</v>
      </c>
    </row>
    <row r="135" spans="1:32" x14ac:dyDescent="0.2">
      <c r="A135" t="s">
        <v>733</v>
      </c>
      <c r="B135">
        <v>396</v>
      </c>
      <c r="C135">
        <v>3</v>
      </c>
      <c r="D135">
        <f t="shared" ref="D135:D198" si="27">IF(C135=0,$B$3+(1-$B$3)*EXP(GAMMALN($B$1+C135)-GAMMALN($B$1)-GAMMALN(C135+1)+$B$1*LN($B$2/($B$2+B135))+C135*LN(B135/($B$2+B135))),(1-$B$3)*EXP(GAMMALN($B$1+C135)-GAMMALN($B$1)-GAMMALN(C135+1)+$B$1*LN($B$2/($B$2+B135))+C135*LN(B135/($B$2+B135))))</f>
        <v>7.4913375424941545E-2</v>
      </c>
      <c r="E135">
        <f t="shared" ref="E135:E198" si="28">LN(D135)</f>
        <v>-2.5914228272999327</v>
      </c>
      <c r="G135">
        <f t="shared" si="18"/>
        <v>0.24075009267149911</v>
      </c>
      <c r="H135">
        <f t="shared" si="26"/>
        <v>0.10251609272892474</v>
      </c>
      <c r="I135">
        <f t="shared" si="26"/>
        <v>8.7230015409070841E-2</v>
      </c>
      <c r="J135">
        <f t="shared" si="26"/>
        <v>7.4913375424941545E-2</v>
      </c>
      <c r="K135">
        <f t="shared" si="26"/>
        <v>6.4632160515389628E-2</v>
      </c>
      <c r="L135">
        <f t="shared" si="26"/>
        <v>5.591536037816245E-2</v>
      </c>
      <c r="M135">
        <f t="shared" si="26"/>
        <v>4.8462654307732445E-2</v>
      </c>
      <c r="N135">
        <f t="shared" si="26"/>
        <v>4.2058060934904128E-2</v>
      </c>
      <c r="O135">
        <f t="shared" si="26"/>
        <v>3.6535520327573172E-2</v>
      </c>
      <c r="P135">
        <f t="shared" si="26"/>
        <v>3.1762219375722552E-2</v>
      </c>
      <c r="Q135">
        <f t="shared" si="26"/>
        <v>2.7629294779961615E-2</v>
      </c>
      <c r="R135">
        <f t="shared" si="26"/>
        <v>2.4046073005064835E-2</v>
      </c>
      <c r="S135">
        <f t="shared" si="26"/>
        <v>2.0936204082142449E-2</v>
      </c>
      <c r="T135">
        <f t="shared" si="26"/>
        <v>1.8234904124938649E-2</v>
      </c>
      <c r="U135">
        <f t="shared" si="26"/>
        <v>1.5886896371023747E-2</v>
      </c>
      <c r="V135">
        <f t="shared" si="26"/>
        <v>1.3844819837018643E-2</v>
      </c>
      <c r="W135">
        <f t="shared" si="26"/>
        <v>1.2067967020945885E-2</v>
      </c>
      <c r="X135">
        <f t="shared" si="25"/>
        <v>1.0521262761022852E-2</v>
      </c>
      <c r="Y135">
        <f t="shared" si="25"/>
        <v>9.1744257477242123E-3</v>
      </c>
      <c r="Z135">
        <f t="shared" si="25"/>
        <v>8.0012720815770214E-3</v>
      </c>
      <c r="AA135">
        <f t="shared" si="25"/>
        <v>6.9791316543222357E-3</v>
      </c>
      <c r="AB135">
        <f t="shared" si="25"/>
        <v>6.0883556653687793E-3</v>
      </c>
      <c r="AC135">
        <f t="shared" si="25"/>
        <v>5.3118987514227172E-3</v>
      </c>
      <c r="AD135">
        <f t="shared" si="25"/>
        <v>4.6349628637156678E-3</v>
      </c>
      <c r="AE135">
        <f t="shared" si="25"/>
        <v>4.0446926897612558E-3</v>
      </c>
      <c r="AF135">
        <f t="shared" ref="AF135:AF198" si="29">1-SUM(G135:AE135)</f>
        <v>2.7822286490068793E-2</v>
      </c>
    </row>
    <row r="136" spans="1:32" x14ac:dyDescent="0.2">
      <c r="A136" t="s">
        <v>734</v>
      </c>
      <c r="B136">
        <v>1741</v>
      </c>
      <c r="C136">
        <v>1</v>
      </c>
      <c r="D136">
        <f t="shared" si="27"/>
        <v>3.0809068959043565E-2</v>
      </c>
      <c r="E136">
        <f t="shared" si="28"/>
        <v>-3.4799461856213432</v>
      </c>
      <c r="G136">
        <f t="shared" ref="G136:G199" si="30">$B$3+(1-$B$3)*EXP(GAMMALN($B$1+G$4)-GAMMALN($B$1)-GAMMALN(G$4+1)+$B$1*LN($B$2/($B$2+$B136))+G$4*LN($B136/($B$2+$B136)))</f>
        <v>0.15045137459132144</v>
      </c>
      <c r="H136">
        <f t="shared" si="26"/>
        <v>3.0809068959043565E-2</v>
      </c>
      <c r="I136">
        <f t="shared" si="26"/>
        <v>2.902657851856193E-2</v>
      </c>
      <c r="J136">
        <f t="shared" si="26"/>
        <v>2.7601496669661729E-2</v>
      </c>
      <c r="K136">
        <f t="shared" si="26"/>
        <v>2.63672786245687E-2</v>
      </c>
      <c r="L136">
        <f t="shared" si="26"/>
        <v>2.5257544777517436E-2</v>
      </c>
      <c r="M136">
        <f t="shared" si="26"/>
        <v>2.4238769496785738E-2</v>
      </c>
      <c r="N136">
        <f t="shared" si="26"/>
        <v>2.3291421045704648E-2</v>
      </c>
      <c r="O136">
        <f t="shared" si="26"/>
        <v>2.2402960121625248E-2</v>
      </c>
      <c r="P136">
        <f t="shared" si="26"/>
        <v>2.1564744579996954E-2</v>
      </c>
      <c r="Q136">
        <f t="shared" si="26"/>
        <v>2.0770485405885292E-2</v>
      </c>
      <c r="R136">
        <f t="shared" si="26"/>
        <v>2.001540471407336E-2</v>
      </c>
      <c r="S136">
        <f t="shared" si="26"/>
        <v>1.9295743898285572E-2</v>
      </c>
      <c r="T136">
        <f t="shared" si="26"/>
        <v>1.8608460121100356E-2</v>
      </c>
      <c r="U136">
        <f t="shared" si="26"/>
        <v>1.7951030428950063E-2</v>
      </c>
      <c r="V136">
        <f t="shared" si="26"/>
        <v>1.7321320500117199E-2</v>
      </c>
      <c r="W136">
        <f t="shared" si="26"/>
        <v>1.6717493854640282E-2</v>
      </c>
      <c r="X136">
        <f t="shared" si="25"/>
        <v>1.6137947305459806E-2</v>
      </c>
      <c r="Y136">
        <f t="shared" si="25"/>
        <v>1.5581263954096137E-2</v>
      </c>
      <c r="Z136">
        <f t="shared" si="25"/>
        <v>1.5046178231595899E-2</v>
      </c>
      <c r="AA136">
        <f t="shared" si="25"/>
        <v>1.4531549404433096E-2</v>
      </c>
      <c r="AB136">
        <f t="shared" si="25"/>
        <v>1.40363411537161E-2</v>
      </c>
      <c r="AC136">
        <f t="shared" si="25"/>
        <v>1.3559605593221421E-2</v>
      </c>
      <c r="AD136">
        <f t="shared" si="25"/>
        <v>1.310047058620656E-2</v>
      </c>
      <c r="AE136">
        <f t="shared" si="25"/>
        <v>1.2658129551076843E-2</v>
      </c>
      <c r="AF136">
        <f t="shared" si="29"/>
        <v>0.37365733791235456</v>
      </c>
    </row>
    <row r="137" spans="1:32" x14ac:dyDescent="0.2">
      <c r="A137" t="s">
        <v>735</v>
      </c>
      <c r="B137">
        <v>301</v>
      </c>
      <c r="C137">
        <v>15</v>
      </c>
      <c r="D137">
        <f t="shared" si="27"/>
        <v>9.6651072907529834E-3</v>
      </c>
      <c r="E137">
        <f t="shared" si="28"/>
        <v>-4.6392330654260876</v>
      </c>
      <c r="G137">
        <f t="shared" si="30"/>
        <v>0.27166828634525109</v>
      </c>
      <c r="H137">
        <f t="shared" si="26"/>
        <v>0.12321467307483054</v>
      </c>
      <c r="I137">
        <f t="shared" si="26"/>
        <v>0.10085157598495439</v>
      </c>
      <c r="J137">
        <f t="shared" si="26"/>
        <v>8.3314858693481084E-2</v>
      </c>
      <c r="K137">
        <f t="shared" si="26"/>
        <v>6.9144577324328285E-2</v>
      </c>
      <c r="L137">
        <f t="shared" si="26"/>
        <v>5.754226290865809E-2</v>
      </c>
      <c r="M137">
        <f t="shared" si="26"/>
        <v>4.7974378995124807E-2</v>
      </c>
      <c r="N137">
        <f t="shared" si="26"/>
        <v>4.0049561647250868E-2</v>
      </c>
      <c r="O137">
        <f t="shared" si="26"/>
        <v>3.3466490664539238E-2</v>
      </c>
      <c r="P137">
        <f t="shared" si="26"/>
        <v>2.7986724621676048E-2</v>
      </c>
      <c r="Q137">
        <f t="shared" si="26"/>
        <v>2.3418409165009427E-2</v>
      </c>
      <c r="R137">
        <f t="shared" si="26"/>
        <v>1.9605508335413888E-2</v>
      </c>
      <c r="S137">
        <f t="shared" si="26"/>
        <v>1.6420192538435022E-2</v>
      </c>
      <c r="T137">
        <f t="shared" si="26"/>
        <v>1.3757202900581919E-2</v>
      </c>
      <c r="U137">
        <f t="shared" si="26"/>
        <v>1.1529542572217066E-2</v>
      </c>
      <c r="V137">
        <f t="shared" si="26"/>
        <v>9.6651072907529834E-3</v>
      </c>
      <c r="W137">
        <f t="shared" si="26"/>
        <v>8.1040076380431165E-3</v>
      </c>
      <c r="X137">
        <f t="shared" si="25"/>
        <v>6.7964159455305533E-3</v>
      </c>
      <c r="Y137">
        <f t="shared" si="25"/>
        <v>5.7008200117584914E-3</v>
      </c>
      <c r="Z137">
        <f t="shared" si="25"/>
        <v>4.7825975208695718E-3</v>
      </c>
      <c r="AA137">
        <f t="shared" si="25"/>
        <v>4.0128464577563359E-3</v>
      </c>
      <c r="AB137">
        <f t="shared" si="25"/>
        <v>3.3674218292998139E-3</v>
      </c>
      <c r="AC137">
        <f t="shared" si="25"/>
        <v>2.8261398752400511E-3</v>
      </c>
      <c r="AD137">
        <f t="shared" si="25"/>
        <v>2.372119039415089E-3</v>
      </c>
      <c r="AE137">
        <f t="shared" si="25"/>
        <v>1.9912331179623094E-3</v>
      </c>
      <c r="AF137">
        <f t="shared" si="29"/>
        <v>1.0437045501619724E-2</v>
      </c>
    </row>
    <row r="138" spans="1:32" x14ac:dyDescent="0.2">
      <c r="A138" t="s">
        <v>736</v>
      </c>
      <c r="B138">
        <v>2079</v>
      </c>
      <c r="C138">
        <v>4</v>
      </c>
      <c r="D138">
        <f t="shared" si="27"/>
        <v>2.2868955942280455E-2</v>
      </c>
      <c r="E138">
        <f t="shared" si="28"/>
        <v>-3.7779749238355911</v>
      </c>
      <c r="G138">
        <f t="shared" si="30"/>
        <v>0.14539371359032355</v>
      </c>
      <c r="H138">
        <f t="shared" si="26"/>
        <v>2.6312014769742573E-2</v>
      </c>
      <c r="I138">
        <f t="shared" si="26"/>
        <v>2.4917619127579282E-2</v>
      </c>
      <c r="J138">
        <f t="shared" si="26"/>
        <v>2.3816530471772006E-2</v>
      </c>
      <c r="K138">
        <f t="shared" si="26"/>
        <v>2.2868955942280455E-2</v>
      </c>
      <c r="L138">
        <f t="shared" si="26"/>
        <v>2.2019493625555754E-2</v>
      </c>
      <c r="M138">
        <f t="shared" si="26"/>
        <v>2.1240362823436915E-2</v>
      </c>
      <c r="N138">
        <f t="shared" si="26"/>
        <v>2.0515519325754426E-2</v>
      </c>
      <c r="O138">
        <f t="shared" si="26"/>
        <v>1.9834766903079785E-2</v>
      </c>
      <c r="P138">
        <f t="shared" si="26"/>
        <v>1.9191157968647489E-2</v>
      </c>
      <c r="Q138">
        <f t="shared" si="26"/>
        <v>1.8579699013684562E-2</v>
      </c>
      <c r="R138">
        <f t="shared" si="26"/>
        <v>1.799664585934959E-2</v>
      </c>
      <c r="S138">
        <f t="shared" si="26"/>
        <v>1.7439092747504183E-2</v>
      </c>
      <c r="T138">
        <f t="shared" si="26"/>
        <v>1.6904719293553135E-2</v>
      </c>
      <c r="U138">
        <f t="shared" si="26"/>
        <v>1.6391627535282109E-2</v>
      </c>
      <c r="V138">
        <f t="shared" si="26"/>
        <v>1.5898233017585521E-2</v>
      </c>
      <c r="W138">
        <f t="shared" si="26"/>
        <v>1.5423189659122673E-2</v>
      </c>
      <c r="X138">
        <f t="shared" si="25"/>
        <v>1.4965336496704743E-2</v>
      </c>
      <c r="Y138">
        <f t="shared" si="25"/>
        <v>1.452365903478596E-2</v>
      </c>
      <c r="Z138">
        <f t="shared" si="25"/>
        <v>1.4097260606110495E-2</v>
      </c>
      <c r="AA138">
        <f t="shared" si="25"/>
        <v>1.3685340755824948E-2</v>
      </c>
      <c r="AB138">
        <f t="shared" si="25"/>
        <v>1.3287178655489068E-2</v>
      </c>
      <c r="AC138">
        <f t="shared" si="25"/>
        <v>1.2902120186115118E-2</v>
      </c>
      <c r="AD138">
        <f t="shared" si="25"/>
        <v>1.2529567742153714E-2</v>
      </c>
      <c r="AE138">
        <f t="shared" si="25"/>
        <v>1.2168972083704609E-2</v>
      </c>
      <c r="AF138">
        <f t="shared" si="29"/>
        <v>0.42709722276485729</v>
      </c>
    </row>
    <row r="139" spans="1:32" x14ac:dyDescent="0.2">
      <c r="A139" t="s">
        <v>737</v>
      </c>
      <c r="B139">
        <v>1127</v>
      </c>
      <c r="C139">
        <v>21</v>
      </c>
      <c r="D139">
        <f t="shared" si="27"/>
        <v>1.4565206913627692E-2</v>
      </c>
      <c r="E139">
        <f t="shared" si="28"/>
        <v>-4.2291196824493538</v>
      </c>
      <c r="G139">
        <f t="shared" si="30"/>
        <v>0.16675402762660185</v>
      </c>
      <c r="H139">
        <f t="shared" si="26"/>
        <v>4.4966532855430313E-2</v>
      </c>
      <c r="I139">
        <f t="shared" si="26"/>
        <v>4.1648491009562416E-2</v>
      </c>
      <c r="J139">
        <f t="shared" si="26"/>
        <v>3.8933966584895972E-2</v>
      </c>
      <c r="K139">
        <f t="shared" si="26"/>
        <v>3.6564018837043862E-2</v>
      </c>
      <c r="L139">
        <f t="shared" si="26"/>
        <v>3.4432800230695386E-2</v>
      </c>
      <c r="M139">
        <f t="shared" si="26"/>
        <v>3.2485112549746162E-2</v>
      </c>
      <c r="N139">
        <f t="shared" si="26"/>
        <v>3.068756215985223E-2</v>
      </c>
      <c r="O139">
        <f t="shared" si="26"/>
        <v>2.9017794743315853E-2</v>
      </c>
      <c r="P139">
        <f t="shared" si="26"/>
        <v>2.7459707885574072E-2</v>
      </c>
      <c r="Q139">
        <f t="shared" si="26"/>
        <v>2.6001046993154059E-2</v>
      </c>
      <c r="R139">
        <f t="shared" si="26"/>
        <v>2.4632084280874503E-2</v>
      </c>
      <c r="S139">
        <f t="shared" si="26"/>
        <v>2.3344840334932622E-2</v>
      </c>
      <c r="T139">
        <f t="shared" si="26"/>
        <v>2.2132598894293073E-2</v>
      </c>
      <c r="U139">
        <f t="shared" si="26"/>
        <v>2.0989590040323337E-2</v>
      </c>
      <c r="V139">
        <f t="shared" si="26"/>
        <v>1.9910775082626061E-2</v>
      </c>
      <c r="W139">
        <f t="shared" si="26"/>
        <v>1.8891695496919183E-2</v>
      </c>
      <c r="X139">
        <f t="shared" si="25"/>
        <v>1.7928363682899733E-2</v>
      </c>
      <c r="Y139">
        <f t="shared" si="25"/>
        <v>1.7017181891274342E-2</v>
      </c>
      <c r="Z139">
        <f t="shared" si="25"/>
        <v>1.6154880651280751E-2</v>
      </c>
      <c r="AA139">
        <f t="shared" si="25"/>
        <v>1.5338471029373836E-2</v>
      </c>
      <c r="AB139">
        <f t="shared" si="25"/>
        <v>1.4565206913627692E-2</v>
      </c>
      <c r="AC139">
        <f t="shared" si="25"/>
        <v>1.3832554709621902E-2</v>
      </c>
      <c r="AD139">
        <f t="shared" si="25"/>
        <v>1.3138168614131524E-2</v>
      </c>
      <c r="AE139">
        <f t="shared" si="25"/>
        <v>1.2479870155976109E-2</v>
      </c>
      <c r="AF139">
        <f t="shared" si="29"/>
        <v>0.24069265674597318</v>
      </c>
    </row>
    <row r="140" spans="1:32" x14ac:dyDescent="0.2">
      <c r="A140" t="s">
        <v>738</v>
      </c>
      <c r="B140">
        <v>268</v>
      </c>
      <c r="C140">
        <v>2</v>
      </c>
      <c r="D140">
        <f t="shared" si="27"/>
        <v>0.10632224417477577</v>
      </c>
      <c r="E140">
        <f t="shared" si="28"/>
        <v>-2.2412807570612387</v>
      </c>
      <c r="G140">
        <f t="shared" si="30"/>
        <v>0.28650986420977276</v>
      </c>
      <c r="H140">
        <f t="shared" si="26"/>
        <v>0.13243626350486948</v>
      </c>
      <c r="I140">
        <f t="shared" si="26"/>
        <v>0.10632224417477577</v>
      </c>
      <c r="J140">
        <f t="shared" si="26"/>
        <v>8.6151107147334052E-2</v>
      </c>
      <c r="K140">
        <f t="shared" si="26"/>
        <v>7.0128327666780718E-2</v>
      </c>
      <c r="L140">
        <f t="shared" si="26"/>
        <v>5.7242586449241815E-2</v>
      </c>
      <c r="M140">
        <f t="shared" si="26"/>
        <v>4.6809998673598155E-2</v>
      </c>
      <c r="N140">
        <f t="shared" si="26"/>
        <v>3.8328691173811907E-2</v>
      </c>
      <c r="O140">
        <f t="shared" si="26"/>
        <v>3.1414731486019379E-2</v>
      </c>
      <c r="P140">
        <f t="shared" si="26"/>
        <v>2.576749543492059E-2</v>
      </c>
      <c r="Q140">
        <f t="shared" si="26"/>
        <v>2.1148252075952129E-2</v>
      </c>
      <c r="R140">
        <f t="shared" si="26"/>
        <v>1.7365694287343206E-2</v>
      </c>
      <c r="S140">
        <f t="shared" si="26"/>
        <v>1.4265573792324215E-2</v>
      </c>
      <c r="T140">
        <f t="shared" si="26"/>
        <v>1.1722981978703025E-2</v>
      </c>
      <c r="U140">
        <f t="shared" si="26"/>
        <v>9.6364481151540362E-3</v>
      </c>
      <c r="V140">
        <f t="shared" si="26"/>
        <v>7.9233446071079548E-3</v>
      </c>
      <c r="W140">
        <f t="shared" si="26"/>
        <v>6.5162638735980988E-3</v>
      </c>
      <c r="X140">
        <f t="shared" si="25"/>
        <v>5.3601349813192185E-3</v>
      </c>
      <c r="Y140">
        <f t="shared" si="25"/>
        <v>4.4099134013103562E-3</v>
      </c>
      <c r="Z140">
        <f t="shared" si="25"/>
        <v>3.6287205268660532E-3</v>
      </c>
      <c r="AA140">
        <f t="shared" si="25"/>
        <v>2.986339544931842E-3</v>
      </c>
      <c r="AB140">
        <f t="shared" si="25"/>
        <v>2.4579957106697216E-3</v>
      </c>
      <c r="AC140">
        <f t="shared" si="25"/>
        <v>2.0233648723459747E-3</v>
      </c>
      <c r="AD140">
        <f t="shared" si="25"/>
        <v>1.6657659786908409E-3</v>
      </c>
      <c r="AE140">
        <f t="shared" si="25"/>
        <v>1.3715023962862E-3</v>
      </c>
      <c r="AF140">
        <f t="shared" si="29"/>
        <v>6.4063939362722921E-3</v>
      </c>
    </row>
    <row r="141" spans="1:32" x14ac:dyDescent="0.2">
      <c r="A141" t="s">
        <v>739</v>
      </c>
      <c r="B141">
        <v>1338</v>
      </c>
      <c r="C141">
        <v>6</v>
      </c>
      <c r="D141">
        <f t="shared" si="27"/>
        <v>2.911353908752104E-2</v>
      </c>
      <c r="E141">
        <f t="shared" si="28"/>
        <v>-3.5365519522653539</v>
      </c>
      <c r="G141">
        <f t="shared" si="30"/>
        <v>0.15957783377174667</v>
      </c>
      <c r="H141">
        <f t="shared" si="26"/>
        <v>3.8798668800817941E-2</v>
      </c>
      <c r="I141">
        <f t="shared" si="26"/>
        <v>3.6209567216480623E-2</v>
      </c>
      <c r="J141">
        <f t="shared" si="26"/>
        <v>3.4107458220671717E-2</v>
      </c>
      <c r="K141">
        <f t="shared" si="26"/>
        <v>3.2275372910211167E-2</v>
      </c>
      <c r="L141">
        <f t="shared" si="26"/>
        <v>3.0625721474965319E-2</v>
      </c>
      <c r="M141">
        <f t="shared" si="26"/>
        <v>2.911353908752104E-2</v>
      </c>
      <c r="N141">
        <f t="shared" si="26"/>
        <v>2.7712113963310088E-2</v>
      </c>
      <c r="O141">
        <f t="shared" si="26"/>
        <v>2.6403914171687613E-2</v>
      </c>
      <c r="P141">
        <f t="shared" si="26"/>
        <v>2.5176564156242445E-2</v>
      </c>
      <c r="Q141">
        <f t="shared" si="26"/>
        <v>2.4020830890250512E-2</v>
      </c>
      <c r="R141">
        <f t="shared" si="26"/>
        <v>2.2929521519228474E-2</v>
      </c>
      <c r="S141">
        <f t="shared" si="26"/>
        <v>2.1896836676276676E-2</v>
      </c>
      <c r="T141">
        <f t="shared" si="26"/>
        <v>2.0917969496068368E-2</v>
      </c>
      <c r="U141">
        <f t="shared" si="26"/>
        <v>1.9988845394349804E-2</v>
      </c>
      <c r="V141">
        <f t="shared" si="26"/>
        <v>1.9105946617003208E-2</v>
      </c>
      <c r="W141">
        <f t="shared" si="26"/>
        <v>1.8266190015704495E-2</v>
      </c>
      <c r="X141">
        <f t="shared" si="25"/>
        <v>1.7466839455268682E-2</v>
      </c>
      <c r="Y141">
        <f t="shared" si="25"/>
        <v>1.6705441457269089E-2</v>
      </c>
      <c r="Z141">
        <f t="shared" si="25"/>
        <v>1.5979776858555523E-2</v>
      </c>
      <c r="AA141">
        <f t="shared" si="25"/>
        <v>1.5287823772493263E-2</v>
      </c>
      <c r="AB141">
        <f t="shared" si="25"/>
        <v>1.4627728697665062E-2</v>
      </c>
      <c r="AC141">
        <f t="shared" si="25"/>
        <v>1.3997783612245501E-2</v>
      </c>
      <c r="AD141">
        <f t="shared" si="25"/>
        <v>1.3396407542150313E-2</v>
      </c>
      <c r="AE141">
        <f t="shared" si="25"/>
        <v>1.2822131525787143E-2</v>
      </c>
      <c r="AF141">
        <f t="shared" si="29"/>
        <v>0.29258917269602924</v>
      </c>
    </row>
    <row r="142" spans="1:32" x14ac:dyDescent="0.2">
      <c r="A142" t="s">
        <v>740</v>
      </c>
      <c r="B142">
        <v>777</v>
      </c>
      <c r="C142">
        <v>24</v>
      </c>
      <c r="D142">
        <f t="shared" si="27"/>
        <v>1.0409389762463958E-2</v>
      </c>
      <c r="E142">
        <f t="shared" si="28"/>
        <v>-4.5650470183939627</v>
      </c>
      <c r="G142">
        <f t="shared" si="30"/>
        <v>0.18638266397669667</v>
      </c>
      <c r="H142">
        <f t="shared" si="26"/>
        <v>6.1315226099525534E-2</v>
      </c>
      <c r="I142">
        <f t="shared" si="26"/>
        <v>5.5590063570259751E-2</v>
      </c>
      <c r="J142">
        <f t="shared" si="26"/>
        <v>5.0868100421178335E-2</v>
      </c>
      <c r="K142">
        <f t="shared" si="26"/>
        <v>4.6761642844446345E-2</v>
      </c>
      <c r="L142">
        <f t="shared" si="26"/>
        <v>4.3104950210797126E-2</v>
      </c>
      <c r="M142">
        <f t="shared" si="26"/>
        <v>3.9806880860261108E-2</v>
      </c>
      <c r="N142">
        <f t="shared" si="26"/>
        <v>3.680909422349346E-2</v>
      </c>
      <c r="O142">
        <f t="shared" si="26"/>
        <v>3.4070312286688977E-2</v>
      </c>
      <c r="P142">
        <f t="shared" si="26"/>
        <v>3.1559244001098601E-2</v>
      </c>
      <c r="Q142">
        <f t="shared" si="26"/>
        <v>2.9250984169414795E-2</v>
      </c>
      <c r="R142">
        <f t="shared" si="26"/>
        <v>2.7125001870906669E-2</v>
      </c>
      <c r="S142">
        <f t="shared" si="26"/>
        <v>2.5163931322637154E-2</v>
      </c>
      <c r="T142">
        <f t="shared" si="26"/>
        <v>2.3352800276785737E-2</v>
      </c>
      <c r="U142">
        <f t="shared" si="26"/>
        <v>2.1678512349801851E-2</v>
      </c>
      <c r="V142">
        <f t="shared" si="26"/>
        <v>2.0129484579138844E-2</v>
      </c>
      <c r="W142">
        <f t="shared" si="26"/>
        <v>1.86953841548478E-2</v>
      </c>
      <c r="X142">
        <f t="shared" si="25"/>
        <v>1.7366930985187531E-2</v>
      </c>
      <c r="Y142">
        <f t="shared" si="25"/>
        <v>1.6135745459096053E-2</v>
      </c>
      <c r="Z142">
        <f t="shared" si="25"/>
        <v>1.4994228180181771E-2</v>
      </c>
      <c r="AA142">
        <f t="shared" si="25"/>
        <v>1.3935462932638211E-2</v>
      </c>
      <c r="AB142">
        <f t="shared" si="25"/>
        <v>1.2953136943174931E-2</v>
      </c>
      <c r="AC142">
        <f t="shared" si="25"/>
        <v>1.2041474306273855E-2</v>
      </c>
      <c r="AD142">
        <f t="shared" si="25"/>
        <v>1.1195179629921715E-2</v>
      </c>
      <c r="AE142">
        <f t="shared" si="25"/>
        <v>1.0409389762463958E-2</v>
      </c>
      <c r="AF142">
        <f t="shared" si="29"/>
        <v>0.13930417458308297</v>
      </c>
    </row>
    <row r="143" spans="1:32" x14ac:dyDescent="0.2">
      <c r="A143" t="s">
        <v>741</v>
      </c>
      <c r="B143">
        <v>1650</v>
      </c>
      <c r="C143">
        <v>28</v>
      </c>
      <c r="D143">
        <f t="shared" si="27"/>
        <v>1.1046946372557601E-2</v>
      </c>
      <c r="E143">
        <f t="shared" si="28"/>
        <v>-4.5056012355839483</v>
      </c>
      <c r="G143">
        <f t="shared" si="30"/>
        <v>0.15214517810722575</v>
      </c>
      <c r="H143">
        <f t="shared" si="26"/>
        <v>3.2304106141885239E-2</v>
      </c>
      <c r="I143">
        <f t="shared" si="26"/>
        <v>3.038221057481395E-2</v>
      </c>
      <c r="J143">
        <f t="shared" si="26"/>
        <v>2.8840349762627331E-2</v>
      </c>
      <c r="K143">
        <f t="shared" si="26"/>
        <v>2.7502841616224367E-2</v>
      </c>
      <c r="L143">
        <f t="shared" si="26"/>
        <v>2.6299516197322088E-2</v>
      </c>
      <c r="M143">
        <f t="shared" si="26"/>
        <v>2.5194837684536561E-2</v>
      </c>
      <c r="N143">
        <f t="shared" si="26"/>
        <v>2.4168035532705742E-2</v>
      </c>
      <c r="O143">
        <f t="shared" si="26"/>
        <v>2.3205724856285324E-2</v>
      </c>
      <c r="P143">
        <f t="shared" si="26"/>
        <v>2.2298642240747516E-2</v>
      </c>
      <c r="Q143">
        <f t="shared" si="26"/>
        <v>2.1440016519509962E-2</v>
      </c>
      <c r="R143">
        <f t="shared" si="26"/>
        <v>2.0624679757365847E-2</v>
      </c>
      <c r="S143">
        <f t="shared" si="26"/>
        <v>1.9848547575210512E-2</v>
      </c>
      <c r="T143">
        <f t="shared" si="26"/>
        <v>1.9108298222867925E-2</v>
      </c>
      <c r="U143">
        <f t="shared" si="26"/>
        <v>1.840116527458464E-2</v>
      </c>
      <c r="V143">
        <f t="shared" si="26"/>
        <v>1.7724798591177315E-2</v>
      </c>
      <c r="W143">
        <f t="shared" si="26"/>
        <v>1.7077168040006922E-2</v>
      </c>
      <c r="X143">
        <f t="shared" si="25"/>
        <v>1.6456494959820933E-2</v>
      </c>
      <c r="Y143">
        <f t="shared" si="25"/>
        <v>1.5861202185921321E-2</v>
      </c>
      <c r="Z143">
        <f t="shared" si="25"/>
        <v>1.528987682576018E-2</v>
      </c>
      <c r="AA143">
        <f t="shared" si="25"/>
        <v>1.4741242000953772E-2</v>
      </c>
      <c r="AB143">
        <f t="shared" si="25"/>
        <v>1.4214135026987793E-2</v>
      </c>
      <c r="AC143">
        <f t="shared" si="25"/>
        <v>1.3707490301733362E-2</v>
      </c>
      <c r="AD143">
        <f t="shared" si="25"/>
        <v>1.3220325696355803E-2</v>
      </c>
      <c r="AE143">
        <f t="shared" si="25"/>
        <v>1.2751731591147678E-2</v>
      </c>
      <c r="AF143">
        <f t="shared" si="29"/>
        <v>0.35719138471622225</v>
      </c>
    </row>
    <row r="144" spans="1:32" x14ac:dyDescent="0.2">
      <c r="A144" t="s">
        <v>742</v>
      </c>
      <c r="B144">
        <v>1469</v>
      </c>
      <c r="C144">
        <v>16</v>
      </c>
      <c r="D144">
        <f t="shared" si="27"/>
        <v>1.7784533766240226E-2</v>
      </c>
      <c r="E144">
        <f t="shared" si="28"/>
        <v>-4.029426088924482</v>
      </c>
      <c r="G144">
        <f t="shared" si="30"/>
        <v>0.15609696217386038</v>
      </c>
      <c r="H144">
        <f t="shared" si="26"/>
        <v>3.5770523463530123E-2</v>
      </c>
      <c r="I144">
        <f t="shared" si="26"/>
        <v>3.3505096584144613E-2</v>
      </c>
      <c r="J144">
        <f t="shared" si="26"/>
        <v>3.1674952001680218E-2</v>
      </c>
      <c r="K144">
        <f t="shared" si="26"/>
        <v>3.0082709367077895E-2</v>
      </c>
      <c r="L144">
        <f t="shared" si="26"/>
        <v>2.8649106189896942E-2</v>
      </c>
      <c r="M144">
        <f t="shared" si="26"/>
        <v>2.7333724973287017E-2</v>
      </c>
      <c r="N144">
        <f t="shared" si="26"/>
        <v>2.6112745977813798E-2</v>
      </c>
      <c r="O144">
        <f t="shared" si="26"/>
        <v>2.4970674269828526E-2</v>
      </c>
      <c r="P144">
        <f t="shared" si="26"/>
        <v>2.3896675618325418E-2</v>
      </c>
      <c r="Q144">
        <f t="shared" si="26"/>
        <v>2.2882745051729183E-2</v>
      </c>
      <c r="R144">
        <f t="shared" si="26"/>
        <v>2.1922705909494165E-2</v>
      </c>
      <c r="S144">
        <f t="shared" si="26"/>
        <v>2.1011623695363579E-2</v>
      </c>
      <c r="T144">
        <f t="shared" si="26"/>
        <v>2.0145443373077502E-2</v>
      </c>
      <c r="U144">
        <f t="shared" si="26"/>
        <v>1.9320754542374117E-2</v>
      </c>
      <c r="V144">
        <f t="shared" si="26"/>
        <v>1.8534633537630723E-2</v>
      </c>
      <c r="W144">
        <f t="shared" ref="W144:AE207" si="31">(1-$B$3)*EXP(GAMMALN($B$1+W$4)-GAMMALN($B$1)-GAMMALN(W$4+1)+$B$1*LN($B$2/($B$2+$B144))+W$4*LN($B144/($B$2+$B144)))</f>
        <v>1.7784533766240226E-2</v>
      </c>
      <c r="X144">
        <f t="shared" si="31"/>
        <v>1.7068207391318795E-2</v>
      </c>
      <c r="Y144">
        <f t="shared" si="31"/>
        <v>1.6383648013453732E-2</v>
      </c>
      <c r="Z144">
        <f t="shared" si="31"/>
        <v>1.5729047801333027E-2</v>
      </c>
      <c r="AA144">
        <f t="shared" si="31"/>
        <v>1.5102764801028215E-2</v>
      </c>
      <c r="AB144">
        <f t="shared" si="31"/>
        <v>1.4503297567415094E-2</v>
      </c>
      <c r="AC144">
        <f t="shared" si="31"/>
        <v>1.3929265162679817E-2</v>
      </c>
      <c r="AD144">
        <f t="shared" si="31"/>
        <v>1.3379391156144328E-2</v>
      </c>
      <c r="AE144">
        <f t="shared" si="31"/>
        <v>1.2852490653533133E-2</v>
      </c>
      <c r="AF144">
        <f t="shared" si="29"/>
        <v>0.3213562769577395</v>
      </c>
    </row>
    <row r="145" spans="1:32" x14ac:dyDescent="0.2">
      <c r="A145" t="s">
        <v>186</v>
      </c>
      <c r="B145">
        <v>2070</v>
      </c>
      <c r="C145">
        <v>137</v>
      </c>
      <c r="D145">
        <f t="shared" si="27"/>
        <v>5.2173979427599742E-4</v>
      </c>
      <c r="E145">
        <f t="shared" si="28"/>
        <v>-7.5583415727617673</v>
      </c>
      <c r="G145">
        <f t="shared" si="30"/>
        <v>0.1455080873195109</v>
      </c>
      <c r="H145">
        <f t="shared" ref="H145:W208" si="32">(1-$B$3)*EXP(GAMMALN($B$1+H$4)-GAMMALN($B$1)-GAMMALN(H$4+1)+$B$1*LN($B$2/($B$2+$B145))+H$4*LN($B145/($B$2+$B145)))</f>
        <v>2.6414253596269907E-2</v>
      </c>
      <c r="I145">
        <f t="shared" si="32"/>
        <v>2.5011549574439965E-2</v>
      </c>
      <c r="J145">
        <f t="shared" si="32"/>
        <v>2.3903547978628138E-2</v>
      </c>
      <c r="K145">
        <f t="shared" si="32"/>
        <v>2.2949859307234779E-2</v>
      </c>
      <c r="L145">
        <f t="shared" si="32"/>
        <v>2.2094838630217221E-2</v>
      </c>
      <c r="M145">
        <f t="shared" si="32"/>
        <v>2.1310579248591914E-2</v>
      </c>
      <c r="N145">
        <f t="shared" si="32"/>
        <v>2.0580961279219923E-2</v>
      </c>
      <c r="O145">
        <f t="shared" si="32"/>
        <v>1.9895738240744164E-2</v>
      </c>
      <c r="P145">
        <f t="shared" si="32"/>
        <v>1.9247926635471008E-2</v>
      </c>
      <c r="Q145">
        <f t="shared" si="32"/>
        <v>1.8632505821591892E-2</v>
      </c>
      <c r="R145">
        <f t="shared" si="32"/>
        <v>1.8045710210713748E-2</v>
      </c>
      <c r="S145">
        <f t="shared" si="32"/>
        <v>1.7484616561573789E-2</v>
      </c>
      <c r="T145">
        <f t="shared" si="32"/>
        <v>1.6946889815489228E-2</v>
      </c>
      <c r="U145">
        <f t="shared" si="32"/>
        <v>1.6430619418156718E-2</v>
      </c>
      <c r="V145">
        <f t="shared" si="32"/>
        <v>1.5934209912976935E-2</v>
      </c>
      <c r="W145">
        <f t="shared" si="32"/>
        <v>1.5456305464605009E-2</v>
      </c>
      <c r="X145">
        <f t="shared" si="31"/>
        <v>1.499573635693525E-2</v>
      </c>
      <c r="Y145">
        <f t="shared" si="31"/>
        <v>1.4551480161210285E-2</v>
      </c>
      <c r="Z145">
        <f t="shared" si="31"/>
        <v>1.4122632960187531E-2</v>
      </c>
      <c r="AA145">
        <f t="shared" si="31"/>
        <v>1.3708387627519164E-2</v>
      </c>
      <c r="AB145">
        <f t="shared" si="31"/>
        <v>1.3308017159952983E-2</v>
      </c>
      <c r="AC145">
        <f t="shared" si="31"/>
        <v>1.2920861695427601E-2</v>
      </c>
      <c r="AD145">
        <f t="shared" si="31"/>
        <v>1.2546318264735373E-2</v>
      </c>
      <c r="AE145">
        <f t="shared" si="31"/>
        <v>1.218383260100297E-2</v>
      </c>
      <c r="AF145">
        <f t="shared" si="29"/>
        <v>0.42581453415759352</v>
      </c>
    </row>
    <row r="146" spans="1:32" x14ac:dyDescent="0.2">
      <c r="A146" t="s">
        <v>743</v>
      </c>
      <c r="B146">
        <v>1625</v>
      </c>
      <c r="C146">
        <v>63</v>
      </c>
      <c r="D146">
        <f t="shared" si="27"/>
        <v>3.1788549968869216E-3</v>
      </c>
      <c r="E146">
        <f t="shared" si="28"/>
        <v>-5.7512342109006491</v>
      </c>
      <c r="G146">
        <f t="shared" si="30"/>
        <v>0.15264171084311751</v>
      </c>
      <c r="H146">
        <f t="shared" si="32"/>
        <v>3.2741318799022E-2</v>
      </c>
      <c r="I146">
        <f t="shared" si="32"/>
        <v>3.077766368433817E-2</v>
      </c>
      <c r="J146">
        <f t="shared" si="32"/>
        <v>2.9200792857317328E-2</v>
      </c>
      <c r="K146">
        <f t="shared" si="32"/>
        <v>2.7832327663945767E-2</v>
      </c>
      <c r="L146">
        <f t="shared" si="32"/>
        <v>2.6600975330978847E-2</v>
      </c>
      <c r="M146">
        <f t="shared" si="32"/>
        <v>2.5470601794958143E-2</v>
      </c>
      <c r="N146">
        <f t="shared" si="32"/>
        <v>2.4420065947671672E-2</v>
      </c>
      <c r="O146">
        <f t="shared" si="32"/>
        <v>2.3435728632928639E-2</v>
      </c>
      <c r="P146">
        <f t="shared" si="32"/>
        <v>2.25081386630674E-2</v>
      </c>
      <c r="Q146">
        <f t="shared" si="32"/>
        <v>2.1630378457017447E-2</v>
      </c>
      <c r="R146">
        <f t="shared" si="32"/>
        <v>2.0797161135066768E-2</v>
      </c>
      <c r="S146">
        <f t="shared" si="32"/>
        <v>2.0004302613830269E-2</v>
      </c>
      <c r="T146">
        <f t="shared" si="32"/>
        <v>1.9248395519969069E-2</v>
      </c>
      <c r="U146">
        <f t="shared" si="32"/>
        <v>1.852659849736845E-2</v>
      </c>
      <c r="V146">
        <f t="shared" si="32"/>
        <v>1.7836494854632654E-2</v>
      </c>
      <c r="W146">
        <f t="shared" si="32"/>
        <v>1.717599464937215E-2</v>
      </c>
      <c r="X146">
        <f t="shared" si="31"/>
        <v>1.6543264962441566E-2</v>
      </c>
      <c r="Y146">
        <f t="shared" si="31"/>
        <v>1.5936679033499799E-2</v>
      </c>
      <c r="Z146">
        <f t="shared" si="31"/>
        <v>1.5354778356193048E-2</v>
      </c>
      <c r="AA146">
        <f t="shared" si="31"/>
        <v>1.4796243888717066E-2</v>
      </c>
      <c r="AB146">
        <f t="shared" si="31"/>
        <v>1.4259873810469633E-2</v>
      </c>
      <c r="AC146">
        <f t="shared" si="31"/>
        <v>1.3744566067959801E-2</v>
      </c>
      <c r="AD146">
        <f t="shared" si="31"/>
        <v>1.3249304483888015E-2</v>
      </c>
      <c r="AE146">
        <f t="shared" si="31"/>
        <v>1.2773147557828123E-2</v>
      </c>
      <c r="AF146">
        <f t="shared" si="29"/>
        <v>0.35249349189440082</v>
      </c>
    </row>
    <row r="147" spans="1:32" x14ac:dyDescent="0.2">
      <c r="A147" t="s">
        <v>744</v>
      </c>
      <c r="B147">
        <v>331</v>
      </c>
      <c r="C147">
        <v>0</v>
      </c>
      <c r="D147">
        <f t="shared" si="27"/>
        <v>0.26031339321600544</v>
      </c>
      <c r="E147">
        <f t="shared" si="28"/>
        <v>-1.3458690153048725</v>
      </c>
      <c r="G147">
        <f t="shared" si="30"/>
        <v>0.26031339321600544</v>
      </c>
      <c r="H147">
        <f t="shared" si="32"/>
        <v>0.11584583708038197</v>
      </c>
      <c r="I147">
        <f t="shared" si="32"/>
        <v>9.6203620491912958E-2</v>
      </c>
      <c r="J147">
        <f t="shared" si="32"/>
        <v>8.0634688672957144E-2</v>
      </c>
      <c r="K147">
        <f t="shared" si="32"/>
        <v>6.7896642958909667E-2</v>
      </c>
      <c r="L147">
        <f t="shared" si="32"/>
        <v>5.7328138078411063E-2</v>
      </c>
      <c r="M147">
        <f t="shared" si="32"/>
        <v>4.8493215884946483E-2</v>
      </c>
      <c r="N147">
        <f t="shared" si="32"/>
        <v>4.1073348992945256E-2</v>
      </c>
      <c r="O147">
        <f t="shared" si="32"/>
        <v>3.4822764570440451E-2</v>
      </c>
      <c r="P147">
        <f t="shared" si="32"/>
        <v>2.95458080021259E-2</v>
      </c>
      <c r="Q147">
        <f t="shared" si="32"/>
        <v>2.5083718062055258E-2</v>
      </c>
      <c r="R147">
        <f t="shared" si="32"/>
        <v>2.1306070145035164E-2</v>
      </c>
      <c r="S147">
        <f t="shared" si="32"/>
        <v>1.8104820138433803E-2</v>
      </c>
      <c r="T147">
        <f t="shared" si="32"/>
        <v>1.5389936797260514E-2</v>
      </c>
      <c r="U147">
        <f t="shared" si="32"/>
        <v>1.3086077716346779E-2</v>
      </c>
      <c r="V147">
        <f t="shared" si="32"/>
        <v>1.1129991215767391E-2</v>
      </c>
      <c r="W147">
        <f t="shared" si="32"/>
        <v>9.4684460301649506E-3</v>
      </c>
      <c r="X147">
        <f t="shared" si="31"/>
        <v>8.0565580514640068E-3</v>
      </c>
      <c r="Y147">
        <f t="shared" si="31"/>
        <v>6.8564236514197172E-3</v>
      </c>
      <c r="Z147">
        <f t="shared" si="31"/>
        <v>5.8359944935141798E-3</v>
      </c>
      <c r="AA147">
        <f t="shared" si="31"/>
        <v>4.9681454966967568E-3</v>
      </c>
      <c r="AB147">
        <f t="shared" si="31"/>
        <v>4.2298991248643772E-3</v>
      </c>
      <c r="AC147">
        <f t="shared" si="31"/>
        <v>3.6017773651582014E-3</v>
      </c>
      <c r="AD147">
        <f t="shared" si="31"/>
        <v>3.0672587587313432E-3</v>
      </c>
      <c r="AE147">
        <f t="shared" si="31"/>
        <v>2.6123223554035181E-3</v>
      </c>
      <c r="AF147">
        <f t="shared" si="29"/>
        <v>1.5045102648647779E-2</v>
      </c>
    </row>
    <row r="148" spans="1:32" x14ac:dyDescent="0.2">
      <c r="A148" t="s">
        <v>745</v>
      </c>
      <c r="B148">
        <v>9</v>
      </c>
      <c r="C148">
        <v>0</v>
      </c>
      <c r="D148">
        <f t="shared" si="27"/>
        <v>0.8852480793510582</v>
      </c>
      <c r="E148">
        <f t="shared" si="28"/>
        <v>-0.12188735760438582</v>
      </c>
      <c r="G148">
        <f t="shared" si="30"/>
        <v>0.8852480793510582</v>
      </c>
      <c r="H148">
        <f t="shared" si="32"/>
        <v>9.9453812692181662E-2</v>
      </c>
      <c r="I148">
        <f t="shared" si="32"/>
        <v>1.3241031265136385E-2</v>
      </c>
      <c r="J148">
        <f t="shared" si="32"/>
        <v>1.7792693505593723E-3</v>
      </c>
      <c r="K148">
        <f t="shared" si="32"/>
        <v>2.4019141223948908E-4</v>
      </c>
      <c r="L148">
        <f t="shared" si="32"/>
        <v>3.2513700455048576E-5</v>
      </c>
      <c r="M148">
        <f t="shared" si="32"/>
        <v>4.4092927969773769E-6</v>
      </c>
      <c r="N148">
        <f t="shared" si="32"/>
        <v>5.9873887640576031E-7</v>
      </c>
      <c r="O148">
        <f t="shared" si="32"/>
        <v>8.1382303637690668E-8</v>
      </c>
      <c r="P148">
        <f t="shared" si="32"/>
        <v>1.1070111450628069E-8</v>
      </c>
      <c r="Q148">
        <f t="shared" si="32"/>
        <v>1.5067368930105297E-9</v>
      </c>
      <c r="R148">
        <f t="shared" si="32"/>
        <v>2.0518152514216808E-10</v>
      </c>
      <c r="S148">
        <f t="shared" si="32"/>
        <v>2.7952361576876561E-11</v>
      </c>
      <c r="T148">
        <f t="shared" si="32"/>
        <v>3.8093468385719008E-12</v>
      </c>
      <c r="U148">
        <f t="shared" si="32"/>
        <v>5.1929311574273115E-13</v>
      </c>
      <c r="V148">
        <f t="shared" si="32"/>
        <v>7.0808807625105798E-14</v>
      </c>
      <c r="W148">
        <f t="shared" si="32"/>
        <v>9.6574075044941766E-15</v>
      </c>
      <c r="X148">
        <f t="shared" si="31"/>
        <v>1.3174094658771778E-15</v>
      </c>
      <c r="Y148">
        <f t="shared" si="31"/>
        <v>1.797456019752134E-16</v>
      </c>
      <c r="Z148">
        <f t="shared" si="31"/>
        <v>2.452815554280201E-17</v>
      </c>
      <c r="AA148">
        <f t="shared" si="31"/>
        <v>3.3476011917017963E-18</v>
      </c>
      <c r="AB148">
        <f t="shared" si="31"/>
        <v>4.5693961110185162E-19</v>
      </c>
      <c r="AC148">
        <f t="shared" si="31"/>
        <v>6.2378517848909879E-20</v>
      </c>
      <c r="AD148">
        <f t="shared" si="31"/>
        <v>8.5164380544668295E-21</v>
      </c>
      <c r="AE148">
        <f t="shared" si="31"/>
        <v>1.1628500963140281E-21</v>
      </c>
      <c r="AF148">
        <f t="shared" si="29"/>
        <v>0</v>
      </c>
    </row>
    <row r="149" spans="1:32" x14ac:dyDescent="0.2">
      <c r="A149" t="s">
        <v>746</v>
      </c>
      <c r="B149">
        <v>111</v>
      </c>
      <c r="C149">
        <v>0</v>
      </c>
      <c r="D149">
        <f t="shared" si="27"/>
        <v>0.43375021639698741</v>
      </c>
      <c r="E149">
        <f t="shared" si="28"/>
        <v>-0.83528644882323888</v>
      </c>
      <c r="G149">
        <f t="shared" si="30"/>
        <v>0.43375021639698741</v>
      </c>
      <c r="H149">
        <f t="shared" si="32"/>
        <v>0.19831768179143833</v>
      </c>
      <c r="I149">
        <f t="shared" si="32"/>
        <v>0.12765415185818799</v>
      </c>
      <c r="J149">
        <f t="shared" si="32"/>
        <v>8.2933112426911135E-2</v>
      </c>
      <c r="K149">
        <f t="shared" si="32"/>
        <v>5.4127363781489433E-2</v>
      </c>
      <c r="L149">
        <f t="shared" si="32"/>
        <v>3.5424108851010633E-2</v>
      </c>
      <c r="M149">
        <f t="shared" si="32"/>
        <v>2.3226009834992036E-2</v>
      </c>
      <c r="N149">
        <f t="shared" si="32"/>
        <v>1.5248118486776045E-2</v>
      </c>
      <c r="O149">
        <f t="shared" si="32"/>
        <v>1.0020327413892654E-2</v>
      </c>
      <c r="P149">
        <f t="shared" si="32"/>
        <v>6.589873226697622E-3</v>
      </c>
      <c r="Q149">
        <f t="shared" si="32"/>
        <v>4.3364627704193656E-3</v>
      </c>
      <c r="R149">
        <f t="shared" si="32"/>
        <v>2.855022840061497E-3</v>
      </c>
      <c r="S149">
        <f t="shared" si="32"/>
        <v>1.8804551169559745E-3</v>
      </c>
      <c r="T149">
        <f t="shared" si="32"/>
        <v>1.2389908998903371E-3</v>
      </c>
      <c r="U149">
        <f t="shared" si="32"/>
        <v>8.1658857322556503E-4</v>
      </c>
      <c r="V149">
        <f t="shared" si="32"/>
        <v>5.3833317936379454E-4</v>
      </c>
      <c r="W149">
        <f t="shared" si="32"/>
        <v>3.5497482777086789E-4</v>
      </c>
      <c r="X149">
        <f t="shared" si="31"/>
        <v>2.3411590157925086E-4</v>
      </c>
      <c r="Y149">
        <f t="shared" si="31"/>
        <v>1.544335089370198E-4</v>
      </c>
      <c r="Z149">
        <f t="shared" si="31"/>
        <v>1.0188759036720789E-4</v>
      </c>
      <c r="AA149">
        <f t="shared" si="31"/>
        <v>6.723002099593621E-5</v>
      </c>
      <c r="AB149">
        <f t="shared" si="31"/>
        <v>4.4367144093168181E-5</v>
      </c>
      <c r="AC149">
        <f t="shared" si="31"/>
        <v>2.9282681996048789E-5</v>
      </c>
      <c r="AD149">
        <f t="shared" si="31"/>
        <v>1.9328890461981724E-5</v>
      </c>
      <c r="AE149">
        <f t="shared" si="31"/>
        <v>1.2759856772795577E-5</v>
      </c>
      <c r="AF149">
        <f t="shared" si="29"/>
        <v>2.4802128725687211E-5</v>
      </c>
    </row>
    <row r="150" spans="1:32" x14ac:dyDescent="0.2">
      <c r="A150" t="s">
        <v>747</v>
      </c>
      <c r="B150">
        <v>559</v>
      </c>
      <c r="C150">
        <v>11</v>
      </c>
      <c r="D150">
        <f t="shared" si="27"/>
        <v>2.7081244607958542E-2</v>
      </c>
      <c r="E150">
        <f t="shared" si="28"/>
        <v>-3.6089138715821516</v>
      </c>
      <c r="G150">
        <f t="shared" si="30"/>
        <v>0.20947591701260665</v>
      </c>
      <c r="H150">
        <f t="shared" si="32"/>
        <v>7.9555886041387913E-2</v>
      </c>
      <c r="I150">
        <f t="shared" si="32"/>
        <v>7.0262021331049571E-2</v>
      </c>
      <c r="J150">
        <f t="shared" si="32"/>
        <v>6.263087439147183E-2</v>
      </c>
      <c r="K150">
        <f t="shared" si="32"/>
        <v>5.6085707345034159E-2</v>
      </c>
      <c r="L150">
        <f t="shared" si="32"/>
        <v>5.0362708084869222E-2</v>
      </c>
      <c r="M150">
        <f t="shared" si="32"/>
        <v>4.5306400735309386E-2</v>
      </c>
      <c r="N150">
        <f t="shared" si="32"/>
        <v>4.0810886599763688E-2</v>
      </c>
      <c r="O150">
        <f t="shared" si="32"/>
        <v>3.6797346248940765E-2</v>
      </c>
      <c r="P150">
        <f t="shared" si="32"/>
        <v>3.3203698543027911E-2</v>
      </c>
      <c r="Q150">
        <f t="shared" si="32"/>
        <v>2.997918622401612E-2</v>
      </c>
      <c r="R150">
        <f t="shared" si="32"/>
        <v>2.7081244607958542E-2</v>
      </c>
      <c r="S150">
        <f t="shared" si="32"/>
        <v>2.4473541549169604E-2</v>
      </c>
      <c r="T150">
        <f t="shared" si="32"/>
        <v>2.2124668904054175E-2</v>
      </c>
      <c r="U150">
        <f t="shared" si="32"/>
        <v>2.0007221366016351E-2</v>
      </c>
      <c r="V150">
        <f t="shared" si="32"/>
        <v>1.8097118991856391E-2</v>
      </c>
      <c r="W150">
        <f t="shared" si="32"/>
        <v>1.6373090664385005E-2</v>
      </c>
      <c r="X150">
        <f t="shared" si="31"/>
        <v>1.4816268430153224E-2</v>
      </c>
      <c r="Y150">
        <f t="shared" si="31"/>
        <v>1.3409861101785487E-2</v>
      </c>
      <c r="Z150">
        <f t="shared" si="31"/>
        <v>1.2138886390722964E-2</v>
      </c>
      <c r="AA150">
        <f t="shared" si="31"/>
        <v>1.0989947498159711E-2</v>
      </c>
      <c r="AB150">
        <f t="shared" si="31"/>
        <v>9.9510443144061288E-3</v>
      </c>
      <c r="AC150">
        <f t="shared" si="31"/>
        <v>9.0114121369616641E-3</v>
      </c>
      <c r="AD150">
        <f t="shared" si="31"/>
        <v>8.1613826730851293E-3</v>
      </c>
      <c r="AE150">
        <f t="shared" si="31"/>
        <v>7.3922633726474785E-3</v>
      </c>
      <c r="AF150">
        <f t="shared" si="29"/>
        <v>7.1501415441161065E-2</v>
      </c>
    </row>
    <row r="151" spans="1:32" x14ac:dyDescent="0.2">
      <c r="A151" t="s">
        <v>748</v>
      </c>
      <c r="B151">
        <v>1033</v>
      </c>
      <c r="C151">
        <v>0</v>
      </c>
      <c r="D151">
        <f t="shared" si="27"/>
        <v>0.17081881447123831</v>
      </c>
      <c r="E151">
        <f t="shared" si="28"/>
        <v>-1.7671518487104514</v>
      </c>
      <c r="G151">
        <f t="shared" si="30"/>
        <v>0.17081881447123831</v>
      </c>
      <c r="H151">
        <f t="shared" si="32"/>
        <v>4.8415100893714494E-2</v>
      </c>
      <c r="I151">
        <f t="shared" si="32"/>
        <v>4.4647768831203367E-2</v>
      </c>
      <c r="J151">
        <f t="shared" si="32"/>
        <v>4.1556426348231049E-2</v>
      </c>
      <c r="K151">
        <f t="shared" si="32"/>
        <v>3.8857290741046463E-2</v>
      </c>
      <c r="L151">
        <f t="shared" si="32"/>
        <v>3.6433423932400594E-2</v>
      </c>
      <c r="M151">
        <f t="shared" si="32"/>
        <v>3.4223235945948623E-2</v>
      </c>
      <c r="N151">
        <f t="shared" si="32"/>
        <v>3.2189048277141627E-2</v>
      </c>
      <c r="O151">
        <f t="shared" si="32"/>
        <v>3.0305342937670801E-2</v>
      </c>
      <c r="P151">
        <f t="shared" si="32"/>
        <v>2.8553527119882963E-2</v>
      </c>
      <c r="Q151">
        <f t="shared" si="32"/>
        <v>2.6919298452667367E-2</v>
      </c>
      <c r="R151">
        <f t="shared" si="32"/>
        <v>2.5391193466223354E-2</v>
      </c>
      <c r="S151">
        <f t="shared" si="32"/>
        <v>2.3959729576863681E-2</v>
      </c>
      <c r="T151">
        <f t="shared" si="32"/>
        <v>2.2616868291246855E-2</v>
      </c>
      <c r="U151">
        <f t="shared" si="32"/>
        <v>2.1355663206340247E-2</v>
      </c>
      <c r="V151">
        <f t="shared" si="32"/>
        <v>2.0170019811633452E-2</v>
      </c>
      <c r="W151">
        <f t="shared" si="32"/>
        <v>1.9054525860334598E-2</v>
      </c>
      <c r="X151">
        <f t="shared" si="31"/>
        <v>1.800432792929945E-2</v>
      </c>
      <c r="Y151">
        <f t="shared" si="31"/>
        <v>1.7015039178769984E-2</v>
      </c>
      <c r="Z151">
        <f t="shared" si="31"/>
        <v>1.6082668780185081E-2</v>
      </c>
      <c r="AA151">
        <f t="shared" si="31"/>
        <v>1.5203566768648662E-2</v>
      </c>
      <c r="AB151">
        <f t="shared" si="31"/>
        <v>1.4374380122058997E-2</v>
      </c>
      <c r="AC151">
        <f t="shared" si="31"/>
        <v>1.3592017177474798E-2</v>
      </c>
      <c r="AD151">
        <f t="shared" si="31"/>
        <v>1.2853618353676963E-2</v>
      </c>
      <c r="AE151">
        <f t="shared" si="31"/>
        <v>1.2156531724749467E-2</v>
      </c>
      <c r="AF151">
        <f t="shared" si="29"/>
        <v>0.21525057180134866</v>
      </c>
    </row>
    <row r="152" spans="1:32" x14ac:dyDescent="0.2">
      <c r="A152" t="s">
        <v>190</v>
      </c>
      <c r="B152">
        <v>1534</v>
      </c>
      <c r="C152">
        <v>40</v>
      </c>
      <c r="D152">
        <f t="shared" si="27"/>
        <v>6.9815180686157796E-3</v>
      </c>
      <c r="E152">
        <f t="shared" si="28"/>
        <v>-4.9644888975146468</v>
      </c>
      <c r="G152">
        <f t="shared" si="30"/>
        <v>0.15457716077264227</v>
      </c>
      <c r="H152">
        <f t="shared" si="32"/>
        <v>3.4440978332329106E-2</v>
      </c>
      <c r="I152">
        <f t="shared" si="32"/>
        <v>3.2310690614689351E-2</v>
      </c>
      <c r="J152">
        <f t="shared" si="32"/>
        <v>3.0594017780134534E-2</v>
      </c>
      <c r="K152">
        <f t="shared" si="32"/>
        <v>2.9101989516695036E-2</v>
      </c>
      <c r="L152">
        <f t="shared" si="32"/>
        <v>2.7758883347690711E-2</v>
      </c>
      <c r="M152">
        <f t="shared" si="32"/>
        <v>2.6526192543562713E-2</v>
      </c>
      <c r="N152">
        <f t="shared" si="32"/>
        <v>2.5381297759742096E-2</v>
      </c>
      <c r="O152">
        <f t="shared" si="32"/>
        <v>2.4309539515161412E-2</v>
      </c>
      <c r="P152">
        <f t="shared" si="32"/>
        <v>2.3300708878236841E-2</v>
      </c>
      <c r="Q152">
        <f t="shared" si="32"/>
        <v>2.2347294383621347E-2</v>
      </c>
      <c r="R152">
        <f t="shared" si="32"/>
        <v>2.1443524515369787E-2</v>
      </c>
      <c r="S152">
        <f t="shared" si="32"/>
        <v>2.0584807392921491E-2</v>
      </c>
      <c r="T152">
        <f t="shared" si="32"/>
        <v>1.9767384332437611E-2</v>
      </c>
      <c r="U152">
        <f t="shared" si="32"/>
        <v>1.8988105760093705E-2</v>
      </c>
      <c r="V152">
        <f t="shared" si="32"/>
        <v>1.8244280688549979E-2</v>
      </c>
      <c r="W152">
        <f t="shared" si="32"/>
        <v>1.7533572303354665E-2</v>
      </c>
      <c r="X152">
        <f t="shared" si="31"/>
        <v>1.6853923493588392E-2</v>
      </c>
      <c r="Y152">
        <f t="shared" si="31"/>
        <v>1.6203502431700541E-2</v>
      </c>
      <c r="Z152">
        <f t="shared" si="31"/>
        <v>1.5580661939715476E-2</v>
      </c>
      <c r="AA152">
        <f t="shared" si="31"/>
        <v>1.4983908560448844E-2</v>
      </c>
      <c r="AB152">
        <f t="shared" si="31"/>
        <v>1.4411878604648175E-2</v>
      </c>
      <c r="AC152">
        <f t="shared" si="31"/>
        <v>1.386331930700822E-2</v>
      </c>
      <c r="AD152">
        <f t="shared" si="31"/>
        <v>1.3337073787355996E-2</v>
      </c>
      <c r="AE152">
        <f t="shared" si="31"/>
        <v>1.2832068889733836E-2</v>
      </c>
      <c r="AF152">
        <f t="shared" si="29"/>
        <v>0.33472323454856767</v>
      </c>
    </row>
    <row r="153" spans="1:32" x14ac:dyDescent="0.2">
      <c r="A153" t="s">
        <v>749</v>
      </c>
      <c r="B153">
        <v>83</v>
      </c>
      <c r="C153">
        <v>5</v>
      </c>
      <c r="D153">
        <f t="shared" si="27"/>
        <v>2.4523842102694236E-2</v>
      </c>
      <c r="E153">
        <f t="shared" si="28"/>
        <v>-3.7081094875833296</v>
      </c>
      <c r="G153">
        <f t="shared" si="30"/>
        <v>0.49349276395181174</v>
      </c>
      <c r="H153">
        <f t="shared" si="32"/>
        <v>0.21155262475216668</v>
      </c>
      <c r="I153">
        <f t="shared" si="32"/>
        <v>0.12222219374252097</v>
      </c>
      <c r="J153">
        <f t="shared" si="32"/>
        <v>7.1269094948464271E-2</v>
      </c>
      <c r="K153">
        <f t="shared" si="32"/>
        <v>4.1749214052821337E-2</v>
      </c>
      <c r="L153">
        <f t="shared" si="32"/>
        <v>2.4523842102694236E-2</v>
      </c>
      <c r="M153">
        <f t="shared" si="32"/>
        <v>1.4431860833846557E-2</v>
      </c>
      <c r="N153">
        <f t="shared" si="32"/>
        <v>8.5039781161996633E-3</v>
      </c>
      <c r="O153">
        <f t="shared" si="32"/>
        <v>5.0158661349215721E-3</v>
      </c>
      <c r="P153">
        <f t="shared" si="32"/>
        <v>2.9607329305188406E-3</v>
      </c>
      <c r="Q153">
        <f t="shared" si="32"/>
        <v>1.7487025591948941E-3</v>
      </c>
      <c r="R153">
        <f t="shared" si="32"/>
        <v>1.0333514649785729E-3</v>
      </c>
      <c r="S153">
        <f t="shared" si="32"/>
        <v>6.1088518629749168E-4</v>
      </c>
      <c r="T153">
        <f t="shared" si="32"/>
        <v>3.612625037519528E-4</v>
      </c>
      <c r="U153">
        <f t="shared" si="32"/>
        <v>2.1370575540366151E-4</v>
      </c>
      <c r="V153">
        <f t="shared" si="32"/>
        <v>1.2645098509409092E-4</v>
      </c>
      <c r="W153">
        <f t="shared" si="32"/>
        <v>7.4838793170016324E-5</v>
      </c>
      <c r="X153">
        <f t="shared" si="31"/>
        <v>4.4301484613302898E-5</v>
      </c>
      <c r="Y153">
        <f t="shared" si="31"/>
        <v>2.6229321480062988E-5</v>
      </c>
      <c r="Z153">
        <f t="shared" si="31"/>
        <v>1.5531913287301831E-5</v>
      </c>
      <c r="AA153">
        <f t="shared" si="31"/>
        <v>9.1986704884177509E-6</v>
      </c>
      <c r="AB153">
        <f t="shared" si="31"/>
        <v>5.4485562446802478E-6</v>
      </c>
      <c r="AC153">
        <f t="shared" si="31"/>
        <v>3.2276688032187056E-6</v>
      </c>
      <c r="AD153">
        <f t="shared" si="31"/>
        <v>1.912243474242741E-6</v>
      </c>
      <c r="AE153">
        <f t="shared" si="31"/>
        <v>1.1330268750511633E-6</v>
      </c>
      <c r="AF153">
        <f t="shared" si="29"/>
        <v>1.6483008772327779E-6</v>
      </c>
    </row>
    <row r="154" spans="1:32" x14ac:dyDescent="0.2">
      <c r="A154" t="s">
        <v>750</v>
      </c>
      <c r="B154">
        <v>270</v>
      </c>
      <c r="C154">
        <v>0</v>
      </c>
      <c r="D154">
        <f t="shared" si="27"/>
        <v>0.28552741956161787</v>
      </c>
      <c r="E154">
        <f t="shared" si="28"/>
        <v>-1.2534172140016309</v>
      </c>
      <c r="G154">
        <f t="shared" si="30"/>
        <v>0.28552741956161787</v>
      </c>
      <c r="H154">
        <f t="shared" si="32"/>
        <v>0.1318402366835689</v>
      </c>
      <c r="I154">
        <f t="shared" si="32"/>
        <v>0.10598095882616886</v>
      </c>
      <c r="J154">
        <f t="shared" si="32"/>
        <v>8.5985897230203667E-2</v>
      </c>
      <c r="K154">
        <f t="shared" si="32"/>
        <v>7.0084584276526515E-2</v>
      </c>
      <c r="L154">
        <f t="shared" si="32"/>
        <v>5.7281043700781881E-2</v>
      </c>
      <c r="M154">
        <f t="shared" si="32"/>
        <v>4.690217226224571E-2</v>
      </c>
      <c r="N154">
        <f t="shared" si="32"/>
        <v>3.8453951378138965E-2</v>
      </c>
      <c r="O154">
        <f t="shared" si="32"/>
        <v>3.1558255657478884E-2</v>
      </c>
      <c r="P154">
        <f t="shared" si="32"/>
        <v>2.5918776735587977E-2</v>
      </c>
      <c r="Q154">
        <f t="shared" si="32"/>
        <v>2.1299991297896875E-2</v>
      </c>
      <c r="R154">
        <f t="shared" si="32"/>
        <v>1.751296798349939E-2</v>
      </c>
      <c r="S154">
        <f t="shared" si="32"/>
        <v>1.4405206948571446E-2</v>
      </c>
      <c r="T154">
        <f t="shared" si="32"/>
        <v>1.1853074371291003E-2</v>
      </c>
      <c r="U154">
        <f t="shared" si="32"/>
        <v>9.75601712956445E-3</v>
      </c>
      <c r="V154">
        <f t="shared" si="32"/>
        <v>8.032056716626202E-3</v>
      </c>
      <c r="W154">
        <f t="shared" si="32"/>
        <v>6.614233748189517E-3</v>
      </c>
      <c r="X154">
        <f t="shared" si="31"/>
        <v>5.4477761935398557E-3</v>
      </c>
      <c r="Y154">
        <f t="shared" si="31"/>
        <v>4.4878284464197485E-3</v>
      </c>
      <c r="Z154">
        <f t="shared" si="31"/>
        <v>3.6976207225958603E-3</v>
      </c>
      <c r="AA154">
        <f t="shared" si="31"/>
        <v>3.0469875563575587E-3</v>
      </c>
      <c r="AB154">
        <f t="shared" si="31"/>
        <v>2.5111651226341737E-3</v>
      </c>
      <c r="AC154">
        <f t="shared" si="31"/>
        <v>2.069812526053985E-3</v>
      </c>
      <c r="AD154">
        <f t="shared" si="31"/>
        <v>1.7062137896005833E-3</v>
      </c>
      <c r="AE154">
        <f t="shared" si="31"/>
        <v>1.4066261444375338E-3</v>
      </c>
      <c r="AF154">
        <f t="shared" si="29"/>
        <v>6.6191249904027361E-3</v>
      </c>
    </row>
    <row r="155" spans="1:32" x14ac:dyDescent="0.2">
      <c r="A155" t="s">
        <v>751</v>
      </c>
      <c r="B155">
        <v>52</v>
      </c>
      <c r="C155">
        <v>1</v>
      </c>
      <c r="D155">
        <f t="shared" si="27"/>
        <v>0.21589940621524356</v>
      </c>
      <c r="E155">
        <f t="shared" si="28"/>
        <v>-1.5329426917419358</v>
      </c>
      <c r="G155">
        <f t="shared" si="30"/>
        <v>0.59431024710450031</v>
      </c>
      <c r="H155">
        <f t="shared" si="32"/>
        <v>0.21589940621524356</v>
      </c>
      <c r="I155">
        <f t="shared" si="32"/>
        <v>0.10041944034091406</v>
      </c>
      <c r="J155">
        <f t="shared" si="32"/>
        <v>4.714152830591567E-2</v>
      </c>
      <c r="K155">
        <f t="shared" si="32"/>
        <v>2.2232352039826309E-2</v>
      </c>
      <c r="L155">
        <f t="shared" si="32"/>
        <v>1.0513814494389406E-2</v>
      </c>
      <c r="M155">
        <f t="shared" si="32"/>
        <v>4.9811408623121984E-3</v>
      </c>
      <c r="N155">
        <f t="shared" si="32"/>
        <v>2.3629977995130039E-3</v>
      </c>
      <c r="O155">
        <f t="shared" si="32"/>
        <v>1.1220748102944221E-3</v>
      </c>
      <c r="P155">
        <f t="shared" si="32"/>
        <v>5.3322413928326678E-4</v>
      </c>
      <c r="Q155">
        <f t="shared" si="32"/>
        <v>2.5354859342289349E-4</v>
      </c>
      <c r="R155">
        <f t="shared" si="32"/>
        <v>1.2062241289886362E-4</v>
      </c>
      <c r="S155">
        <f t="shared" si="32"/>
        <v>5.7408240744560521E-5</v>
      </c>
      <c r="T155">
        <f t="shared" si="32"/>
        <v>2.7332051112371865E-5</v>
      </c>
      <c r="U155">
        <f t="shared" si="32"/>
        <v>1.3016680571824986E-5</v>
      </c>
      <c r="V155">
        <f t="shared" si="32"/>
        <v>6.2007031150976173E-6</v>
      </c>
      <c r="W155">
        <f t="shared" si="32"/>
        <v>2.954474112434289E-6</v>
      </c>
      <c r="X155">
        <f t="shared" si="31"/>
        <v>1.4080120967580093E-6</v>
      </c>
      <c r="Y155">
        <f t="shared" si="31"/>
        <v>6.7113494728832181E-7</v>
      </c>
      <c r="Z155">
        <f t="shared" si="31"/>
        <v>3.1995024523506143E-7</v>
      </c>
      <c r="AA155">
        <f t="shared" si="31"/>
        <v>1.525517676738923E-7</v>
      </c>
      <c r="AB155">
        <f t="shared" si="31"/>
        <v>7.2745865114994617E-8</v>
      </c>
      <c r="AC155">
        <f t="shared" si="31"/>
        <v>3.4693693022507754E-8</v>
      </c>
      <c r="AD155">
        <f t="shared" si="31"/>
        <v>1.6547768880971767E-8</v>
      </c>
      <c r="AE155">
        <f t="shared" si="31"/>
        <v>7.8935281593776014E-9</v>
      </c>
      <c r="AF155">
        <f t="shared" si="29"/>
        <v>7.2019176178272915E-9</v>
      </c>
    </row>
    <row r="156" spans="1:32" x14ac:dyDescent="0.2">
      <c r="A156" t="s">
        <v>752</v>
      </c>
      <c r="B156">
        <v>2580</v>
      </c>
      <c r="C156">
        <v>42</v>
      </c>
      <c r="D156">
        <f t="shared" si="27"/>
        <v>7.4047913281619698E-3</v>
      </c>
      <c r="E156">
        <f t="shared" si="28"/>
        <v>-4.905628011516022</v>
      </c>
      <c r="G156">
        <f t="shared" si="30"/>
        <v>0.14022933395604945</v>
      </c>
      <c r="H156">
        <f t="shared" si="32"/>
        <v>2.1669583273580047E-2</v>
      </c>
      <c r="I156">
        <f t="shared" si="32"/>
        <v>2.0627673436646416E-2</v>
      </c>
      <c r="J156">
        <f t="shared" si="32"/>
        <v>1.9818439162510817E-2</v>
      </c>
      <c r="K156">
        <f t="shared" si="32"/>
        <v>1.9128659633298416E-2</v>
      </c>
      <c r="L156">
        <f t="shared" si="32"/>
        <v>1.8513681073028417E-2</v>
      </c>
      <c r="M156">
        <f t="shared" si="32"/>
        <v>1.7951247323925348E-2</v>
      </c>
      <c r="N156">
        <f t="shared" si="32"/>
        <v>1.742859842597775E-2</v>
      </c>
      <c r="O156">
        <f t="shared" si="32"/>
        <v>1.6937694610260831E-2</v>
      </c>
      <c r="P156">
        <f t="shared" si="32"/>
        <v>1.6473111054674836E-2</v>
      </c>
      <c r="Q156">
        <f t="shared" si="32"/>
        <v>1.6030990955633727E-2</v>
      </c>
      <c r="R156">
        <f t="shared" si="32"/>
        <v>1.5608476480530068E-2</v>
      </c>
      <c r="S156">
        <f t="shared" si="32"/>
        <v>1.5203377527016892E-2</v>
      </c>
      <c r="T156">
        <f t="shared" si="32"/>
        <v>1.4813968095193076E-2</v>
      </c>
      <c r="U156">
        <f t="shared" si="32"/>
        <v>1.4438855406241388E-2</v>
      </c>
      <c r="V156">
        <f t="shared" si="32"/>
        <v>1.4076892598778796E-2</v>
      </c>
      <c r="W156">
        <f t="shared" si="32"/>
        <v>1.3727118635097438E-2</v>
      </c>
      <c r="X156">
        <f t="shared" si="31"/>
        <v>1.3388715806375327E-2</v>
      </c>
      <c r="Y156">
        <f t="shared" si="31"/>
        <v>1.3060978970971956E-2</v>
      </c>
      <c r="Z156">
        <f t="shared" si="31"/>
        <v>1.2743292824130869E-2</v>
      </c>
      <c r="AA156">
        <f t="shared" si="31"/>
        <v>1.2435114794115168E-2</v>
      </c>
      <c r="AB156">
        <f t="shared" si="31"/>
        <v>1.2135961961677599E-2</v>
      </c>
      <c r="AC156">
        <f t="shared" si="31"/>
        <v>1.1845400909688148E-2</v>
      </c>
      <c r="AD156">
        <f t="shared" si="31"/>
        <v>1.1563039742146005E-2</v>
      </c>
      <c r="AE156">
        <f t="shared" si="31"/>
        <v>1.1288521733352245E-2</v>
      </c>
      <c r="AF156">
        <f t="shared" si="29"/>
        <v>0.48886127160909887</v>
      </c>
    </row>
    <row r="157" spans="1:32" x14ac:dyDescent="0.2">
      <c r="A157" t="s">
        <v>753</v>
      </c>
      <c r="B157">
        <v>149</v>
      </c>
      <c r="C157">
        <v>11</v>
      </c>
      <c r="D157">
        <f t="shared" si="27"/>
        <v>6.3514886019205097E-3</v>
      </c>
      <c r="E157">
        <f t="shared" si="28"/>
        <v>-5.0590660680516075</v>
      </c>
      <c r="G157">
        <f t="shared" si="30"/>
        <v>0.3780985062731374</v>
      </c>
      <c r="H157">
        <f t="shared" si="32"/>
        <v>0.17893564465831396</v>
      </c>
      <c r="I157">
        <f t="shared" si="32"/>
        <v>0.12605597059860355</v>
      </c>
      <c r="J157">
        <f t="shared" si="32"/>
        <v>8.9629194167589965E-2</v>
      </c>
      <c r="K157">
        <f t="shared" si="32"/>
        <v>6.4022326837588628E-2</v>
      </c>
      <c r="L157">
        <f t="shared" si="32"/>
        <v>4.5857097541890407E-2</v>
      </c>
      <c r="M157">
        <f t="shared" si="32"/>
        <v>3.290601461301023E-2</v>
      </c>
      <c r="N157">
        <f t="shared" si="32"/>
        <v>2.3643403269650486E-2</v>
      </c>
      <c r="O157">
        <f t="shared" si="32"/>
        <v>1.700468906472067E-2</v>
      </c>
      <c r="P157">
        <f t="shared" si="32"/>
        <v>1.2239308844245962E-2</v>
      </c>
      <c r="Q157">
        <f t="shared" si="32"/>
        <v>8.8147197113409691E-3</v>
      </c>
      <c r="R157">
        <f t="shared" si="32"/>
        <v>6.3514886019205097E-3</v>
      </c>
      <c r="S157">
        <f t="shared" si="32"/>
        <v>4.5784867247052148E-3</v>
      </c>
      <c r="T157">
        <f t="shared" si="32"/>
        <v>3.301567303420066E-3</v>
      </c>
      <c r="U157">
        <f t="shared" si="32"/>
        <v>2.3814879470265568E-3</v>
      </c>
      <c r="V157">
        <f t="shared" si="32"/>
        <v>1.7182616148135991E-3</v>
      </c>
      <c r="W157">
        <f t="shared" si="32"/>
        <v>1.2400201682230972E-3</v>
      </c>
      <c r="X157">
        <f t="shared" si="31"/>
        <v>8.9506619615926334E-4</v>
      </c>
      <c r="Y157">
        <f t="shared" si="31"/>
        <v>6.4618791730977425E-4</v>
      </c>
      <c r="Z157">
        <f t="shared" si="31"/>
        <v>4.6658592769013748E-4</v>
      </c>
      <c r="AA157">
        <f t="shared" si="31"/>
        <v>3.3695091722057388E-4</v>
      </c>
      <c r="AB157">
        <f t="shared" si="31"/>
        <v>2.433648889172444E-4</v>
      </c>
      <c r="AC157">
        <f t="shared" si="31"/>
        <v>1.7579250282245696E-4</v>
      </c>
      <c r="AD157">
        <f t="shared" si="31"/>
        <v>1.2699583392071945E-4</v>
      </c>
      <c r="AE157">
        <f t="shared" si="31"/>
        <v>9.1753238079379589E-5</v>
      </c>
      <c r="AF157">
        <f t="shared" si="29"/>
        <v>2.3911463767944952E-4</v>
      </c>
    </row>
    <row r="158" spans="1:32" x14ac:dyDescent="0.2">
      <c r="A158" t="s">
        <v>754</v>
      </c>
      <c r="B158">
        <v>1732</v>
      </c>
      <c r="C158">
        <v>21</v>
      </c>
      <c r="D158">
        <f t="shared" si="27"/>
        <v>1.4054615902580435E-2</v>
      </c>
      <c r="E158">
        <f t="shared" si="28"/>
        <v>-4.2648044031663668</v>
      </c>
      <c r="G158">
        <f t="shared" si="30"/>
        <v>0.15061141982573462</v>
      </c>
      <c r="H158">
        <f t="shared" si="32"/>
        <v>3.095057029456932E-2</v>
      </c>
      <c r="I158">
        <f t="shared" si="32"/>
        <v>2.9155109540891195E-2</v>
      </c>
      <c r="J158">
        <f t="shared" si="32"/>
        <v>2.7719169357604188E-2</v>
      </c>
      <c r="K158">
        <f t="shared" si="32"/>
        <v>2.6475345578404232E-2</v>
      </c>
      <c r="L158">
        <f t="shared" si="32"/>
        <v>2.5356903040237026E-2</v>
      </c>
      <c r="M158">
        <f t="shared" si="32"/>
        <v>2.433012814436477E-2</v>
      </c>
      <c r="N158">
        <f t="shared" si="32"/>
        <v>2.3375373729653787E-2</v>
      </c>
      <c r="O158">
        <f t="shared" si="32"/>
        <v>2.2480021999108552E-2</v>
      </c>
      <c r="P158">
        <f t="shared" si="32"/>
        <v>2.1635373345849859E-2</v>
      </c>
      <c r="Q158">
        <f t="shared" si="32"/>
        <v>2.0835094311306212E-2</v>
      </c>
      <c r="R158">
        <f t="shared" si="32"/>
        <v>2.0074371166273596E-2</v>
      </c>
      <c r="S158">
        <f t="shared" si="32"/>
        <v>1.9349415447208317E-2</v>
      </c>
      <c r="T158">
        <f t="shared" si="32"/>
        <v>1.8657158812180226E-2</v>
      </c>
      <c r="U158">
        <f t="shared" si="32"/>
        <v>1.7995056085803467E-2</v>
      </c>
      <c r="V158">
        <f t="shared" si="32"/>
        <v>1.7360953278619373E-2</v>
      </c>
      <c r="W158">
        <f t="shared" si="32"/>
        <v>1.675299628401233E-2</v>
      </c>
      <c r="X158">
        <f t="shared" si="31"/>
        <v>1.6169565957490056E-2</v>
      </c>
      <c r="Y158">
        <f t="shared" si="31"/>
        <v>1.5609230835766211E-2</v>
      </c>
      <c r="Z158">
        <f t="shared" si="31"/>
        <v>1.5070711967195321E-2</v>
      </c>
      <c r="AA158">
        <f t="shared" si="31"/>
        <v>1.4552856254115286E-2</v>
      </c>
      <c r="AB158">
        <f t="shared" si="31"/>
        <v>1.4054615902580435E-2</v>
      </c>
      <c r="AC158">
        <f t="shared" si="31"/>
        <v>1.3575032336147878E-2</v>
      </c>
      <c r="AD158">
        <f t="shared" si="31"/>
        <v>1.3113223427445257E-2</v>
      </c>
      <c r="AE158">
        <f t="shared" si="31"/>
        <v>1.2668373233138465E-2</v>
      </c>
      <c r="AF158">
        <f t="shared" si="29"/>
        <v>0.37207192984430004</v>
      </c>
    </row>
    <row r="159" spans="1:32" x14ac:dyDescent="0.2">
      <c r="A159" t="s">
        <v>755</v>
      </c>
      <c r="B159">
        <v>781</v>
      </c>
      <c r="C159">
        <v>11</v>
      </c>
      <c r="D159">
        <f t="shared" si="27"/>
        <v>2.7106292702529098E-2</v>
      </c>
      <c r="E159">
        <f t="shared" si="28"/>
        <v>-3.6079893750060821</v>
      </c>
      <c r="G159">
        <f t="shared" si="30"/>
        <v>0.18606847921520048</v>
      </c>
      <c r="H159">
        <f t="shared" si="32"/>
        <v>6.1059614474825996E-2</v>
      </c>
      <c r="I159">
        <f t="shared" si="32"/>
        <v>5.5377628918380453E-2</v>
      </c>
      <c r="J159">
        <f t="shared" si="32"/>
        <v>5.0691386299774169E-2</v>
      </c>
      <c r="K159">
        <f t="shared" si="32"/>
        <v>4.6615448951759272E-2</v>
      </c>
      <c r="L159">
        <f t="shared" si="32"/>
        <v>4.2985177143364799E-2</v>
      </c>
      <c r="M159">
        <f t="shared" si="32"/>
        <v>3.9710118616335721E-2</v>
      </c>
      <c r="N159">
        <f t="shared" si="32"/>
        <v>3.6732427353435626E-2</v>
      </c>
      <c r="O159">
        <f t="shared" si="32"/>
        <v>3.4011209323632427E-2</v>
      </c>
      <c r="P159">
        <f t="shared" si="32"/>
        <v>3.1515486338219462E-2</v>
      </c>
      <c r="Q159">
        <f t="shared" si="32"/>
        <v>2.9220616019738681E-2</v>
      </c>
      <c r="R159">
        <f t="shared" si="32"/>
        <v>2.7106292702529098E-2</v>
      </c>
      <c r="S159">
        <f t="shared" si="32"/>
        <v>2.5155346300102452E-2</v>
      </c>
      <c r="T159">
        <f t="shared" si="32"/>
        <v>2.335297619014098E-2</v>
      </c>
      <c r="U159">
        <f t="shared" si="32"/>
        <v>2.1686237512677405E-2</v>
      </c>
      <c r="V159">
        <f t="shared" si="32"/>
        <v>2.0143681725873528E-2</v>
      </c>
      <c r="W159">
        <f t="shared" si="32"/>
        <v>1.8715095685545906E-2</v>
      </c>
      <c r="X159">
        <f t="shared" si="31"/>
        <v>1.7391306102287084E-2</v>
      </c>
      <c r="Y159">
        <f t="shared" si="31"/>
        <v>1.616402886315647E-2</v>
      </c>
      <c r="Z159">
        <f t="shared" si="31"/>
        <v>1.5025750074843344E-2</v>
      </c>
      <c r="AA159">
        <f t="shared" si="31"/>
        <v>1.3969630145119091E-2</v>
      </c>
      <c r="AB159">
        <f t="shared" si="31"/>
        <v>1.2989425006600145E-2</v>
      </c>
      <c r="AC159">
        <f t="shared" si="31"/>
        <v>1.2079420379210367E-2</v>
      </c>
      <c r="AD159">
        <f t="shared" si="31"/>
        <v>1.1234376150228879E-2</v>
      </c>
      <c r="AE159">
        <f t="shared" si="31"/>
        <v>1.0449478749202875E-2</v>
      </c>
      <c r="AF159">
        <f t="shared" si="29"/>
        <v>0.14054936175781529</v>
      </c>
    </row>
    <row r="160" spans="1:32" x14ac:dyDescent="0.2">
      <c r="A160" t="s">
        <v>195</v>
      </c>
      <c r="B160">
        <v>874</v>
      </c>
      <c r="C160">
        <v>20</v>
      </c>
      <c r="D160">
        <f t="shared" si="27"/>
        <v>1.4615024947861082E-2</v>
      </c>
      <c r="E160">
        <f t="shared" si="28"/>
        <v>-4.2257051734165474</v>
      </c>
      <c r="G160">
        <f t="shared" si="30"/>
        <v>0.17950570240581842</v>
      </c>
      <c r="H160">
        <f t="shared" si="32"/>
        <v>5.5674987380867319E-2</v>
      </c>
      <c r="I160">
        <f t="shared" si="32"/>
        <v>5.086077613545751E-2</v>
      </c>
      <c r="J160">
        <f t="shared" si="32"/>
        <v>4.6894871684055803E-2</v>
      </c>
      <c r="K160">
        <f t="shared" si="32"/>
        <v>4.343737895861409E-2</v>
      </c>
      <c r="L160">
        <f t="shared" si="32"/>
        <v>4.0345492225687299E-2</v>
      </c>
      <c r="M160">
        <f t="shared" si="32"/>
        <v>3.7542227651786435E-2</v>
      </c>
      <c r="N160">
        <f t="shared" si="32"/>
        <v>3.4979294018939552E-2</v>
      </c>
      <c r="O160">
        <f t="shared" si="32"/>
        <v>3.2623161258592319E-2</v>
      </c>
      <c r="P160">
        <f t="shared" si="32"/>
        <v>3.044882506429715E-2</v>
      </c>
      <c r="Q160">
        <f t="shared" si="32"/>
        <v>2.8436651135040274E-2</v>
      </c>
      <c r="R160">
        <f t="shared" si="32"/>
        <v>2.6570624588887565E-2</v>
      </c>
      <c r="S160">
        <f t="shared" si="32"/>
        <v>2.4837306526869631E-2</v>
      </c>
      <c r="T160">
        <f t="shared" si="32"/>
        <v>2.3225174746045605E-2</v>
      </c>
      <c r="U160">
        <f t="shared" si="32"/>
        <v>2.1724186412434753E-2</v>
      </c>
      <c r="V160">
        <f t="shared" si="32"/>
        <v>2.0325475702237628E-2</v>
      </c>
      <c r="W160">
        <f t="shared" ref="W160:AE223" si="33">(1-$B$3)*EXP(GAMMALN($B$1+W$4)-GAMMALN($B$1)-GAMMALN(W$4+1)+$B$1*LN($B$2/($B$2+$B160))+W$4*LN($B160/($B$2+$B160)))</f>
        <v>1.9021137138737397E-2</v>
      </c>
      <c r="X160">
        <f t="shared" si="33"/>
        <v>1.7804065404341079E-2</v>
      </c>
      <c r="Y160">
        <f t="shared" si="33"/>
        <v>1.6667833603108157E-2</v>
      </c>
      <c r="Z160">
        <f t="shared" si="33"/>
        <v>1.5606598468458091E-2</v>
      </c>
      <c r="AA160">
        <f t="shared" si="33"/>
        <v>1.4615024947861082E-2</v>
      </c>
      <c r="AB160">
        <f t="shared" si="33"/>
        <v>1.3688225051201691E-2</v>
      </c>
      <c r="AC160">
        <f t="shared" si="33"/>
        <v>1.2821707424152751E-2</v>
      </c>
      <c r="AD160">
        <f t="shared" si="33"/>
        <v>1.2011335143783769E-2</v>
      </c>
      <c r="AE160">
        <f t="shared" si="33"/>
        <v>1.1253289930774145E-2</v>
      </c>
      <c r="AF160">
        <f t="shared" si="29"/>
        <v>0.16907864699195041</v>
      </c>
    </row>
    <row r="161" spans="1:32" x14ac:dyDescent="0.2">
      <c r="A161" t="s">
        <v>196</v>
      </c>
      <c r="B161">
        <v>464</v>
      </c>
      <c r="C161">
        <v>8</v>
      </c>
      <c r="D161">
        <f t="shared" si="27"/>
        <v>3.7125748805786847E-2</v>
      </c>
      <c r="E161">
        <f t="shared" si="28"/>
        <v>-3.2934445122098377</v>
      </c>
      <c r="G161">
        <f t="shared" si="30"/>
        <v>0.22538806538549766</v>
      </c>
      <c r="H161">
        <f t="shared" ref="H161:W224" si="34">(1-$B$3)*EXP(GAMMALN($B$1+H$4)-GAMMALN($B$1)-GAMMALN(H$4+1)+$B$1*LN($B$2/($B$2+$B161))+H$4*LN($B161/($B$2+$B161)))</f>
        <v>9.1490324552137681E-2</v>
      </c>
      <c r="I161">
        <f t="shared" si="34"/>
        <v>7.9305425761593246E-2</v>
      </c>
      <c r="J161">
        <f t="shared" si="34"/>
        <v>6.9382532301940678E-2</v>
      </c>
      <c r="K161">
        <f t="shared" si="34"/>
        <v>6.0980823275783816E-2</v>
      </c>
      <c r="L161">
        <f t="shared" si="34"/>
        <v>5.3743948057460619E-2</v>
      </c>
      <c r="M161">
        <f t="shared" si="34"/>
        <v>4.7452540025102755E-2</v>
      </c>
      <c r="N161">
        <f t="shared" si="34"/>
        <v>4.1952258119144936E-2</v>
      </c>
      <c r="O161">
        <f t="shared" si="34"/>
        <v>3.7125748805786847E-2</v>
      </c>
      <c r="P161">
        <f t="shared" si="34"/>
        <v>3.2879453847346821E-2</v>
      </c>
      <c r="Q161">
        <f t="shared" si="34"/>
        <v>2.9136500102286581E-2</v>
      </c>
      <c r="R161">
        <f t="shared" si="34"/>
        <v>2.5832448545648538E-2</v>
      </c>
      <c r="S161">
        <f t="shared" si="34"/>
        <v>2.291253723001831E-2</v>
      </c>
      <c r="T161">
        <f t="shared" si="34"/>
        <v>2.0329774137376626E-2</v>
      </c>
      <c r="U161">
        <f t="shared" si="34"/>
        <v>1.8043548903087434E-2</v>
      </c>
      <c r="V161">
        <f t="shared" si="34"/>
        <v>1.6018580785621725E-2</v>
      </c>
      <c r="W161">
        <f t="shared" si="34"/>
        <v>1.4224095869082186E-2</v>
      </c>
      <c r="X161">
        <f t="shared" si="33"/>
        <v>1.2633167426988265E-2</v>
      </c>
      <c r="Y161">
        <f t="shared" si="33"/>
        <v>1.1222176732585363E-2</v>
      </c>
      <c r="Z161">
        <f t="shared" si="33"/>
        <v>9.970365550313217E-3</v>
      </c>
      <c r="AA161">
        <f t="shared" si="33"/>
        <v>8.859460220856907E-3</v>
      </c>
      <c r="AB161">
        <f t="shared" si="33"/>
        <v>7.8733528527506029E-3</v>
      </c>
      <c r="AC161">
        <f t="shared" si="33"/>
        <v>6.9978288709294833E-3</v>
      </c>
      <c r="AD161">
        <f t="shared" si="33"/>
        <v>6.2203327440864837E-3</v>
      </c>
      <c r="AE161">
        <f t="shared" si="33"/>
        <v>5.5297655320960511E-3</v>
      </c>
      <c r="AF161">
        <f t="shared" si="29"/>
        <v>4.4494944364477096E-2</v>
      </c>
    </row>
    <row r="162" spans="1:32" x14ac:dyDescent="0.2">
      <c r="A162" t="s">
        <v>756</v>
      </c>
      <c r="B162">
        <v>39</v>
      </c>
      <c r="C162">
        <v>0</v>
      </c>
      <c r="D162">
        <f t="shared" si="27"/>
        <v>0.65539639233634128</v>
      </c>
      <c r="E162">
        <f t="shared" si="28"/>
        <v>-0.42251504725448108</v>
      </c>
      <c r="G162">
        <f t="shared" si="30"/>
        <v>0.65539639233634128</v>
      </c>
      <c r="H162">
        <f t="shared" si="34"/>
        <v>0.20743266736857074</v>
      </c>
      <c r="I162">
        <f t="shared" si="34"/>
        <v>8.2183990171340759E-2</v>
      </c>
      <c r="J162">
        <f t="shared" si="34"/>
        <v>3.2863726456851483E-2</v>
      </c>
      <c r="K162">
        <f t="shared" si="34"/>
        <v>1.3202077631808406E-2</v>
      </c>
      <c r="L162">
        <f t="shared" si="34"/>
        <v>5.3181539365905984E-3</v>
      </c>
      <c r="M162">
        <f t="shared" si="34"/>
        <v>2.1462145749494162E-3</v>
      </c>
      <c r="N162">
        <f t="shared" si="34"/>
        <v>8.6726407365781918E-4</v>
      </c>
      <c r="O162">
        <f t="shared" si="34"/>
        <v>3.5079514518126598E-4</v>
      </c>
      <c r="P162">
        <f t="shared" si="34"/>
        <v>1.4199899994394837E-4</v>
      </c>
      <c r="Q162">
        <f t="shared" si="34"/>
        <v>5.7514905691005386E-5</v>
      </c>
      <c r="R162">
        <f t="shared" si="34"/>
        <v>2.3307244957846771E-5</v>
      </c>
      <c r="S162">
        <f t="shared" si="34"/>
        <v>9.4488920989665063E-6</v>
      </c>
      <c r="T162">
        <f t="shared" si="34"/>
        <v>3.8319743910010231E-6</v>
      </c>
      <c r="U162">
        <f t="shared" si="34"/>
        <v>1.5545129479359415E-6</v>
      </c>
      <c r="V162">
        <f t="shared" si="34"/>
        <v>6.3078122316690575E-7</v>
      </c>
      <c r="W162">
        <f t="shared" si="34"/>
        <v>2.5601282992096174E-7</v>
      </c>
      <c r="X162">
        <f t="shared" si="33"/>
        <v>1.0392777984144174E-7</v>
      </c>
      <c r="Y162">
        <f t="shared" si="33"/>
        <v>4.219673419836497E-8</v>
      </c>
      <c r="Z162">
        <f t="shared" si="33"/>
        <v>1.7135435875872183E-8</v>
      </c>
      <c r="AA162">
        <f t="shared" si="33"/>
        <v>6.9594300737790961E-9</v>
      </c>
      <c r="AB162">
        <f t="shared" si="33"/>
        <v>2.8268871173473041E-9</v>
      </c>
      <c r="AC162">
        <f t="shared" si="33"/>
        <v>1.1484032360080709E-9</v>
      </c>
      <c r="AD162">
        <f t="shared" si="33"/>
        <v>4.6658099530667167E-10</v>
      </c>
      <c r="AE162">
        <f t="shared" si="33"/>
        <v>1.8958434992544642E-10</v>
      </c>
      <c r="AF162">
        <f t="shared" si="29"/>
        <v>1.2978884633696453E-10</v>
      </c>
    </row>
    <row r="163" spans="1:32" x14ac:dyDescent="0.2">
      <c r="A163" t="s">
        <v>197</v>
      </c>
      <c r="B163">
        <v>310</v>
      </c>
      <c r="C163">
        <v>4</v>
      </c>
      <c r="D163">
        <f t="shared" si="27"/>
        <v>6.8797769304948436E-2</v>
      </c>
      <c r="E163">
        <f t="shared" si="28"/>
        <v>-2.6765839574616637</v>
      </c>
      <c r="G163">
        <f t="shared" si="30"/>
        <v>0.26807211777575385</v>
      </c>
      <c r="H163">
        <f t="shared" si="34"/>
        <v>0.12091026767675705</v>
      </c>
      <c r="I163">
        <f t="shared" si="34"/>
        <v>9.9423397974954822E-2</v>
      </c>
      <c r="J163">
        <f t="shared" si="34"/>
        <v>8.251511965351313E-2</v>
      </c>
      <c r="K163">
        <f t="shared" si="34"/>
        <v>6.8797769304948436E-2</v>
      </c>
      <c r="L163">
        <f t="shared" si="34"/>
        <v>5.751860264884185E-2</v>
      </c>
      <c r="M163">
        <f t="shared" si="34"/>
        <v>4.8176573778750183E-2</v>
      </c>
      <c r="N163">
        <f t="shared" si="34"/>
        <v>4.0404475637806886E-2</v>
      </c>
      <c r="O163">
        <f t="shared" si="34"/>
        <v>3.3919312503673145E-2</v>
      </c>
      <c r="P163">
        <f t="shared" si="34"/>
        <v>2.8496669177013618E-2</v>
      </c>
      <c r="Q163">
        <f t="shared" si="34"/>
        <v>2.3955463316404895E-2</v>
      </c>
      <c r="R163">
        <f t="shared" si="34"/>
        <v>2.0147930842266661E-2</v>
      </c>
      <c r="S163">
        <f t="shared" si="34"/>
        <v>1.6952577892135341E-2</v>
      </c>
      <c r="T163">
        <f t="shared" si="34"/>
        <v>1.4268975916531732E-2</v>
      </c>
      <c r="U163">
        <f t="shared" si="34"/>
        <v>1.201378619433951E-2</v>
      </c>
      <c r="V163">
        <f t="shared" si="34"/>
        <v>1.0117650189279069E-2</v>
      </c>
      <c r="W163">
        <f t="shared" si="34"/>
        <v>8.5227153015050051E-3</v>
      </c>
      <c r="X163">
        <f t="shared" si="33"/>
        <v>7.1806415666226418E-3</v>
      </c>
      <c r="Y163">
        <f t="shared" si="33"/>
        <v>6.050980971382785E-3</v>
      </c>
      <c r="Z163">
        <f t="shared" si="33"/>
        <v>5.0998505705610389E-3</v>
      </c>
      <c r="AA163">
        <f t="shared" si="33"/>
        <v>4.2988403694648285E-3</v>
      </c>
      <c r="AB163">
        <f t="shared" si="33"/>
        <v>3.6241107236572932E-3</v>
      </c>
      <c r="AC163">
        <f t="shared" si="33"/>
        <v>3.0556439410783964E-3</v>
      </c>
      <c r="AD163">
        <f t="shared" si="33"/>
        <v>2.5766221288044335E-3</v>
      </c>
      <c r="AE163">
        <f t="shared" si="33"/>
        <v>2.1729089005772459E-3</v>
      </c>
      <c r="AF163">
        <f t="shared" si="29"/>
        <v>1.1726995043376154E-2</v>
      </c>
    </row>
    <row r="164" spans="1:32" x14ac:dyDescent="0.2">
      <c r="A164" t="s">
        <v>757</v>
      </c>
      <c r="B164">
        <v>137</v>
      </c>
      <c r="C164">
        <v>0</v>
      </c>
      <c r="D164">
        <f t="shared" si="27"/>
        <v>0.39337673289136493</v>
      </c>
      <c r="E164">
        <f t="shared" si="28"/>
        <v>-0.93298751841790784</v>
      </c>
      <c r="G164">
        <f t="shared" si="30"/>
        <v>0.39337673289136493</v>
      </c>
      <c r="H164">
        <f t="shared" si="34"/>
        <v>0.18492991721933266</v>
      </c>
      <c r="I164">
        <f t="shared" si="34"/>
        <v>0.12720501406186946</v>
      </c>
      <c r="J164">
        <f t="shared" si="34"/>
        <v>8.8312219147517051E-2</v>
      </c>
      <c r="K164">
        <f t="shared" si="34"/>
        <v>6.1593269366105333E-2</v>
      </c>
      <c r="L164">
        <f t="shared" si="34"/>
        <v>4.3076346600135665E-2</v>
      </c>
      <c r="M164">
        <f t="shared" si="34"/>
        <v>3.0181309738302676E-2</v>
      </c>
      <c r="N164">
        <f t="shared" si="34"/>
        <v>2.1174018222750144E-2</v>
      </c>
      <c r="O164">
        <f t="shared" si="34"/>
        <v>1.4869367131873557E-2</v>
      </c>
      <c r="P164">
        <f t="shared" si="34"/>
        <v>1.0449877028974972E-2</v>
      </c>
      <c r="Q164">
        <f t="shared" si="34"/>
        <v>7.3484084836432121E-3</v>
      </c>
      <c r="R164">
        <f t="shared" si="34"/>
        <v>5.1700030860228298E-3</v>
      </c>
      <c r="S164">
        <f t="shared" si="34"/>
        <v>3.6388800098225973E-3</v>
      </c>
      <c r="T164">
        <f t="shared" si="34"/>
        <v>2.5621020706153457E-3</v>
      </c>
      <c r="U164">
        <f t="shared" si="34"/>
        <v>1.8044928143406786E-3</v>
      </c>
      <c r="V164">
        <f t="shared" si="34"/>
        <v>1.2712370857728529E-3</v>
      </c>
      <c r="W164">
        <f t="shared" si="34"/>
        <v>8.9576999521559487E-4</v>
      </c>
      <c r="X164">
        <f t="shared" si="33"/>
        <v>6.3132562092368082E-4</v>
      </c>
      <c r="Y164">
        <f t="shared" si="33"/>
        <v>4.4502825853514813E-4</v>
      </c>
      <c r="Z164">
        <f t="shared" si="33"/>
        <v>3.1375516840652352E-4</v>
      </c>
      <c r="AA164">
        <f t="shared" si="33"/>
        <v>2.2123630265732431E-4</v>
      </c>
      <c r="AB164">
        <f t="shared" si="33"/>
        <v>1.5601924315963977E-4</v>
      </c>
      <c r="AC164">
        <f t="shared" si="33"/>
        <v>1.1004012918963204E-4</v>
      </c>
      <c r="AD164">
        <f t="shared" si="33"/>
        <v>7.7619477163024808E-5</v>
      </c>
      <c r="AE164">
        <f t="shared" si="33"/>
        <v>5.4756179108959952E-5</v>
      </c>
      <c r="AF164">
        <f t="shared" si="29"/>
        <v>1.3125466719654533E-4</v>
      </c>
    </row>
    <row r="165" spans="1:32" x14ac:dyDescent="0.2">
      <c r="A165" t="s">
        <v>758</v>
      </c>
      <c r="B165">
        <v>83</v>
      </c>
      <c r="C165">
        <v>0</v>
      </c>
      <c r="D165">
        <f t="shared" si="27"/>
        <v>0.49349276395181174</v>
      </c>
      <c r="E165">
        <f t="shared" si="28"/>
        <v>-0.70624708292772709</v>
      </c>
      <c r="G165">
        <f t="shared" si="30"/>
        <v>0.49349276395181174</v>
      </c>
      <c r="H165">
        <f t="shared" si="34"/>
        <v>0.21155262475216668</v>
      </c>
      <c r="I165">
        <f t="shared" si="34"/>
        <v>0.12222219374252097</v>
      </c>
      <c r="J165">
        <f t="shared" si="34"/>
        <v>7.1269094948464271E-2</v>
      </c>
      <c r="K165">
        <f t="shared" si="34"/>
        <v>4.1749214052821337E-2</v>
      </c>
      <c r="L165">
        <f t="shared" si="34"/>
        <v>2.4523842102694236E-2</v>
      </c>
      <c r="M165">
        <f t="shared" si="34"/>
        <v>1.4431860833846557E-2</v>
      </c>
      <c r="N165">
        <f t="shared" si="34"/>
        <v>8.5039781161996633E-3</v>
      </c>
      <c r="O165">
        <f t="shared" si="34"/>
        <v>5.0158661349215721E-3</v>
      </c>
      <c r="P165">
        <f t="shared" si="34"/>
        <v>2.9607329305188406E-3</v>
      </c>
      <c r="Q165">
        <f t="shared" si="34"/>
        <v>1.7487025591948941E-3</v>
      </c>
      <c r="R165">
        <f t="shared" si="34"/>
        <v>1.0333514649785729E-3</v>
      </c>
      <c r="S165">
        <f t="shared" si="34"/>
        <v>6.1088518629749168E-4</v>
      </c>
      <c r="T165">
        <f t="shared" si="34"/>
        <v>3.612625037519528E-4</v>
      </c>
      <c r="U165">
        <f t="shared" si="34"/>
        <v>2.1370575540366151E-4</v>
      </c>
      <c r="V165">
        <f t="shared" si="34"/>
        <v>1.2645098509409092E-4</v>
      </c>
      <c r="W165">
        <f t="shared" si="34"/>
        <v>7.4838793170016324E-5</v>
      </c>
      <c r="X165">
        <f t="shared" si="33"/>
        <v>4.4301484613302898E-5</v>
      </c>
      <c r="Y165">
        <f t="shared" si="33"/>
        <v>2.6229321480062988E-5</v>
      </c>
      <c r="Z165">
        <f t="shared" si="33"/>
        <v>1.5531913287301831E-5</v>
      </c>
      <c r="AA165">
        <f t="shared" si="33"/>
        <v>9.1986704884177509E-6</v>
      </c>
      <c r="AB165">
        <f t="shared" si="33"/>
        <v>5.4485562446802478E-6</v>
      </c>
      <c r="AC165">
        <f t="shared" si="33"/>
        <v>3.2276688032187056E-6</v>
      </c>
      <c r="AD165">
        <f t="shared" si="33"/>
        <v>1.912243474242741E-6</v>
      </c>
      <c r="AE165">
        <f t="shared" si="33"/>
        <v>1.1330268750511633E-6</v>
      </c>
      <c r="AF165">
        <f t="shared" si="29"/>
        <v>1.6483008772327779E-6</v>
      </c>
    </row>
    <row r="166" spans="1:32" x14ac:dyDescent="0.2">
      <c r="A166" t="s">
        <v>759</v>
      </c>
      <c r="B166">
        <v>1655</v>
      </c>
      <c r="C166">
        <v>7</v>
      </c>
      <c r="D166">
        <f t="shared" si="27"/>
        <v>2.4118226431658368E-2</v>
      </c>
      <c r="E166">
        <f t="shared" si="28"/>
        <v>-3.724787440852463</v>
      </c>
      <c r="G166">
        <f t="shared" si="30"/>
        <v>0.15204756506811257</v>
      </c>
      <c r="H166">
        <f t="shared" si="34"/>
        <v>3.2218098627556126E-2</v>
      </c>
      <c r="I166">
        <f t="shared" si="34"/>
        <v>3.0304364945746946E-2</v>
      </c>
      <c r="J166">
        <f t="shared" si="34"/>
        <v>2.8769345435363462E-2</v>
      </c>
      <c r="K166">
        <f t="shared" si="34"/>
        <v>2.7437887150618616E-2</v>
      </c>
      <c r="L166">
        <f t="shared" si="34"/>
        <v>2.6240040255328067E-2</v>
      </c>
      <c r="M166">
        <f t="shared" si="34"/>
        <v>2.5140386048931679E-2</v>
      </c>
      <c r="N166">
        <f t="shared" si="34"/>
        <v>2.4118226431658368E-2</v>
      </c>
      <c r="O166">
        <f t="shared" si="34"/>
        <v>2.3160226156806799E-2</v>
      </c>
      <c r="P166">
        <f t="shared" si="34"/>
        <v>2.2257158416298852E-2</v>
      </c>
      <c r="Q166">
        <f t="shared" si="34"/>
        <v>2.140228055078228E-2</v>
      </c>
      <c r="R166">
        <f t="shared" si="34"/>
        <v>2.0590447757701937E-2</v>
      </c>
      <c r="S166">
        <f t="shared" si="34"/>
        <v>1.9817595029948228E-2</v>
      </c>
      <c r="T166">
        <f t="shared" si="34"/>
        <v>1.9080417240010562E-2</v>
      </c>
      <c r="U166">
        <f t="shared" si="34"/>
        <v>1.8376162499359357E-2</v>
      </c>
      <c r="V166">
        <f t="shared" si="34"/>
        <v>1.7702493573867748E-2</v>
      </c>
      <c r="W166">
        <f t="shared" si="34"/>
        <v>1.7057391923902866E-2</v>
      </c>
      <c r="X166">
        <f t="shared" si="33"/>
        <v>1.6439089402019418E-2</v>
      </c>
      <c r="Y166">
        <f t="shared" si="33"/>
        <v>1.5846018451981157E-2</v>
      </c>
      <c r="Z166">
        <f t="shared" si="33"/>
        <v>1.5276775017219411E-2</v>
      </c>
      <c r="AA166">
        <f t="shared" si="33"/>
        <v>1.4730090386532601E-2</v>
      </c>
      <c r="AB166">
        <f t="shared" si="33"/>
        <v>1.4204809456253452E-2</v>
      </c>
      <c r="AC166">
        <f t="shared" si="33"/>
        <v>1.3699873685483166E-2</v>
      </c>
      <c r="AD166">
        <f t="shared" si="33"/>
        <v>1.3214307541830084E-2</v>
      </c>
      <c r="AE166">
        <f t="shared" si="33"/>
        <v>1.2747207582946977E-2</v>
      </c>
      <c r="AF166">
        <f t="shared" si="29"/>
        <v>0.3581217413637392</v>
      </c>
    </row>
    <row r="167" spans="1:32" x14ac:dyDescent="0.2">
      <c r="A167" t="s">
        <v>760</v>
      </c>
      <c r="B167">
        <v>1713</v>
      </c>
      <c r="C167">
        <v>16</v>
      </c>
      <c r="D167">
        <f t="shared" si="27"/>
        <v>1.6828021823715379E-2</v>
      </c>
      <c r="E167">
        <f t="shared" si="28"/>
        <v>-4.0847098163854749</v>
      </c>
      <c r="G167">
        <f t="shared" si="30"/>
        <v>0.15095449238484737</v>
      </c>
      <c r="H167">
        <f t="shared" si="34"/>
        <v>3.1253725472839521E-2</v>
      </c>
      <c r="I167">
        <f t="shared" si="34"/>
        <v>2.9430319526916059E-2</v>
      </c>
      <c r="J167">
        <f t="shared" si="34"/>
        <v>2.7970979451070917E-2</v>
      </c>
      <c r="K167">
        <f t="shared" si="34"/>
        <v>2.6706456137853413E-2</v>
      </c>
      <c r="L167">
        <f t="shared" si="34"/>
        <v>2.5569250457381773E-2</v>
      </c>
      <c r="M167">
        <f t="shared" si="34"/>
        <v>2.4525244518140282E-2</v>
      </c>
      <c r="N167">
        <f t="shared" si="34"/>
        <v>2.3554542607900041E-2</v>
      </c>
      <c r="O167">
        <f t="shared" si="34"/>
        <v>2.2644357698276666E-2</v>
      </c>
      <c r="P167">
        <f t="shared" si="34"/>
        <v>2.1785866148094121E-2</v>
      </c>
      <c r="Q167">
        <f t="shared" si="34"/>
        <v>2.0972638458699375E-2</v>
      </c>
      <c r="R167">
        <f t="shared" si="34"/>
        <v>2.019978336601131E-2</v>
      </c>
      <c r="S167">
        <f t="shared" si="34"/>
        <v>1.9463447764505613E-2</v>
      </c>
      <c r="T167">
        <f t="shared" si="34"/>
        <v>1.8760508052462939E-2</v>
      </c>
      <c r="U167">
        <f t="shared" si="34"/>
        <v>1.8088370876912174E-2</v>
      </c>
      <c r="V167">
        <f t="shared" si="34"/>
        <v>1.74448395862828E-2</v>
      </c>
      <c r="W167">
        <f t="shared" si="34"/>
        <v>1.6828021823715379E-2</v>
      </c>
      <c r="X167">
        <f t="shared" si="33"/>
        <v>1.6236263805911585E-2</v>
      </c>
      <c r="Y167">
        <f t="shared" si="33"/>
        <v>1.56681024465012E-2</v>
      </c>
      <c r="Z167">
        <f t="shared" si="33"/>
        <v>1.5122229732796465E-2</v>
      </c>
      <c r="AA167">
        <f t="shared" si="33"/>
        <v>1.4597465715399674E-2</v>
      </c>
      <c r="AB167">
        <f t="shared" si="33"/>
        <v>1.4092737678503248E-2</v>
      </c>
      <c r="AC167">
        <f t="shared" si="33"/>
        <v>1.3607063828514681E-2</v>
      </c>
      <c r="AD167">
        <f t="shared" si="33"/>
        <v>1.3139540341359026E-2</v>
      </c>
      <c r="AE167">
        <f t="shared" si="33"/>
        <v>1.26893309445001E-2</v>
      </c>
      <c r="AF167">
        <f t="shared" si="29"/>
        <v>0.36869442117460427</v>
      </c>
    </row>
    <row r="168" spans="1:32" x14ac:dyDescent="0.2">
      <c r="A168" t="s">
        <v>761</v>
      </c>
      <c r="B168">
        <v>16</v>
      </c>
      <c r="C168">
        <v>0</v>
      </c>
      <c r="D168">
        <f t="shared" si="27"/>
        <v>0.81514748753174149</v>
      </c>
      <c r="E168">
        <f t="shared" si="28"/>
        <v>-0.20438621581708408</v>
      </c>
      <c r="G168">
        <f t="shared" si="30"/>
        <v>0.81514748753174149</v>
      </c>
      <c r="H168">
        <f t="shared" si="34"/>
        <v>0.14522033679691854</v>
      </c>
      <c r="I168">
        <f t="shared" si="34"/>
        <v>3.1065435849717403E-2</v>
      </c>
      <c r="J168">
        <f t="shared" si="34"/>
        <v>6.707288320219002E-3</v>
      </c>
      <c r="K168">
        <f t="shared" si="34"/>
        <v>1.4548304782812942E-3</v>
      </c>
      <c r="L168">
        <f t="shared" si="34"/>
        <v>3.1642511964814806E-4</v>
      </c>
      <c r="M168">
        <f t="shared" si="34"/>
        <v>6.8948231175793777E-5</v>
      </c>
      <c r="N168">
        <f t="shared" si="34"/>
        <v>1.5043236585594031E-5</v>
      </c>
      <c r="O168">
        <f t="shared" si="34"/>
        <v>3.285363623688173E-6</v>
      </c>
      <c r="P168">
        <f t="shared" si="34"/>
        <v>7.1805067698722068E-7</v>
      </c>
      <c r="Q168">
        <f t="shared" si="34"/>
        <v>1.5703272334668564E-7</v>
      </c>
      <c r="R168">
        <f t="shared" si="34"/>
        <v>3.4359009177443691E-8</v>
      </c>
      <c r="S168">
        <f t="shared" si="34"/>
        <v>7.5209122358304335E-9</v>
      </c>
      <c r="T168">
        <f t="shared" si="34"/>
        <v>1.6468428913866884E-9</v>
      </c>
      <c r="U168">
        <f t="shared" si="34"/>
        <v>3.6071471187266575E-10</v>
      </c>
      <c r="V168">
        <f t="shared" si="34"/>
        <v>7.9029313438132039E-11</v>
      </c>
      <c r="W168">
        <f t="shared" si="34"/>
        <v>1.7318533844774099E-11</v>
      </c>
      <c r="X168">
        <f t="shared" si="33"/>
        <v>3.7959543632523469E-12</v>
      </c>
      <c r="Y168">
        <f t="shared" si="33"/>
        <v>8.3216244651673079E-13</v>
      </c>
      <c r="Z168">
        <f t="shared" si="33"/>
        <v>1.8245861312947719E-13</v>
      </c>
      <c r="AA168">
        <f t="shared" si="33"/>
        <v>4.0011315387614942E-14</v>
      </c>
      <c r="AB168">
        <f t="shared" si="33"/>
        <v>8.7752108544501291E-15</v>
      </c>
      <c r="AC168">
        <f t="shared" si="33"/>
        <v>1.924790391001979E-15</v>
      </c>
      <c r="AD168">
        <f t="shared" si="33"/>
        <v>4.2223674004122669E-16</v>
      </c>
      <c r="AE168">
        <f t="shared" si="33"/>
        <v>9.2634209262131095E-17</v>
      </c>
      <c r="AF168">
        <f t="shared" si="29"/>
        <v>0</v>
      </c>
    </row>
    <row r="169" spans="1:32" x14ac:dyDescent="0.2">
      <c r="A169" t="s">
        <v>762</v>
      </c>
      <c r="B169">
        <v>798</v>
      </c>
      <c r="C169">
        <v>1</v>
      </c>
      <c r="D169">
        <f t="shared" si="27"/>
        <v>5.9997119682528612E-2</v>
      </c>
      <c r="E169">
        <f t="shared" si="28"/>
        <v>-2.8134587232035169</v>
      </c>
      <c r="G169">
        <f t="shared" si="30"/>
        <v>0.18476512212981444</v>
      </c>
      <c r="H169">
        <f t="shared" si="34"/>
        <v>5.9997119682528612E-2</v>
      </c>
      <c r="I169">
        <f t="shared" si="34"/>
        <v>5.4492663695495318E-2</v>
      </c>
      <c r="J169">
        <f t="shared" si="34"/>
        <v>4.9953415305275889E-2</v>
      </c>
      <c r="K169">
        <f t="shared" si="34"/>
        <v>4.6003219464084401E-2</v>
      </c>
      <c r="L169">
        <f t="shared" si="34"/>
        <v>4.2481947007192704E-2</v>
      </c>
      <c r="M169">
        <f t="shared" si="34"/>
        <v>3.9301960377429661E-2</v>
      </c>
      <c r="N169">
        <f t="shared" si="34"/>
        <v>3.6407427606136439E-2</v>
      </c>
      <c r="O169">
        <f t="shared" si="34"/>
        <v>3.3759015860509244E-2</v>
      </c>
      <c r="P169">
        <f t="shared" si="34"/>
        <v>3.1327017805104468E-2</v>
      </c>
      <c r="Q169">
        <f t="shared" si="34"/>
        <v>2.9087858236723139E-2</v>
      </c>
      <c r="R169">
        <f t="shared" si="34"/>
        <v>2.7022146140298568E-2</v>
      </c>
      <c r="S169">
        <f t="shared" si="34"/>
        <v>2.5113506295368248E-2</v>
      </c>
      <c r="T169">
        <f t="shared" si="34"/>
        <v>2.334783553805778E-2</v>
      </c>
      <c r="U169">
        <f t="shared" si="34"/>
        <v>2.1712805199143835E-2</v>
      </c>
      <c r="V169">
        <f t="shared" si="34"/>
        <v>2.0197513824262606E-2</v>
      </c>
      <c r="W169">
        <f t="shared" si="34"/>
        <v>1.8792235755436568E-2</v>
      </c>
      <c r="X169">
        <f t="shared" si="33"/>
        <v>1.748823322846391E-2</v>
      </c>
      <c r="Y169">
        <f t="shared" si="33"/>
        <v>1.6277611982890055E-2</v>
      </c>
      <c r="Z169">
        <f t="shared" si="33"/>
        <v>1.5153207578642091E-2</v>
      </c>
      <c r="AA169">
        <f t="shared" si="33"/>
        <v>1.4108493966984981E-2</v>
      </c>
      <c r="AB169">
        <f t="shared" si="33"/>
        <v>1.3137508582870744E-2</v>
      </c>
      <c r="AC169">
        <f t="shared" si="33"/>
        <v>1.2234789973554261E-2</v>
      </c>
      <c r="AD169">
        <f t="shared" si="33"/>
        <v>1.1395325130719818E-2</v>
      </c>
      <c r="AE169">
        <f t="shared" si="33"/>
        <v>1.0614504470859728E-2</v>
      </c>
      <c r="AF169">
        <f t="shared" si="29"/>
        <v>0.14582751516215242</v>
      </c>
    </row>
    <row r="170" spans="1:32" x14ac:dyDescent="0.2">
      <c r="A170" t="s">
        <v>763</v>
      </c>
      <c r="B170">
        <v>713</v>
      </c>
      <c r="C170">
        <v>2</v>
      </c>
      <c r="D170">
        <f t="shared" si="27"/>
        <v>5.9225419835982243E-2</v>
      </c>
      <c r="E170">
        <f t="shared" si="28"/>
        <v>-2.826404440131983</v>
      </c>
      <c r="G170">
        <f t="shared" si="30"/>
        <v>0.19184098814148343</v>
      </c>
      <c r="H170">
        <f t="shared" si="34"/>
        <v>6.5724197497315132E-2</v>
      </c>
      <c r="I170">
        <f t="shared" si="34"/>
        <v>5.9225419835982243E-2</v>
      </c>
      <c r="J170">
        <f t="shared" si="34"/>
        <v>5.3865477827877317E-2</v>
      </c>
      <c r="K170">
        <f t="shared" si="34"/>
        <v>4.9216279104490619E-2</v>
      </c>
      <c r="L170">
        <f t="shared" si="34"/>
        <v>4.5092071122311173E-2</v>
      </c>
      <c r="M170">
        <f t="shared" si="34"/>
        <v>4.1389025769156193E-2</v>
      </c>
      <c r="N170">
        <f t="shared" si="34"/>
        <v>3.8039623081916031E-2</v>
      </c>
      <c r="O170">
        <f t="shared" si="34"/>
        <v>3.4995419834341498E-2</v>
      </c>
      <c r="P170">
        <f t="shared" si="34"/>
        <v>3.2219270595847165E-2</v>
      </c>
      <c r="Q170">
        <f t="shared" si="34"/>
        <v>2.9681347622433216E-2</v>
      </c>
      <c r="R170">
        <f t="shared" si="34"/>
        <v>2.7356902886425224E-2</v>
      </c>
      <c r="S170">
        <f t="shared" si="34"/>
        <v>2.5224912159142441E-2</v>
      </c>
      <c r="T170">
        <f t="shared" si="34"/>
        <v>2.3267201758722003E-2</v>
      </c>
      <c r="U170">
        <f t="shared" si="34"/>
        <v>2.1467856632822514E-2</v>
      </c>
      <c r="V170">
        <f t="shared" si="34"/>
        <v>1.98128013113733E-2</v>
      </c>
      <c r="W170">
        <f t="shared" si="34"/>
        <v>1.8289491980635602E-2</v>
      </c>
      <c r="X170">
        <f t="shared" si="33"/>
        <v>1.688668284278225E-2</v>
      </c>
      <c r="Y170">
        <f t="shared" si="33"/>
        <v>1.5594243882771794E-2</v>
      </c>
      <c r="Z170">
        <f t="shared" si="33"/>
        <v>1.4403015322530818E-2</v>
      </c>
      <c r="AA170">
        <f t="shared" si="33"/>
        <v>1.3304688990130166E-2</v>
      </c>
      <c r="AB170">
        <f t="shared" si="33"/>
        <v>1.2291709931296135E-2</v>
      </c>
      <c r="AC170">
        <f t="shared" si="33"/>
        <v>1.1357193589505328E-2</v>
      </c>
      <c r="AD170">
        <f t="shared" si="33"/>
        <v>1.049485520392115E-2</v>
      </c>
      <c r="AE170">
        <f t="shared" si="33"/>
        <v>9.6989489709820818E-3</v>
      </c>
      <c r="AF170">
        <f t="shared" si="29"/>
        <v>0.11926037410380519</v>
      </c>
    </row>
    <row r="171" spans="1:32" x14ac:dyDescent="0.2">
      <c r="A171" t="s">
        <v>764</v>
      </c>
      <c r="B171">
        <v>1206</v>
      </c>
      <c r="C171">
        <v>0</v>
      </c>
      <c r="D171">
        <f t="shared" si="27"/>
        <v>0.16379404637141748</v>
      </c>
      <c r="E171">
        <f t="shared" si="28"/>
        <v>-1.8091454551625772</v>
      </c>
      <c r="G171">
        <f t="shared" si="30"/>
        <v>0.16379404637141748</v>
      </c>
      <c r="H171">
        <f t="shared" si="34"/>
        <v>4.2434736598254592E-2</v>
      </c>
      <c r="I171">
        <f t="shared" si="34"/>
        <v>3.9427362453808151E-2</v>
      </c>
      <c r="J171">
        <f t="shared" si="34"/>
        <v>3.6973745930639859E-2</v>
      </c>
      <c r="K171">
        <f t="shared" si="34"/>
        <v>3.483253411200643E-2</v>
      </c>
      <c r="L171">
        <f t="shared" si="34"/>
        <v>3.2905601681270435E-2</v>
      </c>
      <c r="M171">
        <f t="shared" si="34"/>
        <v>3.1142122985583196E-2</v>
      </c>
      <c r="N171">
        <f t="shared" si="34"/>
        <v>2.951158772216101E-2</v>
      </c>
      <c r="O171">
        <f t="shared" si="34"/>
        <v>2.7993740776822765E-2</v>
      </c>
      <c r="P171">
        <f t="shared" si="34"/>
        <v>2.657411386409483E-2</v>
      </c>
      <c r="Q171">
        <f t="shared" si="34"/>
        <v>2.524178487483424E-2</v>
      </c>
      <c r="R171">
        <f t="shared" si="34"/>
        <v>2.3988148741691286E-2</v>
      </c>
      <c r="S171">
        <f t="shared" si="34"/>
        <v>2.2806194585347047E-2</v>
      </c>
      <c r="T171">
        <f t="shared" si="34"/>
        <v>2.1690056197419087E-2</v>
      </c>
      <c r="U171">
        <f t="shared" si="34"/>
        <v>2.0634719342589668E-2</v>
      </c>
      <c r="V171">
        <f t="shared" si="34"/>
        <v>1.96358236437051E-2</v>
      </c>
      <c r="W171">
        <f t="shared" si="34"/>
        <v>1.868952395713229E-2</v>
      </c>
      <c r="X171">
        <f t="shared" si="33"/>
        <v>1.7792390529396518E-2</v>
      </c>
      <c r="Y171">
        <f t="shared" si="33"/>
        <v>1.6941335230186459E-2</v>
      </c>
      <c r="Z171">
        <f t="shared" si="33"/>
        <v>1.6133555801073927E-2</v>
      </c>
      <c r="AA171">
        <f t="shared" si="33"/>
        <v>1.5366492853497615E-2</v>
      </c>
      <c r="AB171">
        <f t="shared" si="33"/>
        <v>1.4637796084826162E-2</v>
      </c>
      <c r="AC171">
        <f t="shared" si="33"/>
        <v>1.3945297289580844E-2</v>
      </c>
      <c r="AD171">
        <f t="shared" si="33"/>
        <v>1.3286988468571499E-2</v>
      </c>
      <c r="AE171">
        <f t="shared" si="33"/>
        <v>1.2661003824591904E-2</v>
      </c>
      <c r="AF171">
        <f t="shared" si="29"/>
        <v>0.26095929607949764</v>
      </c>
    </row>
    <row r="172" spans="1:32" x14ac:dyDescent="0.2">
      <c r="A172" t="s">
        <v>221</v>
      </c>
      <c r="B172">
        <v>1274</v>
      </c>
      <c r="C172">
        <v>10</v>
      </c>
      <c r="D172">
        <f t="shared" si="27"/>
        <v>2.4604264127252137E-2</v>
      </c>
      <c r="E172">
        <f t="shared" si="28"/>
        <v>-3.7048355125590184</v>
      </c>
      <c r="G172">
        <f t="shared" si="30"/>
        <v>0.1615204300071115</v>
      </c>
      <c r="H172">
        <f t="shared" si="34"/>
        <v>4.0478302009133375E-2</v>
      </c>
      <c r="I172">
        <f t="shared" si="34"/>
        <v>3.770003761980821E-2</v>
      </c>
      <c r="J172">
        <f t="shared" si="34"/>
        <v>3.5438945718702097E-2</v>
      </c>
      <c r="K172">
        <f t="shared" si="34"/>
        <v>3.3466916075170348E-2</v>
      </c>
      <c r="L172">
        <f t="shared" si="34"/>
        <v>3.1691569112290895E-2</v>
      </c>
      <c r="M172">
        <f t="shared" si="34"/>
        <v>3.0065290487685026E-2</v>
      </c>
      <c r="N172">
        <f t="shared" si="34"/>
        <v>2.8559660903341052E-2</v>
      </c>
      <c r="O172">
        <f t="shared" si="34"/>
        <v>2.7155930644875884E-2</v>
      </c>
      <c r="P172">
        <f t="shared" si="34"/>
        <v>2.5840792475759621E-2</v>
      </c>
      <c r="Q172">
        <f t="shared" si="34"/>
        <v>2.4604264127252137E-2</v>
      </c>
      <c r="R172">
        <f t="shared" si="34"/>
        <v>2.343852809520066E-2</v>
      </c>
      <c r="S172">
        <f t="shared" si="34"/>
        <v>2.2337250272459721E-2</v>
      </c>
      <c r="T172">
        <f t="shared" si="34"/>
        <v>2.1295156918139702E-2</v>
      </c>
      <c r="U172">
        <f t="shared" si="34"/>
        <v>2.0307759725652522E-2</v>
      </c>
      <c r="V172">
        <f t="shared" si="34"/>
        <v>1.9371170137633065E-2</v>
      </c>
      <c r="W172">
        <f t="shared" si="34"/>
        <v>1.8481969741217647E-2</v>
      </c>
      <c r="X172">
        <f t="shared" si="33"/>
        <v>1.7637117182540754E-2</v>
      </c>
      <c r="Y172">
        <f t="shared" si="33"/>
        <v>1.6833879606998323E-2</v>
      </c>
      <c r="Z172">
        <f t="shared" si="33"/>
        <v>1.6069781020943634E-2</v>
      </c>
      <c r="AA172">
        <f t="shared" si="33"/>
        <v>1.5342562609971354E-2</v>
      </c>
      <c r="AB172">
        <f t="shared" si="33"/>
        <v>1.4650151687351627E-2</v>
      </c>
      <c r="AC172">
        <f t="shared" si="33"/>
        <v>1.3990636992062211E-2</v>
      </c>
      <c r="AD172">
        <f t="shared" si="33"/>
        <v>1.3362248740341445E-2</v>
      </c>
      <c r="AE172">
        <f t="shared" si="33"/>
        <v>1.2763342292740763E-2</v>
      </c>
      <c r="AF172">
        <f t="shared" si="29"/>
        <v>0.27759630579561656</v>
      </c>
    </row>
    <row r="173" spans="1:32" x14ac:dyDescent="0.2">
      <c r="A173" t="s">
        <v>765</v>
      </c>
      <c r="B173">
        <v>781</v>
      </c>
      <c r="C173">
        <v>21</v>
      </c>
      <c r="D173">
        <f t="shared" si="27"/>
        <v>1.2989425006600145E-2</v>
      </c>
      <c r="E173">
        <f t="shared" si="28"/>
        <v>-4.3436197135903196</v>
      </c>
      <c r="G173">
        <f t="shared" si="30"/>
        <v>0.18606847921520048</v>
      </c>
      <c r="H173">
        <f t="shared" si="34"/>
        <v>6.1059614474825996E-2</v>
      </c>
      <c r="I173">
        <f t="shared" si="34"/>
        <v>5.5377628918380453E-2</v>
      </c>
      <c r="J173">
        <f t="shared" si="34"/>
        <v>5.0691386299774169E-2</v>
      </c>
      <c r="K173">
        <f t="shared" si="34"/>
        <v>4.6615448951759272E-2</v>
      </c>
      <c r="L173">
        <f t="shared" si="34"/>
        <v>4.2985177143364799E-2</v>
      </c>
      <c r="M173">
        <f t="shared" si="34"/>
        <v>3.9710118616335721E-2</v>
      </c>
      <c r="N173">
        <f t="shared" si="34"/>
        <v>3.6732427353435626E-2</v>
      </c>
      <c r="O173">
        <f t="shared" si="34"/>
        <v>3.4011209323632427E-2</v>
      </c>
      <c r="P173">
        <f t="shared" si="34"/>
        <v>3.1515486338219462E-2</v>
      </c>
      <c r="Q173">
        <f t="shared" si="34"/>
        <v>2.9220616019738681E-2</v>
      </c>
      <c r="R173">
        <f t="shared" si="34"/>
        <v>2.7106292702529098E-2</v>
      </c>
      <c r="S173">
        <f t="shared" si="34"/>
        <v>2.5155346300102452E-2</v>
      </c>
      <c r="T173">
        <f t="shared" si="34"/>
        <v>2.335297619014098E-2</v>
      </c>
      <c r="U173">
        <f t="shared" si="34"/>
        <v>2.1686237512677405E-2</v>
      </c>
      <c r="V173">
        <f t="shared" si="34"/>
        <v>2.0143681725873528E-2</v>
      </c>
      <c r="W173">
        <f t="shared" si="34"/>
        <v>1.8715095685545906E-2</v>
      </c>
      <c r="X173">
        <f t="shared" si="33"/>
        <v>1.7391306102287084E-2</v>
      </c>
      <c r="Y173">
        <f t="shared" si="33"/>
        <v>1.616402886315647E-2</v>
      </c>
      <c r="Z173">
        <f t="shared" si="33"/>
        <v>1.5025750074843344E-2</v>
      </c>
      <c r="AA173">
        <f t="shared" si="33"/>
        <v>1.3969630145119091E-2</v>
      </c>
      <c r="AB173">
        <f t="shared" si="33"/>
        <v>1.2989425006600145E-2</v>
      </c>
      <c r="AC173">
        <f t="shared" si="33"/>
        <v>1.2079420379210367E-2</v>
      </c>
      <c r="AD173">
        <f t="shared" si="33"/>
        <v>1.1234376150228879E-2</v>
      </c>
      <c r="AE173">
        <f t="shared" si="33"/>
        <v>1.0449478749202875E-2</v>
      </c>
      <c r="AF173">
        <f t="shared" si="29"/>
        <v>0.14054936175781529</v>
      </c>
    </row>
    <row r="174" spans="1:32" x14ac:dyDescent="0.2">
      <c r="A174" t="s">
        <v>766</v>
      </c>
      <c r="B174">
        <v>1831</v>
      </c>
      <c r="C174">
        <v>31</v>
      </c>
      <c r="D174">
        <f t="shared" si="27"/>
        <v>9.9942376073161986E-3</v>
      </c>
      <c r="E174">
        <f t="shared" si="28"/>
        <v>-4.6057465913461266</v>
      </c>
      <c r="G174">
        <f t="shared" si="30"/>
        <v>0.14893265194763411</v>
      </c>
      <c r="H174">
        <f t="shared" si="34"/>
        <v>2.9463855676473357E-2</v>
      </c>
      <c r="I174">
        <f t="shared" si="34"/>
        <v>2.780234403879011E-2</v>
      </c>
      <c r="J174">
        <f t="shared" si="34"/>
        <v>2.6478462304761245E-2</v>
      </c>
      <c r="K174">
        <f t="shared" si="34"/>
        <v>2.5333780252010968E-2</v>
      </c>
      <c r="L174">
        <f t="shared" si="34"/>
        <v>2.4305266335753428E-2</v>
      </c>
      <c r="M174">
        <f t="shared" si="34"/>
        <v>2.3361158910874865E-2</v>
      </c>
      <c r="N174">
        <f t="shared" si="34"/>
        <v>2.2483005328669044E-2</v>
      </c>
      <c r="O174">
        <f t="shared" si="34"/>
        <v>2.1658997194292737E-2</v>
      </c>
      <c r="P174">
        <f t="shared" si="34"/>
        <v>2.0881025317525018E-2</v>
      </c>
      <c r="Q174">
        <f t="shared" si="34"/>
        <v>2.0143211353201729E-2</v>
      </c>
      <c r="R174">
        <f t="shared" si="34"/>
        <v>1.9441107497234385E-2</v>
      </c>
      <c r="S174">
        <f t="shared" si="34"/>
        <v>1.8771229268042079E-2</v>
      </c>
      <c r="T174">
        <f t="shared" si="34"/>
        <v>1.8130767383945277E-2</v>
      </c>
      <c r="U174">
        <f t="shared" si="34"/>
        <v>1.7517401943360114E-2</v>
      </c>
      <c r="V174">
        <f t="shared" si="34"/>
        <v>1.6929178016927837E-2</v>
      </c>
      <c r="W174">
        <f t="shared" si="34"/>
        <v>1.6364419668735357E-2</v>
      </c>
      <c r="X174">
        <f t="shared" si="33"/>
        <v>1.5821668889188688E-2</v>
      </c>
      <c r="Y174">
        <f t="shared" si="33"/>
        <v>1.5299641175497022E-2</v>
      </c>
      <c r="Z174">
        <f t="shared" si="33"/>
        <v>1.4797192535786203E-2</v>
      </c>
      <c r="AA174">
        <f t="shared" si="33"/>
        <v>1.4313294516887011E-2</v>
      </c>
      <c r="AB174">
        <f t="shared" si="33"/>
        <v>1.384701498541222E-2</v>
      </c>
      <c r="AC174">
        <f t="shared" si="33"/>
        <v>1.3397503111071267E-2</v>
      </c>
      <c r="AD174">
        <f t="shared" si="33"/>
        <v>1.296397747076861E-2</v>
      </c>
      <c r="AE174">
        <f t="shared" si="33"/>
        <v>1.2545716505485823E-2</v>
      </c>
      <c r="AF174">
        <f t="shared" si="29"/>
        <v>0.38901612837167154</v>
      </c>
    </row>
    <row r="175" spans="1:32" x14ac:dyDescent="0.2">
      <c r="A175" t="s">
        <v>767</v>
      </c>
      <c r="B175">
        <v>4152</v>
      </c>
      <c r="C175">
        <v>30</v>
      </c>
      <c r="D175">
        <f t="shared" si="27"/>
        <v>8.041357545983353E-3</v>
      </c>
      <c r="E175">
        <f t="shared" si="28"/>
        <v>-4.823157361041746</v>
      </c>
      <c r="G175">
        <f t="shared" si="30"/>
        <v>0.13185992261853324</v>
      </c>
      <c r="H175">
        <f t="shared" si="34"/>
        <v>1.4039256061810492E-2</v>
      </c>
      <c r="I175">
        <f t="shared" si="34"/>
        <v>1.3474050096709924E-2</v>
      </c>
      <c r="J175">
        <f t="shared" si="34"/>
        <v>1.3051839751499105E-2</v>
      </c>
      <c r="K175">
        <f t="shared" si="34"/>
        <v>1.2701096023321463E-2</v>
      </c>
      <c r="L175">
        <f t="shared" si="34"/>
        <v>1.2393780850295577E-2</v>
      </c>
      <c r="M175">
        <f t="shared" si="34"/>
        <v>1.2116021622239048E-2</v>
      </c>
      <c r="N175">
        <f t="shared" si="34"/>
        <v>1.1859933320964695E-2</v>
      </c>
      <c r="O175">
        <f t="shared" si="34"/>
        <v>1.1620597445362068E-2</v>
      </c>
      <c r="P175">
        <f t="shared" si="34"/>
        <v>1.1394733166059498E-2</v>
      </c>
      <c r="Q175">
        <f t="shared" si="34"/>
        <v>1.1180037935226012E-2</v>
      </c>
      <c r="R175">
        <f t="shared" si="34"/>
        <v>1.0974829882324323E-2</v>
      </c>
      <c r="S175">
        <f t="shared" si="34"/>
        <v>1.0777840132704563E-2</v>
      </c>
      <c r="T175">
        <f t="shared" si="34"/>
        <v>1.0588085440389651E-2</v>
      </c>
      <c r="U175">
        <f t="shared" si="34"/>
        <v>1.0404786524754222E-2</v>
      </c>
      <c r="V175">
        <f t="shared" si="34"/>
        <v>1.0227313737111202E-2</v>
      </c>
      <c r="W175">
        <f t="shared" si="34"/>
        <v>1.0055149761455615E-2</v>
      </c>
      <c r="X175">
        <f t="shared" si="33"/>
        <v>9.8878633125549491E-3</v>
      </c>
      <c r="Y175">
        <f t="shared" si="33"/>
        <v>9.7250901522549522E-3</v>
      </c>
      <c r="Z175">
        <f t="shared" si="33"/>
        <v>9.5665191056815459E-3</v>
      </c>
      <c r="AA175">
        <f t="shared" si="33"/>
        <v>9.4118815733632011E-3</v>
      </c>
      <c r="AB175">
        <f t="shared" si="33"/>
        <v>9.2609435382600483E-3</v>
      </c>
      <c r="AC175">
        <f t="shared" si="33"/>
        <v>9.1134993861279497E-3</v>
      </c>
      <c r="AD175">
        <f t="shared" si="33"/>
        <v>8.9693670656189103E-3</v>
      </c>
      <c r="AE175">
        <f t="shared" si="33"/>
        <v>8.8283842529591587E-3</v>
      </c>
      <c r="AF175">
        <f t="shared" si="29"/>
        <v>0.60651717724241849</v>
      </c>
    </row>
    <row r="176" spans="1:32" x14ac:dyDescent="0.2">
      <c r="A176" t="s">
        <v>768</v>
      </c>
      <c r="B176">
        <v>211</v>
      </c>
      <c r="C176">
        <v>0</v>
      </c>
      <c r="D176">
        <f t="shared" si="27"/>
        <v>0.32048934620308289</v>
      </c>
      <c r="E176">
        <f t="shared" si="28"/>
        <v>-1.1379062443499408</v>
      </c>
      <c r="G176">
        <f t="shared" si="30"/>
        <v>0.32048934620308289</v>
      </c>
      <c r="H176">
        <f t="shared" si="34"/>
        <v>0.15178763561820166</v>
      </c>
      <c r="I176">
        <f t="shared" si="34"/>
        <v>0.11636349035800587</v>
      </c>
      <c r="J176">
        <f t="shared" si="34"/>
        <v>9.003608360159629E-2</v>
      </c>
      <c r="K176">
        <f t="shared" si="34"/>
        <v>6.9986188667067156E-2</v>
      </c>
      <c r="L176">
        <f t="shared" si="34"/>
        <v>5.4550814237399277E-2</v>
      </c>
      <c r="M176">
        <f t="shared" si="34"/>
        <v>4.2597464086564493E-2</v>
      </c>
      <c r="N176">
        <f t="shared" si="34"/>
        <v>3.3306748221083156E-2</v>
      </c>
      <c r="O176">
        <f t="shared" si="34"/>
        <v>2.6067820662323594E-2</v>
      </c>
      <c r="P176">
        <f t="shared" si="34"/>
        <v>2.0417694824634573E-2</v>
      </c>
      <c r="Q176">
        <f t="shared" si="34"/>
        <v>1.6001920440081783E-2</v>
      </c>
      <c r="R176">
        <f t="shared" si="34"/>
        <v>1.2547375863419053E-2</v>
      </c>
      <c r="S176">
        <f t="shared" si="34"/>
        <v>9.8426746343560426E-3</v>
      </c>
      <c r="T176">
        <f t="shared" si="34"/>
        <v>7.7236948951226302E-3</v>
      </c>
      <c r="U176">
        <f t="shared" si="34"/>
        <v>6.0627146459569592E-3</v>
      </c>
      <c r="V176">
        <f t="shared" si="34"/>
        <v>4.7601628789282913E-3</v>
      </c>
      <c r="W176">
        <f t="shared" ref="W176:AE239" si="35">(1-$B$3)*EXP(GAMMALN($B$1+W$4)-GAMMALN($B$1)-GAMMALN(W$4+1)+$B$1*LN($B$2/($B$2+$B176))+W$4*LN($B176/($B$2+$B176)))</f>
        <v>3.7383078169656169E-3</v>
      </c>
      <c r="X176">
        <f t="shared" si="35"/>
        <v>2.936400238568687E-3</v>
      </c>
      <c r="Y176">
        <f t="shared" si="35"/>
        <v>2.3069209519572453E-3</v>
      </c>
      <c r="Z176">
        <f t="shared" si="35"/>
        <v>1.8126723142357639E-3</v>
      </c>
      <c r="AA176">
        <f t="shared" si="35"/>
        <v>1.424518498803734E-3</v>
      </c>
      <c r="AB176">
        <f t="shared" si="35"/>
        <v>1.1196264684088322E-3</v>
      </c>
      <c r="AC176">
        <f t="shared" si="35"/>
        <v>8.8009462781408804E-4</v>
      </c>
      <c r="AD176">
        <f t="shared" si="35"/>
        <v>6.9188239476777815E-4</v>
      </c>
      <c r="AE176">
        <f t="shared" si="35"/>
        <v>5.439738099667123E-4</v>
      </c>
      <c r="AF176">
        <f t="shared" si="29"/>
        <v>2.0037730406876619E-3</v>
      </c>
    </row>
    <row r="177" spans="1:32" x14ac:dyDescent="0.2">
      <c r="A177" t="s">
        <v>769</v>
      </c>
      <c r="B177">
        <v>1427</v>
      </c>
      <c r="C177">
        <v>13</v>
      </c>
      <c r="D177">
        <f t="shared" si="27"/>
        <v>2.0392128728222193E-2</v>
      </c>
      <c r="E177">
        <f t="shared" si="28"/>
        <v>-3.8926062992457156</v>
      </c>
      <c r="G177">
        <f t="shared" si="30"/>
        <v>0.15714782214940365</v>
      </c>
      <c r="H177">
        <f t="shared" ref="H177:W240" si="36">(1-$B$3)*EXP(GAMMALN($B$1+H$4)-GAMMALN($B$1)-GAMMALN(H$4+1)+$B$1*LN($B$2/($B$2+$B177))+H$4*LN($B177/($B$2+$B177)))</f>
        <v>3.6687200464156425E-2</v>
      </c>
      <c r="I177">
        <f t="shared" si="36"/>
        <v>3.4326131040329076E-2</v>
      </c>
      <c r="J177">
        <f t="shared" si="36"/>
        <v>3.241564384555902E-2</v>
      </c>
      <c r="K177">
        <f t="shared" si="36"/>
        <v>3.0752493777573071E-2</v>
      </c>
      <c r="L177">
        <f t="shared" si="36"/>
        <v>2.9254937407144712E-2</v>
      </c>
      <c r="M177">
        <f t="shared" si="36"/>
        <v>2.7881210231990885E-2</v>
      </c>
      <c r="N177">
        <f t="shared" si="36"/>
        <v>2.6606640985815704E-2</v>
      </c>
      <c r="O177">
        <f t="shared" si="36"/>
        <v>2.5415138446555217E-2</v>
      </c>
      <c r="P177">
        <f t="shared" si="36"/>
        <v>2.4295419562301912E-2</v>
      </c>
      <c r="Q177">
        <f t="shared" si="36"/>
        <v>2.3239123380126979E-2</v>
      </c>
      <c r="R177">
        <f t="shared" si="36"/>
        <v>2.2239779773521061E-2</v>
      </c>
      <c r="S177">
        <f t="shared" si="36"/>
        <v>2.1292205226549392E-2</v>
      </c>
      <c r="T177">
        <f t="shared" si="36"/>
        <v>2.0392128728222193E-2</v>
      </c>
      <c r="U177">
        <f t="shared" si="36"/>
        <v>1.9535949403770164E-2</v>
      </c>
      <c r="V177">
        <f t="shared" si="36"/>
        <v>1.8720573414638439E-2</v>
      </c>
      <c r="W177">
        <f t="shared" si="36"/>
        <v>1.7943300587349893E-2</v>
      </c>
      <c r="X177">
        <f t="shared" si="35"/>
        <v>1.7201743366959159E-2</v>
      </c>
      <c r="Y177">
        <f t="shared" si="35"/>
        <v>1.6493767435599781E-2</v>
      </c>
      <c r="Z177">
        <f t="shared" si="35"/>
        <v>1.5817447245289114E-2</v>
      </c>
      <c r="AA177">
        <f t="shared" si="35"/>
        <v>1.5171032062744585E-2</v>
      </c>
      <c r="AB177">
        <f t="shared" si="35"/>
        <v>1.4552919580541446E-2</v>
      </c>
      <c r="AC177">
        <f t="shared" si="35"/>
        <v>1.3961635077926931E-2</v>
      </c>
      <c r="AD177">
        <f t="shared" si="35"/>
        <v>1.3395814722011429E-2</v>
      </c>
      <c r="AE177">
        <f t="shared" si="35"/>
        <v>1.2854192006145503E-2</v>
      </c>
      <c r="AF177">
        <f t="shared" si="29"/>
        <v>0.31240575007777438</v>
      </c>
    </row>
    <row r="178" spans="1:32" x14ac:dyDescent="0.2">
      <c r="A178" t="s">
        <v>227</v>
      </c>
      <c r="B178">
        <v>1752</v>
      </c>
      <c r="C178">
        <v>12</v>
      </c>
      <c r="D178">
        <f t="shared" si="27"/>
        <v>1.9230446068326461E-2</v>
      </c>
      <c r="E178">
        <f t="shared" si="28"/>
        <v>-3.9512605231696476</v>
      </c>
      <c r="G178">
        <f t="shared" si="30"/>
        <v>0.15025786830149615</v>
      </c>
      <c r="H178">
        <f t="shared" si="36"/>
        <v>3.0637917529341831E-2</v>
      </c>
      <c r="I178">
        <f t="shared" si="36"/>
        <v>2.8871052807192005E-2</v>
      </c>
      <c r="J178">
        <f t="shared" si="36"/>
        <v>2.7459050262686347E-2</v>
      </c>
      <c r="K178">
        <f t="shared" si="36"/>
        <v>2.6236403063748172E-2</v>
      </c>
      <c r="L178">
        <f t="shared" si="36"/>
        <v>2.5137160792989836E-2</v>
      </c>
      <c r="M178">
        <f t="shared" si="36"/>
        <v>2.4128024547197504E-2</v>
      </c>
      <c r="N178">
        <f t="shared" si="36"/>
        <v>2.31896017034534E-2</v>
      </c>
      <c r="O178">
        <f t="shared" si="36"/>
        <v>2.2309447483209281E-2</v>
      </c>
      <c r="P178">
        <f t="shared" si="36"/>
        <v>2.1478988881145935E-2</v>
      </c>
      <c r="Q178">
        <f t="shared" si="36"/>
        <v>2.0691990315309966E-2</v>
      </c>
      <c r="R178">
        <f t="shared" si="36"/>
        <v>1.9943716963707309E-2</v>
      </c>
      <c r="S178">
        <f t="shared" si="36"/>
        <v>1.9230446068326461E-2</v>
      </c>
      <c r="T178">
        <f t="shared" si="36"/>
        <v>1.8549165397420568E-2</v>
      </c>
      <c r="U178">
        <f t="shared" si="36"/>
        <v>1.7897378651867472E-2</v>
      </c>
      <c r="V178">
        <f t="shared" si="36"/>
        <v>1.7272975092199314E-2</v>
      </c>
      <c r="W178">
        <f t="shared" si="36"/>
        <v>1.6674139367198214E-2</v>
      </c>
      <c r="X178">
        <f t="shared" si="35"/>
        <v>1.6099287413362921E-2</v>
      </c>
      <c r="Y178">
        <f t="shared" si="35"/>
        <v>1.5547019783912777E-2</v>
      </c>
      <c r="Z178">
        <f t="shared" si="35"/>
        <v>1.5016086943308558E-2</v>
      </c>
      <c r="AA178">
        <f t="shared" si="35"/>
        <v>1.4505362970075208E-2</v>
      </c>
      <c r="AB178">
        <f t="shared" si="35"/>
        <v>1.4013825291813591E-2</v>
      </c>
      <c r="AC178">
        <f t="shared" si="35"/>
        <v>1.3540538828614567E-2</v>
      </c>
      <c r="AD178">
        <f t="shared" si="35"/>
        <v>1.308464341234104E-2</v>
      </c>
      <c r="AE178">
        <f t="shared" si="35"/>
        <v>1.26453436772307E-2</v>
      </c>
      <c r="AF178">
        <f t="shared" si="29"/>
        <v>0.37558256445085059</v>
      </c>
    </row>
    <row r="179" spans="1:32" x14ac:dyDescent="0.2">
      <c r="A179" t="s">
        <v>228</v>
      </c>
      <c r="B179">
        <v>2015</v>
      </c>
      <c r="C179">
        <v>39</v>
      </c>
      <c r="D179">
        <f t="shared" si="27"/>
        <v>7.8832676613198125E-3</v>
      </c>
      <c r="E179">
        <f t="shared" si="28"/>
        <v>-4.8430127832349763</v>
      </c>
      <c r="G179">
        <f t="shared" si="30"/>
        <v>0.14622803276512555</v>
      </c>
      <c r="H179">
        <f t="shared" si="36"/>
        <v>2.7057238824962835E-2</v>
      </c>
      <c r="I179">
        <f t="shared" si="36"/>
        <v>2.5601738051109803E-2</v>
      </c>
      <c r="J179">
        <f t="shared" si="36"/>
        <v>2.4449778951463465E-2</v>
      </c>
      <c r="K179">
        <f t="shared" si="36"/>
        <v>2.3457207827575474E-2</v>
      </c>
      <c r="L179">
        <f t="shared" si="36"/>
        <v>2.2566844740324225E-2</v>
      </c>
      <c r="M179">
        <f t="shared" si="36"/>
        <v>2.1749985924009469E-2</v>
      </c>
      <c r="N179">
        <f t="shared" si="36"/>
        <v>2.0990031967341744E-2</v>
      </c>
      <c r="O179">
        <f t="shared" si="36"/>
        <v>2.027641734580277E-2</v>
      </c>
      <c r="P179">
        <f t="shared" si="36"/>
        <v>1.9601930117674103E-2</v>
      </c>
      <c r="Q179">
        <f t="shared" si="36"/>
        <v>1.8961376697250627E-2</v>
      </c>
      <c r="R179">
        <f t="shared" si="36"/>
        <v>1.8350854774995207E-2</v>
      </c>
      <c r="S179">
        <f t="shared" si="36"/>
        <v>1.7767329265246459E-2</v>
      </c>
      <c r="T179">
        <f t="shared" si="36"/>
        <v>1.7208371083907378E-2</v>
      </c>
      <c r="U179">
        <f t="shared" si="36"/>
        <v>1.6671988875902207E-2</v>
      </c>
      <c r="V179">
        <f t="shared" si="36"/>
        <v>1.6156516501548833E-2</v>
      </c>
      <c r="W179">
        <f t="shared" si="36"/>
        <v>1.5660535389487539E-2</v>
      </c>
      <c r="X179">
        <f t="shared" si="35"/>
        <v>1.5182819474783721E-2</v>
      </c>
      <c r="Y179">
        <f t="shared" si="35"/>
        <v>1.4722295217917736E-2</v>
      </c>
      <c r="Z179">
        <f t="shared" si="35"/>
        <v>1.4278011963587361E-2</v>
      </c>
      <c r="AA179">
        <f t="shared" si="35"/>
        <v>1.3849119555422932E-2</v>
      </c>
      <c r="AB179">
        <f t="shared" si="35"/>
        <v>1.3434851148490192E-2</v>
      </c>
      <c r="AC179">
        <f t="shared" si="35"/>
        <v>1.3034509814390726E-2</v>
      </c>
      <c r="AD179">
        <f t="shared" si="35"/>
        <v>1.2647457959819329E-2</v>
      </c>
      <c r="AE179">
        <f t="shared" si="35"/>
        <v>1.2273108863687312E-2</v>
      </c>
      <c r="AF179">
        <f t="shared" si="29"/>
        <v>0.41782164689817325</v>
      </c>
    </row>
    <row r="180" spans="1:32" x14ac:dyDescent="0.2">
      <c r="A180" t="s">
        <v>770</v>
      </c>
      <c r="B180">
        <v>1378</v>
      </c>
      <c r="C180">
        <v>1</v>
      </c>
      <c r="D180">
        <f t="shared" si="27"/>
        <v>3.7819601372077322E-2</v>
      </c>
      <c r="E180">
        <f t="shared" si="28"/>
        <v>-3.274927755942822</v>
      </c>
      <c r="G180">
        <f t="shared" si="30"/>
        <v>0.15844940881137423</v>
      </c>
      <c r="H180">
        <f t="shared" si="36"/>
        <v>3.7819601372077322E-2</v>
      </c>
      <c r="I180">
        <f t="shared" si="36"/>
        <v>3.533758167816136E-2</v>
      </c>
      <c r="J180">
        <f t="shared" si="36"/>
        <v>3.3325464875654957E-2</v>
      </c>
      <c r="K180">
        <f t="shared" si="36"/>
        <v>3.1572683687833239E-2</v>
      </c>
      <c r="L180">
        <f t="shared" si="36"/>
        <v>2.9994382649116951E-2</v>
      </c>
      <c r="M180">
        <f t="shared" si="36"/>
        <v>2.8547098303598317E-2</v>
      </c>
      <c r="N180">
        <f t="shared" si="36"/>
        <v>2.720507916511274E-2</v>
      </c>
      <c r="O180">
        <f t="shared" si="36"/>
        <v>2.5951473358108067E-2</v>
      </c>
      <c r="P180">
        <f t="shared" si="36"/>
        <v>2.4774422398074682E-2</v>
      </c>
      <c r="Q180">
        <f t="shared" si="36"/>
        <v>2.3665106937785299E-2</v>
      </c>
      <c r="R180">
        <f t="shared" si="36"/>
        <v>2.2616677590558271E-2</v>
      </c>
      <c r="S180">
        <f t="shared" si="36"/>
        <v>2.1623628089099185E-2</v>
      </c>
      <c r="T180">
        <f t="shared" si="36"/>
        <v>2.0681406874261166E-2</v>
      </c>
      <c r="U180">
        <f t="shared" si="36"/>
        <v>1.9786165237168411E-2</v>
      </c>
      <c r="V180">
        <f t="shared" si="36"/>
        <v>1.8934587663048754E-2</v>
      </c>
      <c r="W180">
        <f t="shared" si="36"/>
        <v>1.8123773767776529E-2</v>
      </c>
      <c r="X180">
        <f t="shared" si="35"/>
        <v>1.7351153787558943E-2</v>
      </c>
      <c r="Y180">
        <f t="shared" si="35"/>
        <v>1.6614426569737346E-2</v>
      </c>
      <c r="Z180">
        <f t="shared" si="35"/>
        <v>1.5911513062980685E-2</v>
      </c>
      <c r="AA180">
        <f t="shared" si="35"/>
        <v>1.5240520739440518E-2</v>
      </c>
      <c r="AB180">
        <f t="shared" si="35"/>
        <v>1.4599715891544851E-2</v>
      </c>
      <c r="AC180">
        <f t="shared" si="35"/>
        <v>1.3987501709483327E-2</v>
      </c>
      <c r="AD180">
        <f t="shared" si="35"/>
        <v>1.3402400675496411E-2</v>
      </c>
      <c r="AE180">
        <f t="shared" si="35"/>
        <v>1.2843040232431659E-2</v>
      </c>
      <c r="AF180">
        <f t="shared" si="29"/>
        <v>0.3016411848725169</v>
      </c>
    </row>
    <row r="181" spans="1:32" x14ac:dyDescent="0.2">
      <c r="A181" t="s">
        <v>233</v>
      </c>
      <c r="B181">
        <v>2082</v>
      </c>
      <c r="C181">
        <v>33</v>
      </c>
      <c r="D181">
        <f t="shared" si="27"/>
        <v>9.3876027024433675E-3</v>
      </c>
      <c r="E181">
        <f t="shared" si="28"/>
        <v>-4.6683653216115566</v>
      </c>
      <c r="G181">
        <f t="shared" si="30"/>
        <v>0.14535579712837143</v>
      </c>
      <c r="H181">
        <f t="shared" si="36"/>
        <v>2.6278115670772262E-2</v>
      </c>
      <c r="I181">
        <f t="shared" si="36"/>
        <v>2.4886469579365359E-2</v>
      </c>
      <c r="J181">
        <f t="shared" si="36"/>
        <v>2.378766839534301E-2</v>
      </c>
      <c r="K181">
        <f t="shared" si="36"/>
        <v>2.2842116972114038E-2</v>
      </c>
      <c r="L181">
        <f t="shared" si="36"/>
        <v>2.1994493908990095E-2</v>
      </c>
      <c r="M181">
        <f t="shared" si="36"/>
        <v>2.1217060241444624E-2</v>
      </c>
      <c r="N181">
        <f t="shared" si="36"/>
        <v>2.0493796815645341E-2</v>
      </c>
      <c r="O181">
        <f t="shared" si="36"/>
        <v>1.981452403553564E-2</v>
      </c>
      <c r="P181">
        <f t="shared" si="36"/>
        <v>1.9172306196595944E-2</v>
      </c>
      <c r="Q181">
        <f t="shared" si="36"/>
        <v>1.8562158764644763E-2</v>
      </c>
      <c r="R181">
        <f t="shared" si="36"/>
        <v>1.7980344639870055E-2</v>
      </c>
      <c r="S181">
        <f t="shared" si="36"/>
        <v>1.7423963843024137E-2</v>
      </c>
      <c r="T181">
        <f t="shared" si="36"/>
        <v>1.6890700838463956E-2</v>
      </c>
      <c r="U181">
        <f t="shared" si="36"/>
        <v>1.6378661823841931E-2</v>
      </c>
      <c r="V181">
        <f t="shared" si="36"/>
        <v>1.5886265977610253E-2</v>
      </c>
      <c r="W181">
        <f t="shared" si="36"/>
        <v>1.5412170439318133E-2</v>
      </c>
      <c r="X181">
        <f t="shared" si="35"/>
        <v>1.4955217135600487E-2</v>
      </c>
      <c r="Y181">
        <f t="shared" si="35"/>
        <v>1.4514394189730113E-2</v>
      </c>
      <c r="Z181">
        <f t="shared" si="35"/>
        <v>1.4088807327450362E-2</v>
      </c>
      <c r="AA181">
        <f t="shared" si="35"/>
        <v>1.3677658295756972E-2</v>
      </c>
      <c r="AB181">
        <f t="shared" si="35"/>
        <v>1.3280228303985198E-2</v>
      </c>
      <c r="AC181">
        <f t="shared" si="35"/>
        <v>1.2895865128339692E-2</v>
      </c>
      <c r="AD181">
        <f t="shared" si="35"/>
        <v>1.2523972933190712E-2</v>
      </c>
      <c r="AE181">
        <f t="shared" si="35"/>
        <v>1.2164004137418759E-2</v>
      </c>
      <c r="AF181">
        <f t="shared" si="29"/>
        <v>0.42752323727757657</v>
      </c>
    </row>
    <row r="182" spans="1:32" x14ac:dyDescent="0.2">
      <c r="A182" t="s">
        <v>771</v>
      </c>
      <c r="B182">
        <v>69</v>
      </c>
      <c r="C182">
        <v>3</v>
      </c>
      <c r="D182">
        <f t="shared" si="27"/>
        <v>6.209850361983299E-2</v>
      </c>
      <c r="E182">
        <f t="shared" si="28"/>
        <v>-2.77903338663201</v>
      </c>
      <c r="G182">
        <f t="shared" si="30"/>
        <v>0.53303323345291442</v>
      </c>
      <c r="H182">
        <f t="shared" si="36"/>
        <v>0.21596277916636886</v>
      </c>
      <c r="I182">
        <f t="shared" si="36"/>
        <v>0.11527105422406207</v>
      </c>
      <c r="J182">
        <f t="shared" si="36"/>
        <v>6.209850361983299E-2</v>
      </c>
      <c r="K182">
        <f t="shared" si="36"/>
        <v>3.3607630717348964E-2</v>
      </c>
      <c r="L182">
        <f t="shared" si="36"/>
        <v>1.8238444861574166E-2</v>
      </c>
      <c r="M182">
        <f t="shared" si="36"/>
        <v>9.9158814652796096E-3</v>
      </c>
      <c r="N182">
        <f t="shared" si="36"/>
        <v>5.3980988000532325E-3</v>
      </c>
      <c r="O182">
        <f t="shared" si="36"/>
        <v>2.941537121575374E-3</v>
      </c>
      <c r="P182">
        <f t="shared" si="36"/>
        <v>1.6041217638346277E-3</v>
      </c>
      <c r="Q182">
        <f t="shared" si="36"/>
        <v>8.7531373557424741E-4</v>
      </c>
      <c r="R182">
        <f t="shared" si="36"/>
        <v>4.7786536910924871E-4</v>
      </c>
      <c r="S182">
        <f t="shared" si="36"/>
        <v>2.6099175850434063E-4</v>
      </c>
      <c r="T182">
        <f t="shared" si="36"/>
        <v>1.4259351942524302E-4</v>
      </c>
      <c r="U182">
        <f t="shared" si="36"/>
        <v>7.7929666936002578E-5</v>
      </c>
      <c r="V182">
        <f t="shared" si="36"/>
        <v>4.260087501413086E-5</v>
      </c>
      <c r="W182">
        <f t="shared" si="36"/>
        <v>2.3293394339658487E-5</v>
      </c>
      <c r="X182">
        <f t="shared" si="35"/>
        <v>1.2738960316932893E-5</v>
      </c>
      <c r="Y182">
        <f t="shared" si="35"/>
        <v>6.9680693022558794E-6</v>
      </c>
      <c r="Z182">
        <f t="shared" si="35"/>
        <v>3.8120629482783653E-6</v>
      </c>
      <c r="AA182">
        <f t="shared" si="35"/>
        <v>2.0857865812821602E-6</v>
      </c>
      <c r="AB182">
        <f t="shared" si="35"/>
        <v>1.1413949493851774E-6</v>
      </c>
      <c r="AC182">
        <f t="shared" si="35"/>
        <v>6.2467363086175203E-7</v>
      </c>
      <c r="AD182">
        <f t="shared" si="35"/>
        <v>3.4191416821172589E-7</v>
      </c>
      <c r="AE182">
        <f t="shared" si="35"/>
        <v>1.8716464814629978E-7</v>
      </c>
      <c r="AF182">
        <f t="shared" si="29"/>
        <v>2.2646170738660487E-7</v>
      </c>
    </row>
    <row r="183" spans="1:32" x14ac:dyDescent="0.2">
      <c r="A183" t="s">
        <v>772</v>
      </c>
      <c r="B183">
        <v>766</v>
      </c>
      <c r="C183">
        <v>9</v>
      </c>
      <c r="D183">
        <f t="shared" si="27"/>
        <v>3.1678296909240566E-2</v>
      </c>
      <c r="E183">
        <f t="shared" si="28"/>
        <v>-3.4521234726590007</v>
      </c>
      <c r="G183">
        <f t="shared" si="30"/>
        <v>0.18726199215401498</v>
      </c>
      <c r="H183">
        <f t="shared" si="36"/>
        <v>6.2029565368553599E-2</v>
      </c>
      <c r="I183">
        <f t="shared" si="36"/>
        <v>5.6182773997311475E-2</v>
      </c>
      <c r="J183">
        <f t="shared" si="36"/>
        <v>5.136025029115622E-2</v>
      </c>
      <c r="K183">
        <f t="shared" si="36"/>
        <v>4.7167947206458553E-2</v>
      </c>
      <c r="L183">
        <f t="shared" si="36"/>
        <v>4.3437014392276638E-2</v>
      </c>
      <c r="M183">
        <f t="shared" si="36"/>
        <v>4.0074357820847714E-2</v>
      </c>
      <c r="N183">
        <f t="shared" si="36"/>
        <v>3.7020233790476822E-2</v>
      </c>
      <c r="O183">
        <f t="shared" si="36"/>
        <v>3.4232273585910036E-2</v>
      </c>
      <c r="P183">
        <f t="shared" si="36"/>
        <v>3.1678296909240566E-2</v>
      </c>
      <c r="Q183">
        <f t="shared" si="36"/>
        <v>2.9332651356788742E-2</v>
      </c>
      <c r="R183">
        <f t="shared" si="36"/>
        <v>2.7174165622824511E-2</v>
      </c>
      <c r="S183">
        <f t="shared" si="36"/>
        <v>2.518491771079431E-2</v>
      </c>
      <c r="T183">
        <f t="shared" si="36"/>
        <v>2.3349447772950553E-2</v>
      </c>
      <c r="U183">
        <f t="shared" si="36"/>
        <v>2.1654229164328929E-2</v>
      </c>
      <c r="V183">
        <f t="shared" si="36"/>
        <v>2.0087297463908832E-2</v>
      </c>
      <c r="W183">
        <f t="shared" si="36"/>
        <v>1.8637980512821534E-2</v>
      </c>
      <c r="X183">
        <f t="shared" si="35"/>
        <v>1.7296695580303275E-2</v>
      </c>
      <c r="Y183">
        <f t="shared" si="35"/>
        <v>1.6054792670172981E-2</v>
      </c>
      <c r="Z183">
        <f t="shared" si="35"/>
        <v>1.4904430510250137E-2</v>
      </c>
      <c r="AA183">
        <f t="shared" si="35"/>
        <v>1.3838476325588595E-2</v>
      </c>
      <c r="AB183">
        <f t="shared" si="35"/>
        <v>1.2850423346530065E-2</v>
      </c>
      <c r="AC183">
        <f t="shared" si="35"/>
        <v>1.1934321836388734E-2</v>
      </c>
      <c r="AD183">
        <f t="shared" si="35"/>
        <v>1.1084720634147721E-2</v>
      </c>
      <c r="AE183">
        <f t="shared" si="35"/>
        <v>1.029661702545987E-2</v>
      </c>
      <c r="AF183">
        <f t="shared" si="29"/>
        <v>0.13587412695049461</v>
      </c>
    </row>
    <row r="184" spans="1:32" x14ac:dyDescent="0.2">
      <c r="A184" t="s">
        <v>773</v>
      </c>
      <c r="B184">
        <v>1706</v>
      </c>
      <c r="C184">
        <v>1</v>
      </c>
      <c r="D184">
        <f t="shared" si="27"/>
        <v>3.1366958221893025E-2</v>
      </c>
      <c r="E184">
        <f t="shared" si="28"/>
        <v>-3.4620002260364466</v>
      </c>
      <c r="G184">
        <f t="shared" si="30"/>
        <v>0.15108270091297282</v>
      </c>
      <c r="H184">
        <f t="shared" si="36"/>
        <v>3.1366958221893025E-2</v>
      </c>
      <c r="I184">
        <f t="shared" si="36"/>
        <v>2.9533059257502745E-2</v>
      </c>
      <c r="J184">
        <f t="shared" si="36"/>
        <v>2.806493112864937E-2</v>
      </c>
      <c r="K184">
        <f t="shared" si="36"/>
        <v>2.679263428275723E-2</v>
      </c>
      <c r="L184">
        <f t="shared" si="36"/>
        <v>2.5648383457679912E-2</v>
      </c>
      <c r="M184">
        <f t="shared" si="36"/>
        <v>2.459790919263859E-2</v>
      </c>
      <c r="N184">
        <f t="shared" si="36"/>
        <v>2.3621222492190775E-2</v>
      </c>
      <c r="O184">
        <f t="shared" si="36"/>
        <v>2.2705472742160417E-2</v>
      </c>
      <c r="P184">
        <f t="shared" si="36"/>
        <v>2.1841789645877657E-2</v>
      </c>
      <c r="Q184">
        <f t="shared" si="36"/>
        <v>2.1023707541687881E-2</v>
      </c>
      <c r="R184">
        <f t="shared" si="36"/>
        <v>2.0246305943135562E-2</v>
      </c>
      <c r="S184">
        <f t="shared" si="36"/>
        <v>1.9505707361634088E-2</v>
      </c>
      <c r="T184">
        <f t="shared" si="36"/>
        <v>1.8798767336864797E-2</v>
      </c>
      <c r="U184">
        <f t="shared" si="36"/>
        <v>1.8122874320014217E-2</v>
      </c>
      <c r="V184">
        <f t="shared" si="36"/>
        <v>1.7475815539205509E-2</v>
      </c>
      <c r="W184">
        <f t="shared" si="36"/>
        <v>1.6855684178982859E-2</v>
      </c>
      <c r="X184">
        <f t="shared" si="35"/>
        <v>1.6260813358867202E-2</v>
      </c>
      <c r="Y184">
        <f t="shared" si="35"/>
        <v>1.5689728033105727E-2</v>
      </c>
      <c r="Z184">
        <f t="shared" si="35"/>
        <v>1.514110919702186E-2</v>
      </c>
      <c r="AA184">
        <f t="shared" si="35"/>
        <v>1.4613766744047164E-2</v>
      </c>
      <c r="AB184">
        <f t="shared" si="35"/>
        <v>1.4106618530923848E-2</v>
      </c>
      <c r="AC184">
        <f t="shared" si="35"/>
        <v>1.3618673981582813E-2</v>
      </c>
      <c r="AD184">
        <f t="shared" si="35"/>
        <v>1.3149021065040083E-2</v>
      </c>
      <c r="AE184">
        <f t="shared" si="35"/>
        <v>1.2696815819764952E-2</v>
      </c>
      <c r="AF184">
        <f t="shared" si="29"/>
        <v>0.3674395297137989</v>
      </c>
    </row>
    <row r="185" spans="1:32" x14ac:dyDescent="0.2">
      <c r="A185" t="s">
        <v>774</v>
      </c>
      <c r="B185">
        <v>1088</v>
      </c>
      <c r="C185">
        <v>12</v>
      </c>
      <c r="D185">
        <f t="shared" si="27"/>
        <v>2.3604782939267707E-2</v>
      </c>
      <c r="E185">
        <f t="shared" si="28"/>
        <v>-3.7463059205666149</v>
      </c>
      <c r="G185">
        <f t="shared" si="30"/>
        <v>0.16836164345345878</v>
      </c>
      <c r="H185">
        <f t="shared" si="36"/>
        <v>4.6334345245672412E-2</v>
      </c>
      <c r="I185">
        <f t="shared" si="36"/>
        <v>4.2841733246792461E-2</v>
      </c>
      <c r="J185">
        <f t="shared" si="36"/>
        <v>3.9980714192756082E-2</v>
      </c>
      <c r="K185">
        <f t="shared" si="36"/>
        <v>3.748262121868403E-2</v>
      </c>
      <c r="L185">
        <f t="shared" si="36"/>
        <v>3.5237290531950072E-2</v>
      </c>
      <c r="M185">
        <f t="shared" si="36"/>
        <v>3.3187051877256853E-2</v>
      </c>
      <c r="N185">
        <f t="shared" si="36"/>
        <v>3.1296863931941685E-2</v>
      </c>
      <c r="O185">
        <f t="shared" si="36"/>
        <v>2.9543161671149443E-2</v>
      </c>
      <c r="P185">
        <f t="shared" si="36"/>
        <v>2.7908893200414168E-2</v>
      </c>
      <c r="Q185">
        <f t="shared" si="36"/>
        <v>2.6381025345423206E-2</v>
      </c>
      <c r="R185">
        <f t="shared" si="36"/>
        <v>2.4949171649643883E-2</v>
      </c>
      <c r="S185">
        <f t="shared" si="36"/>
        <v>2.3604782939267707E-2</v>
      </c>
      <c r="T185">
        <f t="shared" si="36"/>
        <v>2.2340642080748718E-2</v>
      </c>
      <c r="U185">
        <f t="shared" si="36"/>
        <v>2.1150533559606104E-2</v>
      </c>
      <c r="V185">
        <f t="shared" si="36"/>
        <v>2.002901870329241E-2</v>
      </c>
      <c r="W185">
        <f t="shared" si="36"/>
        <v>1.8971277496643051E-2</v>
      </c>
      <c r="X185">
        <f t="shared" si="35"/>
        <v>1.7972993916338182E-2</v>
      </c>
      <c r="Y185">
        <f t="shared" si="35"/>
        <v>1.7030270609972361E-2</v>
      </c>
      <c r="Z185">
        <f t="shared" si="35"/>
        <v>1.6139563913781352E-2</v>
      </c>
      <c r="AA185">
        <f t="shared" si="35"/>
        <v>1.529763331568167E-2</v>
      </c>
      <c r="AB185">
        <f t="shared" si="35"/>
        <v>1.450150140525241E-2</v>
      </c>
      <c r="AC185">
        <f t="shared" si="35"/>
        <v>1.3748421589426409E-2</v>
      </c>
      <c r="AD185">
        <f t="shared" si="35"/>
        <v>1.3035851663635399E-2</v>
      </c>
      <c r="AE185">
        <f t="shared" si="35"/>
        <v>1.2361431871820585E-2</v>
      </c>
      <c r="AF185">
        <f t="shared" si="29"/>
        <v>0.23031156136939057</v>
      </c>
    </row>
    <row r="186" spans="1:32" x14ac:dyDescent="0.2">
      <c r="A186" t="s">
        <v>775</v>
      </c>
      <c r="B186">
        <v>503</v>
      </c>
      <c r="C186">
        <v>19</v>
      </c>
      <c r="D186">
        <f t="shared" si="27"/>
        <v>1.0941684455800429E-2</v>
      </c>
      <c r="E186">
        <f t="shared" si="28"/>
        <v>-4.51517552164698</v>
      </c>
      <c r="G186">
        <f t="shared" si="30"/>
        <v>0.21822004864358258</v>
      </c>
      <c r="H186">
        <f t="shared" si="36"/>
        <v>8.6178620348735441E-2</v>
      </c>
      <c r="I186">
        <f t="shared" si="36"/>
        <v>7.5337865386897865E-2</v>
      </c>
      <c r="J186">
        <f t="shared" si="36"/>
        <v>6.6473201698686299E-2</v>
      </c>
      <c r="K186">
        <f t="shared" si="36"/>
        <v>5.8921768685691364E-2</v>
      </c>
      <c r="L186">
        <f t="shared" si="36"/>
        <v>5.2371872168011972E-2</v>
      </c>
      <c r="M186">
        <f t="shared" si="36"/>
        <v>4.6635220813045677E-2</v>
      </c>
      <c r="N186">
        <f t="shared" si="36"/>
        <v>4.1581098289500233E-2</v>
      </c>
      <c r="O186">
        <f t="shared" si="36"/>
        <v>3.7110933334131235E-2</v>
      </c>
      <c r="P186">
        <f t="shared" si="36"/>
        <v>3.3146470514212469E-2</v>
      </c>
      <c r="Q186">
        <f t="shared" si="36"/>
        <v>2.9623482996129033E-2</v>
      </c>
      <c r="R186">
        <f t="shared" si="36"/>
        <v>2.6488072148223719E-2</v>
      </c>
      <c r="S186">
        <f t="shared" si="36"/>
        <v>2.3694306509401259E-2</v>
      </c>
      <c r="T186">
        <f t="shared" si="36"/>
        <v>2.120261429980989E-2</v>
      </c>
      <c r="U186">
        <f t="shared" si="36"/>
        <v>1.8978630098560378E-2</v>
      </c>
      <c r="V186">
        <f t="shared" si="36"/>
        <v>1.6992331693774888E-2</v>
      </c>
      <c r="W186">
        <f t="shared" si="36"/>
        <v>1.5217371838619142E-2</v>
      </c>
      <c r="X186">
        <f t="shared" si="35"/>
        <v>1.3630546691865451E-2</v>
      </c>
      <c r="Y186">
        <f t="shared" si="35"/>
        <v>1.2211363738674911E-2</v>
      </c>
      <c r="Z186">
        <f t="shared" si="35"/>
        <v>1.0941684455800429E-2</v>
      </c>
      <c r="AA186">
        <f t="shared" si="35"/>
        <v>9.8054246808388125E-3</v>
      </c>
      <c r="AB186">
        <f t="shared" si="35"/>
        <v>8.7883005663213914E-3</v>
      </c>
      <c r="AC186">
        <f t="shared" si="35"/>
        <v>7.8776112495088611E-3</v>
      </c>
      <c r="AD186">
        <f t="shared" si="35"/>
        <v>7.0620515793657686E-3</v>
      </c>
      <c r="AE186">
        <f t="shared" si="35"/>
        <v>6.3315497870608389E-3</v>
      </c>
      <c r="AF186">
        <f t="shared" si="29"/>
        <v>5.5177557783550046E-2</v>
      </c>
    </row>
    <row r="187" spans="1:32" x14ac:dyDescent="0.2">
      <c r="A187" t="s">
        <v>776</v>
      </c>
      <c r="B187">
        <v>3</v>
      </c>
      <c r="C187">
        <v>0</v>
      </c>
      <c r="D187">
        <f t="shared" si="27"/>
        <v>0.95801486733913677</v>
      </c>
      <c r="E187">
        <f t="shared" si="28"/>
        <v>-4.2891981988548135E-2</v>
      </c>
      <c r="G187">
        <f t="shared" si="30"/>
        <v>0.95801486733913677</v>
      </c>
      <c r="H187">
        <f t="shared" si="36"/>
        <v>3.9933852680868173E-2</v>
      </c>
      <c r="I187">
        <f t="shared" si="36"/>
        <v>1.9501515536222288E-3</v>
      </c>
      <c r="J187">
        <f t="shared" si="36"/>
        <v>9.6120280144820761E-5</v>
      </c>
      <c r="K187">
        <f t="shared" si="36"/>
        <v>4.75945893126457E-6</v>
      </c>
      <c r="L187">
        <f t="shared" si="36"/>
        <v>2.3631608666933582E-7</v>
      </c>
      <c r="M187">
        <f t="shared" si="36"/>
        <v>1.1754999167178075E-8</v>
      </c>
      <c r="N187">
        <f t="shared" si="36"/>
        <v>5.8548786701467336E-10</v>
      </c>
      <c r="O187">
        <f t="shared" si="36"/>
        <v>2.9190208597322651E-11</v>
      </c>
      <c r="P187">
        <f t="shared" si="36"/>
        <v>1.4564178419805687E-12</v>
      </c>
      <c r="Q187">
        <f t="shared" si="36"/>
        <v>7.2710678543522997E-14</v>
      </c>
      <c r="R187">
        <f t="shared" si="36"/>
        <v>3.631832467830642E-15</v>
      </c>
      <c r="S187">
        <f t="shared" si="36"/>
        <v>1.8148169904284739E-16</v>
      </c>
      <c r="T187">
        <f t="shared" si="36"/>
        <v>9.0717615346495174E-18</v>
      </c>
      <c r="U187">
        <f t="shared" si="36"/>
        <v>4.536077353745508E-19</v>
      </c>
      <c r="V187">
        <f t="shared" si="36"/>
        <v>2.2687254655226934E-20</v>
      </c>
      <c r="W187">
        <f t="shared" si="36"/>
        <v>1.1349637739245369E-21</v>
      </c>
      <c r="X187">
        <f t="shared" si="35"/>
        <v>5.6789624882442007E-23</v>
      </c>
      <c r="Y187">
        <f t="shared" si="35"/>
        <v>2.8420601886987338E-24</v>
      </c>
      <c r="Z187">
        <f t="shared" si="35"/>
        <v>1.4225471427693543E-25</v>
      </c>
      <c r="AA187">
        <f t="shared" si="35"/>
        <v>7.1213489637710127E-27</v>
      </c>
      <c r="AB187">
        <f t="shared" si="35"/>
        <v>3.5654482686084014E-28</v>
      </c>
      <c r="AC187">
        <f t="shared" si="35"/>
        <v>1.785324485009779E-29</v>
      </c>
      <c r="AD187">
        <f t="shared" si="35"/>
        <v>8.9406044135644498E-31</v>
      </c>
      <c r="AE187">
        <f t="shared" si="35"/>
        <v>4.4777454234414525E-32</v>
      </c>
      <c r="AF187">
        <f t="shared" si="29"/>
        <v>0</v>
      </c>
    </row>
    <row r="188" spans="1:32" x14ac:dyDescent="0.2">
      <c r="A188" t="s">
        <v>777</v>
      </c>
      <c r="B188">
        <v>206</v>
      </c>
      <c r="C188">
        <v>3</v>
      </c>
      <c r="D188">
        <f t="shared" si="27"/>
        <v>9.0255103444983845E-2</v>
      </c>
      <c r="E188">
        <f t="shared" si="28"/>
        <v>-2.40511513550106</v>
      </c>
      <c r="G188">
        <f t="shared" si="30"/>
        <v>0.32415277206336857</v>
      </c>
      <c r="H188">
        <f t="shared" si="36"/>
        <v>0.15372674887497645</v>
      </c>
      <c r="I188">
        <f t="shared" si="36"/>
        <v>0.11724675968079101</v>
      </c>
      <c r="J188">
        <f t="shared" si="36"/>
        <v>9.0255103444983845E-2</v>
      </c>
      <c r="K188">
        <f t="shared" si="36"/>
        <v>6.9797292905979927E-2</v>
      </c>
      <c r="L188">
        <f t="shared" si="36"/>
        <v>5.4125078097483952E-2</v>
      </c>
      <c r="M188">
        <f t="shared" si="36"/>
        <v>4.204865485191403E-2</v>
      </c>
      <c r="N188">
        <f t="shared" si="36"/>
        <v>3.2709330787596254E-2</v>
      </c>
      <c r="O188">
        <f t="shared" si="36"/>
        <v>2.5469194638786261E-2</v>
      </c>
      <c r="P188">
        <f t="shared" si="36"/>
        <v>1.9846697905400074E-2</v>
      </c>
      <c r="Q188">
        <f t="shared" si="36"/>
        <v>1.547478845294971E-2</v>
      </c>
      <c r="R188">
        <f t="shared" si="36"/>
        <v>1.2071926559048447E-2</v>
      </c>
      <c r="S188">
        <f t="shared" si="36"/>
        <v>9.4212356995465787E-3</v>
      </c>
      <c r="T188">
        <f t="shared" si="36"/>
        <v>7.3551394783974338E-3</v>
      </c>
      <c r="U188">
        <f t="shared" si="36"/>
        <v>5.7438619569869075E-3</v>
      </c>
      <c r="V188">
        <f t="shared" si="36"/>
        <v>4.4867280048840174E-3</v>
      </c>
      <c r="W188">
        <f t="shared" si="36"/>
        <v>3.5055329300738357E-3</v>
      </c>
      <c r="X188">
        <f t="shared" si="35"/>
        <v>2.7394621603359821E-3</v>
      </c>
      <c r="Y188">
        <f t="shared" si="35"/>
        <v>2.1411832225519969E-3</v>
      </c>
      <c r="Z188">
        <f t="shared" si="35"/>
        <v>1.6738305225999352E-3</v>
      </c>
      <c r="AA188">
        <f t="shared" si="35"/>
        <v>1.3086735891173443E-3</v>
      </c>
      <c r="AB188">
        <f t="shared" si="35"/>
        <v>1.0233105800133931E-3</v>
      </c>
      <c r="AC188">
        <f t="shared" si="35"/>
        <v>8.0026669042815139E-4</v>
      </c>
      <c r="AD188">
        <f t="shared" si="35"/>
        <v>6.25905421789508E-4</v>
      </c>
      <c r="AE188">
        <f t="shared" si="35"/>
        <v>4.8958205107128383E-4</v>
      </c>
      <c r="AF188">
        <f t="shared" si="29"/>
        <v>1.7609394289253011E-3</v>
      </c>
    </row>
    <row r="189" spans="1:32" x14ac:dyDescent="0.2">
      <c r="A189" t="s">
        <v>778</v>
      </c>
      <c r="B189">
        <v>278</v>
      </c>
      <c r="C189">
        <v>12</v>
      </c>
      <c r="D189">
        <f t="shared" si="27"/>
        <v>1.495213704173972E-2</v>
      </c>
      <c r="E189">
        <f t="shared" si="28"/>
        <v>-4.202901043425471</v>
      </c>
      <c r="G189">
        <f t="shared" si="30"/>
        <v>0.28171190049576533</v>
      </c>
      <c r="H189">
        <f t="shared" si="36"/>
        <v>0.12950606393897474</v>
      </c>
      <c r="I189">
        <f t="shared" si="36"/>
        <v>0.10462765384662442</v>
      </c>
      <c r="J189">
        <f t="shared" si="36"/>
        <v>8.531440815423183E-2</v>
      </c>
      <c r="K189">
        <f t="shared" si="36"/>
        <v>6.9886641284656909E-2</v>
      </c>
      <c r="L189">
        <f t="shared" si="36"/>
        <v>5.7406240010877144E-2</v>
      </c>
      <c r="M189">
        <f t="shared" si="36"/>
        <v>4.7240844183719988E-2</v>
      </c>
      <c r="N189">
        <f t="shared" si="36"/>
        <v>3.8926215052266774E-2</v>
      </c>
      <c r="O189">
        <f t="shared" si="36"/>
        <v>3.2106333115806761E-2</v>
      </c>
      <c r="P189">
        <f t="shared" si="36"/>
        <v>2.6501394701957788E-2</v>
      </c>
      <c r="Q189">
        <f t="shared" si="36"/>
        <v>2.1888206036691525E-2</v>
      </c>
      <c r="R189">
        <f t="shared" si="36"/>
        <v>1.8087019561585812E-2</v>
      </c>
      <c r="S189">
        <f t="shared" si="36"/>
        <v>1.495213704173972E-2</v>
      </c>
      <c r="T189">
        <f t="shared" si="36"/>
        <v>1.2364919372683384E-2</v>
      </c>
      <c r="U189">
        <f t="shared" si="36"/>
        <v>1.022843868455716E-2</v>
      </c>
      <c r="V189">
        <f t="shared" si="36"/>
        <v>8.4633065319688772E-3</v>
      </c>
      <c r="W189">
        <f t="shared" si="36"/>
        <v>7.0043744583799901E-3</v>
      </c>
      <c r="X189">
        <f t="shared" si="35"/>
        <v>5.7980984698584887E-3</v>
      </c>
      <c r="Y189">
        <f t="shared" si="35"/>
        <v>4.8004183669806471E-3</v>
      </c>
      <c r="Z189">
        <f t="shared" si="35"/>
        <v>3.9750419493141441E-3</v>
      </c>
      <c r="AA189">
        <f t="shared" si="35"/>
        <v>3.2920509436739059E-3</v>
      </c>
      <c r="AB189">
        <f t="shared" si="35"/>
        <v>2.726764617062883E-3</v>
      </c>
      <c r="AC189">
        <f t="shared" si="35"/>
        <v>2.258811043423019E-3</v>
      </c>
      <c r="AD189">
        <f t="shared" si="35"/>
        <v>1.8713665033373305E-3</v>
      </c>
      <c r="AE189">
        <f t="shared" si="35"/>
        <v>1.5505315284674265E-3</v>
      </c>
      <c r="AF189">
        <f t="shared" si="29"/>
        <v>7.510820105394056E-3</v>
      </c>
    </row>
    <row r="190" spans="1:32" x14ac:dyDescent="0.2">
      <c r="A190" t="s">
        <v>236</v>
      </c>
      <c r="B190">
        <v>109</v>
      </c>
      <c r="C190">
        <v>5</v>
      </c>
      <c r="D190">
        <f t="shared" si="27"/>
        <v>3.4736416309794738E-2</v>
      </c>
      <c r="E190">
        <f t="shared" si="28"/>
        <v>-3.3599666809515663</v>
      </c>
      <c r="G190">
        <f t="shared" si="30"/>
        <v>0.43736544164288682</v>
      </c>
      <c r="H190">
        <f t="shared" si="36"/>
        <v>0.19934223360988054</v>
      </c>
      <c r="I190">
        <f t="shared" si="36"/>
        <v>0.12752192973378176</v>
      </c>
      <c r="J190">
        <f t="shared" si="36"/>
        <v>8.2336034154793625E-2</v>
      </c>
      <c r="K190">
        <f t="shared" si="36"/>
        <v>5.3406104908138012E-2</v>
      </c>
      <c r="L190">
        <f t="shared" si="36"/>
        <v>3.4736416309794738E-2</v>
      </c>
      <c r="M190">
        <f t="shared" si="36"/>
        <v>2.2634595182196834E-2</v>
      </c>
      <c r="N190">
        <f t="shared" si="36"/>
        <v>1.4768161485777575E-2</v>
      </c>
      <c r="O190">
        <f t="shared" si="36"/>
        <v>9.6450422739245648E-3</v>
      </c>
      <c r="P190">
        <f t="shared" si="36"/>
        <v>6.3039292687864165E-3</v>
      </c>
      <c r="Q190">
        <f t="shared" si="36"/>
        <v>4.1227019867405958E-3</v>
      </c>
      <c r="R190">
        <f t="shared" si="36"/>
        <v>2.6975403888787231E-3</v>
      </c>
      <c r="S190">
        <f t="shared" si="36"/>
        <v>1.7657669734064782E-3</v>
      </c>
      <c r="T190">
        <f t="shared" si="36"/>
        <v>1.1562469035860377E-3</v>
      </c>
      <c r="U190">
        <f t="shared" si="36"/>
        <v>7.573520636476968E-4</v>
      </c>
      <c r="V190">
        <f t="shared" si="36"/>
        <v>4.962010866773369E-4</v>
      </c>
      <c r="W190">
        <f t="shared" si="36"/>
        <v>3.2517426632730978E-4</v>
      </c>
      <c r="X190">
        <f t="shared" si="35"/>
        <v>2.131383371791983E-4</v>
      </c>
      <c r="Y190">
        <f t="shared" si="35"/>
        <v>1.3972825918380472E-4</v>
      </c>
      <c r="Z190">
        <f t="shared" si="35"/>
        <v>9.1616996269075536E-5</v>
      </c>
      <c r="AA190">
        <f t="shared" si="35"/>
        <v>6.0080017867070624E-5</v>
      </c>
      <c r="AB190">
        <f t="shared" si="35"/>
        <v>3.9404001687655262E-5</v>
      </c>
      <c r="AC190">
        <f t="shared" si="35"/>
        <v>2.5846500781392157E-5</v>
      </c>
      <c r="AD190">
        <f t="shared" si="35"/>
        <v>1.6955471724088769E-5</v>
      </c>
      <c r="AE190">
        <f t="shared" si="35"/>
        <v>1.112399538877989E-5</v>
      </c>
      <c r="AF190">
        <f t="shared" si="29"/>
        <v>2.1234180693885385E-5</v>
      </c>
    </row>
    <row r="191" spans="1:32" x14ac:dyDescent="0.2">
      <c r="A191" t="s">
        <v>779</v>
      </c>
      <c r="B191">
        <v>1653</v>
      </c>
      <c r="C191">
        <v>2</v>
      </c>
      <c r="D191">
        <f t="shared" si="27"/>
        <v>3.0335454132895186E-2</v>
      </c>
      <c r="E191">
        <f t="shared" si="28"/>
        <v>-3.4954381471083669</v>
      </c>
      <c r="G191">
        <f t="shared" si="30"/>
        <v>0.15208654363280028</v>
      </c>
      <c r="H191">
        <f t="shared" si="36"/>
        <v>3.2252445119522001E-2</v>
      </c>
      <c r="I191">
        <f t="shared" si="36"/>
        <v>3.0335454132895186E-2</v>
      </c>
      <c r="J191">
        <f t="shared" si="36"/>
        <v>2.8797704402052489E-2</v>
      </c>
      <c r="K191">
        <f t="shared" si="36"/>
        <v>2.7463831723332759E-2</v>
      </c>
      <c r="L191">
        <f t="shared" si="36"/>
        <v>2.6263798394885903E-2</v>
      </c>
      <c r="M191">
        <f t="shared" si="36"/>
        <v>2.5162138966863694E-2</v>
      </c>
      <c r="N191">
        <f t="shared" si="36"/>
        <v>2.4138126426587112E-2</v>
      </c>
      <c r="O191">
        <f t="shared" si="36"/>
        <v>2.3178405719327288E-2</v>
      </c>
      <c r="P191">
        <f t="shared" si="36"/>
        <v>2.2273735431459937E-2</v>
      </c>
      <c r="Q191">
        <f t="shared" si="36"/>
        <v>2.1417361531014735E-2</v>
      </c>
      <c r="R191">
        <f t="shared" si="36"/>
        <v>2.0604129987974902E-2</v>
      </c>
      <c r="S191">
        <f t="shared" si="36"/>
        <v>1.9829968068614125E-2</v>
      </c>
      <c r="T191">
        <f t="shared" si="36"/>
        <v>1.9091564015923299E-2</v>
      </c>
      <c r="U191">
        <f t="shared" si="36"/>
        <v>1.8386160143977304E-2</v>
      </c>
      <c r="V191">
        <f t="shared" si="36"/>
        <v>1.7711414072425439E-2</v>
      </c>
      <c r="W191">
        <f t="shared" si="36"/>
        <v>1.7065302638810707E-2</v>
      </c>
      <c r="X191">
        <f t="shared" si="35"/>
        <v>1.644605350332903E-2</v>
      </c>
      <c r="Y191">
        <f t="shared" si="35"/>
        <v>1.5852095278468301E-2</v>
      </c>
      <c r="Z191">
        <f t="shared" si="35"/>
        <v>1.5282020384447537E-2</v>
      </c>
      <c r="AA191">
        <f t="shared" si="35"/>
        <v>1.4734556853543869E-2</v>
      </c>
      <c r="AB191">
        <f t="shared" si="35"/>
        <v>1.4208546559358727E-2</v>
      </c>
      <c r="AC191">
        <f t="shared" si="35"/>
        <v>1.3702928145435046E-2</v>
      </c>
      <c r="AD191">
        <f t="shared" si="35"/>
        <v>1.3216723449123738E-2</v>
      </c>
      <c r="AE191">
        <f t="shared" si="35"/>
        <v>1.2749026564890907E-2</v>
      </c>
      <c r="AF191">
        <f t="shared" si="29"/>
        <v>0.35774996485293553</v>
      </c>
    </row>
    <row r="192" spans="1:32" x14ac:dyDescent="0.2">
      <c r="A192" t="s">
        <v>780</v>
      </c>
      <c r="B192">
        <v>620</v>
      </c>
      <c r="C192">
        <v>4</v>
      </c>
      <c r="D192">
        <f t="shared" si="27"/>
        <v>5.3196584278673048E-2</v>
      </c>
      <c r="E192">
        <f t="shared" si="28"/>
        <v>-2.9337610899838866</v>
      </c>
      <c r="G192">
        <f t="shared" si="30"/>
        <v>0.20155703886903154</v>
      </c>
      <c r="H192">
        <f t="shared" si="36"/>
        <v>7.3423135521739777E-2</v>
      </c>
      <c r="I192">
        <f t="shared" si="36"/>
        <v>6.5439237199097514E-2</v>
      </c>
      <c r="J192">
        <f t="shared" si="36"/>
        <v>5.8865798869386914E-2</v>
      </c>
      <c r="K192">
        <f t="shared" si="36"/>
        <v>5.3196584278673048E-2</v>
      </c>
      <c r="L192">
        <f t="shared" si="36"/>
        <v>4.8205611825309129E-2</v>
      </c>
      <c r="M192">
        <f t="shared" si="36"/>
        <v>4.3762796392502225E-2</v>
      </c>
      <c r="N192">
        <f t="shared" si="36"/>
        <v>3.9781257891727886E-2</v>
      </c>
      <c r="O192">
        <f t="shared" si="36"/>
        <v>3.6197281873426093E-2</v>
      </c>
      <c r="P192">
        <f t="shared" si="36"/>
        <v>3.2961191407553901E-2</v>
      </c>
      <c r="Q192">
        <f t="shared" si="36"/>
        <v>3.0032622519421383E-2</v>
      </c>
      <c r="R192">
        <f t="shared" si="36"/>
        <v>2.7377829600559574E-2</v>
      </c>
      <c r="S192">
        <f t="shared" si="36"/>
        <v>2.4968025268560522E-2</v>
      </c>
      <c r="T192">
        <f t="shared" si="36"/>
        <v>2.2778290828936301E-2</v>
      </c>
      <c r="U192">
        <f t="shared" si="36"/>
        <v>2.0786822585808159E-2</v>
      </c>
      <c r="V192">
        <f t="shared" si="36"/>
        <v>1.8974386933456017E-2</v>
      </c>
      <c r="W192">
        <f t="shared" ref="W192:AE255" si="37">(1-$B$3)*EXP(GAMMALN($B$1+W$4)-GAMMALN($B$1)-GAMMALN(W$4+1)+$B$1*LN($B$2/($B$2+$B192))+W$4*LN($B192/($B$2+$B192)))</f>
        <v>1.7323911481592465E-2</v>
      </c>
      <c r="X192">
        <f t="shared" si="37"/>
        <v>1.5820168525739697E-2</v>
      </c>
      <c r="Y192">
        <f t="shared" si="37"/>
        <v>1.4449523511999796E-2</v>
      </c>
      <c r="Z192">
        <f t="shared" si="37"/>
        <v>1.3199730734106206E-2</v>
      </c>
      <c r="AA192">
        <f t="shared" si="37"/>
        <v>1.2059764343344468E-2</v>
      </c>
      <c r="AB192">
        <f t="shared" si="37"/>
        <v>1.1019676432482351E-2</v>
      </c>
      <c r="AC192">
        <f t="shared" si="37"/>
        <v>1.0070476343546792E-2</v>
      </c>
      <c r="AD192">
        <f t="shared" si="37"/>
        <v>9.204026941972164E-3</v>
      </c>
      <c r="AE192">
        <f t="shared" si="37"/>
        <v>8.4129546881060186E-3</v>
      </c>
      <c r="AF192">
        <f t="shared" si="29"/>
        <v>9.0131855131920013E-2</v>
      </c>
    </row>
    <row r="193" spans="1:32" x14ac:dyDescent="0.2">
      <c r="A193" t="s">
        <v>781</v>
      </c>
      <c r="B193">
        <v>1139</v>
      </c>
      <c r="C193">
        <v>45</v>
      </c>
      <c r="D193">
        <f t="shared" si="27"/>
        <v>4.3568156011818742E-3</v>
      </c>
      <c r="E193">
        <f t="shared" si="28"/>
        <v>-5.4360138551702972</v>
      </c>
      <c r="G193">
        <f t="shared" si="30"/>
        <v>0.16627991112893695</v>
      </c>
      <c r="H193">
        <f t="shared" ref="H193:W256" si="38">(1-$B$3)*EXP(GAMMALN($B$1+H$4)-GAMMALN($B$1)-GAMMALN(H$4+1)+$B$1*LN($B$2/($B$2+$B193))+H$4*LN($B193/($B$2+$B193)))</f>
        <v>4.4562163670402465E-2</v>
      </c>
      <c r="I193">
        <f t="shared" si="38"/>
        <v>4.1294822402128686E-2</v>
      </c>
      <c r="J193">
        <f t="shared" si="38"/>
        <v>3.8622861666077236E-2</v>
      </c>
      <c r="K193">
        <f t="shared" si="38"/>
        <v>3.6290185306048078E-2</v>
      </c>
      <c r="L193">
        <f t="shared" si="38"/>
        <v>3.4192201935624791E-2</v>
      </c>
      <c r="M193">
        <f t="shared" si="38"/>
        <v>3.227442900890528E-2</v>
      </c>
      <c r="N193">
        <f t="shared" si="38"/>
        <v>3.0503947580232334E-2</v>
      </c>
      <c r="O193">
        <f t="shared" si="38"/>
        <v>2.8858750680259896E-2</v>
      </c>
      <c r="P193">
        <f t="shared" si="38"/>
        <v>2.7323007397667482E-2</v>
      </c>
      <c r="Q193">
        <f t="shared" si="38"/>
        <v>2.5884685221346404E-2</v>
      </c>
      <c r="R193">
        <f t="shared" si="38"/>
        <v>2.4534243915149044E-2</v>
      </c>
      <c r="S193">
        <f t="shared" si="38"/>
        <v>2.326386611073971E-2</v>
      </c>
      <c r="T193">
        <f t="shared" si="38"/>
        <v>2.2066977906353109E-2</v>
      </c>
      <c r="U193">
        <f t="shared" si="38"/>
        <v>2.0937935998807958E-2</v>
      </c>
      <c r="V193">
        <f t="shared" si="38"/>
        <v>1.9871815359079188E-2</v>
      </c>
      <c r="W193">
        <f t="shared" si="38"/>
        <v>1.8864260219380789E-2</v>
      </c>
      <c r="X193">
        <f t="shared" si="37"/>
        <v>1.7911376385915504E-2</v>
      </c>
      <c r="Y193">
        <f t="shared" si="37"/>
        <v>1.7009651379538908E-2</v>
      </c>
      <c r="Z193">
        <f t="shared" si="37"/>
        <v>1.6155893834160731E-2</v>
      </c>
      <c r="AA193">
        <f t="shared" si="37"/>
        <v>1.5347186548905156E-2</v>
      </c>
      <c r="AB193">
        <f t="shared" si="37"/>
        <v>1.4580849433131669E-2</v>
      </c>
      <c r="AC193">
        <f t="shared" si="37"/>
        <v>1.3854409761211326E-2</v>
      </c>
      <c r="AD193">
        <f t="shared" si="37"/>
        <v>1.3165577925616056E-2</v>
      </c>
      <c r="AE193">
        <f t="shared" si="37"/>
        <v>1.2512227393893297E-2</v>
      </c>
      <c r="AF193">
        <f t="shared" si="29"/>
        <v>0.24383676183048775</v>
      </c>
    </row>
    <row r="194" spans="1:32" x14ac:dyDescent="0.2">
      <c r="A194" t="s">
        <v>782</v>
      </c>
      <c r="B194">
        <v>14</v>
      </c>
      <c r="C194">
        <v>0</v>
      </c>
      <c r="D194">
        <f t="shared" si="27"/>
        <v>0.83379889234915028</v>
      </c>
      <c r="E194">
        <f t="shared" si="28"/>
        <v>-0.1817630419734178</v>
      </c>
      <c r="G194">
        <f t="shared" si="30"/>
        <v>0.83379889234915028</v>
      </c>
      <c r="H194">
        <f t="shared" si="38"/>
        <v>0.13414875693014949</v>
      </c>
      <c r="I194">
        <f t="shared" si="38"/>
        <v>2.5819556223070427E-2</v>
      </c>
      <c r="J194">
        <f t="shared" si="38"/>
        <v>5.0156867704503521E-3</v>
      </c>
      <c r="K194">
        <f t="shared" si="38"/>
        <v>9.788314880170236E-4</v>
      </c>
      <c r="L194">
        <f t="shared" si="38"/>
        <v>1.9154843285191706E-4</v>
      </c>
      <c r="M194">
        <f t="shared" si="38"/>
        <v>3.755284879225749E-5</v>
      </c>
      <c r="N194">
        <f t="shared" si="38"/>
        <v>7.3717933858893239E-6</v>
      </c>
      <c r="O194">
        <f t="shared" si="38"/>
        <v>1.4485297601225978E-6</v>
      </c>
      <c r="P194">
        <f t="shared" si="38"/>
        <v>2.8484669399619972E-7</v>
      </c>
      <c r="Q194">
        <f t="shared" si="38"/>
        <v>5.6047772749940009E-8</v>
      </c>
      <c r="R194">
        <f t="shared" si="38"/>
        <v>1.1033694048101869E-8</v>
      </c>
      <c r="S194">
        <f t="shared" si="38"/>
        <v>2.1730160592644564E-9</v>
      </c>
      <c r="T194">
        <f t="shared" si="38"/>
        <v>4.2811130268595707E-10</v>
      </c>
      <c r="U194">
        <f t="shared" si="38"/>
        <v>8.4368531359992764E-11</v>
      </c>
      <c r="V194">
        <f t="shared" si="38"/>
        <v>1.6630945946340485E-11</v>
      </c>
      <c r="W194">
        <f t="shared" si="38"/>
        <v>3.2790797175853166E-12</v>
      </c>
      <c r="X194">
        <f t="shared" si="37"/>
        <v>6.466569417688636E-13</v>
      </c>
      <c r="Y194">
        <f t="shared" si="37"/>
        <v>1.2754786224326389E-13</v>
      </c>
      <c r="Z194">
        <f t="shared" si="37"/>
        <v>2.516179093488329E-14</v>
      </c>
      <c r="AA194">
        <f t="shared" si="37"/>
        <v>4.9644611747094862E-15</v>
      </c>
      <c r="AB194">
        <f t="shared" si="37"/>
        <v>9.7962296887144946E-16</v>
      </c>
      <c r="AC194">
        <f t="shared" si="37"/>
        <v>1.933289756418722E-16</v>
      </c>
      <c r="AD194">
        <f t="shared" si="37"/>
        <v>3.8157651485544176E-17</v>
      </c>
      <c r="AE194">
        <f t="shared" si="37"/>
        <v>7.5319794278786456E-18</v>
      </c>
      <c r="AF194">
        <f t="shared" si="29"/>
        <v>0</v>
      </c>
    </row>
    <row r="195" spans="1:32" x14ac:dyDescent="0.2">
      <c r="A195" t="s">
        <v>783</v>
      </c>
      <c r="B195">
        <v>1705</v>
      </c>
      <c r="C195">
        <v>25</v>
      </c>
      <c r="D195">
        <f t="shared" si="27"/>
        <v>1.2262064523636654E-2</v>
      </c>
      <c r="E195">
        <f t="shared" si="28"/>
        <v>-4.4012449675745318</v>
      </c>
      <c r="G195">
        <f t="shared" si="30"/>
        <v>0.15110109732514124</v>
      </c>
      <c r="H195">
        <f t="shared" si="38"/>
        <v>3.1383203179559081E-2</v>
      </c>
      <c r="I195">
        <f t="shared" si="38"/>
        <v>2.9547796372439775E-2</v>
      </c>
      <c r="J195">
        <f t="shared" si="38"/>
        <v>2.8078405328116916E-2</v>
      </c>
      <c r="K195">
        <f t="shared" si="38"/>
        <v>2.6804991379437596E-2</v>
      </c>
      <c r="L195">
        <f t="shared" si="38"/>
        <v>2.5659728179257445E-2</v>
      </c>
      <c r="M195">
        <f t="shared" si="38"/>
        <v>2.4608324496736413E-2</v>
      </c>
      <c r="N195">
        <f t="shared" si="38"/>
        <v>2.3630777933511208E-2</v>
      </c>
      <c r="O195">
        <f t="shared" si="38"/>
        <v>2.2714228736187645E-2</v>
      </c>
      <c r="P195">
        <f t="shared" si="38"/>
        <v>2.1849799899965053E-2</v>
      </c>
      <c r="Q195">
        <f t="shared" si="38"/>
        <v>2.1031020561994334E-2</v>
      </c>
      <c r="R195">
        <f t="shared" si="38"/>
        <v>2.0252966031652907E-2</v>
      </c>
      <c r="S195">
        <f t="shared" si="38"/>
        <v>1.9511755311523202E-2</v>
      </c>
      <c r="T195">
        <f t="shared" si="38"/>
        <v>1.8804240938997206E-2</v>
      </c>
      <c r="U195">
        <f t="shared" si="38"/>
        <v>1.812780874577094E-2</v>
      </c>
      <c r="V195">
        <f t="shared" si="38"/>
        <v>1.7480243638939068E-2</v>
      </c>
      <c r="W195">
        <f t="shared" si="38"/>
        <v>1.6859636721037168E-2</v>
      </c>
      <c r="X195">
        <f t="shared" si="37"/>
        <v>1.6264319225456039E-2</v>
      </c>
      <c r="Y195">
        <f t="shared" si="37"/>
        <v>1.5692814384060071E-2</v>
      </c>
      <c r="Z195">
        <f t="shared" si="37"/>
        <v>1.5143801609047255E-2</v>
      </c>
      <c r="AA195">
        <f t="shared" si="37"/>
        <v>1.4616089330924047E-2</v>
      </c>
      <c r="AB195">
        <f t="shared" si="37"/>
        <v>1.4108594048597272E-2</v>
      </c>
      <c r="AC195">
        <f t="shared" si="37"/>
        <v>1.3620323921064752E-2</v>
      </c>
      <c r="AD195">
        <f t="shared" si="37"/>
        <v>1.3150365735328282E-2</v>
      </c>
      <c r="AE195">
        <f t="shared" si="37"/>
        <v>1.2697874422466792E-2</v>
      </c>
      <c r="AF195">
        <f t="shared" si="29"/>
        <v>0.36725979254278818</v>
      </c>
    </row>
    <row r="196" spans="1:32" x14ac:dyDescent="0.2">
      <c r="A196" t="s">
        <v>250</v>
      </c>
      <c r="B196">
        <v>1656</v>
      </c>
      <c r="C196">
        <v>0</v>
      </c>
      <c r="D196">
        <f t="shared" si="27"/>
        <v>0.15202810899661379</v>
      </c>
      <c r="E196">
        <f t="shared" si="28"/>
        <v>-1.883689847623562</v>
      </c>
      <c r="G196">
        <f t="shared" si="30"/>
        <v>0.15202810899661379</v>
      </c>
      <c r="H196">
        <f t="shared" si="38"/>
        <v>3.2200953545056754E-2</v>
      </c>
      <c r="I196">
        <f t="shared" si="38"/>
        <v>3.0288844806920432E-2</v>
      </c>
      <c r="J196">
        <f t="shared" si="38"/>
        <v>2.8755187270039742E-2</v>
      </c>
      <c r="K196">
        <f t="shared" si="38"/>
        <v>2.7424933418608896E-2</v>
      </c>
      <c r="L196">
        <f t="shared" si="38"/>
        <v>2.6228177262048329E-2</v>
      </c>
      <c r="M196">
        <f t="shared" si="38"/>
        <v>2.5129523425137142E-2</v>
      </c>
      <c r="N196">
        <f t="shared" si="38"/>
        <v>2.4108288232084642E-2</v>
      </c>
      <c r="O196">
        <f t="shared" si="38"/>
        <v>2.3151146316563509E-2</v>
      </c>
      <c r="P196">
        <f t="shared" si="38"/>
        <v>2.2248878154845182E-2</v>
      </c>
      <c r="Q196">
        <f t="shared" si="38"/>
        <v>2.1394746758828038E-2</v>
      </c>
      <c r="R196">
        <f t="shared" si="38"/>
        <v>2.058361192695618E-2</v>
      </c>
      <c r="S196">
        <f t="shared" si="38"/>
        <v>1.9811412504397469E-2</v>
      </c>
      <c r="T196">
        <f t="shared" si="38"/>
        <v>1.9074846668660127E-2</v>
      </c>
      <c r="U196">
        <f t="shared" si="38"/>
        <v>1.8371165421213288E-2</v>
      </c>
      <c r="V196">
        <f t="shared" si="38"/>
        <v>1.7698034093186127E-2</v>
      </c>
      <c r="W196">
        <f t="shared" si="38"/>
        <v>1.7053436449208252E-2</v>
      </c>
      <c r="X196">
        <f t="shared" si="37"/>
        <v>1.6435606431467926E-2</v>
      </c>
      <c r="Y196">
        <f t="shared" si="37"/>
        <v>1.5842978393345579E-2</v>
      </c>
      <c r="Z196">
        <f t="shared" si="37"/>
        <v>1.5274150034319487E-2</v>
      </c>
      <c r="AA196">
        <f t="shared" si="37"/>
        <v>1.4727854266301011E-2</v>
      </c>
      <c r="AB196">
        <f t="shared" si="37"/>
        <v>1.4202937492210551E-2</v>
      </c>
      <c r="AC196">
        <f t="shared" si="37"/>
        <v>1.3698342574485439E-2</v>
      </c>
      <c r="AD196">
        <f t="shared" si="37"/>
        <v>1.3213095291724788E-2</v>
      </c>
      <c r="AE196">
        <f t="shared" si="37"/>
        <v>1.2746293429316304E-2</v>
      </c>
      <c r="AF196">
        <f t="shared" si="29"/>
        <v>0.35830744683646099</v>
      </c>
    </row>
    <row r="197" spans="1:32" x14ac:dyDescent="0.2">
      <c r="A197" t="s">
        <v>252</v>
      </c>
      <c r="B197">
        <v>468</v>
      </c>
      <c r="C197">
        <v>0</v>
      </c>
      <c r="D197">
        <f t="shared" si="27"/>
        <v>0.22460520525991293</v>
      </c>
      <c r="E197">
        <f t="shared" si="28"/>
        <v>-1.4934110612566183</v>
      </c>
      <c r="G197">
        <f t="shared" si="30"/>
        <v>0.22460520525991293</v>
      </c>
      <c r="H197">
        <f t="shared" si="38"/>
        <v>9.0915357922986967E-2</v>
      </c>
      <c r="I197">
        <f t="shared" si="38"/>
        <v>7.888052339865631E-2</v>
      </c>
      <c r="J197">
        <f t="shared" si="38"/>
        <v>6.907514847787212E-2</v>
      </c>
      <c r="K197">
        <f t="shared" si="38"/>
        <v>6.0767275029874709E-2</v>
      </c>
      <c r="L197">
        <f t="shared" si="38"/>
        <v>5.3605684168707368E-2</v>
      </c>
      <c r="M197">
        <f t="shared" si="38"/>
        <v>4.7374598098262381E-2</v>
      </c>
      <c r="N197">
        <f t="shared" si="38"/>
        <v>4.1922407443496644E-2</v>
      </c>
      <c r="O197">
        <f t="shared" si="38"/>
        <v>3.7133928112928337E-2</v>
      </c>
      <c r="P197">
        <f t="shared" si="38"/>
        <v>3.2917365019684959E-2</v>
      </c>
      <c r="Q197">
        <f t="shared" si="38"/>
        <v>2.9197297106299553E-2</v>
      </c>
      <c r="R197">
        <f t="shared" si="38"/>
        <v>2.5910490671447611E-2</v>
      </c>
      <c r="S197">
        <f t="shared" si="38"/>
        <v>2.3003188907947312E-2</v>
      </c>
      <c r="T197">
        <f t="shared" si="38"/>
        <v>2.0429240164349681E-2</v>
      </c>
      <c r="U197">
        <f t="shared" si="38"/>
        <v>1.8148737506332436E-2</v>
      </c>
      <c r="V197">
        <f t="shared" si="38"/>
        <v>1.6126989087562004E-2</v>
      </c>
      <c r="W197">
        <f t="shared" si="38"/>
        <v>1.433371367685277E-2</v>
      </c>
      <c r="X197">
        <f t="shared" si="37"/>
        <v>1.2742396187529996E-2</v>
      </c>
      <c r="Y197">
        <f t="shared" si="37"/>
        <v>1.1329761144036379E-2</v>
      </c>
      <c r="Z197">
        <f t="shared" si="37"/>
        <v>1.0075335799313009E-2</v>
      </c>
      <c r="AA197">
        <f t="shared" si="37"/>
        <v>8.9610831798908434E-3</v>
      </c>
      <c r="AB197">
        <f t="shared" si="37"/>
        <v>7.9710908563560365E-3</v>
      </c>
      <c r="AC197">
        <f t="shared" si="37"/>
        <v>7.0913049165277015E-3</v>
      </c>
      <c r="AD197">
        <f t="shared" si="37"/>
        <v>6.3093011470532322E-3</v>
      </c>
      <c r="AE197">
        <f t="shared" si="37"/>
        <v>5.6140872155217613E-3</v>
      </c>
      <c r="AF197">
        <f t="shared" si="29"/>
        <v>4.5558489500596933E-2</v>
      </c>
    </row>
    <row r="198" spans="1:32" x14ac:dyDescent="0.2">
      <c r="A198" t="s">
        <v>784</v>
      </c>
      <c r="B198">
        <v>934</v>
      </c>
      <c r="C198">
        <v>35</v>
      </c>
      <c r="D198">
        <f t="shared" si="27"/>
        <v>5.9693583725933539E-3</v>
      </c>
      <c r="E198">
        <f t="shared" si="28"/>
        <v>-5.1211158326310029</v>
      </c>
      <c r="G198">
        <f t="shared" si="30"/>
        <v>0.17590905277914123</v>
      </c>
      <c r="H198">
        <f t="shared" si="38"/>
        <v>5.2687411224892448E-2</v>
      </c>
      <c r="I198">
        <f t="shared" si="38"/>
        <v>4.8320847400069887E-2</v>
      </c>
      <c r="J198">
        <f t="shared" si="38"/>
        <v>4.4728232446936994E-2</v>
      </c>
      <c r="K198">
        <f t="shared" si="38"/>
        <v>4.1593438228229092E-2</v>
      </c>
      <c r="L198">
        <f t="shared" si="38"/>
        <v>3.8784755156694765E-2</v>
      </c>
      <c r="M198">
        <f t="shared" si="38"/>
        <v>3.6231882594764925E-2</v>
      </c>
      <c r="N198">
        <f t="shared" si="38"/>
        <v>3.3891182895215366E-2</v>
      </c>
      <c r="O198">
        <f t="shared" si="38"/>
        <v>3.1732665649343433E-2</v>
      </c>
      <c r="P198">
        <f t="shared" si="38"/>
        <v>2.973417394565505E-2</v>
      </c>
      <c r="Q198">
        <f t="shared" si="38"/>
        <v>2.787844938578134E-2</v>
      </c>
      <c r="R198">
        <f t="shared" si="38"/>
        <v>2.6151508987343947E-2</v>
      </c>
      <c r="S198">
        <f t="shared" si="38"/>
        <v>2.4541681351880364E-2</v>
      </c>
      <c r="T198">
        <f t="shared" si="38"/>
        <v>2.3039000375135971E-2</v>
      </c>
      <c r="U198">
        <f t="shared" si="38"/>
        <v>2.1634805142019126E-2</v>
      </c>
      <c r="V198">
        <f t="shared" si="38"/>
        <v>2.0321464910606928E-2</v>
      </c>
      <c r="W198">
        <f t="shared" si="38"/>
        <v>1.9092183306289933E-2</v>
      </c>
      <c r="X198">
        <f t="shared" si="37"/>
        <v>1.7940854554081547E-2</v>
      </c>
      <c r="Y198">
        <f t="shared" si="37"/>
        <v>1.6861955013140147E-2</v>
      </c>
      <c r="Z198">
        <f t="shared" si="37"/>
        <v>1.5850459348928737E-2</v>
      </c>
      <c r="AA198">
        <f t="shared" si="37"/>
        <v>1.4901774341431025E-2</v>
      </c>
      <c r="AB198">
        <f t="shared" si="37"/>
        <v>1.4011685609374947E-2</v>
      </c>
      <c r="AC198">
        <f t="shared" si="37"/>
        <v>1.3176313992157081E-2</v>
      </c>
      <c r="AD198">
        <f t="shared" si="37"/>
        <v>1.2392079291529742E-2</v>
      </c>
      <c r="AE198">
        <f t="shared" si="37"/>
        <v>1.1655669720508566E-2</v>
      </c>
      <c r="AF198">
        <f t="shared" si="29"/>
        <v>0.18693647234884736</v>
      </c>
    </row>
    <row r="199" spans="1:32" x14ac:dyDescent="0.2">
      <c r="A199" t="s">
        <v>785</v>
      </c>
      <c r="B199">
        <v>1032</v>
      </c>
      <c r="C199">
        <v>0</v>
      </c>
      <c r="D199">
        <f t="shared" ref="D199:D262" si="39">IF(C199=0,$B$3+(1-$B$3)*EXP(GAMMALN($B$1+C199)-GAMMALN($B$1)-GAMMALN(C199+1)+$B$1*LN($B$2/($B$2+B199))+C199*LN(B199/($B$2+B199))),(1-$B$3)*EXP(GAMMALN($B$1+C199)-GAMMALN($B$1)-GAMMALN(C199+1)+$B$1*LN($B$2/($B$2+B199))+C199*LN(B199/($B$2+B199))))</f>
        <v>0.17086572479198697</v>
      </c>
      <c r="E199">
        <f t="shared" ref="E199:E262" si="40">LN(D199)</f>
        <v>-1.7668772660726502</v>
      </c>
      <c r="G199">
        <f t="shared" si="30"/>
        <v>0.17086572479198697</v>
      </c>
      <c r="H199">
        <f t="shared" si="38"/>
        <v>4.8454708550363358E-2</v>
      </c>
      <c r="I199">
        <f t="shared" si="38"/>
        <v>4.4682039215220237E-2</v>
      </c>
      <c r="J199">
        <f t="shared" si="38"/>
        <v>4.1586224885938945E-2</v>
      </c>
      <c r="K199">
        <f t="shared" si="38"/>
        <v>3.8883191245624726E-2</v>
      </c>
      <c r="L199">
        <f t="shared" si="38"/>
        <v>3.6455868728537656E-2</v>
      </c>
      <c r="M199">
        <f t="shared" si="38"/>
        <v>3.424259080042813E-2</v>
      </c>
      <c r="N199">
        <f t="shared" si="38"/>
        <v>3.2205627159736204E-2</v>
      </c>
      <c r="O199">
        <f t="shared" si="38"/>
        <v>3.0319421284233102E-2</v>
      </c>
      <c r="P199">
        <f t="shared" si="38"/>
        <v>2.8565349856545415E-2</v>
      </c>
      <c r="Q199">
        <f t="shared" si="38"/>
        <v>2.6929085313157169E-2</v>
      </c>
      <c r="R199">
        <f t="shared" si="38"/>
        <v>2.53991427711527E-2</v>
      </c>
      <c r="S199">
        <f t="shared" si="38"/>
        <v>2.3966021070712551E-2</v>
      </c>
      <c r="T199">
        <f t="shared" si="38"/>
        <v>2.2621665365177228E-2</v>
      </c>
      <c r="U199">
        <f t="shared" si="38"/>
        <v>2.1359114699375466E-2</v>
      </c>
      <c r="V199">
        <f t="shared" si="38"/>
        <v>2.0172261509296241E-2</v>
      </c>
      <c r="W199">
        <f t="shared" si="38"/>
        <v>1.9055681767813158E-2</v>
      </c>
      <c r="X199">
        <f t="shared" si="37"/>
        <v>1.8004511371016205E-2</v>
      </c>
      <c r="Y199">
        <f t="shared" si="37"/>
        <v>1.7014353760503868E-2</v>
      </c>
      <c r="Z199">
        <f t="shared" si="37"/>
        <v>1.6081209239733951E-2</v>
      </c>
      <c r="AA199">
        <f t="shared" si="37"/>
        <v>1.5201419734240851E-2</v>
      </c>
      <c r="AB199">
        <f t="shared" si="37"/>
        <v>1.4371624793074914E-2</v>
      </c>
      <c r="AC199">
        <f t="shared" si="37"/>
        <v>1.3588725938770797E-2</v>
      </c>
      <c r="AD199">
        <f t="shared" si="37"/>
        <v>1.2849857332450662E-2</v>
      </c>
      <c r="AE199">
        <f t="shared" si="37"/>
        <v>1.2152361297155882E-2</v>
      </c>
      <c r="AF199">
        <f t="shared" ref="AF199:AF262" si="41">1-SUM(G199:AE199)</f>
        <v>0.21497221751775353</v>
      </c>
    </row>
    <row r="200" spans="1:32" x14ac:dyDescent="0.2">
      <c r="A200" t="s">
        <v>786</v>
      </c>
      <c r="B200">
        <v>2488</v>
      </c>
      <c r="C200">
        <v>88</v>
      </c>
      <c r="D200">
        <f t="shared" si="39"/>
        <v>2.5212341305793011E-3</v>
      </c>
      <c r="E200">
        <f t="shared" si="40"/>
        <v>-5.9830067629826713</v>
      </c>
      <c r="G200">
        <f t="shared" ref="G200:G263" si="42">$B$3+(1-$B$3)*EXP(GAMMALN($B$1+G$4)-GAMMALN($B$1)-GAMMALN(G$4+1)+$B$1*LN($B$2/($B$2+$B200))+G$4*LN($B200/($B$2+$B200)))</f>
        <v>0.14102920771482735</v>
      </c>
      <c r="H200">
        <f t="shared" si="38"/>
        <v>2.2391933039813152E-2</v>
      </c>
      <c r="I200">
        <f t="shared" si="38"/>
        <v>2.1298336687434499E-2</v>
      </c>
      <c r="J200">
        <f t="shared" si="38"/>
        <v>2.0446515318279967E-2</v>
      </c>
      <c r="K200">
        <f t="shared" si="38"/>
        <v>1.9719178011667619E-2</v>
      </c>
      <c r="L200">
        <f t="shared" si="38"/>
        <v>1.9070033658604841E-2</v>
      </c>
      <c r="M200">
        <f t="shared" si="38"/>
        <v>1.8475990299320139E-2</v>
      </c>
      <c r="N200">
        <f t="shared" si="38"/>
        <v>1.7923795162534204E-2</v>
      </c>
      <c r="O200">
        <f t="shared" si="38"/>
        <v>1.7405087879555501E-2</v>
      </c>
      <c r="P200">
        <f t="shared" si="38"/>
        <v>1.6914219492739881E-2</v>
      </c>
      <c r="Q200">
        <f t="shared" si="38"/>
        <v>1.6447167617185062E-2</v>
      </c>
      <c r="R200">
        <f t="shared" si="38"/>
        <v>1.6000946651161696E-2</v>
      </c>
      <c r="S200">
        <f t="shared" si="38"/>
        <v>1.5573264378446234E-2</v>
      </c>
      <c r="T200">
        <f t="shared" si="38"/>
        <v>1.516231081339265E-2</v>
      </c>
      <c r="U200">
        <f t="shared" si="38"/>
        <v>1.4766622445024226E-2</v>
      </c>
      <c r="V200">
        <f t="shared" si="38"/>
        <v>1.4384991655965797E-2</v>
      </c>
      <c r="W200">
        <f t="shared" si="38"/>
        <v>1.4016404353721652E-2</v>
      </c>
      <c r="X200">
        <f t="shared" si="37"/>
        <v>1.3659995852754885E-2</v>
      </c>
      <c r="Y200">
        <f t="shared" si="37"/>
        <v>1.3315018926594202E-2</v>
      </c>
      <c r="Z200">
        <f t="shared" si="37"/>
        <v>1.2980820192113565E-2</v>
      </c>
      <c r="AA200">
        <f t="shared" si="37"/>
        <v>1.2656822332160443E-2</v>
      </c>
      <c r="AB200">
        <f t="shared" si="37"/>
        <v>1.2342510493954271E-2</v>
      </c>
      <c r="AC200">
        <f t="shared" si="37"/>
        <v>1.2037421729340967E-2</v>
      </c>
      <c r="AD200">
        <f t="shared" si="37"/>
        <v>1.1741136687655043E-2</v>
      </c>
      <c r="AE200">
        <f t="shared" si="37"/>
        <v>1.1453273001692826E-2</v>
      </c>
      <c r="AF200">
        <f t="shared" si="41"/>
        <v>0.47878699560405924</v>
      </c>
    </row>
    <row r="201" spans="1:32" x14ac:dyDescent="0.2">
      <c r="A201" t="s">
        <v>787</v>
      </c>
      <c r="B201">
        <v>1765</v>
      </c>
      <c r="C201">
        <v>0</v>
      </c>
      <c r="D201">
        <f t="shared" si="39"/>
        <v>0.15003211059183122</v>
      </c>
      <c r="E201">
        <f t="shared" si="40"/>
        <v>-1.8969059371835173</v>
      </c>
      <c r="G201">
        <f t="shared" si="42"/>
        <v>0.15003211059183122</v>
      </c>
      <c r="H201">
        <f t="shared" si="38"/>
        <v>3.0438149171240905E-2</v>
      </c>
      <c r="I201">
        <f t="shared" si="38"/>
        <v>2.8689436524153292E-2</v>
      </c>
      <c r="J201">
        <f t="shared" si="38"/>
        <v>2.7292625040656271E-2</v>
      </c>
      <c r="K201">
        <f t="shared" si="38"/>
        <v>2.6083417331085032E-2</v>
      </c>
      <c r="L201">
        <f t="shared" si="38"/>
        <v>2.4996362727806084E-2</v>
      </c>
      <c r="M201">
        <f t="shared" si="38"/>
        <v>2.3998426106682222E-2</v>
      </c>
      <c r="N201">
        <f t="shared" si="38"/>
        <v>2.3070376536532669E-2</v>
      </c>
      <c r="O201">
        <f t="shared" si="38"/>
        <v>2.2199878993827759E-2</v>
      </c>
      <c r="P201">
        <f t="shared" si="38"/>
        <v>2.1378440673473633E-2</v>
      </c>
      <c r="Q201">
        <f t="shared" si="38"/>
        <v>2.059988791680565E-2</v>
      </c>
      <c r="R201">
        <f t="shared" si="38"/>
        <v>1.985953576521754E-2</v>
      </c>
      <c r="S201">
        <f t="shared" si="38"/>
        <v>1.9153702938704577E-2</v>
      </c>
      <c r="T201">
        <f t="shared" si="38"/>
        <v>1.8479412594840757E-2</v>
      </c>
      <c r="U201">
        <f t="shared" si="38"/>
        <v>1.7834199238390368E-2</v>
      </c>
      <c r="V201">
        <f t="shared" si="38"/>
        <v>1.7215979371253996E-2</v>
      </c>
      <c r="W201">
        <f t="shared" si="38"/>
        <v>1.6622962040742945E-2</v>
      </c>
      <c r="X201">
        <f t="shared" si="37"/>
        <v>1.6053585260318769E-2</v>
      </c>
      <c r="Y201">
        <f t="shared" si="37"/>
        <v>1.5506469725976005E-2</v>
      </c>
      <c r="Z201">
        <f t="shared" si="37"/>
        <v>1.4980384405302577E-2</v>
      </c>
      <c r="AA201">
        <f t="shared" si="37"/>
        <v>1.4474220468907083E-2</v>
      </c>
      <c r="AB201">
        <f t="shared" si="37"/>
        <v>1.3986971206193674E-2</v>
      </c>
      <c r="AC201">
        <f t="shared" si="37"/>
        <v>1.3517716314149218E-2</v>
      </c>
      <c r="AD201">
        <f t="shared" si="37"/>
        <v>1.3065609435355913E-2</v>
      </c>
      <c r="AE201">
        <f t="shared" si="37"/>
        <v>1.2629868146943128E-2</v>
      </c>
      <c r="AF201">
        <f t="shared" si="41"/>
        <v>0.37784027147360866</v>
      </c>
    </row>
    <row r="202" spans="1:32" x14ac:dyDescent="0.2">
      <c r="A202" t="s">
        <v>788</v>
      </c>
      <c r="B202">
        <v>967</v>
      </c>
      <c r="C202">
        <v>14</v>
      </c>
      <c r="D202">
        <f t="shared" si="39"/>
        <v>2.1557346732279856E-2</v>
      </c>
      <c r="E202">
        <f t="shared" si="40"/>
        <v>-3.8370386048798792</v>
      </c>
      <c r="G202">
        <f t="shared" si="42"/>
        <v>0.17410591709979567</v>
      </c>
      <c r="H202">
        <f t="shared" si="38"/>
        <v>5.1179911120885671E-2</v>
      </c>
      <c r="I202">
        <f t="shared" si="38"/>
        <v>4.7030238619116461E-2</v>
      </c>
      <c r="J202">
        <f t="shared" si="38"/>
        <v>4.36188639098107E-2</v>
      </c>
      <c r="K202">
        <f t="shared" si="38"/>
        <v>4.0641282902643842E-2</v>
      </c>
      <c r="L202">
        <f t="shared" si="38"/>
        <v>3.7971138086150102E-2</v>
      </c>
      <c r="M202">
        <f t="shared" si="38"/>
        <v>3.5541310200126124E-2</v>
      </c>
      <c r="N202">
        <f t="shared" si="38"/>
        <v>3.331035289196E-2</v>
      </c>
      <c r="O202">
        <f t="shared" si="38"/>
        <v>3.1249929040455704E-2</v>
      </c>
      <c r="P202">
        <f t="shared" si="38"/>
        <v>2.933920425779659E-2</v>
      </c>
      <c r="Q202">
        <f t="shared" si="38"/>
        <v>2.756201981240421E-2</v>
      </c>
      <c r="R202">
        <f t="shared" si="38"/>
        <v>2.5905331422707352E-2</v>
      </c>
      <c r="S202">
        <f t="shared" si="38"/>
        <v>2.4358283766101215E-2</v>
      </c>
      <c r="T202">
        <f t="shared" si="38"/>
        <v>2.2911629493336055E-2</v>
      </c>
      <c r="U202">
        <f t="shared" si="38"/>
        <v>2.1557346732279856E-2</v>
      </c>
      <c r="V202">
        <f t="shared" si="38"/>
        <v>2.0288376886850108E-2</v>
      </c>
      <c r="W202">
        <f t="shared" si="38"/>
        <v>1.9098438518079228E-2</v>
      </c>
      <c r="X202">
        <f t="shared" si="37"/>
        <v>1.7981891137989998E-2</v>
      </c>
      <c r="Y202">
        <f t="shared" si="37"/>
        <v>1.6933632808917319E-2</v>
      </c>
      <c r="Z202">
        <f t="shared" si="37"/>
        <v>1.5949021292158545E-2</v>
      </c>
      <c r="AA202">
        <f t="shared" si="37"/>
        <v>1.5023812018397592E-2</v>
      </c>
      <c r="AB202">
        <f t="shared" si="37"/>
        <v>1.4154108349059454E-2</v>
      </c>
      <c r="AC202">
        <f t="shared" si="37"/>
        <v>1.3336321004393997E-2</v>
      </c>
      <c r="AD202">
        <f t="shared" si="37"/>
        <v>1.2567134457712157E-2</v>
      </c>
      <c r="AE202">
        <f t="shared" si="37"/>
        <v>1.1843478715497379E-2</v>
      </c>
      <c r="AF202">
        <f t="shared" si="41"/>
        <v>0.19654102545537455</v>
      </c>
    </row>
    <row r="203" spans="1:32" x14ac:dyDescent="0.2">
      <c r="A203" t="s">
        <v>789</v>
      </c>
      <c r="B203">
        <v>298</v>
      </c>
      <c r="C203">
        <v>14</v>
      </c>
      <c r="D203">
        <f t="shared" si="39"/>
        <v>1.1364926768065133E-2</v>
      </c>
      <c r="E203">
        <f t="shared" si="40"/>
        <v>-4.4772232653354225</v>
      </c>
      <c r="G203">
        <f t="shared" si="42"/>
        <v>0.27290644099840766</v>
      </c>
      <c r="H203">
        <f t="shared" si="38"/>
        <v>0.12400176889370039</v>
      </c>
      <c r="I203">
        <f t="shared" si="38"/>
        <v>0.10133395552093404</v>
      </c>
      <c r="J203">
        <f t="shared" si="38"/>
        <v>8.357985688148406E-2</v>
      </c>
      <c r="K203">
        <f t="shared" si="38"/>
        <v>6.9253885100827389E-2</v>
      </c>
      <c r="L203">
        <f t="shared" si="38"/>
        <v>5.7541318321019309E-2</v>
      </c>
      <c r="M203">
        <f t="shared" si="38"/>
        <v>4.7897085453465577E-2</v>
      </c>
      <c r="N203">
        <f t="shared" si="38"/>
        <v>3.9921269866870279E-2</v>
      </c>
      <c r="O203">
        <f t="shared" si="38"/>
        <v>3.3306086789580927E-2</v>
      </c>
      <c r="P203">
        <f t="shared" si="38"/>
        <v>2.7808167113022204E-2</v>
      </c>
      <c r="Q203">
        <f t="shared" si="38"/>
        <v>2.3231889571067234E-2</v>
      </c>
      <c r="R203">
        <f t="shared" si="38"/>
        <v>1.9418340272830736E-2</v>
      </c>
      <c r="S203">
        <f t="shared" si="38"/>
        <v>1.6237497600130227E-2</v>
      </c>
      <c r="T203">
        <f t="shared" si="38"/>
        <v>1.3582441778941072E-2</v>
      </c>
      <c r="U203">
        <f t="shared" si="38"/>
        <v>1.1364926768065133E-2</v>
      </c>
      <c r="V203">
        <f t="shared" si="38"/>
        <v>9.5119180207181037E-3</v>
      </c>
      <c r="W203">
        <f t="shared" si="38"/>
        <v>7.9628423162733681E-3</v>
      </c>
      <c r="X203">
        <f t="shared" si="37"/>
        <v>6.6673780205520269E-3</v>
      </c>
      <c r="Y203">
        <f t="shared" si="37"/>
        <v>5.5836644726486332E-3</v>
      </c>
      <c r="Z203">
        <f t="shared" si="37"/>
        <v>4.6768417285113495E-3</v>
      </c>
      <c r="AA203">
        <f t="shared" si="37"/>
        <v>3.9178538949572773E-3</v>
      </c>
      <c r="AB203">
        <f t="shared" si="37"/>
        <v>3.2824647514775908E-3</v>
      </c>
      <c r="AC203">
        <f t="shared" si="37"/>
        <v>2.7504455761234951E-3</v>
      </c>
      <c r="AD203">
        <f t="shared" si="37"/>
        <v>2.3049034463409903E-3</v>
      </c>
      <c r="AE203">
        <f t="shared" si="37"/>
        <v>1.9317246405685989E-3</v>
      </c>
      <c r="AF203">
        <f t="shared" si="41"/>
        <v>1.0025032201481987E-2</v>
      </c>
    </row>
    <row r="204" spans="1:32" x14ac:dyDescent="0.2">
      <c r="A204" t="s">
        <v>259</v>
      </c>
      <c r="B204">
        <v>3070</v>
      </c>
      <c r="C204">
        <v>300</v>
      </c>
      <c r="D204">
        <f t="shared" si="39"/>
        <v>5.7984100796186501E-5</v>
      </c>
      <c r="E204">
        <f t="shared" si="40"/>
        <v>-9.7553417092004437</v>
      </c>
      <c r="G204">
        <f t="shared" si="42"/>
        <v>0.13674310058536379</v>
      </c>
      <c r="H204">
        <f t="shared" si="38"/>
        <v>1.8507137767555956E-2</v>
      </c>
      <c r="I204">
        <f t="shared" si="38"/>
        <v>1.7678027022059315E-2</v>
      </c>
      <c r="J204">
        <f t="shared" si="38"/>
        <v>1.7043070544678001E-2</v>
      </c>
      <c r="K204">
        <f t="shared" si="38"/>
        <v>1.6506605846637091E-2</v>
      </c>
      <c r="L204">
        <f t="shared" si="38"/>
        <v>1.6031009345114988E-2</v>
      </c>
      <c r="M204">
        <f t="shared" si="38"/>
        <v>1.5597592412197988E-2</v>
      </c>
      <c r="N204">
        <f t="shared" si="38"/>
        <v>1.5195683803754212E-2</v>
      </c>
      <c r="O204">
        <f t="shared" si="38"/>
        <v>1.4818591651420188E-2</v>
      </c>
      <c r="P204">
        <f t="shared" si="38"/>
        <v>1.4461825147919325E-2</v>
      </c>
      <c r="Q204">
        <f t="shared" si="38"/>
        <v>1.4122211028998259E-2</v>
      </c>
      <c r="R204">
        <f t="shared" si="38"/>
        <v>1.3797413811305824E-2</v>
      </c>
      <c r="S204">
        <f t="shared" si="38"/>
        <v>1.3485656805154874E-2</v>
      </c>
      <c r="T204">
        <f t="shared" si="38"/>
        <v>1.31855507887712E-2</v>
      </c>
      <c r="U204">
        <f t="shared" si="38"/>
        <v>1.2895984009706207E-2</v>
      </c>
      <c r="V204">
        <f t="shared" si="38"/>
        <v>1.2616048895442388E-2</v>
      </c>
      <c r="W204">
        <f t="shared" si="38"/>
        <v>1.2344991667404064E-2</v>
      </c>
      <c r="X204">
        <f t="shared" si="37"/>
        <v>1.2082176756824785E-2</v>
      </c>
      <c r="Y204">
        <f t="shared" si="37"/>
        <v>1.1827061080887396E-2</v>
      </c>
      <c r="Z204">
        <f t="shared" si="37"/>
        <v>1.1579175062705118E-2</v>
      </c>
      <c r="AA204">
        <f t="shared" si="37"/>
        <v>1.1338108371694827E-2</v>
      </c>
      <c r="AB204">
        <f t="shared" si="37"/>
        <v>1.1103499036431236E-2</v>
      </c>
      <c r="AC204">
        <f t="shared" si="37"/>
        <v>1.0875025011423076E-2</v>
      </c>
      <c r="AD204">
        <f t="shared" si="37"/>
        <v>1.0652397558984878E-2</v>
      </c>
      <c r="AE204">
        <f t="shared" si="37"/>
        <v>1.0435355993719577E-2</v>
      </c>
      <c r="AF204">
        <f t="shared" si="41"/>
        <v>0.53507669999384544</v>
      </c>
    </row>
    <row r="205" spans="1:32" x14ac:dyDescent="0.2">
      <c r="A205" t="s">
        <v>790</v>
      </c>
      <c r="B205">
        <v>374</v>
      </c>
      <c r="C205">
        <v>5</v>
      </c>
      <c r="D205">
        <f t="shared" si="39"/>
        <v>5.6498092658265997E-2</v>
      </c>
      <c r="E205">
        <f t="shared" si="40"/>
        <v>-2.8735483996603435</v>
      </c>
      <c r="G205">
        <f t="shared" si="42"/>
        <v>0.2467281516018078</v>
      </c>
      <c r="H205">
        <f t="shared" si="38"/>
        <v>0.10667416383333467</v>
      </c>
      <c r="I205">
        <f t="shared" si="38"/>
        <v>9.0103573481650948E-2</v>
      </c>
      <c r="J205">
        <f t="shared" si="38"/>
        <v>7.6814692435637613E-2</v>
      </c>
      <c r="K205">
        <f t="shared" si="38"/>
        <v>6.5787361377020445E-2</v>
      </c>
      <c r="L205">
        <f t="shared" si="38"/>
        <v>5.6498092658265997E-2</v>
      </c>
      <c r="M205">
        <f t="shared" si="38"/>
        <v>4.8609227479840374E-2</v>
      </c>
      <c r="N205">
        <f t="shared" si="38"/>
        <v>4.1876428225293416E-2</v>
      </c>
      <c r="O205">
        <f t="shared" si="38"/>
        <v>3.6111418401172532E-2</v>
      </c>
      <c r="P205">
        <f t="shared" si="38"/>
        <v>3.1163695730613318E-2</v>
      </c>
      <c r="Q205">
        <f t="shared" si="38"/>
        <v>2.6910190886267209E-2</v>
      </c>
      <c r="R205">
        <f t="shared" si="38"/>
        <v>2.3248771218921622E-2</v>
      </c>
      <c r="S205">
        <f t="shared" si="38"/>
        <v>2.0093826573230573E-2</v>
      </c>
      <c r="T205">
        <f t="shared" si="38"/>
        <v>1.7373089412837245E-2</v>
      </c>
      <c r="U205">
        <f t="shared" si="38"/>
        <v>1.5025242751649313E-2</v>
      </c>
      <c r="V205">
        <f t="shared" si="38"/>
        <v>1.2998062092792395E-2</v>
      </c>
      <c r="W205">
        <f t="shared" si="38"/>
        <v>1.1246937386959342E-2</v>
      </c>
      <c r="X205">
        <f t="shared" si="37"/>
        <v>9.7336761719401532E-3</v>
      </c>
      <c r="Y205">
        <f t="shared" si="37"/>
        <v>8.4255213008593358E-3</v>
      </c>
      <c r="Z205">
        <f t="shared" si="37"/>
        <v>7.2943364900576735E-3</v>
      </c>
      <c r="AA205">
        <f t="shared" si="37"/>
        <v>6.3159256627686967E-3</v>
      </c>
      <c r="AB205">
        <f t="shared" si="37"/>
        <v>5.4694605943437702E-3</v>
      </c>
      <c r="AC205">
        <f t="shared" si="37"/>
        <v>4.7369972808244658E-3</v>
      </c>
      <c r="AD205">
        <f t="shared" si="37"/>
        <v>4.1030656877690305E-3</v>
      </c>
      <c r="AE205">
        <f t="shared" si="37"/>
        <v>3.5543206532229464E-3</v>
      </c>
      <c r="AF205">
        <f t="shared" si="41"/>
        <v>2.3103770610919061E-2</v>
      </c>
    </row>
    <row r="206" spans="1:32" x14ac:dyDescent="0.2">
      <c r="A206" t="s">
        <v>791</v>
      </c>
      <c r="B206">
        <v>507</v>
      </c>
      <c r="C206">
        <v>0</v>
      </c>
      <c r="D206">
        <f t="shared" si="39"/>
        <v>0.21753946266870239</v>
      </c>
      <c r="E206">
        <f t="shared" si="40"/>
        <v>-1.5253750073539489</v>
      </c>
      <c r="G206">
        <f t="shared" si="42"/>
        <v>0.21753946266870239</v>
      </c>
      <c r="H206">
        <f t="shared" si="38"/>
        <v>8.5668785234581685E-2</v>
      </c>
      <c r="I206">
        <f t="shared" si="38"/>
        <v>7.495213109779994E-2</v>
      </c>
      <c r="J206">
        <f t="shared" si="38"/>
        <v>6.6185807991798989E-2</v>
      </c>
      <c r="K206">
        <f t="shared" si="38"/>
        <v>5.8713998284881552E-2</v>
      </c>
      <c r="L206">
        <f t="shared" si="38"/>
        <v>5.222898467429813E-2</v>
      </c>
      <c r="M206">
        <f t="shared" si="38"/>
        <v>4.6545223999047231E-2</v>
      </c>
      <c r="N206">
        <f t="shared" si="38"/>
        <v>4.1534084929123603E-2</v>
      </c>
      <c r="O206">
        <f t="shared" si="38"/>
        <v>3.70986554884613E-2</v>
      </c>
      <c r="P206">
        <f t="shared" si="38"/>
        <v>3.3162036080631299E-2</v>
      </c>
      <c r="Q206">
        <f t="shared" si="38"/>
        <v>2.96611250133396E-2</v>
      </c>
      <c r="R206">
        <f t="shared" si="38"/>
        <v>2.654296616887733E-2</v>
      </c>
      <c r="S206">
        <f t="shared" si="38"/>
        <v>2.3762422210555061E-2</v>
      </c>
      <c r="T206">
        <f t="shared" si="38"/>
        <v>2.1280592825887248E-2</v>
      </c>
      <c r="U206">
        <f t="shared" si="38"/>
        <v>1.9063681497258171E-2</v>
      </c>
      <c r="V206">
        <f t="shared" si="38"/>
        <v>1.7082148473939233E-2</v>
      </c>
      <c r="W206">
        <f t="shared" si="38"/>
        <v>1.531005571838886E-2</v>
      </c>
      <c r="X206">
        <f t="shared" si="37"/>
        <v>1.3724546291373901E-2</v>
      </c>
      <c r="Y206">
        <f t="shared" si="37"/>
        <v>1.2305421447454588E-2</v>
      </c>
      <c r="Z206">
        <f t="shared" si="37"/>
        <v>1.1034791049284291E-2</v>
      </c>
      <c r="AA206">
        <f t="shared" si="37"/>
        <v>9.8967805182871866E-3</v>
      </c>
      <c r="AB206">
        <f t="shared" si="37"/>
        <v>8.8772824014337268E-3</v>
      </c>
      <c r="AC206">
        <f t="shared" si="37"/>
        <v>7.9637438420638532E-3</v>
      </c>
      <c r="AD206">
        <f t="shared" si="37"/>
        <v>7.1449834226617638E-3</v>
      </c>
      <c r="AE206">
        <f t="shared" si="37"/>
        <v>6.4110323692561748E-3</v>
      </c>
      <c r="AF206">
        <f t="shared" si="41"/>
        <v>5.6309256300613009E-2</v>
      </c>
    </row>
    <row r="207" spans="1:32" x14ac:dyDescent="0.2">
      <c r="A207" t="s">
        <v>792</v>
      </c>
      <c r="B207">
        <v>1613</v>
      </c>
      <c r="C207">
        <v>5</v>
      </c>
      <c r="D207">
        <f t="shared" si="39"/>
        <v>2.6748135659188182E-2</v>
      </c>
      <c r="E207">
        <f t="shared" si="40"/>
        <v>-3.6212905030525491</v>
      </c>
      <c r="G207">
        <f t="shared" si="42"/>
        <v>0.15288518311651395</v>
      </c>
      <c r="H207">
        <f t="shared" si="38"/>
        <v>3.2955529201750364E-2</v>
      </c>
      <c r="I207">
        <f t="shared" si="38"/>
        <v>3.0971249722036399E-2</v>
      </c>
      <c r="J207">
        <f t="shared" si="38"/>
        <v>2.9377083833606866E-2</v>
      </c>
      <c r="K207">
        <f t="shared" si="38"/>
        <v>2.7993327592945573E-2</v>
      </c>
      <c r="L207">
        <f t="shared" si="38"/>
        <v>2.6748135659188182E-2</v>
      </c>
      <c r="M207">
        <f t="shared" si="38"/>
        <v>2.5605079095133557E-2</v>
      </c>
      <c r="N207">
        <f t="shared" si="38"/>
        <v>2.454283382236036E-2</v>
      </c>
      <c r="O207">
        <f t="shared" si="38"/>
        <v>2.3547634911181312E-2</v>
      </c>
      <c r="P207">
        <f t="shared" si="38"/>
        <v>2.2609938133704283E-2</v>
      </c>
      <c r="Q207">
        <f t="shared" si="38"/>
        <v>2.1722753247499504E-2</v>
      </c>
      <c r="R207">
        <f t="shared" si="38"/>
        <v>2.0880734262230808E-2</v>
      </c>
      <c r="S207">
        <f t="shared" si="38"/>
        <v>2.0079647486794559E-2</v>
      </c>
      <c r="T207">
        <f t="shared" si="38"/>
        <v>1.9316042904202392E-2</v>
      </c>
      <c r="U207">
        <f t="shared" si="38"/>
        <v>1.8587041810344079E-2</v>
      </c>
      <c r="V207">
        <f t="shared" si="38"/>
        <v>1.7890194320960645E-2</v>
      </c>
      <c r="W207">
        <f t="shared" si="38"/>
        <v>1.7223380649339721E-2</v>
      </c>
      <c r="X207">
        <f t="shared" si="37"/>
        <v>1.6584740792934739E-2</v>
      </c>
      <c r="Y207">
        <f t="shared" si="37"/>
        <v>1.597262322944679E-2</v>
      </c>
      <c r="Z207">
        <f t="shared" si="37"/>
        <v>1.5385546675530676E-2</v>
      </c>
      <c r="AA207">
        <f t="shared" si="37"/>
        <v>1.482217103425823E-2</v>
      </c>
      <c r="AB207">
        <f t="shared" si="37"/>
        <v>1.4281274942096691E-2</v>
      </c>
      <c r="AC207">
        <f t="shared" si="37"/>
        <v>1.3761738144814812E-2</v>
      </c>
      <c r="AD207">
        <f t="shared" si="37"/>
        <v>1.3262527466550669E-2</v>
      </c>
      <c r="AE207">
        <f t="shared" si="37"/>
        <v>1.2782685493530418E-2</v>
      </c>
      <c r="AF207">
        <f t="shared" si="41"/>
        <v>0.35021090245104425</v>
      </c>
    </row>
    <row r="208" spans="1:32" x14ac:dyDescent="0.2">
      <c r="A208" t="s">
        <v>793</v>
      </c>
      <c r="B208">
        <v>123</v>
      </c>
      <c r="C208">
        <v>0</v>
      </c>
      <c r="D208">
        <f t="shared" si="39"/>
        <v>0.41370452656264556</v>
      </c>
      <c r="E208">
        <f t="shared" si="40"/>
        <v>-0.88260326391969823</v>
      </c>
      <c r="G208">
        <f t="shared" si="42"/>
        <v>0.41370452656264556</v>
      </c>
      <c r="H208">
        <f t="shared" si="38"/>
        <v>0.19211638855871283</v>
      </c>
      <c r="I208">
        <f t="shared" si="38"/>
        <v>0.12788400881601744</v>
      </c>
      <c r="J208">
        <f t="shared" si="38"/>
        <v>8.591867721787054E-2</v>
      </c>
      <c r="K208">
        <f t="shared" si="38"/>
        <v>5.7990227660215901E-2</v>
      </c>
      <c r="L208">
        <f t="shared" si="38"/>
        <v>3.9247788636817597E-2</v>
      </c>
      <c r="M208">
        <f t="shared" si="38"/>
        <v>2.6611489543326726E-2</v>
      </c>
      <c r="N208">
        <f t="shared" si="38"/>
        <v>1.806712948369224E-2</v>
      </c>
      <c r="O208">
        <f t="shared" si="38"/>
        <v>1.2278155567939283E-2</v>
      </c>
      <c r="P208">
        <f t="shared" si="38"/>
        <v>8.3503869278891332E-3</v>
      </c>
      <c r="Q208">
        <f t="shared" si="38"/>
        <v>5.6825528342590937E-3</v>
      </c>
      <c r="R208">
        <f t="shared" si="38"/>
        <v>3.8689736095704752E-3</v>
      </c>
      <c r="S208">
        <f t="shared" si="38"/>
        <v>2.6352842890580608E-3</v>
      </c>
      <c r="T208">
        <f t="shared" si="38"/>
        <v>1.7956055445085921E-3</v>
      </c>
      <c r="U208">
        <f t="shared" si="38"/>
        <v>1.2238394261180083E-3</v>
      </c>
      <c r="V208">
        <f t="shared" si="38"/>
        <v>8.3435449422747713E-4</v>
      </c>
      <c r="W208">
        <f t="shared" ref="W208:AE271" si="43">(1-$B$3)*EXP(GAMMALN($B$1+W$4)-GAMMALN($B$1)-GAMMALN(W$4+1)+$B$1*LN($B$2/($B$2+$B208))+W$4*LN($B208/($B$2+$B208)))</f>
        <v>5.6895162133823319E-4</v>
      </c>
      <c r="X208">
        <f t="shared" si="43"/>
        <v>3.8804939917533326E-4</v>
      </c>
      <c r="Y208">
        <f t="shared" si="43"/>
        <v>2.6471342197568174E-4</v>
      </c>
      <c r="Z208">
        <f t="shared" si="43"/>
        <v>1.8060677370547023E-4</v>
      </c>
      <c r="AA208">
        <f t="shared" si="43"/>
        <v>1.2324074372858923E-4</v>
      </c>
      <c r="AB208">
        <f t="shared" si="43"/>
        <v>8.4106751270388385E-5</v>
      </c>
      <c r="AC208">
        <f t="shared" si="43"/>
        <v>5.7406167718909249E-5</v>
      </c>
      <c r="AD208">
        <f t="shared" si="43"/>
        <v>3.9186181852195148E-5</v>
      </c>
      <c r="AE208">
        <f t="shared" si="43"/>
        <v>2.6751623561262038E-5</v>
      </c>
      <c r="AF208">
        <f t="shared" si="41"/>
        <v>5.7598142805037611E-5</v>
      </c>
    </row>
    <row r="209" spans="1:32" x14ac:dyDescent="0.2">
      <c r="A209" t="s">
        <v>794</v>
      </c>
      <c r="B209">
        <v>1706</v>
      </c>
      <c r="C209">
        <v>0</v>
      </c>
      <c r="D209">
        <f t="shared" si="39"/>
        <v>0.15108270091297282</v>
      </c>
      <c r="E209">
        <f t="shared" si="40"/>
        <v>-1.8899279039282535</v>
      </c>
      <c r="G209">
        <f t="shared" si="42"/>
        <v>0.15108270091297282</v>
      </c>
      <c r="H209">
        <f t="shared" ref="H209:W272" si="44">(1-$B$3)*EXP(GAMMALN($B$1+H$4)-GAMMALN($B$1)-GAMMALN(H$4+1)+$B$1*LN($B$2/($B$2+$B209))+H$4*LN($B209/($B$2+$B209)))</f>
        <v>3.1366958221893025E-2</v>
      </c>
      <c r="I209">
        <f t="shared" si="44"/>
        <v>2.9533059257502745E-2</v>
      </c>
      <c r="J209">
        <f t="shared" si="44"/>
        <v>2.806493112864937E-2</v>
      </c>
      <c r="K209">
        <f t="shared" si="44"/>
        <v>2.679263428275723E-2</v>
      </c>
      <c r="L209">
        <f t="shared" si="44"/>
        <v>2.5648383457679912E-2</v>
      </c>
      <c r="M209">
        <f t="shared" si="44"/>
        <v>2.459790919263859E-2</v>
      </c>
      <c r="N209">
        <f t="shared" si="44"/>
        <v>2.3621222492190775E-2</v>
      </c>
      <c r="O209">
        <f t="shared" si="44"/>
        <v>2.2705472742160417E-2</v>
      </c>
      <c r="P209">
        <f t="shared" si="44"/>
        <v>2.1841789645877657E-2</v>
      </c>
      <c r="Q209">
        <f t="shared" si="44"/>
        <v>2.1023707541687881E-2</v>
      </c>
      <c r="R209">
        <f t="shared" si="44"/>
        <v>2.0246305943135562E-2</v>
      </c>
      <c r="S209">
        <f t="shared" si="44"/>
        <v>1.9505707361634088E-2</v>
      </c>
      <c r="T209">
        <f t="shared" si="44"/>
        <v>1.8798767336864797E-2</v>
      </c>
      <c r="U209">
        <f t="shared" si="44"/>
        <v>1.8122874320014217E-2</v>
      </c>
      <c r="V209">
        <f t="shared" si="44"/>
        <v>1.7475815539205509E-2</v>
      </c>
      <c r="W209">
        <f t="shared" si="44"/>
        <v>1.6855684178982859E-2</v>
      </c>
      <c r="X209">
        <f t="shared" si="43"/>
        <v>1.6260813358867202E-2</v>
      </c>
      <c r="Y209">
        <f t="shared" si="43"/>
        <v>1.5689728033105727E-2</v>
      </c>
      <c r="Z209">
        <f t="shared" si="43"/>
        <v>1.514110919702186E-2</v>
      </c>
      <c r="AA209">
        <f t="shared" si="43"/>
        <v>1.4613766744047164E-2</v>
      </c>
      <c r="AB209">
        <f t="shared" si="43"/>
        <v>1.4106618530923848E-2</v>
      </c>
      <c r="AC209">
        <f t="shared" si="43"/>
        <v>1.3618673981582813E-2</v>
      </c>
      <c r="AD209">
        <f t="shared" si="43"/>
        <v>1.3149021065040083E-2</v>
      </c>
      <c r="AE209">
        <f t="shared" si="43"/>
        <v>1.2696815819764952E-2</v>
      </c>
      <c r="AF209">
        <f t="shared" si="41"/>
        <v>0.3674395297137989</v>
      </c>
    </row>
    <row r="210" spans="1:32" x14ac:dyDescent="0.2">
      <c r="A210" t="s">
        <v>795</v>
      </c>
      <c r="B210">
        <v>603</v>
      </c>
      <c r="C210">
        <v>7</v>
      </c>
      <c r="D210">
        <f t="shared" si="39"/>
        <v>4.0081795523944676E-2</v>
      </c>
      <c r="E210">
        <f t="shared" si="40"/>
        <v>-3.2168330247073369</v>
      </c>
      <c r="G210">
        <f t="shared" si="42"/>
        <v>0.2036206967899708</v>
      </c>
      <c r="H210">
        <f t="shared" si="44"/>
        <v>7.5033658611558543E-2</v>
      </c>
      <c r="I210">
        <f t="shared" si="44"/>
        <v>6.6716870671813797E-2</v>
      </c>
      <c r="J210">
        <f t="shared" si="44"/>
        <v>5.987351086736778E-2</v>
      </c>
      <c r="K210">
        <f t="shared" si="44"/>
        <v>5.397960145383543E-2</v>
      </c>
      <c r="L210">
        <f t="shared" si="44"/>
        <v>4.8799769320071573E-2</v>
      </c>
      <c r="M210">
        <f t="shared" si="44"/>
        <v>4.4197680524393372E-2</v>
      </c>
      <c r="N210">
        <f t="shared" si="44"/>
        <v>4.0081795523944676E-2</v>
      </c>
      <c r="O210">
        <f t="shared" si="44"/>
        <v>3.638470514616942E-2</v>
      </c>
      <c r="P210">
        <f t="shared" si="44"/>
        <v>3.3053697240345979E-2</v>
      </c>
      <c r="Q210">
        <f t="shared" si="44"/>
        <v>3.0045860360303246E-2</v>
      </c>
      <c r="R210">
        <f t="shared" si="44"/>
        <v>2.7325281622020914E-2</v>
      </c>
      <c r="S210">
        <f t="shared" si="44"/>
        <v>2.4861313447792893E-2</v>
      </c>
      <c r="T210">
        <f t="shared" si="44"/>
        <v>2.2627431093781344E-2</v>
      </c>
      <c r="U210">
        <f t="shared" si="44"/>
        <v>2.0600438756034994E-2</v>
      </c>
      <c r="V210">
        <f t="shared" si="44"/>
        <v>1.8759892998239401E-2</v>
      </c>
      <c r="W210">
        <f t="shared" si="44"/>
        <v>1.7087668248233823E-2</v>
      </c>
      <c r="X210">
        <f t="shared" si="43"/>
        <v>1.5567619091906288E-2</v>
      </c>
      <c r="Y210">
        <f t="shared" si="43"/>
        <v>1.418531096492677E-2</v>
      </c>
      <c r="Z210">
        <f t="shared" si="43"/>
        <v>1.292780075504809E-2</v>
      </c>
      <c r="AA210">
        <f t="shared" si="43"/>
        <v>1.1783454875031248E-2</v>
      </c>
      <c r="AB210">
        <f t="shared" si="43"/>
        <v>1.0741796181184938E-2</v>
      </c>
      <c r="AC210">
        <f t="shared" si="43"/>
        <v>9.7933735925757222E-3</v>
      </c>
      <c r="AD210">
        <f t="shared" si="43"/>
        <v>8.9296499227811826E-3</v>
      </c>
      <c r="AE210">
        <f t="shared" si="43"/>
        <v>8.1429045708572931E-3</v>
      </c>
      <c r="AF210">
        <f t="shared" si="41"/>
        <v>8.4878217369810383E-2</v>
      </c>
    </row>
    <row r="211" spans="1:32" x14ac:dyDescent="0.2">
      <c r="A211" t="s">
        <v>277</v>
      </c>
      <c r="B211">
        <v>1946</v>
      </c>
      <c r="C211">
        <v>39</v>
      </c>
      <c r="D211">
        <f t="shared" si="39"/>
        <v>7.837390668045386E-3</v>
      </c>
      <c r="E211">
        <f t="shared" si="40"/>
        <v>-4.8488493229710663</v>
      </c>
      <c r="G211">
        <f t="shared" si="42"/>
        <v>0.14718559412734891</v>
      </c>
      <c r="H211">
        <f t="shared" si="44"/>
        <v>2.7910900122324944E-2</v>
      </c>
      <c r="I211">
        <f t="shared" si="44"/>
        <v>2.638384597648636E-2</v>
      </c>
      <c r="J211">
        <f t="shared" si="44"/>
        <v>2.5172240707816401E-2</v>
      </c>
      <c r="K211">
        <f t="shared" si="44"/>
        <v>2.4126900894530685E-2</v>
      </c>
      <c r="L211">
        <f t="shared" si="44"/>
        <v>2.3188590503345402E-2</v>
      </c>
      <c r="M211">
        <f t="shared" si="44"/>
        <v>2.2327534864080723E-2</v>
      </c>
      <c r="N211">
        <f t="shared" si="44"/>
        <v>2.1526488011420125E-2</v>
      </c>
      <c r="O211">
        <f t="shared" si="44"/>
        <v>2.0774452592769763E-2</v>
      </c>
      <c r="P211">
        <f t="shared" si="44"/>
        <v>2.0063906233608292E-2</v>
      </c>
      <c r="Q211">
        <f t="shared" si="44"/>
        <v>1.9389419408329413E-2</v>
      </c>
      <c r="R211">
        <f t="shared" si="44"/>
        <v>1.8746902582791825E-2</v>
      </c>
      <c r="S211">
        <f t="shared" si="44"/>
        <v>1.8133166978636501E-2</v>
      </c>
      <c r="T211">
        <f t="shared" si="44"/>
        <v>1.7545653898037646E-2</v>
      </c>
      <c r="U211">
        <f t="shared" si="44"/>
        <v>1.6982260291638095E-2</v>
      </c>
      <c r="V211">
        <f t="shared" si="44"/>
        <v>1.6441222074905563E-2</v>
      </c>
      <c r="W211">
        <f t="shared" si="44"/>
        <v>1.5921033564117854E-2</v>
      </c>
      <c r="X211">
        <f t="shared" si="43"/>
        <v>1.5420390315322729E-2</v>
      </c>
      <c r="Y211">
        <f t="shared" si="43"/>
        <v>1.4938147594545472E-2</v>
      </c>
      <c r="Z211">
        <f t="shared" si="43"/>
        <v>1.4473289568252008E-2</v>
      </c>
      <c r="AA211">
        <f t="shared" si="43"/>
        <v>1.4024906019005757E-2</v>
      </c>
      <c r="AB211">
        <f t="shared" si="43"/>
        <v>1.3592174453571826E-2</v>
      </c>
      <c r="AC211">
        <f t="shared" si="43"/>
        <v>1.3174346147023156E-2</v>
      </c>
      <c r="AD211">
        <f t="shared" si="43"/>
        <v>1.2770735107774385E-2</v>
      </c>
      <c r="AE211">
        <f t="shared" si="43"/>
        <v>1.2380709242988565E-2</v>
      </c>
      <c r="AF211">
        <f t="shared" si="41"/>
        <v>0.40740518871932752</v>
      </c>
    </row>
    <row r="212" spans="1:32" x14ac:dyDescent="0.2">
      <c r="A212" t="s">
        <v>278</v>
      </c>
      <c r="B212">
        <v>1561</v>
      </c>
      <c r="C212">
        <v>39</v>
      </c>
      <c r="D212">
        <f t="shared" si="39"/>
        <v>7.3091136878331653E-3</v>
      </c>
      <c r="E212">
        <f t="shared" si="40"/>
        <v>-4.9186332591058557</v>
      </c>
      <c r="G212">
        <f t="shared" si="42"/>
        <v>0.15398080930256103</v>
      </c>
      <c r="H212">
        <f t="shared" si="44"/>
        <v>3.3918053885321098E-2</v>
      </c>
      <c r="I212">
        <f t="shared" si="44"/>
        <v>3.1839762631155601E-2</v>
      </c>
      <c r="J212">
        <f t="shared" si="44"/>
        <v>3.0166729537824958E-2</v>
      </c>
      <c r="K212">
        <f t="shared" si="44"/>
        <v>2.871326169084466E-2</v>
      </c>
      <c r="L212">
        <f t="shared" si="44"/>
        <v>2.740501065789391E-2</v>
      </c>
      <c r="M212">
        <f t="shared" si="44"/>
        <v>2.6204207843067383E-2</v>
      </c>
      <c r="N212">
        <f t="shared" si="44"/>
        <v>2.5088695245207637E-2</v>
      </c>
      <c r="O212">
        <f t="shared" si="44"/>
        <v>2.4044132836852822E-2</v>
      </c>
      <c r="P212">
        <f t="shared" si="44"/>
        <v>2.3060549646927303E-2</v>
      </c>
      <c r="Q212">
        <f t="shared" si="44"/>
        <v>2.2130621221287245E-2</v>
      </c>
      <c r="R212">
        <f t="shared" si="44"/>
        <v>2.1248729014628053E-2</v>
      </c>
      <c r="S212">
        <f t="shared" si="44"/>
        <v>2.0410410119388635E-2</v>
      </c>
      <c r="T212">
        <f t="shared" si="44"/>
        <v>1.9612017140143177E-2</v>
      </c>
      <c r="U212">
        <f t="shared" si="44"/>
        <v>1.8850498266266107E-2</v>
      </c>
      <c r="V212">
        <f t="shared" si="44"/>
        <v>1.812324960012265E-2</v>
      </c>
      <c r="W212">
        <f t="shared" si="44"/>
        <v>1.7428012766960137E-2</v>
      </c>
      <c r="X212">
        <f t="shared" si="43"/>
        <v>1.6762801925155824E-2</v>
      </c>
      <c r="Y212">
        <f t="shared" si="43"/>
        <v>1.6125850457118375E-2</v>
      </c>
      <c r="Z212">
        <f t="shared" si="43"/>
        <v>1.5515571189854463E-2</v>
      </c>
      <c r="AA212">
        <f t="shared" si="43"/>
        <v>1.4930526137301324E-2</v>
      </c>
      <c r="AB212">
        <f t="shared" si="43"/>
        <v>1.4369403084867336E-2</v>
      </c>
      <c r="AC212">
        <f t="shared" si="43"/>
        <v>1.3830997183307476E-2</v>
      </c>
      <c r="AD212">
        <f t="shared" si="43"/>
        <v>1.3314196272310222E-2</v>
      </c>
      <c r="AE212">
        <f t="shared" si="43"/>
        <v>1.2817969023815391E-2</v>
      </c>
      <c r="AF212">
        <f t="shared" si="41"/>
        <v>0.34010793331981737</v>
      </c>
    </row>
    <row r="213" spans="1:32" x14ac:dyDescent="0.2">
      <c r="A213" t="s">
        <v>796</v>
      </c>
      <c r="B213">
        <v>666</v>
      </c>
      <c r="C213">
        <v>0</v>
      </c>
      <c r="D213">
        <f t="shared" si="39"/>
        <v>0.19644720704948446</v>
      </c>
      <c r="E213">
        <f t="shared" si="40"/>
        <v>-1.6273615501849452</v>
      </c>
      <c r="G213">
        <f t="shared" si="42"/>
        <v>0.19644720704948446</v>
      </c>
      <c r="H213">
        <f t="shared" si="44"/>
        <v>6.9398018059646932E-2</v>
      </c>
      <c r="I213">
        <f t="shared" si="44"/>
        <v>6.2212216851438851E-2</v>
      </c>
      <c r="J213">
        <f t="shared" si="44"/>
        <v>5.6289034485208188E-2</v>
      </c>
      <c r="K213">
        <f t="shared" si="44"/>
        <v>5.1164391430194488E-2</v>
      </c>
      <c r="L213">
        <f t="shared" si="44"/>
        <v>4.6634247469315618E-2</v>
      </c>
      <c r="M213">
        <f t="shared" si="44"/>
        <v>4.2582950250485828E-2</v>
      </c>
      <c r="N213">
        <f t="shared" si="44"/>
        <v>3.8934311730279059E-2</v>
      </c>
      <c r="O213">
        <f t="shared" si="44"/>
        <v>3.5633071416980779E-2</v>
      </c>
      <c r="P213">
        <f t="shared" si="44"/>
        <v>3.2636494743006089E-2</v>
      </c>
      <c r="Q213">
        <f t="shared" si="44"/>
        <v>2.9910052312057039E-2</v>
      </c>
      <c r="R213">
        <f t="shared" si="44"/>
        <v>2.7424974948232508E-2</v>
      </c>
      <c r="S213">
        <f t="shared" si="44"/>
        <v>2.5156761178315161E-2</v>
      </c>
      <c r="T213">
        <f t="shared" si="44"/>
        <v>2.3084207721764761E-2</v>
      </c>
      <c r="U213">
        <f t="shared" si="44"/>
        <v>2.1188746134836022E-2</v>
      </c>
      <c r="V213">
        <f t="shared" si="44"/>
        <v>1.9453968539051146E-2</v>
      </c>
      <c r="W213">
        <f t="shared" si="44"/>
        <v>1.7865275623061328E-2</v>
      </c>
      <c r="X213">
        <f t="shared" si="43"/>
        <v>1.640960694625122E-2</v>
      </c>
      <c r="Y213">
        <f t="shared" si="43"/>
        <v>1.5075228632773732E-2</v>
      </c>
      <c r="Z213">
        <f t="shared" si="43"/>
        <v>1.3851562363203824E-2</v>
      </c>
      <c r="AA213">
        <f t="shared" si="43"/>
        <v>1.2729044930061266E-2</v>
      </c>
      <c r="AB213">
        <f t="shared" si="43"/>
        <v>1.1699010988787686E-2</v>
      </c>
      <c r="AC213">
        <f t="shared" si="43"/>
        <v>1.0753593811941528E-2</v>
      </c>
      <c r="AD213">
        <f t="shared" si="43"/>
        <v>9.8856402992602826E-3</v>
      </c>
      <c r="AE213">
        <f t="shared" si="43"/>
        <v>9.0886374789308725E-3</v>
      </c>
      <c r="AF213">
        <f t="shared" si="41"/>
        <v>0.10449174460543142</v>
      </c>
    </row>
    <row r="214" spans="1:32" x14ac:dyDescent="0.2">
      <c r="A214" t="s">
        <v>797</v>
      </c>
      <c r="B214">
        <v>262</v>
      </c>
      <c r="C214">
        <v>14</v>
      </c>
      <c r="D214">
        <f t="shared" si="39"/>
        <v>9.2744315682090437E-3</v>
      </c>
      <c r="E214">
        <f t="shared" si="40"/>
        <v>-4.6804939588131935</v>
      </c>
      <c r="G214">
        <f t="shared" si="42"/>
        <v>0.28952913126097585</v>
      </c>
      <c r="H214">
        <f t="shared" si="44"/>
        <v>0.13425517951900701</v>
      </c>
      <c r="I214">
        <f t="shared" si="44"/>
        <v>0.10735279503378782</v>
      </c>
      <c r="J214">
        <f t="shared" si="44"/>
        <v>8.6639348015559406E-2</v>
      </c>
      <c r="K214">
        <f t="shared" si="44"/>
        <v>7.0244590641507912E-2</v>
      </c>
      <c r="L214">
        <f t="shared" si="44"/>
        <v>5.7108893168945858E-2</v>
      </c>
      <c r="M214">
        <f t="shared" si="44"/>
        <v>4.6514484723831191E-2</v>
      </c>
      <c r="N214">
        <f t="shared" si="44"/>
        <v>3.7934875754226334E-2</v>
      </c>
      <c r="O214">
        <f t="shared" si="44"/>
        <v>3.0967997234359224E-2</v>
      </c>
      <c r="P214">
        <f t="shared" si="44"/>
        <v>2.5299798738262186E-2</v>
      </c>
      <c r="Q214">
        <f t="shared" si="44"/>
        <v>2.0681613985218214E-2</v>
      </c>
      <c r="R214">
        <f t="shared" si="44"/>
        <v>1.6914812650608006E-2</v>
      </c>
      <c r="S214">
        <f t="shared" si="44"/>
        <v>1.3839786045791121E-2</v>
      </c>
      <c r="T214">
        <f t="shared" si="44"/>
        <v>1.1327741244749794E-2</v>
      </c>
      <c r="U214">
        <f t="shared" si="44"/>
        <v>9.2744315682090437E-3</v>
      </c>
      <c r="V214">
        <f t="shared" si="44"/>
        <v>7.5952828141991873E-3</v>
      </c>
      <c r="W214">
        <f t="shared" si="44"/>
        <v>6.2215580598543631E-3</v>
      </c>
      <c r="X214">
        <f t="shared" si="43"/>
        <v>5.0973131290099217E-3</v>
      </c>
      <c r="Y214">
        <f t="shared" si="43"/>
        <v>4.1769640651131302E-3</v>
      </c>
      <c r="Z214">
        <f t="shared" si="43"/>
        <v>3.4233341325429767E-3</v>
      </c>
      <c r="AA214">
        <f t="shared" si="43"/>
        <v>2.8060799784777515E-3</v>
      </c>
      <c r="AB214">
        <f t="shared" si="43"/>
        <v>2.3004196654700403E-3</v>
      </c>
      <c r="AC214">
        <f t="shared" si="43"/>
        <v>1.8861023137975367E-3</v>
      </c>
      <c r="AD214">
        <f t="shared" si="43"/>
        <v>1.5465719203040752E-3</v>
      </c>
      <c r="AE214">
        <f t="shared" si="43"/>
        <v>1.2682877410877763E-3</v>
      </c>
      <c r="AF214">
        <f t="shared" si="41"/>
        <v>5.7926065951043881E-3</v>
      </c>
    </row>
    <row r="215" spans="1:32" x14ac:dyDescent="0.2">
      <c r="A215" t="s">
        <v>798</v>
      </c>
      <c r="B215">
        <v>1078</v>
      </c>
      <c r="C215">
        <v>63</v>
      </c>
      <c r="D215">
        <f t="shared" si="39"/>
        <v>1.5820453712897422E-3</v>
      </c>
      <c r="E215">
        <f t="shared" si="40"/>
        <v>-6.4490367303451848</v>
      </c>
      <c r="G215">
        <f t="shared" si="42"/>
        <v>0.16879116108225528</v>
      </c>
      <c r="H215">
        <f t="shared" si="44"/>
        <v>4.6698927531369325E-2</v>
      </c>
      <c r="I215">
        <f t="shared" si="44"/>
        <v>4.3158981374726818E-2</v>
      </c>
      <c r="J215">
        <f t="shared" si="44"/>
        <v>4.0258257921730621E-2</v>
      </c>
      <c r="K215">
        <f t="shared" si="44"/>
        <v>3.7725470168272657E-2</v>
      </c>
      <c r="L215">
        <f t="shared" si="44"/>
        <v>3.5449285885539764E-2</v>
      </c>
      <c r="M215">
        <f t="shared" si="44"/>
        <v>3.3371362199535688E-2</v>
      </c>
      <c r="N215">
        <f t="shared" si="44"/>
        <v>3.1456207354467497E-2</v>
      </c>
      <c r="O215">
        <f t="shared" si="44"/>
        <v>2.9679924041039359E-2</v>
      </c>
      <c r="P215">
        <f t="shared" si="44"/>
        <v>2.80251989665544E-2</v>
      </c>
      <c r="Q215">
        <f t="shared" si="44"/>
        <v>2.6478784115837064E-2</v>
      </c>
      <c r="R215">
        <f t="shared" si="44"/>
        <v>2.5030110988772565E-2</v>
      </c>
      <c r="S215">
        <f t="shared" si="44"/>
        <v>2.3670472780702285E-2</v>
      </c>
      <c r="T215">
        <f t="shared" si="44"/>
        <v>2.2392513709305548E-2</v>
      </c>
      <c r="U215">
        <f t="shared" si="44"/>
        <v>2.1189894890971651E-2</v>
      </c>
      <c r="V215">
        <f t="shared" si="44"/>
        <v>2.0057066926640617E-2</v>
      </c>
      <c r="W215">
        <f t="shared" si="44"/>
        <v>1.898910976696383E-2</v>
      </c>
      <c r="X215">
        <f t="shared" si="43"/>
        <v>1.7981616556619631E-2</v>
      </c>
      <c r="Y215">
        <f t="shared" si="43"/>
        <v>1.7030607142263621E-2</v>
      </c>
      <c r="Z215">
        <f t="shared" si="43"/>
        <v>1.6132462147169908E-2</v>
      </c>
      <c r="AA215">
        <f t="shared" si="43"/>
        <v>1.5283871658710028E-2</v>
      </c>
      <c r="AB215">
        <f t="shared" si="43"/>
        <v>1.4481794528939719E-2</v>
      </c>
      <c r="AC215">
        <f t="shared" si="43"/>
        <v>1.3723425538076924E-2</v>
      </c>
      <c r="AD215">
        <f t="shared" si="43"/>
        <v>1.3006168489839339E-2</v>
      </c>
      <c r="AE215">
        <f t="shared" si="43"/>
        <v>1.232761385684474E-2</v>
      </c>
      <c r="AF215">
        <f t="shared" si="41"/>
        <v>0.22760971037685085</v>
      </c>
    </row>
    <row r="216" spans="1:32" x14ac:dyDescent="0.2">
      <c r="A216" t="s">
        <v>799</v>
      </c>
      <c r="B216">
        <v>671</v>
      </c>
      <c r="C216">
        <v>0</v>
      </c>
      <c r="D216">
        <f t="shared" si="39"/>
        <v>0.19592968369759206</v>
      </c>
      <c r="E216">
        <f t="shared" si="40"/>
        <v>-1.629999440765119</v>
      </c>
      <c r="G216">
        <f t="shared" si="42"/>
        <v>0.19592968369759206</v>
      </c>
      <c r="H216">
        <f t="shared" si="44"/>
        <v>6.8987396684139848E-2</v>
      </c>
      <c r="I216">
        <f t="shared" si="44"/>
        <v>6.1880327644887954E-2</v>
      </c>
      <c r="J216">
        <f t="shared" si="44"/>
        <v>5.6021529930269286E-2</v>
      </c>
      <c r="K216">
        <f t="shared" si="44"/>
        <v>5.0951059210899402E-2</v>
      </c>
      <c r="L216">
        <f t="shared" si="44"/>
        <v>4.6466997958804233E-2</v>
      </c>
      <c r="M216">
        <f t="shared" si="44"/>
        <v>4.2455076508698092E-2</v>
      </c>
      <c r="N216">
        <f t="shared" si="44"/>
        <v>3.8840125170062016E-2</v>
      </c>
      <c r="O216">
        <f t="shared" si="44"/>
        <v>3.5567686357496658E-2</v>
      </c>
      <c r="P216">
        <f t="shared" si="44"/>
        <v>3.2595684370319934E-2</v>
      </c>
      <c r="Q216">
        <f t="shared" si="44"/>
        <v>2.9890143955905366E-2</v>
      </c>
      <c r="R216">
        <f t="shared" si="44"/>
        <v>2.7422769417555264E-2</v>
      </c>
      <c r="S216">
        <f t="shared" si="44"/>
        <v>2.51694680890901E-2</v>
      </c>
      <c r="T216">
        <f t="shared" si="44"/>
        <v>2.3109392170672243E-2</v>
      </c>
      <c r="U216">
        <f t="shared" si="44"/>
        <v>2.1224283844030575E-2</v>
      </c>
      <c r="V216">
        <f t="shared" si="44"/>
        <v>1.949800758238172E-2</v>
      </c>
      <c r="W216">
        <f t="shared" si="44"/>
        <v>1.7916203425683515E-2</v>
      </c>
      <c r="X216">
        <f t="shared" si="43"/>
        <v>1.6466021611383424E-2</v>
      </c>
      <c r="Y216">
        <f t="shared" si="43"/>
        <v>1.5135913885060165E-2</v>
      </c>
      <c r="Z216">
        <f t="shared" si="43"/>
        <v>1.3915465558160405E-2</v>
      </c>
      <c r="AA216">
        <f t="shared" si="43"/>
        <v>1.2795257691783872E-2</v>
      </c>
      <c r="AB216">
        <f t="shared" si="43"/>
        <v>1.1766752120143265E-2</v>
      </c>
      <c r="AC216">
        <f t="shared" si="43"/>
        <v>1.0822194182960701E-2</v>
      </c>
      <c r="AD216">
        <f t="shared" si="43"/>
        <v>9.9545294667607483E-3</v>
      </c>
      <c r="AE216">
        <f t="shared" si="43"/>
        <v>9.1573318276347033E-3</v>
      </c>
      <c r="AF216">
        <f t="shared" si="41"/>
        <v>0.10606069763762449</v>
      </c>
    </row>
    <row r="217" spans="1:32" x14ac:dyDescent="0.2">
      <c r="A217" t="s">
        <v>800</v>
      </c>
      <c r="B217">
        <v>2020</v>
      </c>
      <c r="C217">
        <v>5</v>
      </c>
      <c r="D217">
        <f t="shared" si="39"/>
        <v>2.2523095064130576E-2</v>
      </c>
      <c r="E217">
        <f t="shared" si="40"/>
        <v>-3.7932140489138857</v>
      </c>
      <c r="G217">
        <f t="shared" si="42"/>
        <v>0.1461610504794533</v>
      </c>
      <c r="H217">
        <f t="shared" si="44"/>
        <v>2.6997458649831951E-2</v>
      </c>
      <c r="I217">
        <f t="shared" si="44"/>
        <v>2.5546906243897223E-2</v>
      </c>
      <c r="J217">
        <f t="shared" si="44"/>
        <v>2.4399069063498081E-2</v>
      </c>
      <c r="K217">
        <f t="shared" si="44"/>
        <v>2.341014424882408E-2</v>
      </c>
      <c r="L217">
        <f t="shared" si="44"/>
        <v>2.2523095064130576E-2</v>
      </c>
      <c r="M217">
        <f t="shared" si="44"/>
        <v>2.1709292190469902E-2</v>
      </c>
      <c r="N217">
        <f t="shared" si="44"/>
        <v>2.0952181065874011E-2</v>
      </c>
      <c r="O217">
        <f t="shared" si="44"/>
        <v>2.0241226049623241E-2</v>
      </c>
      <c r="P217">
        <f t="shared" si="44"/>
        <v>1.9569236630589838E-2</v>
      </c>
      <c r="Q217">
        <f t="shared" si="44"/>
        <v>1.8931035471921126E-2</v>
      </c>
      <c r="R217">
        <f t="shared" si="44"/>
        <v>1.8322733128446692E-2</v>
      </c>
      <c r="S217">
        <f t="shared" si="44"/>
        <v>1.7741305052496818E-2</v>
      </c>
      <c r="T217">
        <f t="shared" si="44"/>
        <v>1.7184331030003292E-2</v>
      </c>
      <c r="U217">
        <f t="shared" si="44"/>
        <v>1.6649827336718059E-2</v>
      </c>
      <c r="V217">
        <f t="shared" si="44"/>
        <v>1.6136134514660273E-2</v>
      </c>
      <c r="W217">
        <f t="shared" si="44"/>
        <v>1.5641839927797087E-2</v>
      </c>
      <c r="X217">
        <f t="shared" si="43"/>
        <v>1.5165722845928199E-2</v>
      </c>
      <c r="Y217">
        <f t="shared" si="43"/>
        <v>1.4706714571132316E-2</v>
      </c>
      <c r="Z217">
        <f t="shared" si="43"/>
        <v>1.4263868877544604E-2</v>
      </c>
      <c r="AA217">
        <f t="shared" si="43"/>
        <v>1.3836339688310913E-2</v>
      </c>
      <c r="AB217">
        <f t="shared" si="43"/>
        <v>1.3423363936793033E-2</v>
      </c>
      <c r="AC217">
        <f t="shared" si="43"/>
        <v>1.3024248210403917E-2</v>
      </c>
      <c r="AD217">
        <f t="shared" si="43"/>
        <v>1.2638358200434817E-2</v>
      </c>
      <c r="AE217">
        <f t="shared" si="43"/>
        <v>1.2265110264769391E-2</v>
      </c>
      <c r="AF217">
        <f t="shared" si="41"/>
        <v>0.41855940725644736</v>
      </c>
    </row>
    <row r="218" spans="1:32" x14ac:dyDescent="0.2">
      <c r="A218" t="s">
        <v>801</v>
      </c>
      <c r="B218">
        <v>729</v>
      </c>
      <c r="C218">
        <v>6</v>
      </c>
      <c r="D218">
        <f t="shared" si="39"/>
        <v>4.0987975218071897E-2</v>
      </c>
      <c r="E218">
        <f t="shared" si="40"/>
        <v>-3.1944765426590793</v>
      </c>
      <c r="G218">
        <f t="shared" si="42"/>
        <v>0.19039533908754835</v>
      </c>
      <c r="H218">
        <f t="shared" si="44"/>
        <v>6.4562326395737835E-2</v>
      </c>
      <c r="I218">
        <f t="shared" si="44"/>
        <v>5.8272748623187327E-2</v>
      </c>
      <c r="J218">
        <f t="shared" si="44"/>
        <v>5.3084942169018358E-2</v>
      </c>
      <c r="K218">
        <f t="shared" si="44"/>
        <v>4.8581742181455854E-2</v>
      </c>
      <c r="L218">
        <f t="shared" si="44"/>
        <v>4.4582864397711808E-2</v>
      </c>
      <c r="M218">
        <f t="shared" si="44"/>
        <v>4.0987975218071897E-2</v>
      </c>
      <c r="N218">
        <f t="shared" si="44"/>
        <v>3.7732097020301815E-2</v>
      </c>
      <c r="O218">
        <f t="shared" si="44"/>
        <v>3.4768777585010284E-2</v>
      </c>
      <c r="P218">
        <f t="shared" si="44"/>
        <v>3.2062500889680212E-2</v>
      </c>
      <c r="Q218">
        <f t="shared" si="44"/>
        <v>2.9584809824958983E-2</v>
      </c>
      <c r="R218">
        <f t="shared" si="44"/>
        <v>2.7312130050029099E-2</v>
      </c>
      <c r="S218">
        <f t="shared" si="44"/>
        <v>2.5224454436738104E-2</v>
      </c>
      <c r="T218">
        <f t="shared" si="44"/>
        <v>2.3304497961541451E-2</v>
      </c>
      <c r="U218">
        <f t="shared" si="44"/>
        <v>2.1537126477282661E-2</v>
      </c>
      <c r="V218">
        <f t="shared" si="44"/>
        <v>1.9908953528729095E-2</v>
      </c>
      <c r="W218">
        <f t="shared" si="44"/>
        <v>1.8408045001751198E-2</v>
      </c>
      <c r="X218">
        <f t="shared" si="43"/>
        <v>1.702369571773836E-2</v>
      </c>
      <c r="Y218">
        <f t="shared" si="43"/>
        <v>1.5746255705003091E-2</v>
      </c>
      <c r="Z218">
        <f t="shared" si="43"/>
        <v>1.4566991835880134E-2</v>
      </c>
      <c r="AA218">
        <f t="shared" si="43"/>
        <v>1.3477975341027191E-2</v>
      </c>
      <c r="AB218">
        <f t="shared" si="43"/>
        <v>1.2471988731850249E-2</v>
      </c>
      <c r="AC218">
        <f t="shared" si="43"/>
        <v>1.1542447607653914E-2</v>
      </c>
      <c r="AD218">
        <f t="shared" si="43"/>
        <v>1.0683334110767547E-2</v>
      </c>
      <c r="AE218">
        <f t="shared" si="43"/>
        <v>9.8891396639351949E-3</v>
      </c>
      <c r="AF218">
        <f t="shared" si="41"/>
        <v>0.12428684043738991</v>
      </c>
    </row>
    <row r="219" spans="1:32" x14ac:dyDescent="0.2">
      <c r="A219" t="s">
        <v>802</v>
      </c>
      <c r="B219">
        <v>1530</v>
      </c>
      <c r="C219">
        <v>1</v>
      </c>
      <c r="D219">
        <f t="shared" si="39"/>
        <v>3.4519860715302615E-2</v>
      </c>
      <c r="E219">
        <f t="shared" si="40"/>
        <v>-3.3662204476735837</v>
      </c>
      <c r="G219">
        <f t="shared" si="42"/>
        <v>0.1546671879929726</v>
      </c>
      <c r="H219">
        <f t="shared" si="44"/>
        <v>3.4519860715302615E-2</v>
      </c>
      <c r="I219">
        <f t="shared" si="44"/>
        <v>3.2381672930716136E-2</v>
      </c>
      <c r="J219">
        <f t="shared" si="44"/>
        <v>3.0658368630110053E-2</v>
      </c>
      <c r="K219">
        <f t="shared" si="44"/>
        <v>2.9160481641263964E-2</v>
      </c>
      <c r="L219">
        <f t="shared" si="44"/>
        <v>2.7812081332935987E-2</v>
      </c>
      <c r="M219">
        <f t="shared" si="44"/>
        <v>2.6574548984478138E-2</v>
      </c>
      <c r="N219">
        <f t="shared" si="44"/>
        <v>2.5425195139768104E-2</v>
      </c>
      <c r="O219">
        <f t="shared" si="44"/>
        <v>2.4349311689453111E-2</v>
      </c>
      <c r="P219">
        <f t="shared" si="44"/>
        <v>2.3336653422697896E-2</v>
      </c>
      <c r="Q219">
        <f t="shared" si="44"/>
        <v>2.2379680323073376E-2</v>
      </c>
      <c r="R219">
        <f t="shared" si="44"/>
        <v>2.1472597492678755E-2</v>
      </c>
      <c r="S219">
        <f t="shared" si="44"/>
        <v>2.0610793317501375E-2</v>
      </c>
      <c r="T219">
        <f t="shared" si="44"/>
        <v>1.9790492072377309E-2</v>
      </c>
      <c r="U219">
        <f t="shared" si="44"/>
        <v>1.900852920378911E-2</v>
      </c>
      <c r="V219">
        <f t="shared" si="44"/>
        <v>1.8262200373759981E-2</v>
      </c>
      <c r="W219">
        <f t="shared" si="44"/>
        <v>1.7549156739075093E-2</v>
      </c>
      <c r="X219">
        <f t="shared" si="43"/>
        <v>1.6867330257115336E-2</v>
      </c>
      <c r="Y219">
        <f t="shared" si="43"/>
        <v>1.621487909671953E-2</v>
      </c>
      <c r="Z219">
        <f t="shared" si="43"/>
        <v>1.5590146874325906E-2</v>
      </c>
      <c r="AA219">
        <f t="shared" si="43"/>
        <v>1.4991631622911684E-2</v>
      </c>
      <c r="AB219">
        <f t="shared" si="43"/>
        <v>1.441796175714531E-2</v>
      </c>
      <c r="AC219">
        <f t="shared" si="43"/>
        <v>1.3867877162524992E-2</v>
      </c>
      <c r="AD219">
        <f t="shared" si="43"/>
        <v>1.3340214101150594E-2</v>
      </c>
      <c r="AE219">
        <f t="shared" si="43"/>
        <v>1.2833893004235829E-2</v>
      </c>
      <c r="AF219">
        <f t="shared" si="41"/>
        <v>0.3339172541219172</v>
      </c>
    </row>
    <row r="220" spans="1:32" x14ac:dyDescent="0.2">
      <c r="A220" t="s">
        <v>803</v>
      </c>
      <c r="B220">
        <v>308</v>
      </c>
      <c r="C220">
        <v>4</v>
      </c>
      <c r="D220">
        <f t="shared" si="39"/>
        <v>6.8877153025421328E-2</v>
      </c>
      <c r="E220">
        <f t="shared" si="40"/>
        <v>-2.6754307521004144</v>
      </c>
      <c r="G220">
        <f t="shared" si="42"/>
        <v>0.26885634462789132</v>
      </c>
      <c r="H220">
        <f t="shared" si="44"/>
        <v>0.12141511842894913</v>
      </c>
      <c r="I220">
        <f t="shared" si="44"/>
        <v>9.9738294024922416E-2</v>
      </c>
      <c r="J220">
        <f t="shared" si="44"/>
        <v>8.269335569988169E-2</v>
      </c>
      <c r="K220">
        <f t="shared" si="44"/>
        <v>6.8877153025421328E-2</v>
      </c>
      <c r="L220">
        <f t="shared" si="44"/>
        <v>5.7527156254928172E-2</v>
      </c>
      <c r="M220">
        <f t="shared" si="44"/>
        <v>4.8135361568813984E-2</v>
      </c>
      <c r="N220">
        <f t="shared" si="44"/>
        <v>4.0329380533317631E-2</v>
      </c>
      <c r="O220">
        <f t="shared" si="44"/>
        <v>3.3822278861283098E-2</v>
      </c>
      <c r="P220">
        <f t="shared" si="44"/>
        <v>2.8386619336362412E-2</v>
      </c>
      <c r="Q220">
        <f t="shared" si="44"/>
        <v>2.3838992482188921E-2</v>
      </c>
      <c r="R220">
        <f t="shared" si="44"/>
        <v>2.0029841922650681E-2</v>
      </c>
      <c r="S220">
        <f t="shared" si="44"/>
        <v>1.6836296576315465E-2</v>
      </c>
      <c r="T220">
        <f t="shared" si="44"/>
        <v>1.4156874181901551E-2</v>
      </c>
      <c r="U220">
        <f t="shared" si="44"/>
        <v>1.190743486544044E-2</v>
      </c>
      <c r="V220">
        <f t="shared" si="44"/>
        <v>1.0018016076943482E-2</v>
      </c>
      <c r="W220">
        <f t="shared" si="44"/>
        <v>8.4303148396471725E-3</v>
      </c>
      <c r="X220">
        <f t="shared" si="43"/>
        <v>7.0956602090552663E-3</v>
      </c>
      <c r="Y220">
        <f t="shared" si="43"/>
        <v>5.9733656081824779E-3</v>
      </c>
      <c r="Z220">
        <f t="shared" si="43"/>
        <v>5.0293806853152073E-3</v>
      </c>
      <c r="AA220">
        <f t="shared" si="43"/>
        <v>4.2351824624314773E-3</v>
      </c>
      <c r="AB220">
        <f t="shared" si="43"/>
        <v>3.5668595871910127E-3</v>
      </c>
      <c r="AC220">
        <f t="shared" si="43"/>
        <v>3.0043536325548015E-3</v>
      </c>
      <c r="AD220">
        <f t="shared" si="43"/>
        <v>2.5308288986146113E-3</v>
      </c>
      <c r="AE220">
        <f t="shared" si="43"/>
        <v>2.1321478654399628E-3</v>
      </c>
      <c r="AF220">
        <f t="shared" si="41"/>
        <v>1.1433387744356316E-2</v>
      </c>
    </row>
    <row r="221" spans="1:32" x14ac:dyDescent="0.2">
      <c r="A221" t="s">
        <v>804</v>
      </c>
      <c r="B221">
        <v>269</v>
      </c>
      <c r="C221">
        <v>0</v>
      </c>
      <c r="D221">
        <f t="shared" si="39"/>
        <v>0.28601717490172729</v>
      </c>
      <c r="E221">
        <f t="shared" si="40"/>
        <v>-1.2517034178613984</v>
      </c>
      <c r="G221">
        <f t="shared" si="42"/>
        <v>0.28601717490172729</v>
      </c>
      <c r="H221">
        <f t="shared" si="44"/>
        <v>0.13213761573171504</v>
      </c>
      <c r="I221">
        <f t="shared" si="44"/>
        <v>0.1061514580555602</v>
      </c>
      <c r="J221">
        <f t="shared" si="44"/>
        <v>8.6068646654664724E-2</v>
      </c>
      <c r="K221">
        <f t="shared" si="44"/>
        <v>7.0106756637751969E-2</v>
      </c>
      <c r="L221">
        <f t="shared" si="44"/>
        <v>5.7262186091561411E-2</v>
      </c>
      <c r="M221">
        <f t="shared" si="44"/>
        <v>4.6856472043599308E-2</v>
      </c>
      <c r="N221">
        <f t="shared" si="44"/>
        <v>3.8391689895340197E-2</v>
      </c>
      <c r="O221">
        <f t="shared" si="44"/>
        <v>3.1486825230563932E-2</v>
      </c>
      <c r="P221">
        <f t="shared" si="44"/>
        <v>2.5843421535145166E-2</v>
      </c>
      <c r="Q221">
        <f t="shared" si="44"/>
        <v>2.1224358080680128E-2</v>
      </c>
      <c r="R221">
        <f t="shared" si="44"/>
        <v>1.743951966943956E-2</v>
      </c>
      <c r="S221">
        <f t="shared" si="44"/>
        <v>1.4335534643408724E-2</v>
      </c>
      <c r="T221">
        <f t="shared" si="44"/>
        <v>1.1788133062020915E-2</v>
      </c>
      <c r="U221">
        <f t="shared" si="44"/>
        <v>9.6963035192440331E-3</v>
      </c>
      <c r="V221">
        <f t="shared" si="44"/>
        <v>7.9777429934041171E-3</v>
      </c>
      <c r="W221">
        <f t="shared" si="44"/>
        <v>6.5652677258457052E-3</v>
      </c>
      <c r="X221">
        <f t="shared" si="43"/>
        <v>5.4039557837028684E-3</v>
      </c>
      <c r="Y221">
        <f t="shared" si="43"/>
        <v>4.4488565628507653E-3</v>
      </c>
      <c r="Z221">
        <f t="shared" si="43"/>
        <v>3.6631453051872705E-3</v>
      </c>
      <c r="AA221">
        <f t="shared" si="43"/>
        <v>3.0166303209146579E-3</v>
      </c>
      <c r="AB221">
        <f t="shared" si="43"/>
        <v>2.4845418102074166E-3</v>
      </c>
      <c r="AC221">
        <f t="shared" si="43"/>
        <v>2.0465467830515088E-3</v>
      </c>
      <c r="AD221">
        <f t="shared" si="43"/>
        <v>1.6859463129743635E-3</v>
      </c>
      <c r="AE221">
        <f t="shared" si="43"/>
        <v>1.3890203416297561E-3</v>
      </c>
      <c r="AF221">
        <f t="shared" si="41"/>
        <v>6.5122503078087757E-3</v>
      </c>
    </row>
    <row r="222" spans="1:32" x14ac:dyDescent="0.2">
      <c r="A222" t="s">
        <v>805</v>
      </c>
      <c r="B222">
        <v>1379</v>
      </c>
      <c r="C222">
        <v>0</v>
      </c>
      <c r="D222">
        <f t="shared" si="39"/>
        <v>0.15842198212429048</v>
      </c>
      <c r="E222">
        <f t="shared" si="40"/>
        <v>-1.8424930331931277</v>
      </c>
      <c r="G222">
        <f t="shared" si="42"/>
        <v>0.15842198212429048</v>
      </c>
      <c r="H222">
        <f t="shared" si="44"/>
        <v>3.779577385956652E-2</v>
      </c>
      <c r="I222">
        <f t="shared" si="44"/>
        <v>3.5316331148344184E-2</v>
      </c>
      <c r="J222">
        <f t="shared" si="44"/>
        <v>3.3306379915880861E-2</v>
      </c>
      <c r="K222">
        <f t="shared" si="44"/>
        <v>3.1555507852767617E-2</v>
      </c>
      <c r="L222">
        <f t="shared" si="44"/>
        <v>2.9978925527055611E-2</v>
      </c>
      <c r="M222">
        <f t="shared" si="44"/>
        <v>2.8533205640655864E-2</v>
      </c>
      <c r="N222">
        <f t="shared" si="44"/>
        <v>2.7192619768723499E-2</v>
      </c>
      <c r="O222">
        <f t="shared" si="44"/>
        <v>2.594033232305043E-2</v>
      </c>
      <c r="P222">
        <f t="shared" si="44"/>
        <v>2.4764497173356603E-2</v>
      </c>
      <c r="Q222">
        <f t="shared" si="44"/>
        <v>2.3656304836306128E-2</v>
      </c>
      <c r="R222">
        <f t="shared" si="44"/>
        <v>2.2608914101501024E-2</v>
      </c>
      <c r="S222">
        <f t="shared" si="44"/>
        <v>2.1616825669947902E-2</v>
      </c>
      <c r="T222">
        <f t="shared" si="44"/>
        <v>2.0675494046425914E-2</v>
      </c>
      <c r="U222">
        <f t="shared" si="44"/>
        <v>1.978107588326615E-2</v>
      </c>
      <c r="V222">
        <f t="shared" si="44"/>
        <v>1.8930260463720625E-2</v>
      </c>
      <c r="W222">
        <f t="shared" si="44"/>
        <v>1.8120151738540469E-2</v>
      </c>
      <c r="X222">
        <f t="shared" si="43"/>
        <v>1.7348183889640954E-2</v>
      </c>
      <c r="Y222">
        <f t="shared" si="43"/>
        <v>1.6612059377134936E-2</v>
      </c>
      <c r="Z222">
        <f t="shared" si="43"/>
        <v>1.5909702473325883E-2</v>
      </c>
      <c r="AA222">
        <f t="shared" si="43"/>
        <v>1.5239223719729649E-2</v>
      </c>
      <c r="AB222">
        <f t="shared" si="43"/>
        <v>1.4598892252169581E-2</v>
      </c>
      <c r="AC222">
        <f t="shared" si="43"/>
        <v>1.3987113901636363E-2</v>
      </c>
      <c r="AD222">
        <f t="shared" si="43"/>
        <v>1.3402413608183988E-2</v>
      </c>
      <c r="AE222">
        <f t="shared" si="43"/>
        <v>1.2843421106161086E-2</v>
      </c>
      <c r="AF222">
        <f t="shared" si="41"/>
        <v>0.30186440759861777</v>
      </c>
    </row>
    <row r="223" spans="1:32" x14ac:dyDescent="0.2">
      <c r="A223" t="s">
        <v>806</v>
      </c>
      <c r="B223">
        <v>1466</v>
      </c>
      <c r="C223">
        <v>45</v>
      </c>
      <c r="D223">
        <f t="shared" si="39"/>
        <v>5.5965903386462901E-3</v>
      </c>
      <c r="E223">
        <f t="shared" si="40"/>
        <v>-5.1855977347753655</v>
      </c>
      <c r="G223">
        <f t="shared" si="42"/>
        <v>0.15617015294333453</v>
      </c>
      <c r="H223">
        <f t="shared" si="44"/>
        <v>3.5834438345372865E-2</v>
      </c>
      <c r="I223">
        <f t="shared" si="44"/>
        <v>3.3562408352876494E-2</v>
      </c>
      <c r="J223">
        <f t="shared" si="44"/>
        <v>3.1726717754195541E-2</v>
      </c>
      <c r="K223">
        <f t="shared" si="44"/>
        <v>3.0129579062459805E-2</v>
      </c>
      <c r="L223">
        <f t="shared" si="44"/>
        <v>2.8691557887881323E-2</v>
      </c>
      <c r="M223">
        <f t="shared" si="44"/>
        <v>2.7372143612955823E-2</v>
      </c>
      <c r="N223">
        <f t="shared" si="44"/>
        <v>2.6147457771547325E-2</v>
      </c>
      <c r="O223">
        <f t="shared" si="44"/>
        <v>2.5001964402092892E-2</v>
      </c>
      <c r="P223">
        <f t="shared" si="44"/>
        <v>2.3924798458237199E-2</v>
      </c>
      <c r="Q223">
        <f t="shared" si="44"/>
        <v>2.2907930572829353E-2</v>
      </c>
      <c r="R223">
        <f t="shared" si="44"/>
        <v>2.1945164005381761E-2</v>
      </c>
      <c r="S223">
        <f t="shared" si="44"/>
        <v>2.1031547242427919E-2</v>
      </c>
      <c r="T223">
        <f t="shared" si="44"/>
        <v>2.0163010503320929E-2</v>
      </c>
      <c r="U223">
        <f t="shared" si="44"/>
        <v>1.9336130394019994E-2</v>
      </c>
      <c r="V223">
        <f t="shared" si="44"/>
        <v>1.8547971646294827E-2</v>
      </c>
      <c r="W223">
        <f t="shared" si="44"/>
        <v>1.7795977199938046E-2</v>
      </c>
      <c r="X223">
        <f t="shared" si="43"/>
        <v>1.7077889697253983E-2</v>
      </c>
      <c r="Y223">
        <f t="shared" si="43"/>
        <v>1.6391694022726475E-2</v>
      </c>
      <c r="Z223">
        <f t="shared" si="43"/>
        <v>1.5735574323783835E-2</v>
      </c>
      <c r="AA223">
        <f t="shared" si="43"/>
        <v>1.5107881233275817E-2</v>
      </c>
      <c r="AB223">
        <f t="shared" si="43"/>
        <v>1.4507106430965915E-2</v>
      </c>
      <c r="AC223">
        <f t="shared" si="43"/>
        <v>1.3931862584714962E-2</v>
      </c>
      <c r="AD223">
        <f t="shared" si="43"/>
        <v>1.3380867302575523E-2</v>
      </c>
      <c r="AE223">
        <f t="shared" si="43"/>
        <v>1.2852930121750782E-2</v>
      </c>
      <c r="AF223">
        <f t="shared" si="41"/>
        <v>0.32072524412778602</v>
      </c>
    </row>
    <row r="224" spans="1:32" x14ac:dyDescent="0.2">
      <c r="A224" t="s">
        <v>807</v>
      </c>
      <c r="B224">
        <v>1591</v>
      </c>
      <c r="C224">
        <v>25</v>
      </c>
      <c r="D224">
        <f t="shared" si="39"/>
        <v>1.2331106563882945E-2</v>
      </c>
      <c r="E224">
        <f t="shared" si="40"/>
        <v>-4.395630220181288</v>
      </c>
      <c r="G224">
        <f t="shared" si="42"/>
        <v>0.15334050658168824</v>
      </c>
      <c r="H224">
        <f t="shared" si="44"/>
        <v>3.3355820832839847E-2</v>
      </c>
      <c r="I224">
        <f t="shared" si="44"/>
        <v>3.1332710430616223E-2</v>
      </c>
      <c r="J224">
        <f t="shared" si="44"/>
        <v>2.9705974945616154E-2</v>
      </c>
      <c r="K224">
        <f t="shared" si="44"/>
        <v>2.8293426550253312E-2</v>
      </c>
      <c r="L224">
        <f t="shared" si="44"/>
        <v>2.7022182971861979E-2</v>
      </c>
      <c r="M224">
        <f t="shared" si="44"/>
        <v>2.5855261083864555E-2</v>
      </c>
      <c r="N224">
        <f t="shared" si="44"/>
        <v>2.4770992359945194E-2</v>
      </c>
      <c r="O224">
        <f t="shared" si="44"/>
        <v>2.3755374697534817E-2</v>
      </c>
      <c r="P224">
        <f t="shared" si="44"/>
        <v>2.2798688138032264E-2</v>
      </c>
      <c r="Q224">
        <f t="shared" si="44"/>
        <v>2.1893804996925878E-2</v>
      </c>
      <c r="R224">
        <f t="shared" si="44"/>
        <v>2.1035267329022937E-2</v>
      </c>
      <c r="S224">
        <f t="shared" si="44"/>
        <v>2.0218747383457119E-2</v>
      </c>
      <c r="T224">
        <f t="shared" si="44"/>
        <v>1.9440714214337709E-2</v>
      </c>
      <c r="U224">
        <f t="shared" si="44"/>
        <v>1.8698218186853348E-2</v>
      </c>
      <c r="V224">
        <f t="shared" si="44"/>
        <v>1.798874634135748E-2</v>
      </c>
      <c r="W224">
        <f t="shared" ref="W224:AE287" si="45">(1-$B$3)*EXP(GAMMALN($B$1+W$4)-GAMMALN($B$1)-GAMMALN(W$4+1)+$B$1*LN($B$2/($B$2+$B224))+W$4*LN($B224/($B$2+$B224)))</f>
        <v>1.731012215445445E-2</v>
      </c>
      <c r="X224">
        <f t="shared" si="45"/>
        <v>1.6660434119820829E-2</v>
      </c>
      <c r="Y224">
        <f t="shared" si="45"/>
        <v>1.6037983616511368E-2</v>
      </c>
      <c r="Z224">
        <f t="shared" si="45"/>
        <v>1.5441246033274788E-2</v>
      </c>
      <c r="AA224">
        <f t="shared" si="45"/>
        <v>1.486884121945588E-2</v>
      </c>
      <c r="AB224">
        <f t="shared" si="45"/>
        <v>1.4319510635813335E-2</v>
      </c>
      <c r="AC224">
        <f t="shared" si="45"/>
        <v>1.3792099408859683E-2</v>
      </c>
      <c r="AD224">
        <f t="shared" si="45"/>
        <v>1.3285542034790579E-2</v>
      </c>
      <c r="AE224">
        <f t="shared" si="45"/>
        <v>1.279885084146039E-2</v>
      </c>
      <c r="AF224">
        <f t="shared" si="41"/>
        <v>0.34597893289135151</v>
      </c>
    </row>
    <row r="225" spans="1:32" x14ac:dyDescent="0.2">
      <c r="A225" t="s">
        <v>808</v>
      </c>
      <c r="B225">
        <v>947</v>
      </c>
      <c r="C225">
        <v>27</v>
      </c>
      <c r="D225">
        <f t="shared" si="39"/>
        <v>9.7906802213238043E-3</v>
      </c>
      <c r="E225">
        <f t="shared" si="40"/>
        <v>-4.6263243436150407</v>
      </c>
      <c r="G225">
        <f t="shared" si="42"/>
        <v>0.17518495826787525</v>
      </c>
      <c r="H225">
        <f t="shared" ref="H225:W288" si="46">(1-$B$3)*EXP(GAMMALN($B$1+H$4)-GAMMALN($B$1)-GAMMALN(H$4+1)+$B$1*LN($B$2/($B$2+$B225))+H$4*LN($B225/($B$2+$B225)))</f>
        <v>5.2082815201049668E-2</v>
      </c>
      <c r="I225">
        <f t="shared" si="46"/>
        <v>4.7803956445952242E-2</v>
      </c>
      <c r="J225">
        <f t="shared" si="46"/>
        <v>4.428460200266205E-2</v>
      </c>
      <c r="K225">
        <f t="shared" si="46"/>
        <v>4.1213314293077404E-2</v>
      </c>
      <c r="L225">
        <f t="shared" si="46"/>
        <v>3.8460549322324372E-2</v>
      </c>
      <c r="M225">
        <f t="shared" si="46"/>
        <v>3.595729711210173E-2</v>
      </c>
      <c r="N225">
        <f t="shared" si="46"/>
        <v>3.3660810967479235E-2</v>
      </c>
      <c r="O225">
        <f t="shared" si="46"/>
        <v>3.1541773814502155E-2</v>
      </c>
      <c r="P225">
        <f t="shared" si="46"/>
        <v>2.9578568003566341E-2</v>
      </c>
      <c r="Q225">
        <f t="shared" si="46"/>
        <v>2.7754383871382696E-2</v>
      </c>
      <c r="R225">
        <f t="shared" si="46"/>
        <v>2.605562165233704E-2</v>
      </c>
      <c r="S225">
        <f t="shared" si="46"/>
        <v>2.4470943162397556E-2</v>
      </c>
      <c r="T225">
        <f t="shared" si="46"/>
        <v>2.2990675766784461E-2</v>
      </c>
      <c r="U225">
        <f t="shared" si="46"/>
        <v>2.1606419425717317E-2</v>
      </c>
      <c r="V225">
        <f t="shared" si="46"/>
        <v>2.0310776892008574E-2</v>
      </c>
      <c r="W225">
        <f t="shared" si="46"/>
        <v>1.9097161853320135E-2</v>
      </c>
      <c r="X225">
        <f t="shared" si="45"/>
        <v>1.7959658251627535E-2</v>
      </c>
      <c r="Y225">
        <f t="shared" si="45"/>
        <v>1.6892914297705244E-2</v>
      </c>
      <c r="Z225">
        <f t="shared" si="45"/>
        <v>1.5892060681077007E-2</v>
      </c>
      <c r="AA225">
        <f t="shared" si="45"/>
        <v>1.4952646084652566E-2</v>
      </c>
      <c r="AB225">
        <f t="shared" si="45"/>
        <v>1.4070585360581124E-2</v>
      </c>
      <c r="AC225">
        <f t="shared" si="45"/>
        <v>1.324211716335153E-2</v>
      </c>
      <c r="AD225">
        <f t="shared" si="45"/>
        <v>1.2463768781697433E-2</v>
      </c>
      <c r="AE225">
        <f t="shared" si="45"/>
        <v>1.1732326546118312E-2</v>
      </c>
      <c r="AF225">
        <f t="shared" si="41"/>
        <v>0.19073929477865137</v>
      </c>
    </row>
    <row r="226" spans="1:32" x14ac:dyDescent="0.2">
      <c r="A226" t="s">
        <v>809</v>
      </c>
      <c r="B226">
        <v>2000</v>
      </c>
      <c r="C226">
        <v>2</v>
      </c>
      <c r="D226">
        <f t="shared" si="39"/>
        <v>2.5767691568862054E-2</v>
      </c>
      <c r="E226">
        <f t="shared" si="40"/>
        <v>-3.6586338365660867</v>
      </c>
      <c r="G226">
        <f t="shared" si="42"/>
        <v>0.14643088031199683</v>
      </c>
      <c r="H226">
        <f t="shared" si="46"/>
        <v>2.7238223223826782E-2</v>
      </c>
      <c r="I226">
        <f t="shared" si="46"/>
        <v>2.5767691568862054E-2</v>
      </c>
      <c r="J226">
        <f t="shared" si="46"/>
        <v>2.4603209511928716E-2</v>
      </c>
      <c r="K226">
        <f t="shared" si="46"/>
        <v>2.3599560094664379E-2</v>
      </c>
      <c r="L226">
        <f t="shared" si="46"/>
        <v>2.2699129212155365E-2</v>
      </c>
      <c r="M226">
        <f t="shared" si="46"/>
        <v>2.187298727953348E-2</v>
      </c>
      <c r="N226">
        <f t="shared" si="46"/>
        <v>2.1104398766896931E-2</v>
      </c>
      <c r="O226">
        <f t="shared" si="46"/>
        <v>2.0382707395687115E-2</v>
      </c>
      <c r="P226">
        <f t="shared" si="46"/>
        <v>1.9700636100064627E-2</v>
      </c>
      <c r="Q226">
        <f t="shared" si="46"/>
        <v>1.9052941885423797E-2</v>
      </c>
      <c r="R226">
        <f t="shared" si="46"/>
        <v>1.8435683301099383E-2</v>
      </c>
      <c r="S226">
        <f t="shared" si="46"/>
        <v>1.7845793180563251E-2</v>
      </c>
      <c r="T226">
        <f t="shared" si="46"/>
        <v>1.7280815422954041E-2</v>
      </c>
      <c r="U226">
        <f t="shared" si="46"/>
        <v>1.6738735420420817E-2</v>
      </c>
      <c r="V226">
        <f t="shared" si="46"/>
        <v>1.6217866664760106E-2</v>
      </c>
      <c r="W226">
        <f t="shared" si="46"/>
        <v>1.5716772485317877E-2</v>
      </c>
      <c r="X226">
        <f t="shared" si="45"/>
        <v>1.523421054477932E-2</v>
      </c>
      <c r="Y226">
        <f t="shared" si="45"/>
        <v>1.4769092532045867E-2</v>
      </c>
      <c r="Z226">
        <f t="shared" si="45"/>
        <v>1.4320454275224903E-2</v>
      </c>
      <c r="AA226">
        <f t="shared" si="45"/>
        <v>1.3887433167350341E-2</v>
      </c>
      <c r="AB226">
        <f t="shared" si="45"/>
        <v>1.3469250830949157E-2</v>
      </c>
      <c r="AC226">
        <f t="shared" si="45"/>
        <v>1.3065199605440397E-2</v>
      </c>
      <c r="AD226">
        <f t="shared" si="45"/>
        <v>1.2674631870640178E-2</v>
      </c>
      <c r="AE226">
        <f t="shared" si="45"/>
        <v>1.229695150606468E-2</v>
      </c>
      <c r="AF226">
        <f t="shared" si="41"/>
        <v>0.41559474384134965</v>
      </c>
    </row>
    <row r="227" spans="1:32" x14ac:dyDescent="0.2">
      <c r="A227" t="s">
        <v>810</v>
      </c>
      <c r="B227">
        <v>1657</v>
      </c>
      <c r="C227">
        <v>59</v>
      </c>
      <c r="D227">
        <f t="shared" si="39"/>
        <v>3.736101931584196E-3</v>
      </c>
      <c r="E227">
        <f t="shared" si="40"/>
        <v>-5.5897124753731182</v>
      </c>
      <c r="G227">
        <f t="shared" si="42"/>
        <v>0.15200867501493537</v>
      </c>
      <c r="H227">
        <f t="shared" si="46"/>
        <v>3.2183827196862747E-2</v>
      </c>
      <c r="I227">
        <f t="shared" si="46"/>
        <v>3.0273340936944899E-2</v>
      </c>
      <c r="J227">
        <f t="shared" si="46"/>
        <v>2.8741043288345015E-2</v>
      </c>
      <c r="K227">
        <f t="shared" si="46"/>
        <v>2.7411992032942058E-2</v>
      </c>
      <c r="L227">
        <f t="shared" si="46"/>
        <v>2.6216324967767803E-2</v>
      </c>
      <c r="M227">
        <f t="shared" si="46"/>
        <v>2.511867001016619E-2</v>
      </c>
      <c r="N227">
        <f t="shared" si="46"/>
        <v>2.4098357886744432E-2</v>
      </c>
      <c r="O227">
        <f t="shared" si="46"/>
        <v>2.3142073095840335E-2</v>
      </c>
      <c r="P227">
        <f t="shared" si="46"/>
        <v>2.2240603385833713E-2</v>
      </c>
      <c r="Q227">
        <f t="shared" si="46"/>
        <v>2.1387217429869369E-2</v>
      </c>
      <c r="R227">
        <f t="shared" si="46"/>
        <v>2.0576779618932912E-2</v>
      </c>
      <c r="S227">
        <f t="shared" si="46"/>
        <v>1.9805232643142247E-2</v>
      </c>
      <c r="T227">
        <f t="shared" si="46"/>
        <v>1.9069277978560891E-2</v>
      </c>
      <c r="U227">
        <f t="shared" si="46"/>
        <v>1.8366169510878598E-2</v>
      </c>
      <c r="V227">
        <f t="shared" si="46"/>
        <v>1.7693575131262514E-2</v>
      </c>
      <c r="W227">
        <f t="shared" si="46"/>
        <v>1.7049480903855854E-2</v>
      </c>
      <c r="X227">
        <f t="shared" si="45"/>
        <v>1.6432122856132523E-2</v>
      </c>
      <c r="Y227">
        <f t="shared" si="45"/>
        <v>1.5839937247090128E-2</v>
      </c>
      <c r="Z227">
        <f t="shared" si="45"/>
        <v>1.5271523528561225E-2</v>
      </c>
      <c r="AA227">
        <f t="shared" si="45"/>
        <v>1.4725616232150681E-2</v>
      </c>
      <c r="AB227">
        <f t="shared" si="45"/>
        <v>1.4201063264192765E-2</v>
      </c>
      <c r="AC227">
        <f t="shared" si="45"/>
        <v>1.3696808887509378E-2</v>
      </c>
      <c r="AD227">
        <f t="shared" si="45"/>
        <v>1.3211880188941511E-2</v>
      </c>
      <c r="AE227">
        <f t="shared" si="45"/>
        <v>1.2745376179048508E-2</v>
      </c>
      <c r="AF227">
        <f t="shared" si="41"/>
        <v>0.35849303058348858</v>
      </c>
    </row>
    <row r="228" spans="1:32" x14ac:dyDescent="0.2">
      <c r="A228" t="s">
        <v>811</v>
      </c>
      <c r="B228">
        <v>63</v>
      </c>
      <c r="C228">
        <v>1</v>
      </c>
      <c r="D228">
        <f t="shared" si="39"/>
        <v>0.21685923730675732</v>
      </c>
      <c r="E228">
        <f t="shared" si="40"/>
        <v>-1.528506811928712</v>
      </c>
      <c r="G228">
        <f t="shared" si="42"/>
        <v>0.55272706780965608</v>
      </c>
      <c r="H228">
        <f t="shared" si="46"/>
        <v>0.21685923730675732</v>
      </c>
      <c r="I228">
        <f t="shared" si="46"/>
        <v>0.11097896057815901</v>
      </c>
      <c r="J228">
        <f t="shared" si="46"/>
        <v>5.7322205600283616E-2</v>
      </c>
      <c r="K228">
        <f t="shared" si="46"/>
        <v>2.9744113066927293E-2</v>
      </c>
      <c r="L228">
        <f t="shared" si="46"/>
        <v>1.5476483921655923E-2</v>
      </c>
      <c r="M228">
        <f t="shared" si="46"/>
        <v>8.0674669024310454E-3</v>
      </c>
      <c r="N228">
        <f t="shared" si="46"/>
        <v>4.2108334511732261E-3</v>
      </c>
      <c r="O228">
        <f t="shared" si="46"/>
        <v>2.2000013038578582E-3</v>
      </c>
      <c r="P228">
        <f t="shared" si="46"/>
        <v>1.150289896895263E-3</v>
      </c>
      <c r="Q228">
        <f t="shared" si="46"/>
        <v>6.0180402387285926E-4</v>
      </c>
      <c r="R228">
        <f t="shared" si="46"/>
        <v>3.1500559785010057E-4</v>
      </c>
      <c r="S228">
        <f t="shared" si="46"/>
        <v>1.6495324983918777E-4</v>
      </c>
      <c r="T228">
        <f t="shared" si="46"/>
        <v>8.640825612131482E-5</v>
      </c>
      <c r="U228">
        <f t="shared" si="46"/>
        <v>4.5277208347502899E-5</v>
      </c>
      <c r="V228">
        <f t="shared" si="46"/>
        <v>2.3731036682777503E-5</v>
      </c>
      <c r="W228">
        <f t="shared" si="46"/>
        <v>1.2440915480349166E-5</v>
      </c>
      <c r="X228">
        <f t="shared" si="45"/>
        <v>6.5234136019926241E-6</v>
      </c>
      <c r="Y228">
        <f t="shared" si="45"/>
        <v>3.4211708340308479E-6</v>
      </c>
      <c r="Z228">
        <f t="shared" si="45"/>
        <v>1.7945011151341965E-6</v>
      </c>
      <c r="AA228">
        <f t="shared" si="45"/>
        <v>9.4140154705955891E-7</v>
      </c>
      <c r="AB228">
        <f t="shared" si="45"/>
        <v>4.9392653079450212E-7</v>
      </c>
      <c r="AC228">
        <f t="shared" si="45"/>
        <v>2.5917968106484294E-7</v>
      </c>
      <c r="AD228">
        <f t="shared" si="45"/>
        <v>1.360148241634985E-7</v>
      </c>
      <c r="AE228">
        <f t="shared" si="45"/>
        <v>7.1386212200443018E-8</v>
      </c>
      <c r="AF228">
        <f t="shared" si="41"/>
        <v>7.8879662912534343E-8</v>
      </c>
    </row>
    <row r="229" spans="1:32" x14ac:dyDescent="0.2">
      <c r="A229" t="s">
        <v>812</v>
      </c>
      <c r="B229">
        <v>106</v>
      </c>
      <c r="C229">
        <v>8</v>
      </c>
      <c r="D229">
        <f t="shared" si="39"/>
        <v>9.0843738086350389E-3</v>
      </c>
      <c r="E229">
        <f t="shared" si="40"/>
        <v>-4.7011995053614477</v>
      </c>
      <c r="G229">
        <f t="shared" si="42"/>
        <v>0.44295027235253559</v>
      </c>
      <c r="H229">
        <f t="shared" si="46"/>
        <v>0.20086849915154506</v>
      </c>
      <c r="I229">
        <f t="shared" si="46"/>
        <v>0.12726488309533815</v>
      </c>
      <c r="J229">
        <f t="shared" si="46"/>
        <v>8.1381341372970387E-2</v>
      </c>
      <c r="K229">
        <f t="shared" si="46"/>
        <v>5.2280170596952412E-2</v>
      </c>
      <c r="L229">
        <f t="shared" si="46"/>
        <v>3.3677690001021665E-2</v>
      </c>
      <c r="M229">
        <f t="shared" si="46"/>
        <v>2.1734077325423769E-2</v>
      </c>
      <c r="N229">
        <f t="shared" si="46"/>
        <v>1.4044494140313489E-2</v>
      </c>
      <c r="O229">
        <f t="shared" si="46"/>
        <v>9.0843738086350389E-3</v>
      </c>
      <c r="P229">
        <f t="shared" si="46"/>
        <v>5.8804882296130123E-3</v>
      </c>
      <c r="Q229">
        <f t="shared" si="46"/>
        <v>3.8088615651341606E-3</v>
      </c>
      <c r="R229">
        <f t="shared" si="46"/>
        <v>2.4682684612979105E-3</v>
      </c>
      <c r="S229">
        <f t="shared" si="46"/>
        <v>1.6001806707163174E-3</v>
      </c>
      <c r="T229">
        <f t="shared" si="46"/>
        <v>1.0377611435529559E-3</v>
      </c>
      <c r="U229">
        <f t="shared" si="46"/>
        <v>6.7321816902793851E-4</v>
      </c>
      <c r="V229">
        <f t="shared" si="46"/>
        <v>4.3684454670537285E-4</v>
      </c>
      <c r="W229">
        <f t="shared" si="46"/>
        <v>2.8352840123889797E-4</v>
      </c>
      <c r="X229">
        <f t="shared" si="45"/>
        <v>1.8405735028672628E-4</v>
      </c>
      <c r="Y229">
        <f t="shared" si="45"/>
        <v>1.195052632983559E-4</v>
      </c>
      <c r="Z229">
        <f t="shared" si="45"/>
        <v>7.7605057683334874E-5</v>
      </c>
      <c r="AA229">
        <f t="shared" si="45"/>
        <v>5.0402864912842494E-5</v>
      </c>
      <c r="AB229">
        <f t="shared" si="45"/>
        <v>3.2739850411072846E-5</v>
      </c>
      <c r="AC229">
        <f t="shared" si="45"/>
        <v>2.1269109579643644E-5</v>
      </c>
      <c r="AD229">
        <f t="shared" si="45"/>
        <v>1.3818745657831262E-5</v>
      </c>
      <c r="AE229">
        <f t="shared" si="45"/>
        <v>8.9790572177671707E-6</v>
      </c>
      <c r="AF229">
        <f t="shared" si="41"/>
        <v>1.6669668930324733E-5</v>
      </c>
    </row>
    <row r="230" spans="1:32" x14ac:dyDescent="0.2">
      <c r="A230" t="s">
        <v>813</v>
      </c>
      <c r="B230">
        <v>39</v>
      </c>
      <c r="C230">
        <v>0</v>
      </c>
      <c r="D230">
        <f t="shared" si="39"/>
        <v>0.65539639233634128</v>
      </c>
      <c r="E230">
        <f t="shared" si="40"/>
        <v>-0.42251504725448108</v>
      </c>
      <c r="G230">
        <f t="shared" si="42"/>
        <v>0.65539639233634128</v>
      </c>
      <c r="H230">
        <f t="shared" si="46"/>
        <v>0.20743266736857074</v>
      </c>
      <c r="I230">
        <f t="shared" si="46"/>
        <v>8.2183990171340759E-2</v>
      </c>
      <c r="J230">
        <f t="shared" si="46"/>
        <v>3.2863726456851483E-2</v>
      </c>
      <c r="K230">
        <f t="shared" si="46"/>
        <v>1.3202077631808406E-2</v>
      </c>
      <c r="L230">
        <f t="shared" si="46"/>
        <v>5.3181539365905984E-3</v>
      </c>
      <c r="M230">
        <f t="shared" si="46"/>
        <v>2.1462145749494162E-3</v>
      </c>
      <c r="N230">
        <f t="shared" si="46"/>
        <v>8.6726407365781918E-4</v>
      </c>
      <c r="O230">
        <f t="shared" si="46"/>
        <v>3.5079514518126598E-4</v>
      </c>
      <c r="P230">
        <f t="shared" si="46"/>
        <v>1.4199899994394837E-4</v>
      </c>
      <c r="Q230">
        <f t="shared" si="46"/>
        <v>5.7514905691005386E-5</v>
      </c>
      <c r="R230">
        <f t="shared" si="46"/>
        <v>2.3307244957846771E-5</v>
      </c>
      <c r="S230">
        <f t="shared" si="46"/>
        <v>9.4488920989665063E-6</v>
      </c>
      <c r="T230">
        <f t="shared" si="46"/>
        <v>3.8319743910010231E-6</v>
      </c>
      <c r="U230">
        <f t="shared" si="46"/>
        <v>1.5545129479359415E-6</v>
      </c>
      <c r="V230">
        <f t="shared" si="46"/>
        <v>6.3078122316690575E-7</v>
      </c>
      <c r="W230">
        <f t="shared" si="46"/>
        <v>2.5601282992096174E-7</v>
      </c>
      <c r="X230">
        <f t="shared" si="45"/>
        <v>1.0392777984144174E-7</v>
      </c>
      <c r="Y230">
        <f t="shared" si="45"/>
        <v>4.219673419836497E-8</v>
      </c>
      <c r="Z230">
        <f t="shared" si="45"/>
        <v>1.7135435875872183E-8</v>
      </c>
      <c r="AA230">
        <f t="shared" si="45"/>
        <v>6.9594300737790961E-9</v>
      </c>
      <c r="AB230">
        <f t="shared" si="45"/>
        <v>2.8268871173473041E-9</v>
      </c>
      <c r="AC230">
        <f t="shared" si="45"/>
        <v>1.1484032360080709E-9</v>
      </c>
      <c r="AD230">
        <f t="shared" si="45"/>
        <v>4.6658099530667167E-10</v>
      </c>
      <c r="AE230">
        <f t="shared" si="45"/>
        <v>1.8958434992544642E-10</v>
      </c>
      <c r="AF230">
        <f t="shared" si="41"/>
        <v>1.2978884633696453E-10</v>
      </c>
    </row>
    <row r="231" spans="1:32" x14ac:dyDescent="0.2">
      <c r="A231" t="s">
        <v>814</v>
      </c>
      <c r="B231">
        <v>141</v>
      </c>
      <c r="C231">
        <v>0</v>
      </c>
      <c r="D231">
        <f t="shared" si="39"/>
        <v>0.38808360345117621</v>
      </c>
      <c r="E231">
        <f t="shared" si="40"/>
        <v>-0.94653448975748611</v>
      </c>
      <c r="G231">
        <f t="shared" si="42"/>
        <v>0.38808360345117621</v>
      </c>
      <c r="H231">
        <f t="shared" si="46"/>
        <v>0.18291071469967407</v>
      </c>
      <c r="I231">
        <f t="shared" si="46"/>
        <v>0.12687049586503818</v>
      </c>
      <c r="J231">
        <f t="shared" si="46"/>
        <v>8.8818133142575209E-2</v>
      </c>
      <c r="K231">
        <f t="shared" si="46"/>
        <v>6.2465257566766012E-2</v>
      </c>
      <c r="L231">
        <f t="shared" si="46"/>
        <v>4.4052298798619619E-2</v>
      </c>
      <c r="M231">
        <f t="shared" si="46"/>
        <v>3.1123772450199566E-2</v>
      </c>
      <c r="N231">
        <f t="shared" si="46"/>
        <v>2.2018202783007531E-2</v>
      </c>
      <c r="O231">
        <f t="shared" si="46"/>
        <v>1.5591773051962448E-2</v>
      </c>
      <c r="P231">
        <f t="shared" si="46"/>
        <v>1.1049398468024413E-2</v>
      </c>
      <c r="Q231">
        <f t="shared" si="46"/>
        <v>7.8351114990500605E-3</v>
      </c>
      <c r="R231">
        <f t="shared" si="46"/>
        <v>5.5586218360839396E-3</v>
      </c>
      <c r="S231">
        <f t="shared" si="46"/>
        <v>3.9451952134304758E-3</v>
      </c>
      <c r="T231">
        <f t="shared" si="46"/>
        <v>2.8010549281245107E-3</v>
      </c>
      <c r="U231">
        <f t="shared" si="46"/>
        <v>1.9893206481929921E-3</v>
      </c>
      <c r="V231">
        <f t="shared" si="46"/>
        <v>1.4131902192786757E-3</v>
      </c>
      <c r="W231">
        <f t="shared" si="46"/>
        <v>1.0041417297237871E-3</v>
      </c>
      <c r="X231">
        <f t="shared" si="45"/>
        <v>7.1363534977279082E-4</v>
      </c>
      <c r="Y231">
        <f t="shared" si="45"/>
        <v>5.0726507739307753E-4</v>
      </c>
      <c r="Z231">
        <f t="shared" si="45"/>
        <v>3.6063070400596547E-4</v>
      </c>
      <c r="AA231">
        <f t="shared" si="45"/>
        <v>2.5642043848180478E-4</v>
      </c>
      <c r="AB231">
        <f t="shared" si="45"/>
        <v>1.8234709505521283E-4</v>
      </c>
      <c r="AC231">
        <f t="shared" si="45"/>
        <v>1.2968692992013721E-4</v>
      </c>
      <c r="AD231">
        <f t="shared" si="45"/>
        <v>9.2244454366285136E-5</v>
      </c>
      <c r="AE231">
        <f t="shared" si="45"/>
        <v>6.5618624766969761E-5</v>
      </c>
      <c r="AF231">
        <f t="shared" si="41"/>
        <v>1.6186497531012201E-4</v>
      </c>
    </row>
    <row r="232" spans="1:32" x14ac:dyDescent="0.2">
      <c r="A232" t="s">
        <v>815</v>
      </c>
      <c r="B232">
        <v>2183</v>
      </c>
      <c r="C232">
        <v>33</v>
      </c>
      <c r="D232">
        <f t="shared" si="39"/>
        <v>9.3586354503575782E-3</v>
      </c>
      <c r="E232">
        <f t="shared" si="40"/>
        <v>-4.6714557843385416</v>
      </c>
      <c r="G232">
        <f t="shared" si="42"/>
        <v>0.14413698929814267</v>
      </c>
      <c r="H232">
        <f t="shared" si="46"/>
        <v>2.5186980264476324E-2</v>
      </c>
      <c r="I232">
        <f t="shared" si="46"/>
        <v>2.38824455769793E-2</v>
      </c>
      <c r="J232">
        <f t="shared" si="46"/>
        <v>2.2856040888857319E-2</v>
      </c>
      <c r="K232">
        <f t="shared" si="46"/>
        <v>2.1974505112998761E-2</v>
      </c>
      <c r="L232">
        <f t="shared" si="46"/>
        <v>2.1185091722488315E-2</v>
      </c>
      <c r="M232">
        <f t="shared" si="46"/>
        <v>2.0461393528339523E-2</v>
      </c>
      <c r="N232">
        <f t="shared" si="46"/>
        <v>1.9788188926154273E-2</v>
      </c>
      <c r="O232">
        <f t="shared" si="46"/>
        <v>1.9155826284001636E-2</v>
      </c>
      <c r="P232">
        <f t="shared" si="46"/>
        <v>1.855774595101654E-2</v>
      </c>
      <c r="Q232">
        <f t="shared" si="46"/>
        <v>1.7989246589728298E-2</v>
      </c>
      <c r="R232">
        <f t="shared" si="46"/>
        <v>1.7446813845659874E-2</v>
      </c>
      <c r="S232">
        <f t="shared" si="46"/>
        <v>1.6927729087765835E-2</v>
      </c>
      <c r="T232">
        <f t="shared" si="46"/>
        <v>1.6429828571168613E-2</v>
      </c>
      <c r="U232">
        <f t="shared" si="46"/>
        <v>1.5951348424563434E-2</v>
      </c>
      <c r="V232">
        <f t="shared" si="46"/>
        <v>1.5490821096123396E-2</v>
      </c>
      <c r="W232">
        <f t="shared" si="46"/>
        <v>1.5047003959906663E-2</v>
      </c>
      <c r="X232">
        <f t="shared" si="45"/>
        <v>1.461882874313707E-2</v>
      </c>
      <c r="Y232">
        <f t="shared" si="45"/>
        <v>1.4205364848325524E-2</v>
      </c>
      <c r="Z232">
        <f t="shared" si="45"/>
        <v>1.3805792196301427E-2</v>
      </c>
      <c r="AA232">
        <f t="shared" si="45"/>
        <v>1.3419380746272936E-2</v>
      </c>
      <c r="AB232">
        <f t="shared" si="45"/>
        <v>1.3045474795795851E-2</v>
      </c>
      <c r="AC232">
        <f t="shared" si="45"/>
        <v>1.2683480765962778E-2</v>
      </c>
      <c r="AD232">
        <f t="shared" si="45"/>
        <v>1.2332857570081294E-2</v>
      </c>
      <c r="AE232">
        <f t="shared" si="45"/>
        <v>1.1993108926187405E-2</v>
      </c>
      <c r="AF232">
        <f t="shared" si="41"/>
        <v>0.4414277122795649</v>
      </c>
    </row>
    <row r="233" spans="1:32" x14ac:dyDescent="0.2">
      <c r="A233" t="s">
        <v>816</v>
      </c>
      <c r="B233">
        <v>217</v>
      </c>
      <c r="C233">
        <v>25</v>
      </c>
      <c r="D233">
        <f t="shared" si="39"/>
        <v>4.8516583960222278E-4</v>
      </c>
      <c r="E233">
        <f t="shared" si="40"/>
        <v>-7.6310197881498638</v>
      </c>
      <c r="G233">
        <f t="shared" si="42"/>
        <v>0.31626517698931012</v>
      </c>
      <c r="H233">
        <f t="shared" si="46"/>
        <v>0.14951603905957267</v>
      </c>
      <c r="I233">
        <f t="shared" si="46"/>
        <v>0.11529786971301483</v>
      </c>
      <c r="J233">
        <f t="shared" si="46"/>
        <v>8.9737568062391054E-2</v>
      </c>
      <c r="K233">
        <f t="shared" si="46"/>
        <v>7.0165431367840966E-2</v>
      </c>
      <c r="L233">
        <f t="shared" si="46"/>
        <v>5.5012990027355005E-2</v>
      </c>
      <c r="M233">
        <f t="shared" si="46"/>
        <v>4.3211656440197956E-2</v>
      </c>
      <c r="N233">
        <f t="shared" si="46"/>
        <v>3.3986196142355443E-2</v>
      </c>
      <c r="O233">
        <f t="shared" si="46"/>
        <v>2.6756432433821486E-2</v>
      </c>
      <c r="P233">
        <f t="shared" si="46"/>
        <v>2.1080618386129128E-2</v>
      </c>
      <c r="Q233">
        <f t="shared" si="46"/>
        <v>1.6618885717947496E-2</v>
      </c>
      <c r="R233">
        <f t="shared" si="46"/>
        <v>1.3107982672631467E-2</v>
      </c>
      <c r="S233">
        <f t="shared" si="46"/>
        <v>1.034306457913319E-2</v>
      </c>
      <c r="T233">
        <f t="shared" si="46"/>
        <v>8.1642138775583784E-3</v>
      </c>
      <c r="U233">
        <f t="shared" si="46"/>
        <v>6.4462856730779063E-3</v>
      </c>
      <c r="V233">
        <f t="shared" si="46"/>
        <v>5.0911675471942879E-3</v>
      </c>
      <c r="W233">
        <f t="shared" si="46"/>
        <v>4.0218307620026126E-3</v>
      </c>
      <c r="X233">
        <f t="shared" si="45"/>
        <v>3.1777310664149023E-3</v>
      </c>
      <c r="Y233">
        <f t="shared" si="45"/>
        <v>2.5112373315685555E-3</v>
      </c>
      <c r="Z233">
        <f t="shared" si="45"/>
        <v>1.9848491399540318E-3</v>
      </c>
      <c r="AA233">
        <f t="shared" si="45"/>
        <v>1.5690235118892976E-3</v>
      </c>
      <c r="AB233">
        <f t="shared" si="45"/>
        <v>1.2404740153113751E-3</v>
      </c>
      <c r="AC233">
        <f t="shared" si="45"/>
        <v>9.8083745310784966E-4</v>
      </c>
      <c r="AD233">
        <f t="shared" si="45"/>
        <v>7.7562733671729985E-4</v>
      </c>
      <c r="AE233">
        <f t="shared" si="45"/>
        <v>6.1341158575566317E-4</v>
      </c>
      <c r="AF233">
        <f t="shared" si="41"/>
        <v>2.3233991077470373E-3</v>
      </c>
    </row>
    <row r="234" spans="1:32" x14ac:dyDescent="0.2">
      <c r="A234" t="s">
        <v>817</v>
      </c>
      <c r="B234">
        <v>940</v>
      </c>
      <c r="C234">
        <v>3</v>
      </c>
      <c r="D234">
        <f t="shared" si="39"/>
        <v>4.4522391896060359E-2</v>
      </c>
      <c r="E234">
        <f t="shared" si="40"/>
        <v>-3.1117630276913975</v>
      </c>
      <c r="G234">
        <f t="shared" si="42"/>
        <v>0.17557257204813734</v>
      </c>
      <c r="H234">
        <f t="shared" si="46"/>
        <v>5.2406590481402789E-2</v>
      </c>
      <c r="I234">
        <f t="shared" si="46"/>
        <v>4.80808836420294E-2</v>
      </c>
      <c r="J234">
        <f t="shared" si="46"/>
        <v>4.4522391896060359E-2</v>
      </c>
      <c r="K234">
        <f t="shared" si="46"/>
        <v>4.1417170589161126E-2</v>
      </c>
      <c r="L234">
        <f t="shared" si="46"/>
        <v>3.8634519226043801E-2</v>
      </c>
      <c r="M234">
        <f t="shared" si="46"/>
        <v>3.6104739140911363E-2</v>
      </c>
      <c r="N234">
        <f t="shared" si="46"/>
        <v>3.378460855998535E-2</v>
      </c>
      <c r="O234">
        <f t="shared" si="46"/>
        <v>3.1644451557287116E-2</v>
      </c>
      <c r="P234">
        <f t="shared" si="46"/>
        <v>2.9662363190057092E-2</v>
      </c>
      <c r="Q234">
        <f t="shared" si="46"/>
        <v>2.782129478627722E-2</v>
      </c>
      <c r="R234">
        <f t="shared" si="46"/>
        <v>2.6107442495017407E-2</v>
      </c>
      <c r="S234">
        <f t="shared" si="46"/>
        <v>2.4509290684765064E-2</v>
      </c>
      <c r="T234">
        <f t="shared" si="46"/>
        <v>2.3017010436551244E-2</v>
      </c>
      <c r="U234">
        <f t="shared" si="46"/>
        <v>2.1622062775364399E-2</v>
      </c>
      <c r="V234">
        <f t="shared" si="46"/>
        <v>2.0316926088356349E-2</v>
      </c>
      <c r="W234">
        <f t="shared" si="46"/>
        <v>1.9094902163540543E-2</v>
      </c>
      <c r="X234">
        <f t="shared" si="45"/>
        <v>1.7949973865302667E-2</v>
      </c>
      <c r="Y234">
        <f t="shared" si="45"/>
        <v>1.6876697828921473E-2</v>
      </c>
      <c r="Z234">
        <f t="shared" si="45"/>
        <v>1.5870121586376164E-2</v>
      </c>
      <c r="AA234">
        <f t="shared" si="45"/>
        <v>1.4925718173477674E-2</v>
      </c>
      <c r="AB234">
        <f t="shared" si="45"/>
        <v>1.4039333533962606E-2</v>
      </c>
      <c r="AC234">
        <f t="shared" si="45"/>
        <v>1.3207143487575613E-2</v>
      </c>
      <c r="AD234">
        <f t="shared" si="45"/>
        <v>1.2425617982623829E-2</v>
      </c>
      <c r="AE234">
        <f t="shared" si="45"/>
        <v>1.1691490994158048E-2</v>
      </c>
      <c r="AF234">
        <f t="shared" si="41"/>
        <v>0.18869468278665413</v>
      </c>
    </row>
    <row r="235" spans="1:32" x14ac:dyDescent="0.2">
      <c r="A235" t="s">
        <v>818</v>
      </c>
      <c r="B235">
        <v>424</v>
      </c>
      <c r="C235">
        <v>4</v>
      </c>
      <c r="D235">
        <f t="shared" si="39"/>
        <v>6.3131446235471803E-2</v>
      </c>
      <c r="E235">
        <f t="shared" si="40"/>
        <v>-2.7625362780186289</v>
      </c>
      <c r="G235">
        <f t="shared" si="42"/>
        <v>0.2339126261664024</v>
      </c>
      <c r="H235">
        <f t="shared" si="46"/>
        <v>9.766908499525187E-2</v>
      </c>
      <c r="I235">
        <f t="shared" si="46"/>
        <v>8.3799550030789649E-2</v>
      </c>
      <c r="J235">
        <f t="shared" si="46"/>
        <v>7.2568102423235289E-2</v>
      </c>
      <c r="K235">
        <f t="shared" si="46"/>
        <v>6.3131446235471803E-2</v>
      </c>
      <c r="L235">
        <f t="shared" si="46"/>
        <v>5.5073015483046363E-2</v>
      </c>
      <c r="M235">
        <f t="shared" si="46"/>
        <v>4.8131078001097505E-2</v>
      </c>
      <c r="N235">
        <f t="shared" si="46"/>
        <v>4.21190242389319E-2</v>
      </c>
      <c r="O235">
        <f t="shared" si="46"/>
        <v>3.6893938201913959E-2</v>
      </c>
      <c r="P235">
        <f t="shared" si="46"/>
        <v>3.2341579321827685E-2</v>
      </c>
      <c r="Q235">
        <f t="shared" si="46"/>
        <v>2.8368139008027256E-2</v>
      </c>
      <c r="R235">
        <f t="shared" si="46"/>
        <v>2.4895214429565295E-2</v>
      </c>
      <c r="S235">
        <f t="shared" si="46"/>
        <v>2.1856484874778967E-2</v>
      </c>
      <c r="T235">
        <f t="shared" si="46"/>
        <v>1.9195371490110805E-2</v>
      </c>
      <c r="U235">
        <f t="shared" si="46"/>
        <v>1.6863307661871121E-2</v>
      </c>
      <c r="V235">
        <f t="shared" si="46"/>
        <v>1.4818412262975695E-2</v>
      </c>
      <c r="W235">
        <f t="shared" si="46"/>
        <v>1.3024442500246581E-2</v>
      </c>
      <c r="X235">
        <f t="shared" si="45"/>
        <v>1.1449949168518787E-2</v>
      </c>
      <c r="Y235">
        <f t="shared" si="45"/>
        <v>1.0067583618904032E-2</v>
      </c>
      <c r="Z235">
        <f t="shared" si="45"/>
        <v>8.8535217331582334E-3</v>
      </c>
      <c r="AA235">
        <f t="shared" si="45"/>
        <v>7.7869802554245415E-3</v>
      </c>
      <c r="AB235">
        <f t="shared" si="45"/>
        <v>6.8498074103235107E-3</v>
      </c>
      <c r="AC235">
        <f t="shared" si="45"/>
        <v>6.0261341895250196E-3</v>
      </c>
      <c r="AD235">
        <f t="shared" si="45"/>
        <v>5.3020758002580376E-3</v>
      </c>
      <c r="AE235">
        <f t="shared" si="45"/>
        <v>4.6654750058237214E-3</v>
      </c>
      <c r="AF235">
        <f t="shared" si="41"/>
        <v>3.4337655492519881E-2</v>
      </c>
    </row>
    <row r="236" spans="1:32" x14ac:dyDescent="0.2">
      <c r="A236" t="s">
        <v>819</v>
      </c>
      <c r="B236">
        <v>568</v>
      </c>
      <c r="C236">
        <v>16</v>
      </c>
      <c r="D236">
        <f t="shared" si="39"/>
        <v>1.6532112137280595E-2</v>
      </c>
      <c r="E236">
        <f t="shared" si="40"/>
        <v>-4.1024505993118261</v>
      </c>
      <c r="G236">
        <f t="shared" si="42"/>
        <v>0.20821300836869905</v>
      </c>
      <c r="H236">
        <f t="shared" si="46"/>
        <v>7.8586416198146158E-2</v>
      </c>
      <c r="I236">
        <f t="shared" si="46"/>
        <v>6.9507335493361425E-2</v>
      </c>
      <c r="J236">
        <f t="shared" si="46"/>
        <v>6.2048788986639604E-2</v>
      </c>
      <c r="K236">
        <f t="shared" si="46"/>
        <v>5.5645733338611517E-2</v>
      </c>
      <c r="L236">
        <f t="shared" si="46"/>
        <v>5.0040723180817703E-2</v>
      </c>
      <c r="M236">
        <f t="shared" si="46"/>
        <v>4.5082594173350234E-2</v>
      </c>
      <c r="N236">
        <f t="shared" si="46"/>
        <v>4.0668691580030863E-2</v>
      </c>
      <c r="O236">
        <f t="shared" si="46"/>
        <v>3.6722776014781175E-2</v>
      </c>
      <c r="P236">
        <f t="shared" si="46"/>
        <v>3.318488374611326E-2</v>
      </c>
      <c r="Q236">
        <f t="shared" si="46"/>
        <v>3.0006028132643966E-2</v>
      </c>
      <c r="R236">
        <f t="shared" si="46"/>
        <v>2.7145142512934588E-2</v>
      </c>
      <c r="S236">
        <f t="shared" si="46"/>
        <v>2.4567171660000008E-2</v>
      </c>
      <c r="T236">
        <f t="shared" si="46"/>
        <v>2.224180117605927E-2</v>
      </c>
      <c r="U236">
        <f t="shared" si="46"/>
        <v>2.0142565531228215E-2</v>
      </c>
      <c r="V236">
        <f t="shared" si="46"/>
        <v>1.8246193818002746E-2</v>
      </c>
      <c r="W236">
        <f t="shared" si="46"/>
        <v>1.6532112137280595E-2</v>
      </c>
      <c r="X236">
        <f t="shared" si="45"/>
        <v>1.4982053628368025E-2</v>
      </c>
      <c r="Y236">
        <f t="shared" si="45"/>
        <v>1.3579745256965925E-2</v>
      </c>
      <c r="Z236">
        <f t="shared" si="45"/>
        <v>1.2310651137363763E-2</v>
      </c>
      <c r="AA236">
        <f t="shared" si="45"/>
        <v>1.1161758689856166E-2</v>
      </c>
      <c r="AB236">
        <f t="shared" si="45"/>
        <v>1.0121398065376137E-2</v>
      </c>
      <c r="AC236">
        <f t="shared" si="45"/>
        <v>9.1790879661601092E-3</v>
      </c>
      <c r="AD236">
        <f t="shared" si="45"/>
        <v>8.3254028016144267E-3</v>
      </c>
      <c r="AE236">
        <f t="shared" si="45"/>
        <v>7.5518573653451685E-3</v>
      </c>
      <c r="AF236">
        <f t="shared" si="41"/>
        <v>7.4206079040250228E-2</v>
      </c>
    </row>
    <row r="237" spans="1:32" x14ac:dyDescent="0.2">
      <c r="A237" t="s">
        <v>820</v>
      </c>
      <c r="B237">
        <v>570</v>
      </c>
      <c r="C237">
        <v>19</v>
      </c>
      <c r="D237">
        <f t="shared" si="39"/>
        <v>1.2348077321317886E-2</v>
      </c>
      <c r="E237">
        <f t="shared" si="40"/>
        <v>-4.3942549105123083</v>
      </c>
      <c r="G237">
        <f t="shared" si="42"/>
        <v>0.20793715471046292</v>
      </c>
      <c r="H237">
        <f t="shared" si="46"/>
        <v>7.8374223421165096E-2</v>
      </c>
      <c r="I237">
        <f t="shared" si="46"/>
        <v>6.9341763449698751E-2</v>
      </c>
      <c r="J237">
        <f t="shared" si="46"/>
        <v>6.1920724097750207E-2</v>
      </c>
      <c r="K237">
        <f t="shared" si="46"/>
        <v>5.5548592829884738E-2</v>
      </c>
      <c r="L237">
        <f t="shared" si="46"/>
        <v>4.9969297503120187E-2</v>
      </c>
      <c r="M237">
        <f t="shared" si="46"/>
        <v>4.5032601859593104E-2</v>
      </c>
      <c r="N237">
        <f t="shared" si="46"/>
        <v>4.0636548778535529E-2</v>
      </c>
      <c r="O237">
        <f t="shared" si="46"/>
        <v>3.670545357910962E-2</v>
      </c>
      <c r="P237">
        <f t="shared" si="46"/>
        <v>3.3179807871302876E-2</v>
      </c>
      <c r="Q237">
        <f t="shared" si="46"/>
        <v>3.0011005982776888E-2</v>
      </c>
      <c r="R237">
        <f t="shared" si="46"/>
        <v>2.7158303811589471E-2</v>
      </c>
      <c r="S237">
        <f t="shared" si="46"/>
        <v>2.4586921331299198E-2</v>
      </c>
      <c r="T237">
        <f t="shared" si="46"/>
        <v>2.226678011005355E-2</v>
      </c>
      <c r="U237">
        <f t="shared" si="46"/>
        <v>2.0171617594980547E-2</v>
      </c>
      <c r="V237">
        <f t="shared" si="46"/>
        <v>1.8278337829221732E-2</v>
      </c>
      <c r="W237">
        <f t="shared" si="46"/>
        <v>1.6566517878293243E-2</v>
      </c>
      <c r="X237">
        <f t="shared" si="45"/>
        <v>1.5018021209598957E-2</v>
      </c>
      <c r="Y237">
        <f t="shared" si="45"/>
        <v>1.3616687294878561E-2</v>
      </c>
      <c r="Z237">
        <f t="shared" si="45"/>
        <v>1.2348077321317886E-2</v>
      </c>
      <c r="AA237">
        <f t="shared" si="45"/>
        <v>1.1199262392224348E-2</v>
      </c>
      <c r="AB237">
        <f t="shared" si="45"/>
        <v>1.0158644709446904E-2</v>
      </c>
      <c r="AC237">
        <f t="shared" si="45"/>
        <v>9.2158049129500881E-3</v>
      </c>
      <c r="AD237">
        <f t="shared" si="45"/>
        <v>8.3613705536221411E-3</v>
      </c>
      <c r="AE237">
        <f t="shared" si="45"/>
        <v>7.58690191508347E-3</v>
      </c>
      <c r="AF237">
        <f t="shared" si="41"/>
        <v>7.4809577052039944E-2</v>
      </c>
    </row>
    <row r="238" spans="1:32" x14ac:dyDescent="0.2">
      <c r="A238" t="s">
        <v>821</v>
      </c>
      <c r="B238">
        <v>180</v>
      </c>
      <c r="C238">
        <v>1</v>
      </c>
      <c r="D238">
        <f t="shared" si="39"/>
        <v>0.16451248545540087</v>
      </c>
      <c r="E238">
        <f t="shared" si="40"/>
        <v>-1.8047688122319967</v>
      </c>
      <c r="G238">
        <f t="shared" si="42"/>
        <v>0.3456240006858724</v>
      </c>
      <c r="H238">
        <f t="shared" si="46"/>
        <v>0.16451248545540087</v>
      </c>
      <c r="I238">
        <f t="shared" si="46"/>
        <v>0.12167619089378841</v>
      </c>
      <c r="J238">
        <f t="shared" si="46"/>
        <v>9.083053245222153E-2</v>
      </c>
      <c r="K238">
        <f t="shared" si="46"/>
        <v>6.8116763669168842E-2</v>
      </c>
      <c r="L238">
        <f t="shared" si="46"/>
        <v>5.1223505735169809E-2</v>
      </c>
      <c r="M238">
        <f t="shared" si="46"/>
        <v>3.8590304431431931E-2</v>
      </c>
      <c r="N238">
        <f t="shared" si="46"/>
        <v>2.9110729687452666E-2</v>
      </c>
      <c r="O238">
        <f t="shared" si="46"/>
        <v>2.1981229486063122E-2</v>
      </c>
      <c r="P238">
        <f t="shared" si="46"/>
        <v>1.6610410382887183E-2</v>
      </c>
      <c r="Q238">
        <f t="shared" si="46"/>
        <v>1.2559494475787199E-2</v>
      </c>
      <c r="R238">
        <f t="shared" si="46"/>
        <v>9.5012196540741993E-3</v>
      </c>
      <c r="S238">
        <f t="shared" si="46"/>
        <v>7.190614034709073E-3</v>
      </c>
      <c r="T238">
        <f t="shared" si="46"/>
        <v>5.4438275244765551E-3</v>
      </c>
      <c r="U238">
        <f t="shared" si="46"/>
        <v>4.1226149460781595E-3</v>
      </c>
      <c r="V238">
        <f t="shared" si="46"/>
        <v>3.1228696519336289E-3</v>
      </c>
      <c r="W238">
        <f t="shared" si="46"/>
        <v>2.366102209704912E-3</v>
      </c>
      <c r="X238">
        <f t="shared" si="45"/>
        <v>1.7930817538447683E-3</v>
      </c>
      <c r="Y238">
        <f t="shared" si="45"/>
        <v>1.3590766539790988E-3</v>
      </c>
      <c r="Z238">
        <f t="shared" si="45"/>
        <v>1.0302839605950487E-3</v>
      </c>
      <c r="AA238">
        <f t="shared" si="45"/>
        <v>7.8114584824280609E-4</v>
      </c>
      <c r="AB238">
        <f t="shared" si="45"/>
        <v>5.9232981109765491E-4</v>
      </c>
      <c r="AC238">
        <f t="shared" si="45"/>
        <v>4.492066761092922E-4</v>
      </c>
      <c r="AD238">
        <f t="shared" si="45"/>
        <v>3.4070264906192537E-4</v>
      </c>
      <c r="AE238">
        <f t="shared" si="45"/>
        <v>2.5843279195770504E-4</v>
      </c>
      <c r="AF238">
        <f t="shared" si="41"/>
        <v>8.1284447889129474E-4</v>
      </c>
    </row>
    <row r="239" spans="1:32" x14ac:dyDescent="0.2">
      <c r="A239" t="s">
        <v>822</v>
      </c>
      <c r="B239">
        <v>108</v>
      </c>
      <c r="C239">
        <v>10</v>
      </c>
      <c r="D239">
        <f t="shared" si="39"/>
        <v>4.0171546540735941E-3</v>
      </c>
      <c r="E239">
        <f t="shared" si="40"/>
        <v>-5.5171814244522439</v>
      </c>
      <c r="G239">
        <f t="shared" si="42"/>
        <v>0.439205066699005</v>
      </c>
      <c r="H239">
        <f t="shared" si="46"/>
        <v>0.19985255528295695</v>
      </c>
      <c r="I239">
        <f t="shared" si="46"/>
        <v>0.12744429445752758</v>
      </c>
      <c r="J239">
        <f t="shared" si="46"/>
        <v>8.2025824017372462E-2</v>
      </c>
      <c r="K239">
        <f t="shared" si="46"/>
        <v>5.3036724886166946E-2</v>
      </c>
      <c r="L239">
        <f t="shared" si="46"/>
        <v>3.4387130776941319E-2</v>
      </c>
      <c r="M239">
        <f t="shared" si="46"/>
        <v>2.2336174650322064E-2</v>
      </c>
      <c r="N239">
        <f t="shared" si="46"/>
        <v>1.4527391274238837E-2</v>
      </c>
      <c r="O239">
        <f t="shared" si="46"/>
        <v>9.4578075504674168E-3</v>
      </c>
      <c r="P239">
        <f t="shared" si="46"/>
        <v>6.1620157608928781E-3</v>
      </c>
      <c r="Q239">
        <f t="shared" si="46"/>
        <v>4.0171546540735941E-3</v>
      </c>
      <c r="R239">
        <f t="shared" si="46"/>
        <v>2.6201713947077965E-3</v>
      </c>
      <c r="S239">
        <f t="shared" si="46"/>
        <v>1.7097014133050719E-3</v>
      </c>
      <c r="T239">
        <f t="shared" si="46"/>
        <v>1.1159959018823221E-3</v>
      </c>
      <c r="U239">
        <f t="shared" si="46"/>
        <v>7.2867683986019901E-4</v>
      </c>
      <c r="V239">
        <f t="shared" si="46"/>
        <v>4.7590470681566739E-4</v>
      </c>
      <c r="W239">
        <f t="shared" si="46"/>
        <v>3.1088773878943618E-4</v>
      </c>
      <c r="X239">
        <f t="shared" si="45"/>
        <v>2.0313003076440837E-4</v>
      </c>
      <c r="Y239">
        <f t="shared" si="45"/>
        <v>1.3274615342215128E-4</v>
      </c>
      <c r="Z239">
        <f t="shared" si="45"/>
        <v>8.6763863415436135E-5</v>
      </c>
      <c r="AA239">
        <f t="shared" si="45"/>
        <v>5.6717623076769581E-5</v>
      </c>
      <c r="AB239">
        <f t="shared" si="45"/>
        <v>3.708117044786299E-5</v>
      </c>
      <c r="AC239">
        <f t="shared" si="45"/>
        <v>2.42459941238223E-5</v>
      </c>
      <c r="AD239">
        <f t="shared" si="45"/>
        <v>1.5855255828882746E-5</v>
      </c>
      <c r="AE239">
        <f t="shared" si="45"/>
        <v>1.0369296982374507E-5</v>
      </c>
      <c r="AF239">
        <f t="shared" si="41"/>
        <v>1.961260661242914E-5</v>
      </c>
    </row>
    <row r="240" spans="1:32" x14ac:dyDescent="0.2">
      <c r="A240" t="s">
        <v>823</v>
      </c>
      <c r="B240">
        <v>46</v>
      </c>
      <c r="C240">
        <v>0</v>
      </c>
      <c r="D240">
        <f t="shared" si="39"/>
        <v>0.62063524860526709</v>
      </c>
      <c r="E240">
        <f t="shared" si="40"/>
        <v>-0.47701173095708299</v>
      </c>
      <c r="G240">
        <f t="shared" si="42"/>
        <v>0.62063524860526709</v>
      </c>
      <c r="H240">
        <f t="shared" si="46"/>
        <v>0.21328304965375502</v>
      </c>
      <c r="I240">
        <f t="shared" si="46"/>
        <v>9.2879776723648264E-2</v>
      </c>
      <c r="J240">
        <f t="shared" si="46"/>
        <v>4.0823054445222058E-2</v>
      </c>
      <c r="K240">
        <f t="shared" si="46"/>
        <v>1.8025433620176844E-2</v>
      </c>
      <c r="L240">
        <f t="shared" si="46"/>
        <v>7.9810327393518739E-3</v>
      </c>
      <c r="M240">
        <f t="shared" si="46"/>
        <v>3.5401859791216891E-3</v>
      </c>
      <c r="N240">
        <f t="shared" si="46"/>
        <v>1.5723855484176274E-3</v>
      </c>
      <c r="O240">
        <f t="shared" si="46"/>
        <v>6.9906250903465543E-4</v>
      </c>
      <c r="P240">
        <f t="shared" si="46"/>
        <v>3.1103013755399598E-4</v>
      </c>
      <c r="Q240">
        <f t="shared" si="46"/>
        <v>1.3846893381498662E-4</v>
      </c>
      <c r="R240">
        <f t="shared" si="46"/>
        <v>6.1676202604848517E-5</v>
      </c>
      <c r="S240">
        <f t="shared" si="46"/>
        <v>2.7482885279922756E-5</v>
      </c>
      <c r="T240">
        <f t="shared" si="46"/>
        <v>1.2250640147795125E-5</v>
      </c>
      <c r="U240">
        <f t="shared" si="46"/>
        <v>5.462422374113735E-6</v>
      </c>
      <c r="V240">
        <f t="shared" si="46"/>
        <v>2.436264523360958E-6</v>
      </c>
      <c r="W240">
        <f t="shared" ref="W240:AE303" si="47">(1-$B$3)*EXP(GAMMALN($B$1+W$4)-GAMMALN($B$1)-GAMMALN(W$4+1)+$B$1*LN($B$2/($B$2+$B240))+W$4*LN($B240/($B$2+$B240)))</f>
        <v>1.086831366756599E-6</v>
      </c>
      <c r="X240">
        <f t="shared" si="47"/>
        <v>4.8493868793185848E-7</v>
      </c>
      <c r="Y240">
        <f t="shared" si="47"/>
        <v>2.1641570467374709E-7</v>
      </c>
      <c r="Z240">
        <f t="shared" si="47"/>
        <v>9.6596154750458012E-8</v>
      </c>
      <c r="AA240">
        <f t="shared" si="47"/>
        <v>4.3121425338227025E-8</v>
      </c>
      <c r="AB240">
        <f t="shared" si="47"/>
        <v>1.9252301235271182E-8</v>
      </c>
      <c r="AC240">
        <f t="shared" si="47"/>
        <v>8.596533082574361E-9</v>
      </c>
      <c r="AD240">
        <f t="shared" si="47"/>
        <v>3.8389347104208986E-9</v>
      </c>
      <c r="AE240">
        <f t="shared" si="47"/>
        <v>1.714513520000752E-9</v>
      </c>
      <c r="AF240">
        <f t="shared" si="41"/>
        <v>1.3840840695777956E-9</v>
      </c>
    </row>
    <row r="241" spans="1:32" x14ac:dyDescent="0.2">
      <c r="A241" t="s">
        <v>824</v>
      </c>
      <c r="B241">
        <v>273</v>
      </c>
      <c r="C241">
        <v>4</v>
      </c>
      <c r="D241">
        <f t="shared" si="39"/>
        <v>7.0014551110237855E-2</v>
      </c>
      <c r="E241">
        <f t="shared" si="40"/>
        <v>-2.6590521855319791</v>
      </c>
      <c r="G241">
        <f t="shared" si="42"/>
        <v>0.28407549522001274</v>
      </c>
      <c r="H241">
        <f t="shared" ref="H241:W304" si="48">(1-$B$3)*EXP(GAMMALN($B$1+H$4)-GAMMALN($B$1)-GAMMALN(H$4+1)+$B$1*LN($B$2/($B$2+$B241))+H$4*LN($B241/($B$2+$B241)))</f>
        <v>0.13095564366735571</v>
      </c>
      <c r="I241">
        <f t="shared" si="48"/>
        <v>0.10547121372047148</v>
      </c>
      <c r="J241">
        <f t="shared" si="48"/>
        <v>8.5735992676043538E-2</v>
      </c>
      <c r="K241">
        <f t="shared" si="48"/>
        <v>7.0014551110237855E-2</v>
      </c>
      <c r="L241">
        <f t="shared" si="48"/>
        <v>5.7333252987177098E-2</v>
      </c>
      <c r="M241">
        <f t="shared" si="48"/>
        <v>4.7034710183823221E-2</v>
      </c>
      <c r="N241">
        <f t="shared" si="48"/>
        <v>3.8636372244880042E-2</v>
      </c>
      <c r="O241">
        <f t="shared" si="48"/>
        <v>3.1768609974609438E-2</v>
      </c>
      <c r="P241">
        <f t="shared" si="48"/>
        <v>2.6141444230354024E-2</v>
      </c>
      <c r="Q241">
        <f t="shared" si="48"/>
        <v>2.152406805221696E-2</v>
      </c>
      <c r="R241">
        <f t="shared" si="48"/>
        <v>1.7731053412692054E-2</v>
      </c>
      <c r="S241">
        <f t="shared" si="48"/>
        <v>1.4612487076490738E-2</v>
      </c>
      <c r="T241">
        <f t="shared" si="48"/>
        <v>1.204662805406311E-2</v>
      </c>
      <c r="U241">
        <f t="shared" si="48"/>
        <v>9.9342915208623338E-3</v>
      </c>
      <c r="V241">
        <f t="shared" si="48"/>
        <v>8.1944718256373415E-3</v>
      </c>
      <c r="W241">
        <f t="shared" si="48"/>
        <v>6.7608856825190035E-3</v>
      </c>
      <c r="X241">
        <f t="shared" si="47"/>
        <v>5.5792158672722404E-3</v>
      </c>
      <c r="Y241">
        <f t="shared" si="47"/>
        <v>4.6048979332899012E-3</v>
      </c>
      <c r="Z241">
        <f t="shared" si="47"/>
        <v>3.8013335395849011E-3</v>
      </c>
      <c r="AA241">
        <f t="shared" si="47"/>
        <v>3.1384423095101028E-3</v>
      </c>
      <c r="AB241">
        <f t="shared" si="47"/>
        <v>2.5914843712828749E-3</v>
      </c>
      <c r="AC241">
        <f t="shared" si="47"/>
        <v>2.1401005959407401E-3</v>
      </c>
      <c r="AD241">
        <f t="shared" si="47"/>
        <v>1.7675287172168857E-3</v>
      </c>
      <c r="AE241">
        <f t="shared" si="47"/>
        <v>1.459962060439035E-3</v>
      </c>
      <c r="AF241">
        <f t="shared" si="41"/>
        <v>6.9458629660165139E-3</v>
      </c>
    </row>
    <row r="242" spans="1:32" x14ac:dyDescent="0.2">
      <c r="A242" t="s">
        <v>825</v>
      </c>
      <c r="B242">
        <v>705</v>
      </c>
      <c r="C242">
        <v>1</v>
      </c>
      <c r="D242">
        <f t="shared" si="39"/>
        <v>6.6321282771258316E-2</v>
      </c>
      <c r="E242">
        <f t="shared" si="40"/>
        <v>-2.7132444261941098</v>
      </c>
      <c r="G242">
        <f t="shared" si="42"/>
        <v>0.19258595947225832</v>
      </c>
      <c r="H242">
        <f t="shared" si="48"/>
        <v>6.6321282771258316E-2</v>
      </c>
      <c r="I242">
        <f t="shared" si="48"/>
        <v>5.971349731400169E-2</v>
      </c>
      <c r="J242">
        <f t="shared" si="48"/>
        <v>5.4263975828888499E-2</v>
      </c>
      <c r="K242">
        <f t="shared" si="48"/>
        <v>4.9538928029426721E-2</v>
      </c>
      <c r="L242">
        <f t="shared" si="48"/>
        <v>4.5349734148085151E-2</v>
      </c>
      <c r="M242">
        <f t="shared" si="48"/>
        <v>4.1590725883557673E-2</v>
      </c>
      <c r="N242">
        <f t="shared" si="48"/>
        <v>3.8193040678876293E-2</v>
      </c>
      <c r="O242">
        <f t="shared" si="48"/>
        <v>3.5107182147492449E-2</v>
      </c>
      <c r="P242">
        <f t="shared" si="48"/>
        <v>3.2295142332325541E-2</v>
      </c>
      <c r="Q242">
        <f t="shared" si="48"/>
        <v>2.972636787619054E-2</v>
      </c>
      <c r="R242">
        <f t="shared" si="48"/>
        <v>2.7375489630921339E-2</v>
      </c>
      <c r="S242">
        <f t="shared" si="48"/>
        <v>2.5220945492646276E-2</v>
      </c>
      <c r="T242">
        <f t="shared" si="48"/>
        <v>2.3244092277511372E-2</v>
      </c>
      <c r="U242">
        <f t="shared" si="48"/>
        <v>2.142860283360792E-2</v>
      </c>
      <c r="V242">
        <f t="shared" si="48"/>
        <v>1.9760038556675647E-2</v>
      </c>
      <c r="W242">
        <f t="shared" si="48"/>
        <v>1.8225534758984321E-2</v>
      </c>
      <c r="X242">
        <f t="shared" si="47"/>
        <v>1.6813561560835286E-2</v>
      </c>
      <c r="Y242">
        <f t="shared" si="47"/>
        <v>1.5513737107138883E-2</v>
      </c>
      <c r="Z242">
        <f t="shared" si="47"/>
        <v>1.4316678174553678E-2</v>
      </c>
      <c r="AA242">
        <f t="shared" si="47"/>
        <v>1.3213878247452798E-2</v>
      </c>
      <c r="AB242">
        <f t="shared" si="47"/>
        <v>1.2197606282546243E-2</v>
      </c>
      <c r="AC242">
        <f t="shared" si="47"/>
        <v>1.1260821408752319E-2</v>
      </c>
      <c r="AD242">
        <f t="shared" si="47"/>
        <v>1.039710015099107E-2</v>
      </c>
      <c r="AE242">
        <f t="shared" si="47"/>
        <v>9.6005736765397334E-3</v>
      </c>
      <c r="AF242">
        <f t="shared" si="41"/>
        <v>0.11674550335848188</v>
      </c>
    </row>
    <row r="243" spans="1:32" x14ac:dyDescent="0.2">
      <c r="A243" t="s">
        <v>826</v>
      </c>
      <c r="B243">
        <v>1135</v>
      </c>
      <c r="C243">
        <v>0</v>
      </c>
      <c r="D243">
        <f t="shared" si="39"/>
        <v>0.16643691784680431</v>
      </c>
      <c r="E243">
        <f t="shared" si="40"/>
        <v>-1.7931389131426541</v>
      </c>
      <c r="G243">
        <f t="shared" si="42"/>
        <v>0.16643691784680431</v>
      </c>
      <c r="H243">
        <f t="shared" si="48"/>
        <v>4.4696122280578059E-2</v>
      </c>
      <c r="I243">
        <f t="shared" si="48"/>
        <v>4.1412030779096318E-2</v>
      </c>
      <c r="J243">
        <f t="shared" si="48"/>
        <v>3.8726007249873379E-2</v>
      </c>
      <c r="K243">
        <f t="shared" si="48"/>
        <v>3.6381014717057472E-2</v>
      </c>
      <c r="L243">
        <f t="shared" si="48"/>
        <v>3.4272046645080392E-2</v>
      </c>
      <c r="M243">
        <f t="shared" si="48"/>
        <v>3.2344384151960559E-2</v>
      </c>
      <c r="N243">
        <f t="shared" si="48"/>
        <v>3.0564951652760141E-2</v>
      </c>
      <c r="O243">
        <f t="shared" si="48"/>
        <v>2.8911627632671931E-2</v>
      </c>
      <c r="P243">
        <f t="shared" si="48"/>
        <v>2.7368491692571852E-2</v>
      </c>
      <c r="Q243">
        <f t="shared" si="48"/>
        <v>2.5923438151323582E-2</v>
      </c>
      <c r="R243">
        <f t="shared" si="48"/>
        <v>2.4566864997844322E-2</v>
      </c>
      <c r="S243">
        <f t="shared" si="48"/>
        <v>2.3290901499217743E-2</v>
      </c>
      <c r="T243">
        <f t="shared" si="48"/>
        <v>2.2088926877319809E-2</v>
      </c>
      <c r="U243">
        <f t="shared" si="48"/>
        <v>2.0955256138806E-2</v>
      </c>
      <c r="V243">
        <f t="shared" si="48"/>
        <v>1.9884926829784204E-2</v>
      </c>
      <c r="W243">
        <f t="shared" si="48"/>
        <v>1.8873549346802694E-2</v>
      </c>
      <c r="X243">
        <f t="shared" si="47"/>
        <v>1.7917198736868849E-2</v>
      </c>
      <c r="Y243">
        <f t="shared" si="47"/>
        <v>1.7012334438125228E-2</v>
      </c>
      <c r="Z243">
        <f t="shared" si="47"/>
        <v>1.6155739358435263E-2</v>
      </c>
      <c r="AA243">
        <f t="shared" si="47"/>
        <v>1.5344472666295385E-2</v>
      </c>
      <c r="AB243">
        <f t="shared" si="47"/>
        <v>1.4575832518449199E-2</v>
      </c>
      <c r="AC243">
        <f t="shared" si="47"/>
        <v>1.3847326130811832E-2</v>
      </c>
      <c r="AD243">
        <f t="shared" si="47"/>
        <v>1.3156645373914677E-2</v>
      </c>
      <c r="AE243">
        <f t="shared" si="47"/>
        <v>1.2501646593086444E-2</v>
      </c>
      <c r="AF243">
        <f t="shared" si="41"/>
        <v>0.24279134569446048</v>
      </c>
    </row>
    <row r="244" spans="1:32" x14ac:dyDescent="0.2">
      <c r="A244" t="s">
        <v>307</v>
      </c>
      <c r="B244">
        <v>359</v>
      </c>
      <c r="C244">
        <v>3</v>
      </c>
      <c r="D244">
        <f t="shared" si="39"/>
        <v>7.8135313855943203E-2</v>
      </c>
      <c r="E244">
        <f t="shared" si="40"/>
        <v>-2.5493131622830227</v>
      </c>
      <c r="G244">
        <f t="shared" si="42"/>
        <v>0.2511565968214986</v>
      </c>
      <c r="H244">
        <f t="shared" si="48"/>
        <v>0.10970631812619461</v>
      </c>
      <c r="I244">
        <f t="shared" si="48"/>
        <v>9.2157300352002924E-2</v>
      </c>
      <c r="J244">
        <f t="shared" si="48"/>
        <v>7.8135313855943203E-2</v>
      </c>
      <c r="K244">
        <f t="shared" si="48"/>
        <v>6.6551962889652733E-2</v>
      </c>
      <c r="L244">
        <f t="shared" si="48"/>
        <v>5.6841760967424437E-2</v>
      </c>
      <c r="M244">
        <f t="shared" si="48"/>
        <v>4.8637113513668895E-2</v>
      </c>
      <c r="N244">
        <f t="shared" si="48"/>
        <v>4.1671011469409547E-2</v>
      </c>
      <c r="O244">
        <f t="shared" si="48"/>
        <v>3.5737510279622804E-2</v>
      </c>
      <c r="P244">
        <f t="shared" si="48"/>
        <v>3.0672137169353721E-2</v>
      </c>
      <c r="Q244">
        <f t="shared" si="48"/>
        <v>2.6340693018157921E-2</v>
      </c>
      <c r="R244">
        <f t="shared" si="48"/>
        <v>2.2632147171995038E-2</v>
      </c>
      <c r="S244">
        <f t="shared" si="48"/>
        <v>1.9453768372037605E-2</v>
      </c>
      <c r="T244">
        <f t="shared" si="48"/>
        <v>1.6727594114484493E-2</v>
      </c>
      <c r="U244">
        <f t="shared" si="48"/>
        <v>1.4387762515743426E-2</v>
      </c>
      <c r="V244">
        <f t="shared" si="48"/>
        <v>1.2378434044110119E-2</v>
      </c>
      <c r="W244">
        <f t="shared" si="48"/>
        <v>1.0652136261367144E-2</v>
      </c>
      <c r="X244">
        <f t="shared" si="47"/>
        <v>9.1684235029611313E-3</v>
      </c>
      <c r="Y244">
        <f t="shared" si="47"/>
        <v>7.89277802974361E-3</v>
      </c>
      <c r="Z244">
        <f t="shared" si="47"/>
        <v>6.7957006210995164E-3</v>
      </c>
      <c r="AA244">
        <f t="shared" si="47"/>
        <v>5.8519524765782921E-3</v>
      </c>
      <c r="AB244">
        <f t="shared" si="47"/>
        <v>5.0399196739799711E-3</v>
      </c>
      <c r="AC244">
        <f t="shared" si="47"/>
        <v>4.341077993927871E-3</v>
      </c>
      <c r="AD244">
        <f t="shared" si="47"/>
        <v>3.7395406566823742E-3</v>
      </c>
      <c r="AE244">
        <f t="shared" si="47"/>
        <v>3.2216750281502172E-3</v>
      </c>
      <c r="AF244">
        <f t="shared" si="41"/>
        <v>2.0109371074209847E-2</v>
      </c>
    </row>
    <row r="245" spans="1:32" x14ac:dyDescent="0.2">
      <c r="A245" t="s">
        <v>827</v>
      </c>
      <c r="B245">
        <v>1945</v>
      </c>
      <c r="C245">
        <v>64</v>
      </c>
      <c r="D245">
        <f t="shared" si="39"/>
        <v>3.7173137836267996E-3</v>
      </c>
      <c r="E245">
        <f t="shared" si="40"/>
        <v>-5.5947539727133035</v>
      </c>
      <c r="G245">
        <f t="shared" si="42"/>
        <v>0.14719994380091594</v>
      </c>
      <c r="H245">
        <f t="shared" si="48"/>
        <v>2.7923679406767595E-2</v>
      </c>
      <c r="I245">
        <f t="shared" si="48"/>
        <v>2.6395541438891921E-2</v>
      </c>
      <c r="J245">
        <f t="shared" si="48"/>
        <v>2.5183032112474954E-2</v>
      </c>
      <c r="K245">
        <f t="shared" si="48"/>
        <v>2.4136892428089231E-2</v>
      </c>
      <c r="L245">
        <f t="shared" si="48"/>
        <v>2.3197855412617919E-2</v>
      </c>
      <c r="M245">
        <f t="shared" si="48"/>
        <v>2.233613025210603E-2</v>
      </c>
      <c r="N245">
        <f t="shared" si="48"/>
        <v>2.1534461214299732E-2</v>
      </c>
      <c r="O245">
        <f t="shared" si="48"/>
        <v>2.0781844408717279E-2</v>
      </c>
      <c r="P245">
        <f t="shared" si="48"/>
        <v>2.0070752750059456E-2</v>
      </c>
      <c r="Q245">
        <f t="shared" si="48"/>
        <v>1.9395753124269069E-2</v>
      </c>
      <c r="R245">
        <f t="shared" si="48"/>
        <v>1.8752753143575853E-2</v>
      </c>
      <c r="S245">
        <f t="shared" si="48"/>
        <v>1.8138561682464315E-2</v>
      </c>
      <c r="T245">
        <f t="shared" si="48"/>
        <v>1.7550618060185142E-2</v>
      </c>
      <c r="U245">
        <f t="shared" si="48"/>
        <v>1.6986817515953469E-2</v>
      </c>
      <c r="V245">
        <f t="shared" si="48"/>
        <v>1.644539446248049E-2</v>
      </c>
      <c r="W245">
        <f t="shared" si="48"/>
        <v>1.5924841877979792E-2</v>
      </c>
      <c r="X245">
        <f t="shared" si="47"/>
        <v>1.5423854113451834E-2</v>
      </c>
      <c r="Y245">
        <f t="shared" si="47"/>
        <v>1.4941285339499457E-2</v>
      </c>
      <c r="Z245">
        <f t="shared" si="47"/>
        <v>1.4476118719126511E-2</v>
      </c>
      <c r="AA245">
        <f t="shared" si="47"/>
        <v>1.4027443109786781E-2</v>
      </c>
      <c r="AB245">
        <f t="shared" si="47"/>
        <v>1.359443516081329E-2</v>
      </c>
      <c r="AC245">
        <f t="shared" si="47"/>
        <v>1.3176345349012228E-2</v>
      </c>
      <c r="AD245">
        <f t="shared" si="47"/>
        <v>1.2772486936805518E-2</v>
      </c>
      <c r="AE245">
        <f t="shared" si="47"/>
        <v>1.2382227131981526E-2</v>
      </c>
      <c r="AF245">
        <f t="shared" si="41"/>
        <v>0.40725093104767474</v>
      </c>
    </row>
    <row r="246" spans="1:32" x14ac:dyDescent="0.2">
      <c r="A246" t="s">
        <v>828</v>
      </c>
      <c r="B246">
        <v>1644</v>
      </c>
      <c r="C246">
        <v>4</v>
      </c>
      <c r="D246">
        <f t="shared" si="39"/>
        <v>2.7581198063023091E-2</v>
      </c>
      <c r="E246">
        <f t="shared" si="40"/>
        <v>-3.5906209680019638</v>
      </c>
      <c r="G246">
        <f t="shared" si="42"/>
        <v>0.15226305072393367</v>
      </c>
      <c r="H246">
        <f t="shared" si="48"/>
        <v>3.2407939913252741E-2</v>
      </c>
      <c r="I246">
        <f t="shared" si="48"/>
        <v>3.0476167612415155E-2</v>
      </c>
      <c r="J246">
        <f t="shared" si="48"/>
        <v>2.8926027489223561E-2</v>
      </c>
      <c r="K246">
        <f t="shared" si="48"/>
        <v>2.7581198063023091E-2</v>
      </c>
      <c r="L246">
        <f t="shared" si="48"/>
        <v>2.6371243334163658E-2</v>
      </c>
      <c r="M246">
        <f t="shared" si="48"/>
        <v>2.5260485839628765E-2</v>
      </c>
      <c r="N246">
        <f t="shared" si="48"/>
        <v>2.4228067377037144E-2</v>
      </c>
      <c r="O246">
        <f t="shared" si="48"/>
        <v>2.3260542967790631E-2</v>
      </c>
      <c r="P246">
        <f t="shared" si="48"/>
        <v>2.2348604859141842E-2</v>
      </c>
      <c r="Q246">
        <f t="shared" si="48"/>
        <v>2.1485447340199738E-2</v>
      </c>
      <c r="R246">
        <f t="shared" si="48"/>
        <v>2.0665874432721588E-2</v>
      </c>
      <c r="S246">
        <f t="shared" si="48"/>
        <v>1.9885778265220411E-2</v>
      </c>
      <c r="T246">
        <f t="shared" si="48"/>
        <v>1.9141816923300012E-2</v>
      </c>
      <c r="U246">
        <f t="shared" si="48"/>
        <v>1.8431206342504232E-2</v>
      </c>
      <c r="V246">
        <f t="shared" si="48"/>
        <v>1.7751580722346089E-2</v>
      </c>
      <c r="W246">
        <f t="shared" si="48"/>
        <v>1.7100895859097322E-2</v>
      </c>
      <c r="X246">
        <f t="shared" si="47"/>
        <v>1.6477360328925127E-2</v>
      </c>
      <c r="Y246">
        <f t="shared" si="47"/>
        <v>1.5879385302673885E-2</v>
      </c>
      <c r="Z246">
        <f t="shared" si="47"/>
        <v>1.5305547160631452E-2</v>
      </c>
      <c r="AA246">
        <f t="shared" si="47"/>
        <v>1.4754559108993546E-2</v>
      </c>
      <c r="AB246">
        <f t="shared" si="47"/>
        <v>1.422524925968561E-2</v>
      </c>
      <c r="AC246">
        <f t="shared" si="47"/>
        <v>1.3716543438037529E-2</v>
      </c>
      <c r="AD246">
        <f t="shared" si="47"/>
        <v>1.3227451507233152E-2</v>
      </c>
      <c r="AE246">
        <f t="shared" si="47"/>
        <v>1.2757056348725529E-2</v>
      </c>
      <c r="AF246">
        <f t="shared" si="41"/>
        <v>0.35607091948009451</v>
      </c>
    </row>
    <row r="247" spans="1:32" x14ac:dyDescent="0.2">
      <c r="A247" t="s">
        <v>311</v>
      </c>
      <c r="B247">
        <v>2127</v>
      </c>
      <c r="C247">
        <v>4</v>
      </c>
      <c r="D247">
        <f t="shared" si="39"/>
        <v>2.2447089901924039E-2</v>
      </c>
      <c r="E247">
        <f t="shared" si="40"/>
        <v>-3.7965942989455033</v>
      </c>
      <c r="G247">
        <f t="shared" si="42"/>
        <v>0.14479921693381892</v>
      </c>
      <c r="H247">
        <f t="shared" si="48"/>
        <v>2.5780190433488514E-2</v>
      </c>
      <c r="I247">
        <f t="shared" si="48"/>
        <v>2.4428630684239772E-2</v>
      </c>
      <c r="J247">
        <f t="shared" si="48"/>
        <v>2.3363163015622346E-2</v>
      </c>
      <c r="K247">
        <f t="shared" si="48"/>
        <v>2.2447089901924039E-2</v>
      </c>
      <c r="L247">
        <f t="shared" si="48"/>
        <v>2.1626268932526387E-2</v>
      </c>
      <c r="M247">
        <f t="shared" si="48"/>
        <v>2.0873571634553945E-2</v>
      </c>
      <c r="N247">
        <f t="shared" si="48"/>
        <v>2.0173344941222186E-2</v>
      </c>
      <c r="O247">
        <f t="shared" si="48"/>
        <v>1.9515651955573952E-2</v>
      </c>
      <c r="P247">
        <f t="shared" si="48"/>
        <v>1.8893730106720717E-2</v>
      </c>
      <c r="Q247">
        <f t="shared" si="48"/>
        <v>1.8302725444933336E-2</v>
      </c>
      <c r="R247">
        <f t="shared" si="48"/>
        <v>1.7739003734585559E-2</v>
      </c>
      <c r="S247">
        <f t="shared" si="48"/>
        <v>1.7199748862093592E-2</v>
      </c>
      <c r="T247">
        <f t="shared" si="48"/>
        <v>1.6682715580073157E-2</v>
      </c>
      <c r="U247">
        <f t="shared" si="48"/>
        <v>1.6186070322876413E-2</v>
      </c>
      <c r="V247">
        <f t="shared" si="48"/>
        <v>1.570828483610745E-2</v>
      </c>
      <c r="W247">
        <f t="shared" si="48"/>
        <v>1.5248062819216259E-2</v>
      </c>
      <c r="X247">
        <f t="shared" si="47"/>
        <v>1.4804287944577466E-2</v>
      </c>
      <c r="Y247">
        <f t="shared" si="47"/>
        <v>1.4375986144734206E-2</v>
      </c>
      <c r="Z247">
        <f t="shared" si="47"/>
        <v>1.3962297678176016E-2</v>
      </c>
      <c r="AA247">
        <f t="shared" si="47"/>
        <v>1.3562456054154676E-2</v>
      </c>
      <c r="AB247">
        <f t="shared" si="47"/>
        <v>1.3175771868713491E-2</v>
      </c>
      <c r="AC247">
        <f t="shared" si="47"/>
        <v>1.2801620222453083E-2</v>
      </c>
      <c r="AD247">
        <f t="shared" si="47"/>
        <v>1.2439430793942182E-2</v>
      </c>
      <c r="AE247">
        <f t="shared" si="47"/>
        <v>1.2088679911742735E-2</v>
      </c>
      <c r="AF247">
        <f t="shared" si="41"/>
        <v>0.43382199924192966</v>
      </c>
    </row>
    <row r="248" spans="1:32" x14ac:dyDescent="0.2">
      <c r="A248" t="s">
        <v>829</v>
      </c>
      <c r="B248">
        <v>1349</v>
      </c>
      <c r="C248">
        <v>25</v>
      </c>
      <c r="D248">
        <f t="shared" si="39"/>
        <v>1.2284251988205217E-2</v>
      </c>
      <c r="E248">
        <f t="shared" si="40"/>
        <v>-4.399437163083741</v>
      </c>
      <c r="G248">
        <f t="shared" si="42"/>
        <v>0.15926128970463396</v>
      </c>
      <c r="H248">
        <f t="shared" si="48"/>
        <v>3.8524273709946107E-2</v>
      </c>
      <c r="I248">
        <f t="shared" si="48"/>
        <v>3.5965418572560977E-2</v>
      </c>
      <c r="J248">
        <f t="shared" si="48"/>
        <v>3.3888729790500914E-2</v>
      </c>
      <c r="K248">
        <f t="shared" si="48"/>
        <v>3.2079039345377577E-2</v>
      </c>
      <c r="L248">
        <f t="shared" si="48"/>
        <v>3.0449527938775676E-2</v>
      </c>
      <c r="M248">
        <f t="shared" si="48"/>
        <v>2.8955654633608989E-2</v>
      </c>
      <c r="N248">
        <f t="shared" si="48"/>
        <v>2.7570979309963033E-2</v>
      </c>
      <c r="O248">
        <f t="shared" si="48"/>
        <v>2.6278162782264147E-2</v>
      </c>
      <c r="P248">
        <f t="shared" si="48"/>
        <v>2.5064976288024413E-2</v>
      </c>
      <c r="Q248">
        <f t="shared" si="48"/>
        <v>2.3922304405268061E-2</v>
      </c>
      <c r="R248">
        <f t="shared" si="48"/>
        <v>2.2843052033422327E-2</v>
      </c>
      <c r="S248">
        <f t="shared" si="48"/>
        <v>2.1821503297037349E-2</v>
      </c>
      <c r="T248">
        <f t="shared" si="48"/>
        <v>2.0852924103833988E-2</v>
      </c>
      <c r="U248">
        <f t="shared" si="48"/>
        <v>1.9933304283204934E-2</v>
      </c>
      <c r="V248">
        <f t="shared" si="48"/>
        <v>1.9059183771554859E-2</v>
      </c>
      <c r="W248">
        <f t="shared" si="48"/>
        <v>1.8227531564175798E-2</v>
      </c>
      <c r="X248">
        <f t="shared" si="47"/>
        <v>1.743565899496767E-2</v>
      </c>
      <c r="Y248">
        <f t="shared" si="47"/>
        <v>1.6681156045208378E-2</v>
      </c>
      <c r="Z248">
        <f t="shared" si="47"/>
        <v>1.5961843521819279E-2</v>
      </c>
      <c r="AA248">
        <f t="shared" si="47"/>
        <v>1.5275736433699132E-2</v>
      </c>
      <c r="AB248">
        <f t="shared" si="47"/>
        <v>1.4621015438450187E-2</v>
      </c>
      <c r="AC248">
        <f t="shared" si="47"/>
        <v>1.3996004216819267E-2</v>
      </c>
      <c r="AD248">
        <f t="shared" si="47"/>
        <v>1.3399151276488686E-2</v>
      </c>
      <c r="AE248">
        <f t="shared" si="47"/>
        <v>1.2829015117810118E-2</v>
      </c>
      <c r="AF248">
        <f t="shared" si="41"/>
        <v>0.29510256342058405</v>
      </c>
    </row>
    <row r="249" spans="1:32" x14ac:dyDescent="0.2">
      <c r="A249" t="s">
        <v>830</v>
      </c>
      <c r="B249">
        <v>449</v>
      </c>
      <c r="C249">
        <v>5</v>
      </c>
      <c r="D249">
        <f t="shared" si="39"/>
        <v>5.4255101057248553E-2</v>
      </c>
      <c r="E249">
        <f t="shared" si="40"/>
        <v>-2.9140582622769471</v>
      </c>
      <c r="G249">
        <f t="shared" si="42"/>
        <v>0.22843101930726051</v>
      </c>
      <c r="H249">
        <f t="shared" si="48"/>
        <v>9.3713175008463379E-2</v>
      </c>
      <c r="I249">
        <f t="shared" si="48"/>
        <v>8.0937496394192648E-2</v>
      </c>
      <c r="J249">
        <f t="shared" si="48"/>
        <v>7.055347245739757E-2</v>
      </c>
      <c r="K249">
        <f t="shared" si="48"/>
        <v>6.1784980186908943E-2</v>
      </c>
      <c r="L249">
        <f t="shared" si="48"/>
        <v>5.4255101057248553E-2</v>
      </c>
      <c r="M249">
        <f t="shared" si="48"/>
        <v>4.773004630483426E-2</v>
      </c>
      <c r="N249">
        <f t="shared" si="48"/>
        <v>4.2044492546643768E-2</v>
      </c>
      <c r="O249">
        <f t="shared" si="48"/>
        <v>3.707237218150649E-2</v>
      </c>
      <c r="P249">
        <f t="shared" si="48"/>
        <v>3.2713057054799891E-2</v>
      </c>
      <c r="Q249">
        <f t="shared" si="48"/>
        <v>2.8883864599845956E-2</v>
      </c>
      <c r="R249">
        <f t="shared" si="48"/>
        <v>2.5515546358748555E-2</v>
      </c>
      <c r="S249">
        <f t="shared" si="48"/>
        <v>2.2549341527450213E-2</v>
      </c>
      <c r="T249">
        <f t="shared" si="48"/>
        <v>1.9934925453355321E-2</v>
      </c>
      <c r="U249">
        <f t="shared" si="48"/>
        <v>1.7628907736060621E-2</v>
      </c>
      <c r="V249">
        <f t="shared" si="48"/>
        <v>1.5593688740085199E-2</v>
      </c>
      <c r="W249">
        <f t="shared" si="48"/>
        <v>1.3796562021614785E-2</v>
      </c>
      <c r="X249">
        <f t="shared" si="47"/>
        <v>1.2208992875230144E-2</v>
      </c>
      <c r="Y249">
        <f t="shared" si="47"/>
        <v>1.0806027635460951E-2</v>
      </c>
      <c r="Z249">
        <f t="shared" si="47"/>
        <v>9.5658030055638266E-3</v>
      </c>
      <c r="AA249">
        <f t="shared" si="47"/>
        <v>8.4691338269757537E-3</v>
      </c>
      <c r="AB249">
        <f t="shared" si="47"/>
        <v>7.4991636285100432E-3</v>
      </c>
      <c r="AC249">
        <f t="shared" si="47"/>
        <v>6.6410662681828485E-3</v>
      </c>
      <c r="AD249">
        <f t="shared" si="47"/>
        <v>5.8817897292276619E-3</v>
      </c>
      <c r="AE249">
        <f t="shared" si="47"/>
        <v>5.2098350875179828E-3</v>
      </c>
      <c r="AF249">
        <f t="shared" si="41"/>
        <v>4.0580139006914262E-2</v>
      </c>
    </row>
    <row r="250" spans="1:32" x14ac:dyDescent="0.2">
      <c r="A250" t="s">
        <v>831</v>
      </c>
      <c r="B250">
        <v>920</v>
      </c>
      <c r="C250">
        <v>13</v>
      </c>
      <c r="D250">
        <f t="shared" si="39"/>
        <v>2.3088116075344653E-2</v>
      </c>
      <c r="E250">
        <f t="shared" si="40"/>
        <v>-3.768437249444867</v>
      </c>
      <c r="G250">
        <f t="shared" si="42"/>
        <v>0.17670980928225016</v>
      </c>
      <c r="H250">
        <f t="shared" si="48"/>
        <v>5.3354799811334383E-2</v>
      </c>
      <c r="I250">
        <f t="shared" si="48"/>
        <v>4.8890299265728389E-2</v>
      </c>
      <c r="J250">
        <f t="shared" si="48"/>
        <v>4.521592390093452E-2</v>
      </c>
      <c r="K250">
        <f t="shared" si="48"/>
        <v>4.2010322362917303E-2</v>
      </c>
      <c r="L250">
        <f t="shared" si="48"/>
        <v>3.9139364123096876E-2</v>
      </c>
      <c r="M250">
        <f t="shared" si="48"/>
        <v>3.6531300324055244E-2</v>
      </c>
      <c r="N250">
        <f t="shared" si="48"/>
        <v>3.4141490509465404E-2</v>
      </c>
      <c r="O250">
        <f t="shared" si="48"/>
        <v>3.1939184635595107E-2</v>
      </c>
      <c r="P250">
        <f t="shared" si="48"/>
        <v>2.990161642799357E-2</v>
      </c>
      <c r="Q250">
        <f t="shared" si="48"/>
        <v>2.8011019899080353E-2</v>
      </c>
      <c r="R250">
        <f t="shared" si="48"/>
        <v>2.6252978345960649E-2</v>
      </c>
      <c r="S250">
        <f t="shared" si="48"/>
        <v>2.4615443167327129E-2</v>
      </c>
      <c r="T250">
        <f t="shared" si="48"/>
        <v>2.3088116075344653E-2</v>
      </c>
      <c r="U250">
        <f t="shared" si="48"/>
        <v>2.1662040953944157E-2</v>
      </c>
      <c r="V250">
        <f t="shared" si="48"/>
        <v>2.0329322967977934E-2</v>
      </c>
      <c r="W250">
        <f t="shared" si="48"/>
        <v>1.9082928297086153E-2</v>
      </c>
      <c r="X250">
        <f t="shared" si="47"/>
        <v>1.7916536871947549E-2</v>
      </c>
      <c r="Y250">
        <f t="shared" si="47"/>
        <v>1.6824431094178794E-2</v>
      </c>
      <c r="Z250">
        <f t="shared" si="47"/>
        <v>1.5801409691216944E-2</v>
      </c>
      <c r="AA250">
        <f t="shared" si="47"/>
        <v>1.4842719580841721E-2</v>
      </c>
      <c r="AB250">
        <f t="shared" si="47"/>
        <v>1.3944000939629853E-2</v>
      </c>
      <c r="AC250">
        <f t="shared" si="47"/>
        <v>1.3101242156159052E-2</v>
      </c>
      <c r="AD250">
        <f t="shared" si="47"/>
        <v>1.2310742326697002E-2</v>
      </c>
      <c r="AE250">
        <f t="shared" si="47"/>
        <v>1.1569079607826169E-2</v>
      </c>
      <c r="AF250">
        <f t="shared" si="41"/>
        <v>0.18281387738141086</v>
      </c>
    </row>
    <row r="251" spans="1:32" x14ac:dyDescent="0.2">
      <c r="A251" t="s">
        <v>832</v>
      </c>
      <c r="B251">
        <v>726</v>
      </c>
      <c r="C251">
        <v>0</v>
      </c>
      <c r="D251">
        <f t="shared" si="39"/>
        <v>0.19066201824122064</v>
      </c>
      <c r="E251">
        <f t="shared" si="40"/>
        <v>-1.6572529564213803</v>
      </c>
      <c r="G251">
        <f t="shared" si="42"/>
        <v>0.19066201824122064</v>
      </c>
      <c r="H251">
        <f t="shared" si="48"/>
        <v>6.4776974648231608E-2</v>
      </c>
      <c r="I251">
        <f t="shared" si="48"/>
        <v>5.8449038005985381E-2</v>
      </c>
      <c r="J251">
        <f t="shared" si="48"/>
        <v>5.3229647130661015E-2</v>
      </c>
      <c r="K251">
        <f t="shared" si="48"/>
        <v>4.8699634069921192E-2</v>
      </c>
      <c r="L251">
        <f t="shared" si="48"/>
        <v>4.4677715204335715E-2</v>
      </c>
      <c r="M251">
        <f t="shared" si="48"/>
        <v>4.106291979716515E-2</v>
      </c>
      <c r="N251">
        <f t="shared" si="48"/>
        <v>3.7789807424840241E-2</v>
      </c>
      <c r="O251">
        <f t="shared" si="48"/>
        <v>3.4811563764100183E-2</v>
      </c>
      <c r="P251">
        <f t="shared" si="48"/>
        <v>3.2092376579733427E-2</v>
      </c>
      <c r="Q251">
        <f t="shared" si="48"/>
        <v>2.9603539611077818E-2</v>
      </c>
      <c r="R251">
        <f t="shared" si="48"/>
        <v>2.7321265128195625E-2</v>
      </c>
      <c r="S251">
        <f t="shared" si="48"/>
        <v>2.522536101504886E-2</v>
      </c>
      <c r="T251">
        <f t="shared" si="48"/>
        <v>2.3298380539223115E-2</v>
      </c>
      <c r="U251">
        <f t="shared" si="48"/>
        <v>2.1525047365494182E-2</v>
      </c>
      <c r="V251">
        <f t="shared" si="48"/>
        <v>1.9891849494682166E-2</v>
      </c>
      <c r="W251">
        <f t="shared" si="48"/>
        <v>1.8386741635547731E-2</v>
      </c>
      <c r="X251">
        <f t="shared" si="47"/>
        <v>1.6998919947795184E-2</v>
      </c>
      <c r="Y251">
        <f t="shared" si="47"/>
        <v>1.5718646776349467E-2</v>
      </c>
      <c r="Z251">
        <f t="shared" si="47"/>
        <v>1.4537110990958094E-2</v>
      </c>
      <c r="AA251">
        <f t="shared" si="47"/>
        <v>1.3446314390860881E-2</v>
      </c>
      <c r="AB251">
        <f t="shared" si="47"/>
        <v>1.2438977668382922E-2</v>
      </c>
      <c r="AC251">
        <f t="shared" si="47"/>
        <v>1.150846138072345E-2</v>
      </c>
      <c r="AD251">
        <f t="shared" si="47"/>
        <v>1.0648698672507242E-2</v>
      </c>
      <c r="AE251">
        <f t="shared" si="47"/>
        <v>9.8541373673603234E-3</v>
      </c>
      <c r="AF251">
        <f t="shared" si="41"/>
        <v>0.12334485314959798</v>
      </c>
    </row>
    <row r="252" spans="1:32" x14ac:dyDescent="0.2">
      <c r="A252" t="s">
        <v>833</v>
      </c>
      <c r="B252">
        <v>1250</v>
      </c>
      <c r="C252">
        <v>4</v>
      </c>
      <c r="D252">
        <f t="shared" si="39"/>
        <v>3.3936608267456064E-2</v>
      </c>
      <c r="E252">
        <f t="shared" si="40"/>
        <v>-3.3832609573619306</v>
      </c>
      <c r="G252">
        <f t="shared" si="42"/>
        <v>0.16229659285614184</v>
      </c>
      <c r="H252">
        <f t="shared" si="48"/>
        <v>4.1147328139671695E-2</v>
      </c>
      <c r="I252">
        <f t="shared" si="48"/>
        <v>3.8291783924549926E-2</v>
      </c>
      <c r="J252">
        <f t="shared" si="48"/>
        <v>3.5965745917924417E-2</v>
      </c>
      <c r="K252">
        <f t="shared" si="48"/>
        <v>3.3936608267456064E-2</v>
      </c>
      <c r="L252">
        <f t="shared" si="48"/>
        <v>3.2110047322859596E-2</v>
      </c>
      <c r="M252">
        <f t="shared" si="48"/>
        <v>3.043736622475203E-2</v>
      </c>
      <c r="N252">
        <f t="shared" si="48"/>
        <v>2.8889443395122553E-2</v>
      </c>
      <c r="O252">
        <f t="shared" si="48"/>
        <v>2.7447025200334037E-2</v>
      </c>
      <c r="P252">
        <f t="shared" si="48"/>
        <v>2.6096416848090918E-2</v>
      </c>
      <c r="Q252">
        <f t="shared" si="48"/>
        <v>2.4827323063994426E-2</v>
      </c>
      <c r="R252">
        <f t="shared" si="48"/>
        <v>2.3631664509773956E-2</v>
      </c>
      <c r="S252">
        <f t="shared" si="48"/>
        <v>2.2502882365035292E-2</v>
      </c>
      <c r="T252">
        <f t="shared" si="48"/>
        <v>2.1435506340755282E-2</v>
      </c>
      <c r="U252">
        <f t="shared" si="48"/>
        <v>2.0424873751489211E-2</v>
      </c>
      <c r="V252">
        <f t="shared" si="48"/>
        <v>1.9466939644154645E-2</v>
      </c>
      <c r="W252">
        <f t="shared" si="48"/>
        <v>1.8558144162511048E-2</v>
      </c>
      <c r="X252">
        <f t="shared" si="47"/>
        <v>1.7695317196442108E-2</v>
      </c>
      <c r="Y252">
        <f t="shared" si="47"/>
        <v>1.6875608081135907E-2</v>
      </c>
      <c r="Z252">
        <f t="shared" si="47"/>
        <v>1.6096432587057306E-2</v>
      </c>
      <c r="AA252">
        <f t="shared" si="47"/>
        <v>1.5355432133638658E-2</v>
      </c>
      <c r="AB252">
        <f t="shared" si="47"/>
        <v>1.4650441830903726E-2</v>
      </c>
      <c r="AC252">
        <f t="shared" si="47"/>
        <v>1.3979465020294048E-2</v>
      </c>
      <c r="AD252">
        <f t="shared" si="47"/>
        <v>1.3340652684416103E-2</v>
      </c>
      <c r="AE252">
        <f t="shared" si="47"/>
        <v>1.2732286562920853E-2</v>
      </c>
      <c r="AF252">
        <f t="shared" si="41"/>
        <v>0.2718086719685745</v>
      </c>
    </row>
    <row r="253" spans="1:32" x14ac:dyDescent="0.2">
      <c r="A253" t="s">
        <v>834</v>
      </c>
      <c r="B253">
        <v>2386</v>
      </c>
      <c r="C253">
        <v>47</v>
      </c>
      <c r="D253">
        <f t="shared" si="39"/>
        <v>6.5361456087523447E-3</v>
      </c>
      <c r="E253">
        <f t="shared" si="40"/>
        <v>-5.0304076437117002</v>
      </c>
      <c r="G253">
        <f t="shared" si="42"/>
        <v>0.14198446872506407</v>
      </c>
      <c r="H253">
        <f t="shared" si="48"/>
        <v>2.3253021051706589E-2</v>
      </c>
      <c r="I253">
        <f t="shared" si="48"/>
        <v>2.2096299360936263E-2</v>
      </c>
      <c r="J253">
        <f t="shared" si="48"/>
        <v>2.1192354889609705E-2</v>
      </c>
      <c r="K253">
        <f t="shared" si="48"/>
        <v>2.0419014725569586E-2</v>
      </c>
      <c r="L253">
        <f t="shared" si="48"/>
        <v>1.9728019716530619E-2</v>
      </c>
      <c r="M253">
        <f t="shared" si="48"/>
        <v>1.9095270645249459E-2</v>
      </c>
      <c r="N253">
        <f t="shared" si="48"/>
        <v>1.8506918975879309E-2</v>
      </c>
      <c r="O253">
        <f t="shared" si="48"/>
        <v>1.7954215387722842E-2</v>
      </c>
      <c r="P253">
        <f t="shared" si="48"/>
        <v>1.7431237952703574E-2</v>
      </c>
      <c r="Q253">
        <f t="shared" si="48"/>
        <v>1.6933761812825153E-2</v>
      </c>
      <c r="R253">
        <f t="shared" si="48"/>
        <v>1.6458644489626473E-2</v>
      </c>
      <c r="S253">
        <f t="shared" si="48"/>
        <v>1.6003467882609496E-2</v>
      </c>
      <c r="T253">
        <f t="shared" si="48"/>
        <v>1.556631806578292E-2</v>
      </c>
      <c r="U253">
        <f t="shared" si="48"/>
        <v>1.5145643667418189E-2</v>
      </c>
      <c r="V253">
        <f t="shared" si="48"/>
        <v>1.4740161342717006E-2</v>
      </c>
      <c r="W253">
        <f t="shared" si="48"/>
        <v>1.4348790663277752E-2</v>
      </c>
      <c r="X253">
        <f t="shared" si="47"/>
        <v>1.3970608040919839E-2</v>
      </c>
      <c r="Y253">
        <f t="shared" si="47"/>
        <v>1.360481334704464E-2</v>
      </c>
      <c r="Z253">
        <f t="shared" si="47"/>
        <v>1.3250705226093683E-2</v>
      </c>
      <c r="AA253">
        <f t="shared" si="47"/>
        <v>1.2907662502508584E-2</v>
      </c>
      <c r="AB253">
        <f t="shared" si="47"/>
        <v>1.2575129947110233E-2</v>
      </c>
      <c r="AC253">
        <f t="shared" si="47"/>
        <v>1.2252607219992424E-2</v>
      </c>
      <c r="AD253">
        <f t="shared" si="47"/>
        <v>1.1939640166423333E-2</v>
      </c>
      <c r="AE253">
        <f t="shared" si="47"/>
        <v>1.1635813881858234E-2</v>
      </c>
      <c r="AF253">
        <f t="shared" si="41"/>
        <v>0.46700541031282017</v>
      </c>
    </row>
    <row r="254" spans="1:32" x14ac:dyDescent="0.2">
      <c r="A254" t="s">
        <v>835</v>
      </c>
      <c r="B254">
        <v>239</v>
      </c>
      <c r="C254">
        <v>0</v>
      </c>
      <c r="D254">
        <f t="shared" si="39"/>
        <v>0.30220530335583162</v>
      </c>
      <c r="E254">
        <f t="shared" si="40"/>
        <v>-1.1966486801385428</v>
      </c>
      <c r="G254">
        <f t="shared" si="42"/>
        <v>0.30220530335583162</v>
      </c>
      <c r="H254">
        <f t="shared" si="48"/>
        <v>0.14168052484441646</v>
      </c>
      <c r="I254">
        <f t="shared" si="48"/>
        <v>0.11138146993840349</v>
      </c>
      <c r="J254">
        <f t="shared" si="48"/>
        <v>8.8376184146950296E-2</v>
      </c>
      <c r="K254">
        <f t="shared" si="48"/>
        <v>7.044552952523267E-2</v>
      </c>
      <c r="L254">
        <f t="shared" si="48"/>
        <v>5.6307309572940514E-2</v>
      </c>
      <c r="M254">
        <f t="shared" si="48"/>
        <v>4.5088909259278914E-2</v>
      </c>
      <c r="N254">
        <f t="shared" si="48"/>
        <v>3.6152693785294704E-2</v>
      </c>
      <c r="O254">
        <f t="shared" si="48"/>
        <v>2.9015870066147923E-2</v>
      </c>
      <c r="P254">
        <f t="shared" si="48"/>
        <v>2.330558593474966E-2</v>
      </c>
      <c r="Q254">
        <f t="shared" si="48"/>
        <v>1.8730435243830119E-2</v>
      </c>
      <c r="R254">
        <f t="shared" si="48"/>
        <v>1.506090658482161E-2</v>
      </c>
      <c r="S254">
        <f t="shared" si="48"/>
        <v>1.2115289067819975E-2</v>
      </c>
      <c r="T254">
        <f t="shared" si="48"/>
        <v>9.7491826311461166E-3</v>
      </c>
      <c r="U254">
        <f t="shared" si="48"/>
        <v>7.8475242917574999E-3</v>
      </c>
      <c r="V254">
        <f t="shared" si="48"/>
        <v>6.318439026190322E-3</v>
      </c>
      <c r="W254">
        <f t="shared" si="48"/>
        <v>5.0884497380286487E-3</v>
      </c>
      <c r="X254">
        <f t="shared" si="47"/>
        <v>4.0987188161556156E-3</v>
      </c>
      <c r="Y254">
        <f t="shared" si="47"/>
        <v>3.302083361171992E-3</v>
      </c>
      <c r="Z254">
        <f t="shared" si="47"/>
        <v>2.6607070825354746E-3</v>
      </c>
      <c r="AA254">
        <f t="shared" si="47"/>
        <v>2.144214862743854E-3</v>
      </c>
      <c r="AB254">
        <f t="shared" si="47"/>
        <v>1.7282071997552718E-3</v>
      </c>
      <c r="AC254">
        <f t="shared" si="47"/>
        <v>1.3930749019531209E-3</v>
      </c>
      <c r="AD254">
        <f t="shared" si="47"/>
        <v>1.1230518884198968E-3</v>
      </c>
      <c r="AE254">
        <f t="shared" si="47"/>
        <v>9.0545730715269751E-4</v>
      </c>
      <c r="AF254">
        <f t="shared" si="41"/>
        <v>3.7748775672713508E-3</v>
      </c>
    </row>
    <row r="255" spans="1:32" x14ac:dyDescent="0.2">
      <c r="A255" t="s">
        <v>836</v>
      </c>
      <c r="B255">
        <v>555</v>
      </c>
      <c r="C255">
        <v>16</v>
      </c>
      <c r="D255">
        <f t="shared" si="39"/>
        <v>1.6300172960354572E-2</v>
      </c>
      <c r="E255">
        <f t="shared" si="40"/>
        <v>-4.1165795601610196</v>
      </c>
      <c r="G255">
        <f t="shared" si="42"/>
        <v>0.21004881062979969</v>
      </c>
      <c r="H255">
        <f t="shared" si="48"/>
        <v>7.9994590766812645E-2</v>
      </c>
      <c r="I255">
        <f t="shared" si="48"/>
        <v>7.0602567241541486E-2</v>
      </c>
      <c r="J255">
        <f t="shared" si="48"/>
        <v>6.2892647631639223E-2</v>
      </c>
      <c r="K255">
        <f t="shared" si="48"/>
        <v>5.6282729888399906E-2</v>
      </c>
      <c r="L255">
        <f t="shared" si="48"/>
        <v>5.0506070039891E-2</v>
      </c>
      <c r="M255">
        <f t="shared" si="48"/>
        <v>4.5405202128537242E-2</v>
      </c>
      <c r="N255">
        <f t="shared" si="48"/>
        <v>4.0872728510525133E-2</v>
      </c>
      <c r="O255">
        <f t="shared" si="48"/>
        <v>3.6828637287287781E-2</v>
      </c>
      <c r="P255">
        <f t="shared" si="48"/>
        <v>3.3209868962063981E-2</v>
      </c>
      <c r="Q255">
        <f t="shared" si="48"/>
        <v>2.9964848694030169E-2</v>
      </c>
      <c r="R255">
        <f t="shared" si="48"/>
        <v>2.7050320715907582E-2</v>
      </c>
      <c r="S255">
        <f t="shared" si="48"/>
        <v>2.4429364444621654E-2</v>
      </c>
      <c r="T255">
        <f t="shared" si="48"/>
        <v>2.2070068332426394E-2</v>
      </c>
      <c r="U255">
        <f t="shared" si="48"/>
        <v>1.9944595117996074E-2</v>
      </c>
      <c r="V255">
        <f t="shared" si="48"/>
        <v>1.8028493535826116E-2</v>
      </c>
      <c r="W255">
        <f t="shared" si="48"/>
        <v>1.6300172960354572E-2</v>
      </c>
      <c r="X255">
        <f t="shared" si="47"/>
        <v>1.4740490428794942E-2</v>
      </c>
      <c r="Y255">
        <f t="shared" si="47"/>
        <v>1.3332418097244119E-2</v>
      </c>
      <c r="Z255">
        <f t="shared" si="47"/>
        <v>1.2060770159263334E-2</v>
      </c>
      <c r="AA255">
        <f t="shared" si="47"/>
        <v>1.0911974981243768E-2</v>
      </c>
      <c r="AB255">
        <f t="shared" si="47"/>
        <v>9.873882473519037E-3</v>
      </c>
      <c r="AC255">
        <f t="shared" si="47"/>
        <v>8.935599505476486E-3</v>
      </c>
      <c r="AD255">
        <f t="shared" si="47"/>
        <v>8.0873480493628396E-3</v>
      </c>
      <c r="AE255">
        <f t="shared" si="47"/>
        <v>7.3203420329132326E-3</v>
      </c>
      <c r="AF255">
        <f t="shared" si="41"/>
        <v>7.030545738452143E-2</v>
      </c>
    </row>
    <row r="256" spans="1:32" x14ac:dyDescent="0.2">
      <c r="A256" t="s">
        <v>837</v>
      </c>
      <c r="B256">
        <v>1468</v>
      </c>
      <c r="C256">
        <v>20</v>
      </c>
      <c r="D256">
        <f t="shared" si="39"/>
        <v>1.5104474188926256E-2</v>
      </c>
      <c r="E256">
        <f t="shared" si="40"/>
        <v>-4.1927642751481891</v>
      </c>
      <c r="G256">
        <f t="shared" si="42"/>
        <v>0.15612132796436387</v>
      </c>
      <c r="H256">
        <f t="shared" si="48"/>
        <v>3.5791802396141256E-2</v>
      </c>
      <c r="I256">
        <f t="shared" si="48"/>
        <v>3.3524178256763869E-2</v>
      </c>
      <c r="J256">
        <f t="shared" si="48"/>
        <v>3.1692188189649383E-2</v>
      </c>
      <c r="K256">
        <f t="shared" si="48"/>
        <v>3.0098316328292192E-2</v>
      </c>
      <c r="L256">
        <f t="shared" si="48"/>
        <v>2.8663242970299152E-2</v>
      </c>
      <c r="M256">
        <f t="shared" si="48"/>
        <v>2.7346519629652503E-2</v>
      </c>
      <c r="N256">
        <f t="shared" si="48"/>
        <v>2.6124307025870857E-2</v>
      </c>
      <c r="O256">
        <f t="shared" si="48"/>
        <v>2.49810965750406E-2</v>
      </c>
      <c r="P256">
        <f t="shared" si="48"/>
        <v>2.390604379477829E-2</v>
      </c>
      <c r="Q256">
        <f t="shared" si="48"/>
        <v>2.2891135598565177E-2</v>
      </c>
      <c r="R256">
        <f t="shared" si="48"/>
        <v>2.1930188646991269E-2</v>
      </c>
      <c r="S256">
        <f t="shared" si="48"/>
        <v>2.1018262784005485E-2</v>
      </c>
      <c r="T256">
        <f t="shared" si="48"/>
        <v>2.0151298069724981E-2</v>
      </c>
      <c r="U256">
        <f t="shared" si="48"/>
        <v>1.9325879782640429E-2</v>
      </c>
      <c r="V256">
        <f t="shared" si="48"/>
        <v>1.8539080398640925E-2</v>
      </c>
      <c r="W256">
        <f t="shared" ref="W256:AE319" si="49">(1-$B$3)*EXP(GAMMALN($B$1+W$4)-GAMMALN($B$1)-GAMMALN(W$4+1)+$B$1*LN($B$2/($B$2+$B256))+W$4*LN($B256/($B$2+$B256)))</f>
        <v>1.7788349844147316E-2</v>
      </c>
      <c r="X256">
        <f t="shared" si="49"/>
        <v>1.7071437116190812E-2</v>
      </c>
      <c r="Y256">
        <f t="shared" si="49"/>
        <v>1.6386332916887649E-2</v>
      </c>
      <c r="Z256">
        <f t="shared" si="49"/>
        <v>1.5731226747517046E-2</v>
      </c>
      <c r="AA256">
        <f t="shared" si="49"/>
        <v>1.5104474188926256E-2</v>
      </c>
      <c r="AB256">
        <f t="shared" si="49"/>
        <v>1.4504571509689874E-2</v>
      </c>
      <c r="AC256">
        <f t="shared" si="49"/>
        <v>1.3930135645549627E-2</v>
      </c>
      <c r="AD256">
        <f t="shared" si="49"/>
        <v>1.3379888183364682E-2</v>
      </c>
      <c r="AE256">
        <f t="shared" si="49"/>
        <v>1.2852642376973516E-2</v>
      </c>
      <c r="AF256">
        <f t="shared" si="41"/>
        <v>0.32114607305933296</v>
      </c>
    </row>
    <row r="257" spans="1:32" x14ac:dyDescent="0.2">
      <c r="A257" t="s">
        <v>838</v>
      </c>
      <c r="B257">
        <v>832</v>
      </c>
      <c r="C257">
        <v>0</v>
      </c>
      <c r="D257">
        <f t="shared" si="39"/>
        <v>0.18230405748431883</v>
      </c>
      <c r="E257">
        <f t="shared" si="40"/>
        <v>-1.7020793403629864</v>
      </c>
      <c r="G257">
        <f t="shared" si="42"/>
        <v>0.18230405748431883</v>
      </c>
      <c r="H257">
        <f t="shared" ref="H257:W320" si="50">(1-$B$3)*EXP(GAMMALN($B$1+H$4)-GAMMALN($B$1)-GAMMALN(H$4+1)+$B$1*LN($B$2/($B$2+$B257))+H$4*LN($B257/($B$2+$B257)))</f>
        <v>5.7981552567448774E-2</v>
      </c>
      <c r="I257">
        <f t="shared" si="50"/>
        <v>5.2805321927627581E-2</v>
      </c>
      <c r="J257">
        <f t="shared" si="50"/>
        <v>4.8538355897698886E-2</v>
      </c>
      <c r="K257">
        <f t="shared" si="50"/>
        <v>4.4821699545167439E-2</v>
      </c>
      <c r="L257">
        <f t="shared" si="50"/>
        <v>4.1503500256241992E-2</v>
      </c>
      <c r="M257">
        <f t="shared" si="50"/>
        <v>3.8501242404975822E-2</v>
      </c>
      <c r="N257">
        <f t="shared" si="50"/>
        <v>3.5762736562326591E-2</v>
      </c>
      <c r="O257">
        <f t="shared" si="50"/>
        <v>3.3251461987597604E-2</v>
      </c>
      <c r="P257">
        <f t="shared" si="50"/>
        <v>3.0939995030136301E-2</v>
      </c>
      <c r="Q257">
        <f t="shared" si="50"/>
        <v>2.8806676069011779E-2</v>
      </c>
      <c r="R257">
        <f t="shared" si="50"/>
        <v>2.6833755653523503E-2</v>
      </c>
      <c r="S257">
        <f t="shared" si="50"/>
        <v>2.5006285945678972E-2</v>
      </c>
      <c r="T257">
        <f t="shared" si="50"/>
        <v>2.3311417612609218E-2</v>
      </c>
      <c r="U257">
        <f t="shared" si="50"/>
        <v>2.1737931381455151E-2</v>
      </c>
      <c r="V257">
        <f t="shared" si="50"/>
        <v>2.0275912571943902E-2</v>
      </c>
      <c r="W257">
        <f t="shared" si="50"/>
        <v>1.8916516623823144E-2</v>
      </c>
      <c r="X257">
        <f t="shared" si="49"/>
        <v>1.7651794756306804E-2</v>
      </c>
      <c r="Y257">
        <f t="shared" si="49"/>
        <v>1.6474560697068995E-2</v>
      </c>
      <c r="Z257">
        <f t="shared" si="49"/>
        <v>1.5378286294862637E-2</v>
      </c>
      <c r="AA257">
        <f t="shared" si="49"/>
        <v>1.4357017986102774E-2</v>
      </c>
      <c r="AB257">
        <f t="shared" si="49"/>
        <v>1.3405308679651805E-2</v>
      </c>
      <c r="AC257">
        <f t="shared" si="49"/>
        <v>1.2518161289546215E-2</v>
      </c>
      <c r="AD257">
        <f t="shared" si="49"/>
        <v>1.169098124230142E-2</v>
      </c>
      <c r="AE257">
        <f t="shared" si="49"/>
        <v>1.0919536024577667E-2</v>
      </c>
      <c r="AF257">
        <f t="shared" si="41"/>
        <v>0.15630593350799604</v>
      </c>
    </row>
    <row r="258" spans="1:32" x14ac:dyDescent="0.2">
      <c r="A258" t="s">
        <v>839</v>
      </c>
      <c r="B258">
        <v>1753</v>
      </c>
      <c r="C258">
        <v>14</v>
      </c>
      <c r="D258">
        <f t="shared" si="39"/>
        <v>1.7892509901979527E-2</v>
      </c>
      <c r="E258">
        <f t="shared" si="40"/>
        <v>-4.0233730949365833</v>
      </c>
      <c r="G258">
        <f t="shared" si="42"/>
        <v>0.1502403903063142</v>
      </c>
      <c r="H258">
        <f t="shared" si="50"/>
        <v>3.0622455123899585E-2</v>
      </c>
      <c r="I258">
        <f t="shared" si="50"/>
        <v>2.8856998720680392E-2</v>
      </c>
      <c r="J258">
        <f t="shared" si="50"/>
        <v>2.7446174879042756E-2</v>
      </c>
      <c r="K258">
        <f t="shared" si="50"/>
        <v>2.6224570458938869E-2</v>
      </c>
      <c r="L258">
        <f t="shared" si="50"/>
        <v>2.5126273770490877E-2</v>
      </c>
      <c r="M258">
        <f t="shared" si="50"/>
        <v>2.4118006360373423E-2</v>
      </c>
      <c r="N258">
        <f t="shared" si="50"/>
        <v>2.3180388147037941E-2</v>
      </c>
      <c r="O258">
        <f t="shared" si="50"/>
        <v>2.230098286915539E-2</v>
      </c>
      <c r="P258">
        <f t="shared" si="50"/>
        <v>2.1471223748178111E-2</v>
      </c>
      <c r="Q258">
        <f t="shared" si="50"/>
        <v>2.0684880012133165E-2</v>
      </c>
      <c r="R258">
        <f t="shared" si="50"/>
        <v>1.9937220713875121E-2</v>
      </c>
      <c r="S258">
        <f t="shared" si="50"/>
        <v>1.9224526319821543E-2</v>
      </c>
      <c r="T258">
        <f t="shared" si="50"/>
        <v>1.8543787350212559E-2</v>
      </c>
      <c r="U258">
        <f t="shared" si="50"/>
        <v>1.7892509901979527E-2</v>
      </c>
      <c r="V258">
        <f t="shared" si="50"/>
        <v>1.7268585355068724E-2</v>
      </c>
      <c r="W258">
        <f t="shared" si="50"/>
        <v>1.667020025683548E-2</v>
      </c>
      <c r="X258">
        <f t="shared" si="49"/>
        <v>1.6095772261935273E-2</v>
      </c>
      <c r="Y258">
        <f t="shared" si="49"/>
        <v>1.5543903491375681E-2</v>
      </c>
      <c r="Z258">
        <f t="shared" si="49"/>
        <v>1.5013345849890098E-2</v>
      </c>
      <c r="AA258">
        <f t="shared" si="49"/>
        <v>1.4502974746502311E-2</v>
      </c>
      <c r="AB258">
        <f t="shared" si="49"/>
        <v>1.4011768843571469E-2</v>
      </c>
      <c r="AC258">
        <f t="shared" si="49"/>
        <v>1.3538794211495548E-2</v>
      </c>
      <c r="AD258">
        <f t="shared" si="49"/>
        <v>1.3083191757216539E-2</v>
      </c>
      <c r="AE258">
        <f t="shared" si="49"/>
        <v>1.2644167122465834E-2</v>
      </c>
      <c r="AF258">
        <f t="shared" si="41"/>
        <v>0.37575690742150969</v>
      </c>
    </row>
    <row r="259" spans="1:32" x14ac:dyDescent="0.2">
      <c r="A259" t="s">
        <v>840</v>
      </c>
      <c r="B259">
        <v>831</v>
      </c>
      <c r="C259">
        <v>4</v>
      </c>
      <c r="D259">
        <f t="shared" si="39"/>
        <v>4.4855654352788238E-2</v>
      </c>
      <c r="E259">
        <f t="shared" si="40"/>
        <v>-3.1043056258978687</v>
      </c>
      <c r="G259">
        <f t="shared" si="42"/>
        <v>0.18237382321833301</v>
      </c>
      <c r="H259">
        <f t="shared" si="50"/>
        <v>5.8038856921078449E-2</v>
      </c>
      <c r="I259">
        <f t="shared" si="50"/>
        <v>5.2853448276081273E-2</v>
      </c>
      <c r="J259">
        <f t="shared" si="50"/>
        <v>4.857885967475626E-2</v>
      </c>
      <c r="K259">
        <f t="shared" si="50"/>
        <v>4.4855654352788238E-2</v>
      </c>
      <c r="L259">
        <f t="shared" si="50"/>
        <v>4.1531749289295448E-2</v>
      </c>
      <c r="M259">
        <f t="shared" si="50"/>
        <v>3.852448704486891E-2</v>
      </c>
      <c r="N259">
        <f t="shared" si="50"/>
        <v>3.5781577749585104E-2</v>
      </c>
      <c r="O259">
        <f t="shared" si="50"/>
        <v>3.3266423335131814E-2</v>
      </c>
      <c r="P259">
        <f t="shared" si="50"/>
        <v>3.0951537458234091E-2</v>
      </c>
      <c r="Q259">
        <f t="shared" si="50"/>
        <v>2.881520795402167E-2</v>
      </c>
      <c r="R259">
        <f t="shared" si="50"/>
        <v>2.6839640352805474E-2</v>
      </c>
      <c r="S259">
        <f t="shared" si="50"/>
        <v>2.5009847660518742E-2</v>
      </c>
      <c r="T259">
        <f t="shared" si="50"/>
        <v>2.3312946127273224E-2</v>
      </c>
      <c r="U259">
        <f t="shared" si="50"/>
        <v>2.1737686000220156E-2</v>
      </c>
      <c r="V259">
        <f t="shared" si="50"/>
        <v>2.0274125457689997E-2</v>
      </c>
      <c r="W259">
        <f t="shared" si="50"/>
        <v>1.8913395673386339E-2</v>
      </c>
      <c r="X259">
        <f t="shared" si="49"/>
        <v>1.7647526106266461E-2</v>
      </c>
      <c r="Y259">
        <f t="shared" si="49"/>
        <v>1.64693109273494E-2</v>
      </c>
      <c r="Z259">
        <f t="shared" si="49"/>
        <v>1.5372204380238624E-2</v>
      </c>
      <c r="AA259">
        <f t="shared" si="49"/>
        <v>1.4350237033943038E-2</v>
      </c>
      <c r="AB259">
        <f t="shared" si="49"/>
        <v>1.3397947483992116E-2</v>
      </c>
      <c r="AC259">
        <f t="shared" si="49"/>
        <v>1.2510325725644185E-2</v>
      </c>
      <c r="AD259">
        <f t="shared" si="49"/>
        <v>1.168276552143256E-2</v>
      </c>
      <c r="AE259">
        <f t="shared" si="49"/>
        <v>1.091102382550865E-2</v>
      </c>
      <c r="AF259">
        <f t="shared" si="41"/>
        <v>0.15599939244955663</v>
      </c>
    </row>
    <row r="260" spans="1:32" x14ac:dyDescent="0.2">
      <c r="A260" t="s">
        <v>841</v>
      </c>
      <c r="B260">
        <v>258</v>
      </c>
      <c r="C260">
        <v>5</v>
      </c>
      <c r="D260">
        <f t="shared" si="39"/>
        <v>5.7003739885147224E-2</v>
      </c>
      <c r="E260">
        <f t="shared" si="40"/>
        <v>-2.8646384012798345</v>
      </c>
      <c r="G260">
        <f t="shared" si="42"/>
        <v>0.29160416333848366</v>
      </c>
      <c r="H260">
        <f t="shared" si="50"/>
        <v>0.13549404366842907</v>
      </c>
      <c r="I260">
        <f t="shared" si="50"/>
        <v>0.10804511189604088</v>
      </c>
      <c r="J260">
        <f t="shared" si="50"/>
        <v>8.695800266361299E-2</v>
      </c>
      <c r="K260">
        <f t="shared" si="50"/>
        <v>7.0308831370884881E-2</v>
      </c>
      <c r="L260">
        <f t="shared" si="50"/>
        <v>5.7003739885147224E-2</v>
      </c>
      <c r="M260">
        <f t="shared" si="50"/>
        <v>4.6301006709971823E-2</v>
      </c>
      <c r="N260">
        <f t="shared" si="50"/>
        <v>3.7656807526942629E-2</v>
      </c>
      <c r="O260">
        <f t="shared" si="50"/>
        <v>3.0656358430832364E-2</v>
      </c>
      <c r="P260">
        <f t="shared" si="50"/>
        <v>2.4976243800058983E-2</v>
      </c>
      <c r="Q260">
        <f t="shared" si="50"/>
        <v>2.0360906033074732E-2</v>
      </c>
      <c r="R260">
        <f t="shared" si="50"/>
        <v>1.6606666977748631E-2</v>
      </c>
      <c r="S260">
        <f t="shared" si="50"/>
        <v>1.355024894167616E-2</v>
      </c>
      <c r="T260">
        <f t="shared" si="50"/>
        <v>1.10602216602527E-2</v>
      </c>
      <c r="U260">
        <f t="shared" si="50"/>
        <v>9.0304714711209651E-3</v>
      </c>
      <c r="V260">
        <f t="shared" si="50"/>
        <v>7.3751301122682621E-3</v>
      </c>
      <c r="W260">
        <f t="shared" si="50"/>
        <v>6.0245901617216741E-3</v>
      </c>
      <c r="X260">
        <f t="shared" si="49"/>
        <v>4.9223475689761167E-3</v>
      </c>
      <c r="Y260">
        <f t="shared" si="49"/>
        <v>4.0224839044014455E-3</v>
      </c>
      <c r="Z260">
        <f t="shared" si="49"/>
        <v>3.2876492621287073E-3</v>
      </c>
      <c r="AA260">
        <f t="shared" si="49"/>
        <v>2.6874404343239129E-3</v>
      </c>
      <c r="AB260">
        <f t="shared" si="49"/>
        <v>2.1970932340001749E-3</v>
      </c>
      <c r="AC260">
        <f t="shared" si="49"/>
        <v>1.7964257680251614E-3</v>
      </c>
      <c r="AD260">
        <f t="shared" si="49"/>
        <v>1.4689829732923859E-3</v>
      </c>
      <c r="AE260">
        <f t="shared" si="49"/>
        <v>1.2013430739562269E-3</v>
      </c>
      <c r="AF260">
        <f t="shared" si="41"/>
        <v>5.4036891326284531E-3</v>
      </c>
    </row>
    <row r="261" spans="1:32" x14ac:dyDescent="0.2">
      <c r="A261" t="s">
        <v>842</v>
      </c>
      <c r="B261">
        <v>1102</v>
      </c>
      <c r="C261">
        <v>16</v>
      </c>
      <c r="D261">
        <f t="shared" si="39"/>
        <v>1.8944485865989381E-2</v>
      </c>
      <c r="E261">
        <f t="shared" si="40"/>
        <v>-3.9662423731226624</v>
      </c>
      <c r="G261">
        <f t="shared" si="42"/>
        <v>0.16777243886285872</v>
      </c>
      <c r="H261">
        <f t="shared" si="50"/>
        <v>4.5833623886926966E-2</v>
      </c>
      <c r="I261">
        <f t="shared" si="50"/>
        <v>4.2405469020200419E-2</v>
      </c>
      <c r="J261">
        <f t="shared" si="50"/>
        <v>3.9598529459269075E-2</v>
      </c>
      <c r="K261">
        <f t="shared" si="50"/>
        <v>3.7147717701560078E-2</v>
      </c>
      <c r="L261">
        <f t="shared" si="50"/>
        <v>3.4944462249499181E-2</v>
      </c>
      <c r="M261">
        <f t="shared" si="50"/>
        <v>3.293200712164461E-2</v>
      </c>
      <c r="N261">
        <f t="shared" si="50"/>
        <v>3.1075921821285424E-2</v>
      </c>
      <c r="O261">
        <f t="shared" si="50"/>
        <v>2.9353091044543578E-2</v>
      </c>
      <c r="P261">
        <f t="shared" si="50"/>
        <v>2.7746816135913895E-2</v>
      </c>
      <c r="Q261">
        <f t="shared" si="50"/>
        <v>2.6244353916716475E-2</v>
      </c>
      <c r="R261">
        <f t="shared" si="50"/>
        <v>2.48355634636486E-2</v>
      </c>
      <c r="S261">
        <f t="shared" si="50"/>
        <v>2.3512108104263702E-2</v>
      </c>
      <c r="T261">
        <f t="shared" si="50"/>
        <v>2.2266957568033291E-2</v>
      </c>
      <c r="U261">
        <f t="shared" si="50"/>
        <v>2.1094062598183774E-2</v>
      </c>
      <c r="V261">
        <f t="shared" si="50"/>
        <v>1.9988133753466867E-2</v>
      </c>
      <c r="W261">
        <f t="shared" si="50"/>
        <v>1.8944485865989381E-2</v>
      </c>
      <c r="X261">
        <f t="shared" si="49"/>
        <v>1.7958925391153589E-2</v>
      </c>
      <c r="Y261">
        <f t="shared" si="49"/>
        <v>1.7027666668035447E-2</v>
      </c>
      <c r="Z261">
        <f t="shared" si="49"/>
        <v>1.6147268208462365E-2</v>
      </c>
      <c r="AA261">
        <f t="shared" si="49"/>
        <v>1.5314583203995353E-2</v>
      </c>
      <c r="AB261">
        <f t="shared" si="49"/>
        <v>1.4526720348832263E-2</v>
      </c>
      <c r="AC261">
        <f t="shared" si="49"/>
        <v>1.3781012296883258E-2</v>
      </c>
      <c r="AD261">
        <f t="shared" si="49"/>
        <v>1.307498987104296E-2</v>
      </c>
      <c r="AE261">
        <f t="shared" si="49"/>
        <v>1.2406360678750113E-2</v>
      </c>
      <c r="AF261">
        <f t="shared" si="41"/>
        <v>0.23406673075884055</v>
      </c>
    </row>
    <row r="262" spans="1:32" x14ac:dyDescent="0.2">
      <c r="A262" t="s">
        <v>843</v>
      </c>
      <c r="B262">
        <v>635</v>
      </c>
      <c r="C262">
        <v>7</v>
      </c>
      <c r="D262">
        <f t="shared" si="39"/>
        <v>3.9509717314690856E-2</v>
      </c>
      <c r="E262">
        <f t="shared" si="40"/>
        <v>-3.2312086293632016</v>
      </c>
      <c r="G262">
        <f t="shared" si="42"/>
        <v>0.19981816031758037</v>
      </c>
      <c r="H262">
        <f t="shared" si="50"/>
        <v>7.2059344579080697E-2</v>
      </c>
      <c r="I262">
        <f t="shared" si="50"/>
        <v>6.4351244064633453E-2</v>
      </c>
      <c r="J262">
        <f t="shared" si="50"/>
        <v>5.8002017444708683E-2</v>
      </c>
      <c r="K262">
        <f t="shared" si="50"/>
        <v>5.2520051485391989E-2</v>
      </c>
      <c r="L262">
        <f t="shared" si="50"/>
        <v>4.7687036422421093E-2</v>
      </c>
      <c r="M262">
        <f t="shared" si="50"/>
        <v>4.3377961369122274E-2</v>
      </c>
      <c r="N262">
        <f t="shared" si="50"/>
        <v>3.9509717314690856E-2</v>
      </c>
      <c r="O262">
        <f t="shared" si="50"/>
        <v>3.602157592006653E-2</v>
      </c>
      <c r="P262">
        <f t="shared" si="50"/>
        <v>3.2866313149299345E-2</v>
      </c>
      <c r="Q262">
        <f t="shared" si="50"/>
        <v>3.0005625429376858E-2</v>
      </c>
      <c r="R262">
        <f t="shared" si="50"/>
        <v>2.7407522577698604E-2</v>
      </c>
      <c r="S262">
        <f t="shared" si="50"/>
        <v>2.504472676698102E-2</v>
      </c>
      <c r="T262">
        <f t="shared" si="50"/>
        <v>2.2893625531077127E-2</v>
      </c>
      <c r="U262">
        <f t="shared" si="50"/>
        <v>2.0933550235194331E-2</v>
      </c>
      <c r="V262">
        <f t="shared" si="50"/>
        <v>1.9146256402476986E-2</v>
      </c>
      <c r="W262">
        <f t="shared" si="50"/>
        <v>1.751553521106335E-2</v>
      </c>
      <c r="X262">
        <f t="shared" si="49"/>
        <v>1.602691376874783E-2</v>
      </c>
      <c r="Y262">
        <f t="shared" si="49"/>
        <v>1.4667417668664182E-2</v>
      </c>
      <c r="Z262">
        <f t="shared" si="49"/>
        <v>1.3425378651125235E-2</v>
      </c>
      <c r="AA262">
        <f t="shared" si="49"/>
        <v>1.2290275871351222E-2</v>
      </c>
      <c r="AB262">
        <f t="shared" si="49"/>
        <v>1.1252602843435631E-2</v>
      </c>
      <c r="AC262">
        <f t="shared" si="49"/>
        <v>1.0303754445192253E-2</v>
      </c>
      <c r="AD262">
        <f t="shared" si="49"/>
        <v>9.4359299092553733E-3</v>
      </c>
      <c r="AE262">
        <f t="shared" si="49"/>
        <v>8.642048776918718E-3</v>
      </c>
      <c r="AF262">
        <f t="shared" si="41"/>
        <v>9.4795413844445897E-2</v>
      </c>
    </row>
    <row r="263" spans="1:32" x14ac:dyDescent="0.2">
      <c r="A263" t="s">
        <v>844</v>
      </c>
      <c r="B263">
        <v>491</v>
      </c>
      <c r="C263">
        <v>13</v>
      </c>
      <c r="D263">
        <f t="shared" ref="D263:D326" si="51">IF(C263=0,$B$3+(1-$B$3)*EXP(GAMMALN($B$1+C263)-GAMMALN($B$1)-GAMMALN(C263+1)+$B$1*LN($B$2/($B$2+B263))+C263*LN(B263/($B$2+B263))),(1-$B$3)*EXP(GAMMALN($B$1+C263)-GAMMALN($B$1)-GAMMALN(C263+1)+$B$1*LN($B$2/($B$2+B263))+C263*LN(B263/($B$2+B263))))</f>
        <v>2.0956304305905119E-2</v>
      </c>
      <c r="E263">
        <f t="shared" ref="E263:E326" si="52">LN(D263)</f>
        <v>-3.8653157563588731</v>
      </c>
      <c r="G263">
        <f t="shared" si="42"/>
        <v>0.22031980043093202</v>
      </c>
      <c r="H263">
        <f t="shared" si="50"/>
        <v>8.7745562433384966E-2</v>
      </c>
      <c r="I263">
        <f t="shared" si="50"/>
        <v>7.6518052365046219E-2</v>
      </c>
      <c r="J263">
        <f t="shared" si="50"/>
        <v>6.734760641429563E-2</v>
      </c>
      <c r="K263">
        <f t="shared" si="50"/>
        <v>5.9549252500161631E-2</v>
      </c>
      <c r="L263">
        <f t="shared" si="50"/>
        <v>5.2798746274081335E-2</v>
      </c>
      <c r="M263">
        <f t="shared" si="50"/>
        <v>4.6899101224893373E-2</v>
      </c>
      <c r="N263">
        <f t="shared" si="50"/>
        <v>4.1712998544556207E-2</v>
      </c>
      <c r="O263">
        <f t="shared" si="50"/>
        <v>3.7136613903427151E-2</v>
      </c>
      <c r="P263">
        <f t="shared" si="50"/>
        <v>3.3087403519069518E-2</v>
      </c>
      <c r="Q263">
        <f t="shared" si="50"/>
        <v>2.9497586826295556E-2</v>
      </c>
      <c r="R263">
        <f t="shared" si="50"/>
        <v>2.631029337556904E-2</v>
      </c>
      <c r="S263">
        <f t="shared" si="50"/>
        <v>2.3477092645569381E-2</v>
      </c>
      <c r="T263">
        <f t="shared" si="50"/>
        <v>2.0956304305905119E-2</v>
      </c>
      <c r="U263">
        <f t="shared" si="50"/>
        <v>1.8711780569230549E-2</v>
      </c>
      <c r="V263">
        <f t="shared" si="50"/>
        <v>1.6711991386176041E-2</v>
      </c>
      <c r="W263">
        <f t="shared" si="50"/>
        <v>1.4929313931885886E-2</v>
      </c>
      <c r="X263">
        <f t="shared" si="49"/>
        <v>1.333946598511309E-2</v>
      </c>
      <c r="Y263">
        <f t="shared" si="49"/>
        <v>1.1921044478674618E-2</v>
      </c>
      <c r="Z263">
        <f t="shared" si="49"/>
        <v>1.0655143383859662E-2</v>
      </c>
      <c r="AA263">
        <f t="shared" si="49"/>
        <v>9.5250330602449414E-3</v>
      </c>
      <c r="AB263">
        <f t="shared" si="49"/>
        <v>8.5158883112031892E-3</v>
      </c>
      <c r="AC263">
        <f t="shared" si="49"/>
        <v>7.6145557691003297E-3</v>
      </c>
      <c r="AD263">
        <f t="shared" si="49"/>
        <v>6.8093535430554762E-3</v>
      </c>
      <c r="AE263">
        <f t="shared" si="49"/>
        <v>6.0898976813158921E-3</v>
      </c>
      <c r="AF263">
        <f t="shared" ref="AF263:AF326" si="53">1-SUM(G263:AE263)</f>
        <v>5.1820117136953336E-2</v>
      </c>
    </row>
    <row r="264" spans="1:32" x14ac:dyDescent="0.2">
      <c r="A264" t="s">
        <v>845</v>
      </c>
      <c r="B264">
        <v>130</v>
      </c>
      <c r="C264">
        <v>0</v>
      </c>
      <c r="D264">
        <f t="shared" si="51"/>
        <v>0.40317001492071208</v>
      </c>
      <c r="E264">
        <f t="shared" si="52"/>
        <v>-0.9083969327465673</v>
      </c>
      <c r="G264">
        <f t="shared" ref="G264:G327" si="54">$B$3+(1-$B$3)*EXP(GAMMALN($B$1+G$4)-GAMMALN($B$1)-GAMMALN(G$4+1)+$B$1*LN($B$2/($B$2+$B264))+G$4*LN($B264/($B$2+$B264)))</f>
        <v>0.40317001492071208</v>
      </c>
      <c r="H264">
        <f t="shared" si="50"/>
        <v>0.18850477759087036</v>
      </c>
      <c r="I264">
        <f t="shared" si="50"/>
        <v>0.12765036447107694</v>
      </c>
      <c r="J264">
        <f t="shared" si="50"/>
        <v>8.7245145097109858E-2</v>
      </c>
      <c r="K264">
        <f t="shared" si="50"/>
        <v>5.9904075572074514E-2</v>
      </c>
      <c r="L264">
        <f t="shared" si="50"/>
        <v>4.1244364724557336E-2</v>
      </c>
      <c r="M264">
        <f t="shared" si="50"/>
        <v>2.8448965635610939E-2</v>
      </c>
      <c r="N264">
        <f t="shared" si="50"/>
        <v>1.9648722684662827E-2</v>
      </c>
      <c r="O264">
        <f t="shared" si="50"/>
        <v>1.3583952916941755E-2</v>
      </c>
      <c r="P264">
        <f t="shared" si="50"/>
        <v>9.3982610776657989E-3</v>
      </c>
      <c r="Q264">
        <f t="shared" si="50"/>
        <v>6.5062726343679067E-3</v>
      </c>
      <c r="R264">
        <f t="shared" si="50"/>
        <v>4.5064277495305942E-3</v>
      </c>
      <c r="S264">
        <f t="shared" si="50"/>
        <v>3.1225685967205944E-3</v>
      </c>
      <c r="T264">
        <f t="shared" si="50"/>
        <v>2.1644288913962736E-3</v>
      </c>
      <c r="U264">
        <f t="shared" si="50"/>
        <v>1.5007373604095195E-3</v>
      </c>
      <c r="V264">
        <f t="shared" si="50"/>
        <v>1.0408274410534768E-3</v>
      </c>
      <c r="W264">
        <f t="shared" si="50"/>
        <v>7.2202350046111615E-4</v>
      </c>
      <c r="X264">
        <f t="shared" si="49"/>
        <v>5.0096903050586637E-4</v>
      </c>
      <c r="Y264">
        <f t="shared" si="49"/>
        <v>3.4765437223545874E-4</v>
      </c>
      <c r="Z264">
        <f t="shared" si="49"/>
        <v>2.4129795303083526E-4</v>
      </c>
      <c r="AA264">
        <f t="shared" si="49"/>
        <v>1.6750268900878805E-4</v>
      </c>
      <c r="AB264">
        <f t="shared" si="49"/>
        <v>1.1629102561495558E-4</v>
      </c>
      <c r="AC264">
        <f t="shared" si="49"/>
        <v>8.0746139525828542E-5</v>
      </c>
      <c r="AD264">
        <f t="shared" si="49"/>
        <v>5.6071739808058936E-5</v>
      </c>
      <c r="AE264">
        <f t="shared" si="49"/>
        <v>3.8941179015155047E-5</v>
      </c>
      <c r="AF264">
        <f t="shared" si="53"/>
        <v>8.8595006033309609E-5</v>
      </c>
    </row>
    <row r="265" spans="1:32" x14ac:dyDescent="0.2">
      <c r="A265" t="s">
        <v>846</v>
      </c>
      <c r="B265">
        <v>540</v>
      </c>
      <c r="C265">
        <v>5</v>
      </c>
      <c r="D265">
        <f t="shared" si="51"/>
        <v>5.1044625157615681E-2</v>
      </c>
      <c r="E265">
        <f t="shared" si="52"/>
        <v>-2.9750550257593487</v>
      </c>
      <c r="G265">
        <f t="shared" si="54"/>
        <v>0.21226367137569074</v>
      </c>
      <c r="H265">
        <f t="shared" si="50"/>
        <v>8.1684341355564502E-2</v>
      </c>
      <c r="I265">
        <f t="shared" si="50"/>
        <v>7.1908585612088419E-2</v>
      </c>
      <c r="J265">
        <f t="shared" si="50"/>
        <v>6.3891369066394102E-2</v>
      </c>
      <c r="K265">
        <f t="shared" si="50"/>
        <v>5.7029495968789395E-2</v>
      </c>
      <c r="L265">
        <f t="shared" si="50"/>
        <v>5.1044625157615681E-2</v>
      </c>
      <c r="M265">
        <f t="shared" si="50"/>
        <v>4.5771391808045445E-2</v>
      </c>
      <c r="N265">
        <f t="shared" si="50"/>
        <v>4.1096439639483111E-2</v>
      </c>
      <c r="O265">
        <f t="shared" si="50"/>
        <v>3.6935015084352388E-2</v>
      </c>
      <c r="P265">
        <f t="shared" si="50"/>
        <v>3.322017041635808E-2</v>
      </c>
      <c r="Q265">
        <f t="shared" si="50"/>
        <v>2.9897084991218244E-2</v>
      </c>
      <c r="R265">
        <f t="shared" si="50"/>
        <v>2.6919763397665455E-2</v>
      </c>
      <c r="S265">
        <f t="shared" si="50"/>
        <v>2.4248956326046182E-2</v>
      </c>
      <c r="T265">
        <f t="shared" si="50"/>
        <v>2.1850763855637521E-2</v>
      </c>
      <c r="U265">
        <f t="shared" si="50"/>
        <v>1.9695646147354747E-2</v>
      </c>
      <c r="V265">
        <f t="shared" si="50"/>
        <v>1.7757691635634853E-2</v>
      </c>
      <c r="W265">
        <f t="shared" si="50"/>
        <v>1.6014056162268284E-2</v>
      </c>
      <c r="X265">
        <f t="shared" si="49"/>
        <v>1.444452053405141E-2</v>
      </c>
      <c r="Y265">
        <f t="shared" si="49"/>
        <v>1.3031133225318901E-2</v>
      </c>
      <c r="Z265">
        <f t="shared" si="49"/>
        <v>1.1757916308512676E-2</v>
      </c>
      <c r="AA265">
        <f t="shared" si="49"/>
        <v>1.0610619670743648E-2</v>
      </c>
      <c r="AB265">
        <f t="shared" si="49"/>
        <v>9.5765130064544256E-3</v>
      </c>
      <c r="AC265">
        <f t="shared" si="49"/>
        <v>8.6442079821125069E-3</v>
      </c>
      <c r="AD265">
        <f t="shared" si="49"/>
        <v>7.8035049290772545E-3</v>
      </c>
      <c r="AE265">
        <f t="shared" si="49"/>
        <v>7.0452597782222548E-3</v>
      </c>
      <c r="AF265">
        <f t="shared" si="53"/>
        <v>6.5857256565299949E-2</v>
      </c>
    </row>
    <row r="266" spans="1:32" x14ac:dyDescent="0.2">
      <c r="A266" t="s">
        <v>847</v>
      </c>
      <c r="B266">
        <v>991</v>
      </c>
      <c r="C266">
        <v>6</v>
      </c>
      <c r="D266">
        <f t="shared" si="51"/>
        <v>3.5052374751121045E-2</v>
      </c>
      <c r="E266">
        <f t="shared" si="52"/>
        <v>-3.3509119145550006</v>
      </c>
      <c r="G266">
        <f t="shared" si="54"/>
        <v>0.17286399955864473</v>
      </c>
      <c r="H266">
        <f t="shared" si="50"/>
        <v>5.0137848351426526E-2</v>
      </c>
      <c r="I266">
        <f t="shared" si="50"/>
        <v>4.6134616709328273E-2</v>
      </c>
      <c r="J266">
        <f t="shared" si="50"/>
        <v>4.2845740574196628E-2</v>
      </c>
      <c r="K266">
        <f t="shared" si="50"/>
        <v>3.9974614307347611E-2</v>
      </c>
      <c r="L266">
        <f t="shared" si="50"/>
        <v>3.7398489113285693E-2</v>
      </c>
      <c r="M266">
        <f t="shared" si="50"/>
        <v>3.5052374751121045E-2</v>
      </c>
      <c r="N266">
        <f t="shared" si="50"/>
        <v>3.2896281978041973E-2</v>
      </c>
      <c r="O266">
        <f t="shared" si="50"/>
        <v>3.0902967631658007E-2</v>
      </c>
      <c r="P266">
        <f t="shared" si="50"/>
        <v>2.9052469346734309E-2</v>
      </c>
      <c r="Q266">
        <f t="shared" si="50"/>
        <v>2.7329351789955551E-2</v>
      </c>
      <c r="R266">
        <f t="shared" si="50"/>
        <v>2.5721187351927802E-2</v>
      </c>
      <c r="S266">
        <f t="shared" si="50"/>
        <v>2.4217656503088741E-2</v>
      </c>
      <c r="T266">
        <f t="shared" si="50"/>
        <v>2.2809983786262401E-2</v>
      </c>
      <c r="U266">
        <f t="shared" si="50"/>
        <v>2.1490567075672509E-2</v>
      </c>
      <c r="V266">
        <f t="shared" si="50"/>
        <v>2.025272388630802E-2</v>
      </c>
      <c r="W266">
        <f t="shared" si="50"/>
        <v>1.9090511654883985E-2</v>
      </c>
      <c r="X266">
        <f t="shared" si="49"/>
        <v>1.7998596504742191E-2</v>
      </c>
      <c r="Y266">
        <f t="shared" si="49"/>
        <v>1.6972154813936255E-2</v>
      </c>
      <c r="Z266">
        <f t="shared" si="49"/>
        <v>1.600679760703139E-2</v>
      </c>
      <c r="AA266">
        <f t="shared" si="49"/>
        <v>1.5098511228229106E-2</v>
      </c>
      <c r="AB266">
        <f t="shared" si="49"/>
        <v>1.4243609892483302E-2</v>
      </c>
      <c r="AC266">
        <f t="shared" si="49"/>
        <v>1.3438697080513899E-2</v>
      </c>
      <c r="AD266">
        <f t="shared" si="49"/>
        <v>1.268063364234249E-2</v>
      </c>
      <c r="AE266">
        <f t="shared" si="49"/>
        <v>1.1966511077293723E-2</v>
      </c>
      <c r="AF266">
        <f t="shared" si="53"/>
        <v>0.20342310378354367</v>
      </c>
    </row>
    <row r="267" spans="1:32" x14ac:dyDescent="0.2">
      <c r="A267" t="s">
        <v>848</v>
      </c>
      <c r="B267">
        <v>718</v>
      </c>
      <c r="C267">
        <v>22</v>
      </c>
      <c r="D267">
        <f t="shared" si="51"/>
        <v>1.1416147973962822E-2</v>
      </c>
      <c r="E267">
        <f t="shared" si="52"/>
        <v>-4.4727264369116826</v>
      </c>
      <c r="G267">
        <f t="shared" si="54"/>
        <v>0.19138298320428707</v>
      </c>
      <c r="H267">
        <f t="shared" si="50"/>
        <v>6.5356555120032023E-2</v>
      </c>
      <c r="I267">
        <f t="shared" si="50"/>
        <v>5.8924389261768885E-2</v>
      </c>
      <c r="J267">
        <f t="shared" si="50"/>
        <v>5.3619225864121309E-2</v>
      </c>
      <c r="K267">
        <f t="shared" si="50"/>
        <v>4.9016452930775396E-2</v>
      </c>
      <c r="L267">
        <f t="shared" si="50"/>
        <v>4.4932063916016049E-2</v>
      </c>
      <c r="M267">
        <f t="shared" si="50"/>
        <v>4.1263348661406928E-2</v>
      </c>
      <c r="N267">
        <f t="shared" si="50"/>
        <v>3.7943601595410513E-2</v>
      </c>
      <c r="O267">
        <f t="shared" si="50"/>
        <v>3.4925017753184739E-2</v>
      </c>
      <c r="P267">
        <f t="shared" si="50"/>
        <v>3.2170974227768365E-2</v>
      </c>
      <c r="Q267">
        <f t="shared" si="50"/>
        <v>2.9652082838341809E-2</v>
      </c>
      <c r="R267">
        <f t="shared" si="50"/>
        <v>2.7343971900717003E-2</v>
      </c>
      <c r="S267">
        <f t="shared" si="50"/>
        <v>2.5225943219772961E-2</v>
      </c>
      <c r="T267">
        <f t="shared" si="50"/>
        <v>2.3280107854650678E-2</v>
      </c>
      <c r="U267">
        <f t="shared" si="50"/>
        <v>2.1490800840661479E-2</v>
      </c>
      <c r="V267">
        <f t="shared" si="50"/>
        <v>1.9844167239456305E-2</v>
      </c>
      <c r="W267">
        <f t="shared" si="50"/>
        <v>1.8327858258641909E-2</v>
      </c>
      <c r="X267">
        <f t="shared" si="49"/>
        <v>1.6930800906990621E-2</v>
      </c>
      <c r="Y267">
        <f t="shared" si="49"/>
        <v>1.5643018501631179E-2</v>
      </c>
      <c r="Z267">
        <f t="shared" si="49"/>
        <v>1.4455487437784192E-2</v>
      </c>
      <c r="AA267">
        <f t="shared" si="49"/>
        <v>1.3360020539508652E-2</v>
      </c>
      <c r="AB267">
        <f t="shared" si="49"/>
        <v>1.2349170384006805E-2</v>
      </c>
      <c r="AC267">
        <f t="shared" si="49"/>
        <v>1.1416147973962822E-2</v>
      </c>
      <c r="AD267">
        <f t="shared" si="49"/>
        <v>1.0554753443789058E-2</v>
      </c>
      <c r="AE267">
        <f t="shared" si="49"/>
        <v>9.7593163740500085E-3</v>
      </c>
      <c r="AF267">
        <f t="shared" si="53"/>
        <v>0.12083173975126305</v>
      </c>
    </row>
    <row r="268" spans="1:32" x14ac:dyDescent="0.2">
      <c r="A268" t="s">
        <v>849</v>
      </c>
      <c r="B268">
        <v>237</v>
      </c>
      <c r="C268">
        <v>1</v>
      </c>
      <c r="D268">
        <f t="shared" si="51"/>
        <v>0.14236201526269249</v>
      </c>
      <c r="E268">
        <f t="shared" si="52"/>
        <v>-1.9493820623382592</v>
      </c>
      <c r="G268">
        <f t="shared" si="54"/>
        <v>0.30339876626473011</v>
      </c>
      <c r="H268">
        <f t="shared" si="50"/>
        <v>0.14236201526269249</v>
      </c>
      <c r="I268">
        <f t="shared" si="50"/>
        <v>0.11173624964147805</v>
      </c>
      <c r="J268">
        <f t="shared" si="50"/>
        <v>8.8514325923651924E-2</v>
      </c>
      <c r="K268">
        <f t="shared" si="50"/>
        <v>7.0441554846957161E-2</v>
      </c>
      <c r="L268">
        <f t="shared" si="50"/>
        <v>5.6213088517817096E-2</v>
      </c>
      <c r="M268">
        <f t="shared" si="50"/>
        <v>4.4940673352447766E-2</v>
      </c>
      <c r="N268">
        <f t="shared" si="50"/>
        <v>3.5975569992265984E-2</v>
      </c>
      <c r="O268">
        <f t="shared" si="50"/>
        <v>2.8827022944717229E-2</v>
      </c>
      <c r="P268">
        <f t="shared" si="50"/>
        <v>2.3116463686252951E-2</v>
      </c>
      <c r="Q268">
        <f t="shared" si="50"/>
        <v>1.8548398399838118E-2</v>
      </c>
      <c r="R268">
        <f t="shared" si="50"/>
        <v>1.4890416176297322E-2</v>
      </c>
      <c r="S268">
        <f t="shared" si="50"/>
        <v>1.1958774512916456E-2</v>
      </c>
      <c r="T268">
        <f t="shared" si="50"/>
        <v>9.607674422978791E-3</v>
      </c>
      <c r="U268">
        <f t="shared" si="50"/>
        <v>7.7211131222979165E-3</v>
      </c>
      <c r="V268">
        <f t="shared" si="50"/>
        <v>6.2066066242408534E-3</v>
      </c>
      <c r="W268">
        <f t="shared" si="50"/>
        <v>4.9903049547614297E-3</v>
      </c>
      <c r="X268">
        <f t="shared" si="49"/>
        <v>4.0131639048981288E-3</v>
      </c>
      <c r="Y268">
        <f t="shared" si="49"/>
        <v>3.2279290468867402E-3</v>
      </c>
      <c r="Z268">
        <f t="shared" si="49"/>
        <v>2.5967502844476366E-3</v>
      </c>
      <c r="AA268">
        <f t="shared" si="49"/>
        <v>2.0892893925537068E-3</v>
      </c>
      <c r="AB268">
        <f t="shared" si="49"/>
        <v>1.6812151019126743E-3</v>
      </c>
      <c r="AC268">
        <f t="shared" si="49"/>
        <v>1.3530041087460804E-3</v>
      </c>
      <c r="AD268">
        <f t="shared" si="49"/>
        <v>1.0889843666020949E-3</v>
      </c>
      <c r="AE268">
        <f t="shared" si="49"/>
        <v>8.7657075183885454E-4</v>
      </c>
      <c r="AF268">
        <f t="shared" si="53"/>
        <v>3.6240743957721699E-3</v>
      </c>
    </row>
    <row r="269" spans="1:32" x14ac:dyDescent="0.2">
      <c r="A269" t="s">
        <v>850</v>
      </c>
      <c r="B269">
        <v>2329</v>
      </c>
      <c r="C269">
        <v>83</v>
      </c>
      <c r="D269">
        <f t="shared" si="51"/>
        <v>2.6522727782709249E-3</v>
      </c>
      <c r="E269">
        <f t="shared" si="52"/>
        <v>-5.9323383543797759</v>
      </c>
      <c r="G269">
        <f t="shared" si="54"/>
        <v>0.14255287451316756</v>
      </c>
      <c r="H269">
        <f t="shared" si="50"/>
        <v>2.3764569194329305E-2</v>
      </c>
      <c r="I269">
        <f t="shared" si="50"/>
        <v>2.2569564646886298E-2</v>
      </c>
      <c r="J269">
        <f t="shared" si="50"/>
        <v>2.1633955431039437E-2</v>
      </c>
      <c r="K269">
        <f t="shared" si="50"/>
        <v>2.0832652550148486E-2</v>
      </c>
      <c r="L269">
        <f t="shared" si="50"/>
        <v>2.011621911186641E-2</v>
      </c>
      <c r="M269">
        <f t="shared" si="50"/>
        <v>1.9459951705325957E-2</v>
      </c>
      <c r="N269">
        <f t="shared" si="50"/>
        <v>1.884964343253917E-2</v>
      </c>
      <c r="O269">
        <f t="shared" si="50"/>
        <v>1.8276310274358963E-2</v>
      </c>
      <c r="P269">
        <f t="shared" si="50"/>
        <v>1.7733865028707534E-2</v>
      </c>
      <c r="Q269">
        <f t="shared" si="50"/>
        <v>1.7217959814073518E-2</v>
      </c>
      <c r="R269">
        <f t="shared" si="50"/>
        <v>1.6725356494348118E-2</v>
      </c>
      <c r="S269">
        <f t="shared" si="50"/>
        <v>1.6253559942712097E-2</v>
      </c>
      <c r="T269">
        <f t="shared" si="50"/>
        <v>1.5800592422871407E-2</v>
      </c>
      <c r="U269">
        <f t="shared" si="50"/>
        <v>1.5364848456714533E-2</v>
      </c>
      <c r="V269">
        <f t="shared" si="50"/>
        <v>1.494499793177074E-2</v>
      </c>
      <c r="W269">
        <f t="shared" si="50"/>
        <v>1.4539919345951729E-2</v>
      </c>
      <c r="X269">
        <f t="shared" si="49"/>
        <v>1.4148652555563825E-2</v>
      </c>
      <c r="Y269">
        <f t="shared" si="49"/>
        <v>1.3770364533485967E-2</v>
      </c>
      <c r="Z269">
        <f t="shared" si="49"/>
        <v>1.3404324038238831E-2</v>
      </c>
      <c r="AA269">
        <f t="shared" si="49"/>
        <v>1.3049882529471903E-2</v>
      </c>
      <c r="AB269">
        <f t="shared" si="49"/>
        <v>1.2706459552993772E-2</v>
      </c>
      <c r="AC269">
        <f t="shared" si="49"/>
        <v>1.2373531383111598E-2</v>
      </c>
      <c r="AD269">
        <f t="shared" si="49"/>
        <v>1.2050622078257018E-2</v>
      </c>
      <c r="AE269">
        <f t="shared" si="49"/>
        <v>1.1737296351383828E-2</v>
      </c>
      <c r="AF269">
        <f t="shared" si="53"/>
        <v>0.46012202668068192</v>
      </c>
    </row>
    <row r="270" spans="1:32" x14ac:dyDescent="0.2">
      <c r="A270" t="s">
        <v>851</v>
      </c>
      <c r="B270">
        <v>1799</v>
      </c>
      <c r="C270">
        <v>0</v>
      </c>
      <c r="D270">
        <f t="shared" si="51"/>
        <v>0.14945622116994631</v>
      </c>
      <c r="E270">
        <f t="shared" si="52"/>
        <v>-1.9007517640195688</v>
      </c>
      <c r="G270">
        <f t="shared" si="54"/>
        <v>0.14945622116994631</v>
      </c>
      <c r="H270">
        <f t="shared" si="50"/>
        <v>2.992811110064298E-2</v>
      </c>
      <c r="I270">
        <f t="shared" si="50"/>
        <v>2.822532245228182E-2</v>
      </c>
      <c r="J270">
        <f t="shared" si="50"/>
        <v>2.6866929114345461E-2</v>
      </c>
      <c r="K270">
        <f t="shared" si="50"/>
        <v>2.5691711592407893E-2</v>
      </c>
      <c r="L270">
        <f t="shared" si="50"/>
        <v>2.4635489355309771E-2</v>
      </c>
      <c r="M270">
        <f t="shared" si="50"/>
        <v>2.3665896602725001E-2</v>
      </c>
      <c r="N270">
        <f t="shared" si="50"/>
        <v>2.2764111939990096E-2</v>
      </c>
      <c r="O270">
        <f t="shared" si="50"/>
        <v>2.1918077802283834E-2</v>
      </c>
      <c r="P270">
        <f t="shared" si="50"/>
        <v>2.1119503744912588E-2</v>
      </c>
      <c r="Q270">
        <f t="shared" si="50"/>
        <v>2.0362372072905921E-2</v>
      </c>
      <c r="R270">
        <f t="shared" si="50"/>
        <v>1.9642123210815595E-2</v>
      </c>
      <c r="S270">
        <f t="shared" si="50"/>
        <v>1.8955180025258738E-2</v>
      </c>
      <c r="T270">
        <f t="shared" si="50"/>
        <v>1.8298654421325035E-2</v>
      </c>
      <c r="U270">
        <f t="shared" si="50"/>
        <v>1.7670158070789879E-2</v>
      </c>
      <c r="V270">
        <f t="shared" si="50"/>
        <v>1.7067675658823819E-2</v>
      </c>
      <c r="W270">
        <f t="shared" si="50"/>
        <v>1.6489477257899576E-2</v>
      </c>
      <c r="X270">
        <f t="shared" si="49"/>
        <v>1.593405606977924E-2</v>
      </c>
      <c r="Y270">
        <f t="shared" si="49"/>
        <v>1.5400083122879776E-2</v>
      </c>
      <c r="Z270">
        <f t="shared" si="49"/>
        <v>1.4886373606474801E-2</v>
      </c>
      <c r="AA270">
        <f t="shared" si="49"/>
        <v>1.4391861379839601E-2</v>
      </c>
      <c r="AB270">
        <f t="shared" si="49"/>
        <v>1.3915579344321111E-2</v>
      </c>
      <c r="AC270">
        <f t="shared" si="49"/>
        <v>1.3456644098647523E-2</v>
      </c>
      <c r="AD270">
        <f t="shared" si="49"/>
        <v>1.3014243775918893E-2</v>
      </c>
      <c r="AE270">
        <f t="shared" si="49"/>
        <v>1.2587628279898845E-2</v>
      </c>
      <c r="AF270">
        <f t="shared" si="53"/>
        <v>0.38365651472957574</v>
      </c>
    </row>
    <row r="271" spans="1:32" x14ac:dyDescent="0.2">
      <c r="A271" t="s">
        <v>336</v>
      </c>
      <c r="B271">
        <v>2196</v>
      </c>
      <c r="C271">
        <v>21</v>
      </c>
      <c r="D271">
        <f t="shared" si="51"/>
        <v>1.3015213764937724E-2</v>
      </c>
      <c r="E271">
        <f t="shared" si="52"/>
        <v>-4.3416363161650935</v>
      </c>
      <c r="G271">
        <f t="shared" si="54"/>
        <v>0.14398784027035219</v>
      </c>
      <c r="H271">
        <f t="shared" si="50"/>
        <v>2.5053260066313015E-2</v>
      </c>
      <c r="I271">
        <f t="shared" si="50"/>
        <v>2.3759215958047118E-2</v>
      </c>
      <c r="J271">
        <f t="shared" si="50"/>
        <v>2.2741519340446194E-2</v>
      </c>
      <c r="K271">
        <f t="shared" si="50"/>
        <v>2.1867681432726573E-2</v>
      </c>
      <c r="L271">
        <f t="shared" si="50"/>
        <v>2.1085269075202716E-2</v>
      </c>
      <c r="M271">
        <f t="shared" si="50"/>
        <v>2.0368036779721564E-2</v>
      </c>
      <c r="N271">
        <f t="shared" si="50"/>
        <v>1.9700859512878106E-2</v>
      </c>
      <c r="O271">
        <f t="shared" si="50"/>
        <v>1.9074149377185712E-2</v>
      </c>
      <c r="P271">
        <f t="shared" si="50"/>
        <v>1.8481391972926788E-2</v>
      </c>
      <c r="Q271">
        <f t="shared" si="50"/>
        <v>1.7917919930067215E-2</v>
      </c>
      <c r="R271">
        <f t="shared" si="50"/>
        <v>1.7380245526572979E-2</v>
      </c>
      <c r="S271">
        <f t="shared" si="50"/>
        <v>1.6865671749329552E-2</v>
      </c>
      <c r="T271">
        <f t="shared" si="50"/>
        <v>1.6372052897823886E-2</v>
      </c>
      <c r="U271">
        <f t="shared" si="50"/>
        <v>1.5897640507720523E-2</v>
      </c>
      <c r="V271">
        <f t="shared" si="50"/>
        <v>1.5440980428466968E-2</v>
      </c>
      <c r="W271">
        <f t="shared" si="50"/>
        <v>1.5000841869938272E-2</v>
      </c>
      <c r="X271">
        <f t="shared" si="49"/>
        <v>1.4576167145212874E-2</v>
      </c>
      <c r="Y271">
        <f t="shared" si="49"/>
        <v>1.4166035224395601E-2</v>
      </c>
      <c r="Z271">
        <f t="shared" si="49"/>
        <v>1.3769634751542924E-2</v>
      </c>
      <c r="AA271">
        <f t="shared" si="49"/>
        <v>1.3386243697789218E-2</v>
      </c>
      <c r="AB271">
        <f t="shared" si="49"/>
        <v>1.3015213764937724E-2</v>
      </c>
      <c r="AC271">
        <f t="shared" si="49"/>
        <v>1.2655958252636936E-2</v>
      </c>
      <c r="AD271">
        <f t="shared" si="49"/>
        <v>1.2307942492878091E-2</v>
      </c>
      <c r="AE271">
        <f t="shared" si="49"/>
        <v>1.1970676216059165E-2</v>
      </c>
      <c r="AF271">
        <f t="shared" si="53"/>
        <v>0.44315755175882798</v>
      </c>
    </row>
    <row r="272" spans="1:32" x14ac:dyDescent="0.2">
      <c r="A272" t="s">
        <v>852</v>
      </c>
      <c r="B272">
        <v>179</v>
      </c>
      <c r="C272">
        <v>1</v>
      </c>
      <c r="D272">
        <f t="shared" si="51"/>
        <v>0.16495138421805999</v>
      </c>
      <c r="E272">
        <f t="shared" si="52"/>
        <v>-1.8021044895994409</v>
      </c>
      <c r="G272">
        <f t="shared" si="54"/>
        <v>0.34654173001606137</v>
      </c>
      <c r="H272">
        <f t="shared" si="50"/>
        <v>0.16495138421805999</v>
      </c>
      <c r="I272">
        <f t="shared" si="50"/>
        <v>0.1218376189712682</v>
      </c>
      <c r="J272">
        <f t="shared" si="50"/>
        <v>9.0829381028502743E-2</v>
      </c>
      <c r="K272">
        <f t="shared" si="50"/>
        <v>6.802478806002224E-2</v>
      </c>
      <c r="L272">
        <f t="shared" si="50"/>
        <v>5.108591621849428E-2</v>
      </c>
      <c r="M272">
        <f t="shared" si="50"/>
        <v>3.843516857234891E-2</v>
      </c>
      <c r="N272">
        <f t="shared" si="50"/>
        <v>2.8954920315074347E-2</v>
      </c>
      <c r="O272">
        <f t="shared" si="50"/>
        <v>2.1834334523861122E-2</v>
      </c>
      <c r="P272">
        <f t="shared" si="50"/>
        <v>1.6477337560199101E-2</v>
      </c>
      <c r="Q272">
        <f t="shared" si="50"/>
        <v>1.2442210160215633E-2</v>
      </c>
      <c r="R272">
        <f t="shared" si="50"/>
        <v>9.3999042306631749E-3</v>
      </c>
      <c r="S272">
        <f t="shared" si="50"/>
        <v>7.1044219186286086E-3</v>
      </c>
      <c r="T272">
        <f t="shared" si="50"/>
        <v>5.3713793040844485E-3</v>
      </c>
      <c r="U272">
        <f t="shared" si="50"/>
        <v>4.0623088111453607E-3</v>
      </c>
      <c r="V272">
        <f t="shared" si="50"/>
        <v>3.0730718584061098E-3</v>
      </c>
      <c r="W272">
        <f t="shared" ref="W272:AE335" si="55">(1-$B$3)*EXP(GAMMALN($B$1+W$4)-GAMMALN($B$1)-GAMMALN(W$4+1)+$B$1*LN($B$2/($B$2+$B272))+W$4*LN($B272/($B$2+$B272)))</f>
        <v>2.3252575141079449E-3</v>
      </c>
      <c r="X272">
        <f t="shared" si="55"/>
        <v>1.7597717580444534E-3</v>
      </c>
      <c r="Y272">
        <f t="shared" si="55"/>
        <v>1.3320450150303266E-3</v>
      </c>
      <c r="Z272">
        <f t="shared" si="55"/>
        <v>1.0084412106117038E-3</v>
      </c>
      <c r="AA272">
        <f t="shared" si="55"/>
        <v>7.6356229060404773E-4</v>
      </c>
      <c r="AB272">
        <f t="shared" si="55"/>
        <v>5.7822202571273433E-4</v>
      </c>
      <c r="AC272">
        <f t="shared" si="55"/>
        <v>4.3792116897113843E-4</v>
      </c>
      <c r="AD272">
        <f t="shared" si="55"/>
        <v>3.3169883376354053E-4</v>
      </c>
      <c r="AE272">
        <f t="shared" si="55"/>
        <v>2.5126659277191932E-4</v>
      </c>
      <c r="AF272">
        <f t="shared" si="53"/>
        <v>7.8593782334668294E-4</v>
      </c>
    </row>
    <row r="273" spans="1:32" x14ac:dyDescent="0.2">
      <c r="A273" t="s">
        <v>853</v>
      </c>
      <c r="B273">
        <v>182</v>
      </c>
      <c r="C273">
        <v>0</v>
      </c>
      <c r="D273">
        <f t="shared" si="51"/>
        <v>0.34381098236631241</v>
      </c>
      <c r="E273">
        <f t="shared" si="52"/>
        <v>-1.067663242487997</v>
      </c>
      <c r="G273">
        <f t="shared" si="54"/>
        <v>0.34381098236631241</v>
      </c>
      <c r="H273">
        <f t="shared" ref="H273:W336" si="56">(1-$B$3)*EXP(GAMMALN($B$1+H$4)-GAMMALN($B$1)-GAMMALN(H$4+1)+$B$1*LN($B$2/($B$2+$B273))+H$4*LN($B273/($B$2+$B273)))</f>
        <v>0.16364008382987033</v>
      </c>
      <c r="I273">
        <f t="shared" si="56"/>
        <v>0.12135066283404682</v>
      </c>
      <c r="J273">
        <f t="shared" si="56"/>
        <v>9.0826823346789987E-2</v>
      </c>
      <c r="K273">
        <f t="shared" si="56"/>
        <v>6.8293911675399013E-2</v>
      </c>
      <c r="L273">
        <f t="shared" si="56"/>
        <v>5.1492383932477424E-2</v>
      </c>
      <c r="M273">
        <f t="shared" si="56"/>
        <v>3.8895344538697765E-2</v>
      </c>
      <c r="N273">
        <f t="shared" si="56"/>
        <v>2.9418344371255758E-2</v>
      </c>
      <c r="O273">
        <f t="shared" si="56"/>
        <v>2.2272185445761622E-2</v>
      </c>
      <c r="P273">
        <f t="shared" si="56"/>
        <v>1.6874733927795576E-2</v>
      </c>
      <c r="Q273">
        <f t="shared" si="56"/>
        <v>1.2793060342298993E-2</v>
      </c>
      <c r="R273">
        <f t="shared" si="56"/>
        <v>9.7034766539550663E-3</v>
      </c>
      <c r="S273">
        <f t="shared" si="56"/>
        <v>7.3630831117686797E-3</v>
      </c>
      <c r="T273">
        <f t="shared" si="56"/>
        <v>5.589124700825971E-3</v>
      </c>
      <c r="U273">
        <f t="shared" si="56"/>
        <v>4.2438295594393509E-3</v>
      </c>
      <c r="V273">
        <f t="shared" si="56"/>
        <v>3.223181301992777E-3</v>
      </c>
      <c r="W273">
        <f t="shared" si="56"/>
        <v>2.4485563133714514E-3</v>
      </c>
      <c r="X273">
        <f t="shared" si="55"/>
        <v>1.8604688564169889E-3</v>
      </c>
      <c r="Y273">
        <f t="shared" si="55"/>
        <v>1.4138781509139963E-3</v>
      </c>
      <c r="Z273">
        <f t="shared" si="55"/>
        <v>1.0746590181746278E-3</v>
      </c>
      <c r="AA273">
        <f t="shared" si="55"/>
        <v>8.1694269790793075E-4</v>
      </c>
      <c r="AB273">
        <f t="shared" si="55"/>
        <v>6.2111036213286744E-4</v>
      </c>
      <c r="AC273">
        <f t="shared" si="55"/>
        <v>4.7227733509540781E-4</v>
      </c>
      <c r="AD273">
        <f t="shared" si="55"/>
        <v>3.5914690645368936E-4</v>
      </c>
      <c r="AE273">
        <f t="shared" si="55"/>
        <v>2.731429256196445E-4</v>
      </c>
      <c r="AF273">
        <f t="shared" si="53"/>
        <v>8.6860549522582708E-4</v>
      </c>
    </row>
    <row r="274" spans="1:32" x14ac:dyDescent="0.2">
      <c r="A274" t="s">
        <v>854</v>
      </c>
      <c r="B274">
        <v>84</v>
      </c>
      <c r="C274">
        <v>0</v>
      </c>
      <c r="D274">
        <f t="shared" si="51"/>
        <v>0.49096155502354966</v>
      </c>
      <c r="E274">
        <f t="shared" si="52"/>
        <v>-0.71138945359420924</v>
      </c>
      <c r="G274">
        <f t="shared" si="54"/>
        <v>0.49096155502354966</v>
      </c>
      <c r="H274">
        <f t="shared" si="56"/>
        <v>0.21115197214543582</v>
      </c>
      <c r="I274">
        <f t="shared" si="56"/>
        <v>0.12258341952151003</v>
      </c>
      <c r="J274">
        <f t="shared" si="56"/>
        <v>7.1827017706345045E-2</v>
      </c>
      <c r="K274">
        <f t="shared" si="56"/>
        <v>4.2280472160997014E-2</v>
      </c>
      <c r="L274">
        <f t="shared" si="56"/>
        <v>2.4956574193822988E-2</v>
      </c>
      <c r="M274">
        <f t="shared" si="56"/>
        <v>1.4757871473642626E-2</v>
      </c>
      <c r="N274">
        <f t="shared" si="56"/>
        <v>8.7383303453663769E-3</v>
      </c>
      <c r="O274">
        <f t="shared" si="56"/>
        <v>5.1791345734283076E-3</v>
      </c>
      <c r="P274">
        <f t="shared" si="56"/>
        <v>3.0719590772417659E-3</v>
      </c>
      <c r="Q274">
        <f t="shared" si="56"/>
        <v>1.8232115816637661E-3</v>
      </c>
      <c r="R274">
        <f t="shared" si="56"/>
        <v>1.0826151950303923E-3</v>
      </c>
      <c r="S274">
        <f t="shared" si="56"/>
        <v>6.4311788308100829E-4</v>
      </c>
      <c r="T274">
        <f t="shared" si="56"/>
        <v>3.8217195440178498E-4</v>
      </c>
      <c r="U274">
        <f t="shared" si="56"/>
        <v>2.2717319065916448E-4</v>
      </c>
      <c r="V274">
        <f t="shared" si="56"/>
        <v>1.3507283329136573E-4</v>
      </c>
      <c r="W274">
        <f t="shared" si="56"/>
        <v>8.0329950952440473E-5</v>
      </c>
      <c r="X274">
        <f t="shared" si="55"/>
        <v>4.7783057996853623E-5</v>
      </c>
      <c r="Y274">
        <f t="shared" si="55"/>
        <v>2.8428087876673558E-5</v>
      </c>
      <c r="Z274">
        <f t="shared" si="55"/>
        <v>1.6915719848970254E-5</v>
      </c>
      <c r="AA274">
        <f t="shared" si="55"/>
        <v>1.0066894612595519E-5</v>
      </c>
      <c r="AB274">
        <f t="shared" si="55"/>
        <v>5.9917934245216273E-6</v>
      </c>
      <c r="AC274">
        <f t="shared" si="55"/>
        <v>3.5667222558190174E-6</v>
      </c>
      <c r="AD274">
        <f t="shared" si="55"/>
        <v>2.1233835479034292E-6</v>
      </c>
      <c r="AE274">
        <f t="shared" si="55"/>
        <v>1.2642425566975205E-6</v>
      </c>
      <c r="AF274">
        <f t="shared" si="53"/>
        <v>1.8612874604917451E-6</v>
      </c>
    </row>
    <row r="275" spans="1:32" x14ac:dyDescent="0.2">
      <c r="A275" t="s">
        <v>855</v>
      </c>
      <c r="B275">
        <v>190</v>
      </c>
      <c r="C275">
        <v>0</v>
      </c>
      <c r="D275">
        <f t="shared" si="51"/>
        <v>0.3368450103111027</v>
      </c>
      <c r="E275">
        <f t="shared" si="52"/>
        <v>-1.0881323644769176</v>
      </c>
      <c r="G275">
        <f t="shared" si="54"/>
        <v>0.3368450103111027</v>
      </c>
      <c r="H275">
        <f t="shared" si="56"/>
        <v>0.16022228776110573</v>
      </c>
      <c r="I275">
        <f t="shared" si="56"/>
        <v>0.12001753228277007</v>
      </c>
      <c r="J275">
        <f t="shared" si="56"/>
        <v>9.0737324581575157E-2</v>
      </c>
      <c r="K275">
        <f t="shared" si="56"/>
        <v>6.8916488065529441E-2</v>
      </c>
      <c r="L275">
        <f t="shared" si="56"/>
        <v>5.2487205747311715E-2</v>
      </c>
      <c r="M275">
        <f t="shared" si="56"/>
        <v>4.0047681817899028E-2</v>
      </c>
      <c r="N275">
        <f t="shared" si="56"/>
        <v>3.059618591046994E-2</v>
      </c>
      <c r="O275">
        <f t="shared" si="56"/>
        <v>2.3398132844802529E-2</v>
      </c>
      <c r="P275">
        <f t="shared" si="56"/>
        <v>1.7907073117319885E-2</v>
      </c>
      <c r="Q275">
        <f t="shared" si="56"/>
        <v>1.371296685129194E-2</v>
      </c>
      <c r="R275">
        <f t="shared" si="56"/>
        <v>1.0506393143664161E-2</v>
      </c>
      <c r="S275">
        <f t="shared" si="56"/>
        <v>8.0529553274746538E-3</v>
      </c>
      <c r="T275">
        <f t="shared" si="56"/>
        <v>6.1745980495042522E-3</v>
      </c>
      <c r="U275">
        <f t="shared" si="56"/>
        <v>4.7357866634392598E-3</v>
      </c>
      <c r="V275">
        <f t="shared" si="56"/>
        <v>3.6331910563166588E-3</v>
      </c>
      <c r="W275">
        <f t="shared" si="56"/>
        <v>2.7879366607994776E-3</v>
      </c>
      <c r="X275">
        <f t="shared" si="55"/>
        <v>2.1397572934670982E-3</v>
      </c>
      <c r="Y275">
        <f t="shared" si="55"/>
        <v>1.6425681553323981E-3</v>
      </c>
      <c r="Z275">
        <f t="shared" si="55"/>
        <v>1.2611054653315842E-3</v>
      </c>
      <c r="AA275">
        <f t="shared" si="55"/>
        <v>9.6837065496773074E-4</v>
      </c>
      <c r="AB275">
        <f t="shared" si="55"/>
        <v>7.4368342903924443E-4</v>
      </c>
      <c r="AC275">
        <f t="shared" si="55"/>
        <v>5.7119676417404777E-4</v>
      </c>
      <c r="AD275">
        <f t="shared" si="55"/>
        <v>4.3876307265004684E-4</v>
      </c>
      <c r="AE275">
        <f t="shared" si="55"/>
        <v>3.3706774900465347E-4</v>
      </c>
      <c r="AF275">
        <f t="shared" si="53"/>
        <v>1.1187372236567406E-3</v>
      </c>
    </row>
    <row r="276" spans="1:32" x14ac:dyDescent="0.2">
      <c r="A276" t="s">
        <v>856</v>
      </c>
      <c r="B276">
        <v>1534</v>
      </c>
      <c r="C276">
        <v>29</v>
      </c>
      <c r="D276">
        <f t="shared" si="51"/>
        <v>1.059283144414289E-2</v>
      </c>
      <c r="E276">
        <f t="shared" si="52"/>
        <v>-4.5475777854982562</v>
      </c>
      <c r="G276">
        <f t="shared" si="54"/>
        <v>0.15457716077264227</v>
      </c>
      <c r="H276">
        <f t="shared" si="56"/>
        <v>3.4440978332329106E-2</v>
      </c>
      <c r="I276">
        <f t="shared" si="56"/>
        <v>3.2310690614689351E-2</v>
      </c>
      <c r="J276">
        <f t="shared" si="56"/>
        <v>3.0594017780134534E-2</v>
      </c>
      <c r="K276">
        <f t="shared" si="56"/>
        <v>2.9101989516695036E-2</v>
      </c>
      <c r="L276">
        <f t="shared" si="56"/>
        <v>2.7758883347690711E-2</v>
      </c>
      <c r="M276">
        <f t="shared" si="56"/>
        <v>2.6526192543562713E-2</v>
      </c>
      <c r="N276">
        <f t="shared" si="56"/>
        <v>2.5381297759742096E-2</v>
      </c>
      <c r="O276">
        <f t="shared" si="56"/>
        <v>2.4309539515161412E-2</v>
      </c>
      <c r="P276">
        <f t="shared" si="56"/>
        <v>2.3300708878236841E-2</v>
      </c>
      <c r="Q276">
        <f t="shared" si="56"/>
        <v>2.2347294383621347E-2</v>
      </c>
      <c r="R276">
        <f t="shared" si="56"/>
        <v>2.1443524515369787E-2</v>
      </c>
      <c r="S276">
        <f t="shared" si="56"/>
        <v>2.0584807392921491E-2</v>
      </c>
      <c r="T276">
        <f t="shared" si="56"/>
        <v>1.9767384332437611E-2</v>
      </c>
      <c r="U276">
        <f t="shared" si="56"/>
        <v>1.8988105760093705E-2</v>
      </c>
      <c r="V276">
        <f t="shared" si="56"/>
        <v>1.8244280688549979E-2</v>
      </c>
      <c r="W276">
        <f t="shared" si="56"/>
        <v>1.7533572303354665E-2</v>
      </c>
      <c r="X276">
        <f t="shared" si="55"/>
        <v>1.6853923493588392E-2</v>
      </c>
      <c r="Y276">
        <f t="shared" si="55"/>
        <v>1.6203502431700541E-2</v>
      </c>
      <c r="Z276">
        <f t="shared" si="55"/>
        <v>1.5580661939715476E-2</v>
      </c>
      <c r="AA276">
        <f t="shared" si="55"/>
        <v>1.4983908560448844E-2</v>
      </c>
      <c r="AB276">
        <f t="shared" si="55"/>
        <v>1.4411878604648175E-2</v>
      </c>
      <c r="AC276">
        <f t="shared" si="55"/>
        <v>1.386331930700822E-2</v>
      </c>
      <c r="AD276">
        <f t="shared" si="55"/>
        <v>1.3337073787355996E-2</v>
      </c>
      <c r="AE276">
        <f t="shared" si="55"/>
        <v>1.2832068889733836E-2</v>
      </c>
      <c r="AF276">
        <f t="shared" si="53"/>
        <v>0.33472323454856767</v>
      </c>
    </row>
    <row r="277" spans="1:32" x14ac:dyDescent="0.2">
      <c r="A277" t="s">
        <v>857</v>
      </c>
      <c r="B277">
        <v>9</v>
      </c>
      <c r="C277">
        <v>0</v>
      </c>
      <c r="D277">
        <f t="shared" si="51"/>
        <v>0.8852480793510582</v>
      </c>
      <c r="E277">
        <f t="shared" si="52"/>
        <v>-0.12188735760438582</v>
      </c>
      <c r="G277">
        <f t="shared" si="54"/>
        <v>0.8852480793510582</v>
      </c>
      <c r="H277">
        <f t="shared" si="56"/>
        <v>9.9453812692181662E-2</v>
      </c>
      <c r="I277">
        <f t="shared" si="56"/>
        <v>1.3241031265136385E-2</v>
      </c>
      <c r="J277">
        <f t="shared" si="56"/>
        <v>1.7792693505593723E-3</v>
      </c>
      <c r="K277">
        <f t="shared" si="56"/>
        <v>2.4019141223948908E-4</v>
      </c>
      <c r="L277">
        <f t="shared" si="56"/>
        <v>3.2513700455048576E-5</v>
      </c>
      <c r="M277">
        <f t="shared" si="56"/>
        <v>4.4092927969773769E-6</v>
      </c>
      <c r="N277">
        <f t="shared" si="56"/>
        <v>5.9873887640576031E-7</v>
      </c>
      <c r="O277">
        <f t="shared" si="56"/>
        <v>8.1382303637690668E-8</v>
      </c>
      <c r="P277">
        <f t="shared" si="56"/>
        <v>1.1070111450628069E-8</v>
      </c>
      <c r="Q277">
        <f t="shared" si="56"/>
        <v>1.5067368930105297E-9</v>
      </c>
      <c r="R277">
        <f t="shared" si="56"/>
        <v>2.0518152514216808E-10</v>
      </c>
      <c r="S277">
        <f t="shared" si="56"/>
        <v>2.7952361576876561E-11</v>
      </c>
      <c r="T277">
        <f t="shared" si="56"/>
        <v>3.8093468385719008E-12</v>
      </c>
      <c r="U277">
        <f t="shared" si="56"/>
        <v>5.1929311574273115E-13</v>
      </c>
      <c r="V277">
        <f t="shared" si="56"/>
        <v>7.0808807625105798E-14</v>
      </c>
      <c r="W277">
        <f t="shared" si="56"/>
        <v>9.6574075044941766E-15</v>
      </c>
      <c r="X277">
        <f t="shared" si="55"/>
        <v>1.3174094658771778E-15</v>
      </c>
      <c r="Y277">
        <f t="shared" si="55"/>
        <v>1.797456019752134E-16</v>
      </c>
      <c r="Z277">
        <f t="shared" si="55"/>
        <v>2.452815554280201E-17</v>
      </c>
      <c r="AA277">
        <f t="shared" si="55"/>
        <v>3.3476011917017963E-18</v>
      </c>
      <c r="AB277">
        <f t="shared" si="55"/>
        <v>4.5693961110185162E-19</v>
      </c>
      <c r="AC277">
        <f t="shared" si="55"/>
        <v>6.2378517848909879E-20</v>
      </c>
      <c r="AD277">
        <f t="shared" si="55"/>
        <v>8.5164380544668295E-21</v>
      </c>
      <c r="AE277">
        <f t="shared" si="55"/>
        <v>1.1628500963140281E-21</v>
      </c>
      <c r="AF277">
        <f t="shared" si="53"/>
        <v>0</v>
      </c>
    </row>
    <row r="278" spans="1:32" x14ac:dyDescent="0.2">
      <c r="A278" t="s">
        <v>858</v>
      </c>
      <c r="B278">
        <v>94</v>
      </c>
      <c r="C278">
        <v>0</v>
      </c>
      <c r="D278">
        <f t="shared" si="51"/>
        <v>0.46744845828057452</v>
      </c>
      <c r="E278">
        <f t="shared" si="52"/>
        <v>-0.76046618599855698</v>
      </c>
      <c r="G278">
        <f t="shared" si="54"/>
        <v>0.46744845828057452</v>
      </c>
      <c r="H278">
        <f t="shared" si="56"/>
        <v>0.20675197165529116</v>
      </c>
      <c r="I278">
        <f t="shared" si="56"/>
        <v>0.12540906479022948</v>
      </c>
      <c r="J278">
        <f t="shared" si="56"/>
        <v>7.6776394135694412E-2</v>
      </c>
      <c r="K278">
        <f t="shared" si="56"/>
        <v>4.7219608781466832E-2</v>
      </c>
      <c r="L278">
        <f t="shared" si="56"/>
        <v>2.9121262869895314E-2</v>
      </c>
      <c r="M278">
        <f t="shared" si="56"/>
        <v>1.7992505271207781E-2</v>
      </c>
      <c r="N278">
        <f t="shared" si="56"/>
        <v>1.1131124827722704E-2</v>
      </c>
      <c r="O278">
        <f t="shared" si="56"/>
        <v>6.8930347742308905E-3</v>
      </c>
      <c r="P278">
        <f t="shared" si="56"/>
        <v>4.2718046001500596E-3</v>
      </c>
      <c r="Q278">
        <f t="shared" si="56"/>
        <v>2.6489618486789184E-3</v>
      </c>
      <c r="R278">
        <f t="shared" si="56"/>
        <v>1.6434459680523938E-3</v>
      </c>
      <c r="S278">
        <f t="shared" si="56"/>
        <v>1.0200338342884548E-3</v>
      </c>
      <c r="T278">
        <f t="shared" si="56"/>
        <v>6.3332332625694137E-4</v>
      </c>
      <c r="U278">
        <f t="shared" si="56"/>
        <v>3.9333847343395216E-4</v>
      </c>
      <c r="V278">
        <f t="shared" si="56"/>
        <v>2.4435433006484005E-4</v>
      </c>
      <c r="W278">
        <f t="shared" si="56"/>
        <v>1.5183511082929912E-4</v>
      </c>
      <c r="X278">
        <f t="shared" si="55"/>
        <v>9.4365083490912963E-5</v>
      </c>
      <c r="Y278">
        <f t="shared" si="55"/>
        <v>5.8658062924147236E-5</v>
      </c>
      <c r="Z278">
        <f t="shared" si="55"/>
        <v>3.6468107907231555E-5</v>
      </c>
      <c r="AA278">
        <f t="shared" si="55"/>
        <v>2.2675712853152635E-5</v>
      </c>
      <c r="AB278">
        <f t="shared" si="55"/>
        <v>1.410148786874527E-5</v>
      </c>
      <c r="AC278">
        <f t="shared" si="55"/>
        <v>8.7704136538933828E-6</v>
      </c>
      <c r="AD278">
        <f t="shared" si="55"/>
        <v>5.4553411326019302E-6</v>
      </c>
      <c r="AE278">
        <f t="shared" si="55"/>
        <v>3.3936460918073867E-6</v>
      </c>
      <c r="AF278">
        <f t="shared" si="53"/>
        <v>5.5892660093537216E-6</v>
      </c>
    </row>
    <row r="279" spans="1:32" x14ac:dyDescent="0.2">
      <c r="A279" t="s">
        <v>859</v>
      </c>
      <c r="B279">
        <v>18</v>
      </c>
      <c r="C279">
        <v>1</v>
      </c>
      <c r="D279">
        <f t="shared" si="51"/>
        <v>0.15497706390441862</v>
      </c>
      <c r="E279">
        <f t="shared" si="52"/>
        <v>-1.8644781478224453</v>
      </c>
      <c r="G279">
        <f t="shared" si="54"/>
        <v>0.7974675884775061</v>
      </c>
      <c r="H279">
        <f t="shared" si="56"/>
        <v>0.15497706390441862</v>
      </c>
      <c r="I279">
        <f t="shared" si="56"/>
        <v>3.6298955380447716E-2</v>
      </c>
      <c r="J279">
        <f t="shared" si="56"/>
        <v>8.5810481302371466E-3</v>
      </c>
      <c r="K279">
        <f t="shared" si="56"/>
        <v>2.0378979856808116E-3</v>
      </c>
      <c r="L279">
        <f t="shared" si="56"/>
        <v>4.8530826646784833E-4</v>
      </c>
      <c r="M279">
        <f t="shared" si="56"/>
        <v>1.1578346749226538E-4</v>
      </c>
      <c r="N279">
        <f t="shared" si="56"/>
        <v>2.7659313388651917E-5</v>
      </c>
      <c r="O279">
        <f t="shared" si="56"/>
        <v>6.6139398392136476E-6</v>
      </c>
      <c r="P279">
        <f t="shared" si="56"/>
        <v>1.582736357203179E-6</v>
      </c>
      <c r="Q279">
        <f t="shared" si="56"/>
        <v>3.7898352587063144E-7</v>
      </c>
      <c r="R279">
        <f t="shared" si="56"/>
        <v>9.0791980041833161E-8</v>
      </c>
      <c r="S279">
        <f t="shared" si="56"/>
        <v>2.1759758125023416E-8</v>
      </c>
      <c r="T279">
        <f t="shared" si="56"/>
        <v>5.216898642046017E-9</v>
      </c>
      <c r="U279">
        <f t="shared" si="56"/>
        <v>1.2511252000923344E-9</v>
      </c>
      <c r="V279">
        <f t="shared" si="56"/>
        <v>3.0012475043603488E-10</v>
      </c>
      <c r="W279">
        <f t="shared" si="56"/>
        <v>7.2011426192445277E-11</v>
      </c>
      <c r="X279">
        <f t="shared" si="55"/>
        <v>1.7281759569579708E-11</v>
      </c>
      <c r="Y279">
        <f t="shared" si="55"/>
        <v>4.1481244386121048E-12</v>
      </c>
      <c r="Z279">
        <f t="shared" si="55"/>
        <v>9.9582888470158112E-13</v>
      </c>
      <c r="AA279">
        <f t="shared" si="55"/>
        <v>2.3910015936492661E-13</v>
      </c>
      <c r="AB279">
        <f t="shared" si="55"/>
        <v>5.7415781929639627E-14</v>
      </c>
      <c r="AC279">
        <f t="shared" si="55"/>
        <v>1.3789034292506666E-14</v>
      </c>
      <c r="AD279">
        <f t="shared" si="55"/>
        <v>3.311945001957615E-15</v>
      </c>
      <c r="AE279">
        <f t="shared" si="55"/>
        <v>7.9556410835681477E-16</v>
      </c>
      <c r="AF279">
        <f t="shared" si="53"/>
        <v>0</v>
      </c>
    </row>
    <row r="280" spans="1:32" x14ac:dyDescent="0.2">
      <c r="A280" t="s">
        <v>358</v>
      </c>
      <c r="B280">
        <v>1792</v>
      </c>
      <c r="C280">
        <v>0</v>
      </c>
      <c r="D280">
        <f t="shared" si="51"/>
        <v>0.14957310189193049</v>
      </c>
      <c r="E280">
        <f t="shared" si="52"/>
        <v>-1.8999700297953821</v>
      </c>
      <c r="G280">
        <f t="shared" si="54"/>
        <v>0.14957310189193049</v>
      </c>
      <c r="H280">
        <f t="shared" si="56"/>
        <v>3.003167857160299E-2</v>
      </c>
      <c r="I280">
        <f t="shared" si="56"/>
        <v>2.8319613561332668E-2</v>
      </c>
      <c r="J280">
        <f t="shared" si="56"/>
        <v>2.6953461742375933E-2</v>
      </c>
      <c r="K280">
        <f t="shared" si="56"/>
        <v>2.5771379782946531E-2</v>
      </c>
      <c r="L280">
        <f t="shared" si="56"/>
        <v>2.4708929909235795E-2</v>
      </c>
      <c r="M280">
        <f t="shared" si="56"/>
        <v>2.3733610886642418E-2</v>
      </c>
      <c r="N280">
        <f t="shared" si="56"/>
        <v>2.2826518539141923E-2</v>
      </c>
      <c r="O280">
        <f t="shared" si="56"/>
        <v>2.1975539279517398E-2</v>
      </c>
      <c r="P280">
        <f t="shared" si="56"/>
        <v>2.1172341848575364E-2</v>
      </c>
      <c r="Q280">
        <f t="shared" si="56"/>
        <v>2.0410877127338588E-2</v>
      </c>
      <c r="R280">
        <f t="shared" si="56"/>
        <v>1.9686560301812019E-2</v>
      </c>
      <c r="S280">
        <f t="shared" si="56"/>
        <v>1.8995793292491105E-2</v>
      </c>
      <c r="T280">
        <f t="shared" si="56"/>
        <v>1.8335670168472804E-2</v>
      </c>
      <c r="U280">
        <f t="shared" si="56"/>
        <v>1.7703787102508216E-2</v>
      </c>
      <c r="V280">
        <f t="shared" si="56"/>
        <v>1.7098115092132004E-2</v>
      </c>
      <c r="W280">
        <f t="shared" si="56"/>
        <v>1.6516911964217909E-2</v>
      </c>
      <c r="X280">
        <f t="shared" si="55"/>
        <v>1.5958659849782775E-2</v>
      </c>
      <c r="Y280">
        <f t="shared" si="55"/>
        <v>1.5422019683079418E-2</v>
      </c>
      <c r="Z280">
        <f t="shared" si="55"/>
        <v>1.4905797385278053E-2</v>
      </c>
      <c r="AA280">
        <f t="shared" si="55"/>
        <v>1.4408918256981739E-2</v>
      </c>
      <c r="AB280">
        <f t="shared" si="55"/>
        <v>1.3930407258239595E-2</v>
      </c>
      <c r="AC280">
        <f t="shared" si="55"/>
        <v>1.3469373589961529E-2</v>
      </c>
      <c r="AD280">
        <f t="shared" si="55"/>
        <v>1.3024998470674565E-2</v>
      </c>
      <c r="AE280">
        <f t="shared" si="55"/>
        <v>1.2596525323020072E-2</v>
      </c>
      <c r="AF280">
        <f t="shared" si="53"/>
        <v>0.38246940912070815</v>
      </c>
    </row>
    <row r="281" spans="1:32" x14ac:dyDescent="0.2">
      <c r="A281" t="s">
        <v>860</v>
      </c>
      <c r="B281">
        <v>1744</v>
      </c>
      <c r="C281">
        <v>36</v>
      </c>
      <c r="D281">
        <f t="shared" si="51"/>
        <v>8.4318038772173368E-3</v>
      </c>
      <c r="E281">
        <f t="shared" si="52"/>
        <v>-4.7757445467969282</v>
      </c>
      <c r="G281">
        <f t="shared" si="54"/>
        <v>0.15039837206340612</v>
      </c>
      <c r="H281">
        <f t="shared" si="56"/>
        <v>3.0762196750425561E-2</v>
      </c>
      <c r="I281">
        <f t="shared" si="56"/>
        <v>2.8983992419916203E-2</v>
      </c>
      <c r="J281">
        <f t="shared" si="56"/>
        <v>2.756249842913585E-2</v>
      </c>
      <c r="K281">
        <f t="shared" si="56"/>
        <v>2.6331454411576926E-2</v>
      </c>
      <c r="L281">
        <f t="shared" si="56"/>
        <v>2.5224598395421703E-2</v>
      </c>
      <c r="M281">
        <f t="shared" si="56"/>
        <v>2.4208466909565077E-2</v>
      </c>
      <c r="N281">
        <f t="shared" si="56"/>
        <v>2.3263566369487655E-2</v>
      </c>
      <c r="O281">
        <f t="shared" si="56"/>
        <v>2.2377383404634864E-2</v>
      </c>
      <c r="P281">
        <f t="shared" si="56"/>
        <v>2.1541294844666908E-2</v>
      </c>
      <c r="Q281">
        <f t="shared" si="56"/>
        <v>2.0749026343102994E-2</v>
      </c>
      <c r="R281">
        <f t="shared" si="56"/>
        <v>1.9995811839820739E-2</v>
      </c>
      <c r="S281">
        <f t="shared" si="56"/>
        <v>1.9277902574878783E-2</v>
      </c>
      <c r="T281">
        <f t="shared" si="56"/>
        <v>1.8592264119021405E-2</v>
      </c>
      <c r="U281">
        <f t="shared" si="56"/>
        <v>1.7936380842653529E-2</v>
      </c>
      <c r="V281">
        <f t="shared" si="56"/>
        <v>1.7308124904817049E-2</v>
      </c>
      <c r="W281">
        <f t="shared" si="56"/>
        <v>1.6705665632727885E-2</v>
      </c>
      <c r="X281">
        <f t="shared" si="55"/>
        <v>1.6127405095859752E-2</v>
      </c>
      <c r="Y281">
        <f t="shared" si="55"/>
        <v>1.5571931193041065E-2</v>
      </c>
      <c r="Z281">
        <f t="shared" si="55"/>
        <v>1.5037982762959753E-2</v>
      </c>
      <c r="AA281">
        <f t="shared" si="55"/>
        <v>1.4524423144092552E-2</v>
      </c>
      <c r="AB281">
        <f t="shared" si="55"/>
        <v>1.4030219796667971E-2</v>
      </c>
      <c r="AC281">
        <f t="shared" si="55"/>
        <v>1.3554428355114183E-2</v>
      </c>
      <c r="AD281">
        <f t="shared" si="55"/>
        <v>1.3096179973003597E-2</v>
      </c>
      <c r="AE281">
        <f t="shared" si="55"/>
        <v>1.2654671152043133E-2</v>
      </c>
      <c r="AF281">
        <f t="shared" si="53"/>
        <v>0.37418375827195882</v>
      </c>
    </row>
    <row r="282" spans="1:32" x14ac:dyDescent="0.2">
      <c r="A282" t="s">
        <v>861</v>
      </c>
      <c r="B282">
        <v>1037</v>
      </c>
      <c r="C282">
        <v>83</v>
      </c>
      <c r="D282">
        <f t="shared" si="51"/>
        <v>4.9081020424806003E-4</v>
      </c>
      <c r="E282">
        <f t="shared" si="52"/>
        <v>-7.6194530542921814</v>
      </c>
      <c r="G282">
        <f t="shared" si="54"/>
        <v>0.17063200774944559</v>
      </c>
      <c r="H282">
        <f t="shared" si="56"/>
        <v>4.8257331594044037E-2</v>
      </c>
      <c r="I282">
        <f t="shared" si="56"/>
        <v>4.4511219344490045E-2</v>
      </c>
      <c r="J282">
        <f t="shared" si="56"/>
        <v>4.1437657075425884E-2</v>
      </c>
      <c r="K282">
        <f t="shared" si="56"/>
        <v>3.8754022200345101E-2</v>
      </c>
      <c r="L282">
        <f t="shared" si="56"/>
        <v>3.6343899438158488E-2</v>
      </c>
      <c r="M282">
        <f t="shared" si="56"/>
        <v>3.414600302748122E-2</v>
      </c>
      <c r="N282">
        <f t="shared" si="56"/>
        <v>3.2122860180328741E-2</v>
      </c>
      <c r="O282">
        <f t="shared" si="56"/>
        <v>3.0249105884924084E-2</v>
      </c>
      <c r="P282">
        <f t="shared" si="56"/>
        <v>2.850626841626409E-2</v>
      </c>
      <c r="Q282">
        <f t="shared" si="56"/>
        <v>2.6880145360857061E-2</v>
      </c>
      <c r="R282">
        <f t="shared" si="56"/>
        <v>2.5359358198741053E-2</v>
      </c>
      <c r="S282">
        <f t="shared" si="56"/>
        <v>2.3934498035075705E-2</v>
      </c>
      <c r="T282">
        <f t="shared" si="56"/>
        <v>2.259759124560988E-2</v>
      </c>
      <c r="U282">
        <f t="shared" si="56"/>
        <v>2.1341749151972299E-2</v>
      </c>
      <c r="V282">
        <f t="shared" si="56"/>
        <v>2.0160929025538687E-2</v>
      </c>
      <c r="W282">
        <f t="shared" si="56"/>
        <v>1.9049765353817222E-2</v>
      </c>
      <c r="X282">
        <f t="shared" si="55"/>
        <v>1.8003447089338692E-2</v>
      </c>
      <c r="Y282">
        <f t="shared" si="55"/>
        <v>1.7017625954678119E-2</v>
      </c>
      <c r="Z282">
        <f t="shared" si="55"/>
        <v>1.6088346312297462E-2</v>
      </c>
      <c r="AA282">
        <f t="shared" si="55"/>
        <v>1.5211990382749707E-2</v>
      </c>
      <c r="AB282">
        <f t="shared" si="55"/>
        <v>1.4385234631728533E-2</v>
      </c>
      <c r="AC282">
        <f t="shared" si="55"/>
        <v>1.360501444953458E-2</v>
      </c>
      <c r="AD282">
        <f t="shared" si="55"/>
        <v>1.2868495101268626E-2</v>
      </c>
      <c r="AE282">
        <f t="shared" si="55"/>
        <v>1.2173047499449675E-2</v>
      </c>
      <c r="AF282">
        <f t="shared" si="53"/>
        <v>0.21636238729643542</v>
      </c>
    </row>
    <row r="283" spans="1:32" x14ac:dyDescent="0.2">
      <c r="A283" t="s">
        <v>862</v>
      </c>
      <c r="B283">
        <v>940</v>
      </c>
      <c r="C283">
        <v>29</v>
      </c>
      <c r="D283">
        <f t="shared" si="51"/>
        <v>8.6330478139367457E-3</v>
      </c>
      <c r="E283">
        <f t="shared" si="52"/>
        <v>-4.7521576712364153</v>
      </c>
      <c r="G283">
        <f t="shared" si="54"/>
        <v>0.17557257204813734</v>
      </c>
      <c r="H283">
        <f t="shared" si="56"/>
        <v>5.2406590481402789E-2</v>
      </c>
      <c r="I283">
        <f t="shared" si="56"/>
        <v>4.80808836420294E-2</v>
      </c>
      <c r="J283">
        <f t="shared" si="56"/>
        <v>4.4522391896060359E-2</v>
      </c>
      <c r="K283">
        <f t="shared" si="56"/>
        <v>4.1417170589161126E-2</v>
      </c>
      <c r="L283">
        <f t="shared" si="56"/>
        <v>3.8634519226043801E-2</v>
      </c>
      <c r="M283">
        <f t="shared" si="56"/>
        <v>3.6104739140911363E-2</v>
      </c>
      <c r="N283">
        <f t="shared" si="56"/>
        <v>3.378460855998535E-2</v>
      </c>
      <c r="O283">
        <f t="shared" si="56"/>
        <v>3.1644451557287116E-2</v>
      </c>
      <c r="P283">
        <f t="shared" si="56"/>
        <v>2.9662363190057092E-2</v>
      </c>
      <c r="Q283">
        <f t="shared" si="56"/>
        <v>2.782129478627722E-2</v>
      </c>
      <c r="R283">
        <f t="shared" si="56"/>
        <v>2.6107442495017407E-2</v>
      </c>
      <c r="S283">
        <f t="shared" si="56"/>
        <v>2.4509290684765064E-2</v>
      </c>
      <c r="T283">
        <f t="shared" si="56"/>
        <v>2.3017010436551244E-2</v>
      </c>
      <c r="U283">
        <f t="shared" si="56"/>
        <v>2.1622062775364399E-2</v>
      </c>
      <c r="V283">
        <f t="shared" si="56"/>
        <v>2.0316926088356349E-2</v>
      </c>
      <c r="W283">
        <f t="shared" si="56"/>
        <v>1.9094902163540543E-2</v>
      </c>
      <c r="X283">
        <f t="shared" si="55"/>
        <v>1.7949973865302667E-2</v>
      </c>
      <c r="Y283">
        <f t="shared" si="55"/>
        <v>1.6876697828921473E-2</v>
      </c>
      <c r="Z283">
        <f t="shared" si="55"/>
        <v>1.5870121586376164E-2</v>
      </c>
      <c r="AA283">
        <f t="shared" si="55"/>
        <v>1.4925718173477674E-2</v>
      </c>
      <c r="AB283">
        <f t="shared" si="55"/>
        <v>1.4039333533962606E-2</v>
      </c>
      <c r="AC283">
        <f t="shared" si="55"/>
        <v>1.3207143487575613E-2</v>
      </c>
      <c r="AD283">
        <f t="shared" si="55"/>
        <v>1.2425617982623829E-2</v>
      </c>
      <c r="AE283">
        <f t="shared" si="55"/>
        <v>1.1691490994158048E-2</v>
      </c>
      <c r="AF283">
        <f t="shared" si="53"/>
        <v>0.18869468278665413</v>
      </c>
    </row>
    <row r="284" spans="1:32" x14ac:dyDescent="0.2">
      <c r="A284" t="s">
        <v>365</v>
      </c>
      <c r="B284">
        <v>2546</v>
      </c>
      <c r="C284">
        <v>102</v>
      </c>
      <c r="D284">
        <f t="shared" si="51"/>
        <v>1.8803940052580417E-3</v>
      </c>
      <c r="E284">
        <f t="shared" si="52"/>
        <v>-6.2762739468336104</v>
      </c>
      <c r="G284">
        <f t="shared" si="54"/>
        <v>0.14051853040478762</v>
      </c>
      <c r="H284">
        <f t="shared" si="56"/>
        <v>2.193089051113338E-2</v>
      </c>
      <c r="I284">
        <f t="shared" si="56"/>
        <v>2.0870416472772799E-2</v>
      </c>
      <c r="J284">
        <f t="shared" si="56"/>
        <v>2.0045896196357778E-2</v>
      </c>
      <c r="K284">
        <f t="shared" si="56"/>
        <v>1.9342639153608173E-2</v>
      </c>
      <c r="L284">
        <f t="shared" si="56"/>
        <v>1.8715400680838813E-2</v>
      </c>
      <c r="M284">
        <f t="shared" si="56"/>
        <v>1.8141623218184546E-2</v>
      </c>
      <c r="N284">
        <f t="shared" si="56"/>
        <v>1.7608369249561735E-2</v>
      </c>
      <c r="O284">
        <f t="shared" si="56"/>
        <v>1.7107483613817226E-2</v>
      </c>
      <c r="P284">
        <f t="shared" si="56"/>
        <v>1.6633460906110918E-2</v>
      </c>
      <c r="Q284">
        <f t="shared" si="56"/>
        <v>1.618238486147576E-2</v>
      </c>
      <c r="R284">
        <f t="shared" si="56"/>
        <v>1.5751351819249807E-2</v>
      </c>
      <c r="S284">
        <f t="shared" si="56"/>
        <v>1.5338135094413542E-2</v>
      </c>
      <c r="T284">
        <f t="shared" si="56"/>
        <v>1.4940978633473026E-2</v>
      </c>
      <c r="U284">
        <f t="shared" si="56"/>
        <v>1.4558464374410758E-2</v>
      </c>
      <c r="V284">
        <f t="shared" si="56"/>
        <v>1.4189423760861544E-2</v>
      </c>
      <c r="W284">
        <f t="shared" si="56"/>
        <v>1.3832876827985834E-2</v>
      </c>
      <c r="X284">
        <f t="shared" si="55"/>
        <v>1.3487989122539745E-2</v>
      </c>
      <c r="Y284">
        <f t="shared" si="55"/>
        <v>1.315404051368674E-2</v>
      </c>
      <c r="Z284">
        <f t="shared" si="55"/>
        <v>1.2830402143721512E-2</v>
      </c>
      <c r="AA284">
        <f t="shared" si="55"/>
        <v>1.2516519081665654E-2</v>
      </c>
      <c r="AB284">
        <f t="shared" si="55"/>
        <v>1.2211897055172517E-2</v>
      </c>
      <c r="AC284">
        <f t="shared" si="55"/>
        <v>1.1916092152865406E-2</v>
      </c>
      <c r="AD284">
        <f t="shared" si="55"/>
        <v>1.162870272606242E-2</v>
      </c>
      <c r="AE284">
        <f t="shared" si="55"/>
        <v>1.134936294335109E-2</v>
      </c>
      <c r="AF284">
        <f t="shared" si="53"/>
        <v>0.48519666848189169</v>
      </c>
    </row>
    <row r="285" spans="1:32" x14ac:dyDescent="0.2">
      <c r="A285" t="s">
        <v>863</v>
      </c>
      <c r="B285">
        <v>1864</v>
      </c>
      <c r="C285">
        <v>34</v>
      </c>
      <c r="D285">
        <f t="shared" si="51"/>
        <v>9.0901303611505262E-3</v>
      </c>
      <c r="E285">
        <f t="shared" si="52"/>
        <v>-4.700566029734909</v>
      </c>
      <c r="G285">
        <f t="shared" si="54"/>
        <v>0.14841050524188407</v>
      </c>
      <c r="H285">
        <f t="shared" si="56"/>
        <v>2.9000335792624093E-2</v>
      </c>
      <c r="I285">
        <f t="shared" si="56"/>
        <v>2.7379538310858827E-2</v>
      </c>
      <c r="J285">
        <f t="shared" si="56"/>
        <v>2.6089678488158945E-2</v>
      </c>
      <c r="K285">
        <f t="shared" si="56"/>
        <v>2.497509938160972E-2</v>
      </c>
      <c r="L285">
        <f t="shared" si="56"/>
        <v>2.3973909946865338E-2</v>
      </c>
      <c r="M285">
        <f t="shared" si="56"/>
        <v>2.3054947000911929E-2</v>
      </c>
      <c r="N285">
        <f t="shared" si="56"/>
        <v>2.2200122314037684E-2</v>
      </c>
      <c r="O285">
        <f t="shared" si="56"/>
        <v>2.1397873127944875E-2</v>
      </c>
      <c r="P285">
        <f t="shared" si="56"/>
        <v>2.0640268492676486E-2</v>
      </c>
      <c r="Q285">
        <f t="shared" si="56"/>
        <v>1.9921566769115086E-2</v>
      </c>
      <c r="R285">
        <f t="shared" si="56"/>
        <v>1.9237429562625929E-2</v>
      </c>
      <c r="S285">
        <f t="shared" si="56"/>
        <v>1.8584462906579807E-2</v>
      </c>
      <c r="T285">
        <f t="shared" si="56"/>
        <v>1.795993438206506E-2</v>
      </c>
      <c r="U285">
        <f t="shared" si="56"/>
        <v>1.7361590722386626E-2</v>
      </c>
      <c r="V285">
        <f t="shared" si="56"/>
        <v>1.6787535729953538E-2</v>
      </c>
      <c r="W285">
        <f t="shared" si="56"/>
        <v>1.6236145928825801E-2</v>
      </c>
      <c r="X285">
        <f t="shared" si="55"/>
        <v>1.5706010675721686E-2</v>
      </c>
      <c r="Y285">
        <f t="shared" si="55"/>
        <v>1.5195888613181508E-2</v>
      </c>
      <c r="Z285">
        <f t="shared" si="55"/>
        <v>1.470467533485814E-2</v>
      </c>
      <c r="AA285">
        <f t="shared" si="55"/>
        <v>1.4231378924501671E-2</v>
      </c>
      <c r="AB285">
        <f t="shared" si="55"/>
        <v>1.3775101139594306E-2</v>
      </c>
      <c r="AC285">
        <f t="shared" si="55"/>
        <v>1.3335022717009369E-2</v>
      </c>
      <c r="AD285">
        <f t="shared" si="55"/>
        <v>1.2910391739192582E-2</v>
      </c>
      <c r="AE285">
        <f t="shared" si="55"/>
        <v>1.250051430713151E-2</v>
      </c>
      <c r="AF285">
        <f t="shared" si="53"/>
        <v>0.39443007244968542</v>
      </c>
    </row>
    <row r="286" spans="1:32" x14ac:dyDescent="0.2">
      <c r="A286" t="s">
        <v>368</v>
      </c>
      <c r="B286">
        <v>2145</v>
      </c>
      <c r="C286">
        <v>39</v>
      </c>
      <c r="D286">
        <f t="shared" si="51"/>
        <v>7.9407115509921595E-3</v>
      </c>
      <c r="E286">
        <f t="shared" si="52"/>
        <v>-4.835752391744391</v>
      </c>
      <c r="G286">
        <f t="shared" si="54"/>
        <v>0.14458278432608893</v>
      </c>
      <c r="H286">
        <f t="shared" si="56"/>
        <v>2.5586406594456587E-2</v>
      </c>
      <c r="I286">
        <f t="shared" si="56"/>
        <v>2.4250295967433597E-2</v>
      </c>
      <c r="J286">
        <f t="shared" si="56"/>
        <v>2.3197666604713313E-2</v>
      </c>
      <c r="K286">
        <f t="shared" si="56"/>
        <v>2.2292945424546132E-2</v>
      </c>
      <c r="L286">
        <f t="shared" si="56"/>
        <v>2.1482447043382414E-2</v>
      </c>
      <c r="M286">
        <f t="shared" si="56"/>
        <v>2.0739279324006304E-2</v>
      </c>
      <c r="N286">
        <f t="shared" si="56"/>
        <v>2.0047930698490066E-2</v>
      </c>
      <c r="O286">
        <f t="shared" si="56"/>
        <v>1.9398557915210776E-2</v>
      </c>
      <c r="P286">
        <f t="shared" si="56"/>
        <v>1.8784465085853578E-2</v>
      </c>
      <c r="Q286">
        <f t="shared" si="56"/>
        <v>1.8200848463829303E-2</v>
      </c>
      <c r="R286">
        <f t="shared" si="56"/>
        <v>1.7644113289678114E-2</v>
      </c>
      <c r="S286">
        <f t="shared" si="56"/>
        <v>1.7111475581245993E-2</v>
      </c>
      <c r="T286">
        <f t="shared" si="56"/>
        <v>1.6600716979337387E-2</v>
      </c>
      <c r="U286">
        <f t="shared" si="56"/>
        <v>1.6110026929476516E-2</v>
      </c>
      <c r="V286">
        <f t="shared" si="56"/>
        <v>1.5637897233991623E-2</v>
      </c>
      <c r="W286">
        <f t="shared" si="56"/>
        <v>1.518304933808831E-2</v>
      </c>
      <c r="X286">
        <f t="shared" si="55"/>
        <v>1.4744382810504046E-2</v>
      </c>
      <c r="Y286">
        <f t="shared" si="55"/>
        <v>1.4320937970085551E-2</v>
      </c>
      <c r="Z286">
        <f t="shared" si="55"/>
        <v>1.39118682065297E-2</v>
      </c>
      <c r="AA286">
        <f t="shared" si="55"/>
        <v>1.3516419100544857E-2</v>
      </c>
      <c r="AB286">
        <f t="shared" si="55"/>
        <v>1.313391241220848E-2</v>
      </c>
      <c r="AC286">
        <f t="shared" si="55"/>
        <v>1.2763733619434644E-2</v>
      </c>
      <c r="AD286">
        <f t="shared" si="55"/>
        <v>1.2405322088437054E-2</v>
      </c>
      <c r="AE286">
        <f t="shared" si="55"/>
        <v>1.2058163224848052E-2</v>
      </c>
      <c r="AF286">
        <f t="shared" si="53"/>
        <v>0.43629435376757864</v>
      </c>
    </row>
    <row r="287" spans="1:32" x14ac:dyDescent="0.2">
      <c r="A287" t="s">
        <v>864</v>
      </c>
      <c r="B287">
        <v>1264</v>
      </c>
      <c r="C287">
        <v>9</v>
      </c>
      <c r="D287">
        <f t="shared" si="51"/>
        <v>2.5946873505551537E-2</v>
      </c>
      <c r="E287">
        <f t="shared" si="52"/>
        <v>-3.6517041581103524</v>
      </c>
      <c r="G287">
        <f t="shared" si="54"/>
        <v>0.16184049610146919</v>
      </c>
      <c r="H287">
        <f t="shared" si="56"/>
        <v>4.0754331502005442E-2</v>
      </c>
      <c r="I287">
        <f t="shared" si="56"/>
        <v>3.7944316644175753E-2</v>
      </c>
      <c r="J287">
        <f t="shared" si="56"/>
        <v>3.5656541010187129E-2</v>
      </c>
      <c r="K287">
        <f t="shared" si="56"/>
        <v>3.36610436189963E-2</v>
      </c>
      <c r="L287">
        <f t="shared" si="56"/>
        <v>3.1864645360837079E-2</v>
      </c>
      <c r="M287">
        <f t="shared" si="56"/>
        <v>3.0219287189090581E-2</v>
      </c>
      <c r="N287">
        <f t="shared" si="56"/>
        <v>2.8696261627063346E-2</v>
      </c>
      <c r="O287">
        <f t="shared" si="56"/>
        <v>2.7276612388920363E-2</v>
      </c>
      <c r="P287">
        <f t="shared" si="56"/>
        <v>2.5946873505551537E-2</v>
      </c>
      <c r="Q287">
        <f t="shared" si="56"/>
        <v>2.4696934599695197E-2</v>
      </c>
      <c r="R287">
        <f t="shared" si="56"/>
        <v>2.3518871060968026E-2</v>
      </c>
      <c r="S287">
        <f t="shared" si="56"/>
        <v>2.2406256897931236E-2</v>
      </c>
      <c r="T287">
        <f t="shared" si="56"/>
        <v>2.135373802479101E-2</v>
      </c>
      <c r="U287">
        <f t="shared" si="56"/>
        <v>2.0356754865369111E-2</v>
      </c>
      <c r="V287">
        <f t="shared" si="56"/>
        <v>1.9411354948745477E-2</v>
      </c>
      <c r="W287">
        <f t="shared" si="56"/>
        <v>1.8514062060612586E-2</v>
      </c>
      <c r="X287">
        <f t="shared" si="55"/>
        <v>1.7661782228739192E-2</v>
      </c>
      <c r="Y287">
        <f t="shared" si="55"/>
        <v>1.6851734449700138E-2</v>
      </c>
      <c r="Z287">
        <f t="shared" si="55"/>
        <v>1.6081398488839344E-2</v>
      </c>
      <c r="AA287">
        <f t="shared" si="55"/>
        <v>1.5348474746555277E-2</v>
      </c>
      <c r="AB287">
        <f t="shared" si="55"/>
        <v>1.4650852835941815E-2</v>
      </c>
      <c r="AC287">
        <f t="shared" si="55"/>
        <v>1.3986586571416645E-2</v>
      </c>
      <c r="AD287">
        <f t="shared" si="55"/>
        <v>1.3353873758195871E-2</v>
      </c>
      <c r="AE287">
        <f t="shared" si="55"/>
        <v>1.2751039634412865E-2</v>
      </c>
      <c r="AF287">
        <f t="shared" si="53"/>
        <v>0.27519587587978966</v>
      </c>
    </row>
    <row r="288" spans="1:32" x14ac:dyDescent="0.2">
      <c r="A288" t="s">
        <v>865</v>
      </c>
      <c r="B288">
        <v>1176</v>
      </c>
      <c r="C288">
        <v>48</v>
      </c>
      <c r="D288">
        <f t="shared" si="51"/>
        <v>3.9168740351988316E-3</v>
      </c>
      <c r="E288">
        <f t="shared" si="52"/>
        <v>-5.5424613833044756</v>
      </c>
      <c r="G288">
        <f t="shared" si="54"/>
        <v>0.16487461714417462</v>
      </c>
      <c r="H288">
        <f t="shared" si="56"/>
        <v>4.3360996267362582E-2</v>
      </c>
      <c r="I288">
        <f t="shared" si="56"/>
        <v>4.0241830054730109E-2</v>
      </c>
      <c r="J288">
        <f t="shared" si="56"/>
        <v>3.7694302020026653E-2</v>
      </c>
      <c r="K288">
        <f t="shared" si="56"/>
        <v>3.5470685405824036E-2</v>
      </c>
      <c r="L288">
        <f t="shared" si="56"/>
        <v>3.3470068543668491E-2</v>
      </c>
      <c r="M288">
        <f t="shared" si="56"/>
        <v>3.164005552385972E-2</v>
      </c>
      <c r="N288">
        <f t="shared" si="56"/>
        <v>2.994910529108501E-2</v>
      </c>
      <c r="O288">
        <f t="shared" si="56"/>
        <v>2.8376215276463779E-2</v>
      </c>
      <c r="P288">
        <f t="shared" si="56"/>
        <v>2.6906337230455241E-2</v>
      </c>
      <c r="Q288">
        <f t="shared" si="56"/>
        <v>2.5528077328861126E-2</v>
      </c>
      <c r="R288">
        <f t="shared" si="56"/>
        <v>2.4232433787337849E-2</v>
      </c>
      <c r="S288">
        <f t="shared" si="56"/>
        <v>2.3012053931069133E-2</v>
      </c>
      <c r="T288">
        <f t="shared" si="56"/>
        <v>2.1860771811615345E-2</v>
      </c>
      <c r="U288">
        <f t="shared" si="56"/>
        <v>2.0773306841828747E-2</v>
      </c>
      <c r="V288">
        <f t="shared" si="56"/>
        <v>1.9745059587953268E-2</v>
      </c>
      <c r="W288">
        <f t="shared" ref="W288:AE351" si="57">(1-$B$3)*EXP(GAMMALN($B$1+W$4)-GAMMALN($B$1)-GAMMALN(W$4+1)+$B$1*LN($B$2/($B$2+$B288))+W$4*LN($B288/($B$2+$B288)))</f>
        <v>1.8771968700617991E-2</v>
      </c>
      <c r="X288">
        <f t="shared" si="57"/>
        <v>1.7850407723583438E-2</v>
      </c>
      <c r="Y288">
        <f t="shared" si="57"/>
        <v>1.6977108732662498E-2</v>
      </c>
      <c r="Z288">
        <f t="shared" si="57"/>
        <v>1.6149104524082889E-2</v>
      </c>
      <c r="AA288">
        <f t="shared" si="57"/>
        <v>1.5363683940153838E-2</v>
      </c>
      <c r="AB288">
        <f t="shared" si="57"/>
        <v>1.4618356701979732E-2</v>
      </c>
      <c r="AC288">
        <f t="shared" si="57"/>
        <v>1.3910825257277154E-2</v>
      </c>
      <c r="AD288">
        <f t="shared" si="57"/>
        <v>1.3238961896891995E-2</v>
      </c>
      <c r="AE288">
        <f t="shared" si="57"/>
        <v>1.2600789892942997E-2</v>
      </c>
      <c r="AF288">
        <f t="shared" si="53"/>
        <v>0.25338287658349168</v>
      </c>
    </row>
    <row r="289" spans="1:32" x14ac:dyDescent="0.2">
      <c r="A289" t="s">
        <v>866</v>
      </c>
      <c r="B289">
        <v>662</v>
      </c>
      <c r="C289">
        <v>1</v>
      </c>
      <c r="D289">
        <f t="shared" si="51"/>
        <v>6.9730117974534378E-2</v>
      </c>
      <c r="E289">
        <f t="shared" si="52"/>
        <v>-2.6631229458743491</v>
      </c>
      <c r="G289">
        <f t="shared" si="54"/>
        <v>0.19686626835049098</v>
      </c>
      <c r="H289">
        <f t="shared" ref="H289:W320" si="58">(1-$B$3)*EXP(GAMMALN($B$1+H$4)-GAMMALN($B$1)-GAMMALN(H$4+1)+$B$1*LN($B$2/($B$2+$B289))+H$4*LN($B289/($B$2+$B289)))</f>
        <v>6.9730117974534378E-2</v>
      </c>
      <c r="I289">
        <f t="shared" si="58"/>
        <v>6.2480279396621027E-2</v>
      </c>
      <c r="J289">
        <f t="shared" si="58"/>
        <v>5.6504760513080877E-2</v>
      </c>
      <c r="K289">
        <f t="shared" si="58"/>
        <v>5.1336115743749335E-2</v>
      </c>
      <c r="L289">
        <f t="shared" si="58"/>
        <v>4.6768573012390582E-2</v>
      </c>
      <c r="M289">
        <f t="shared" si="58"/>
        <v>4.2685349981674683E-2</v>
      </c>
      <c r="N289">
        <f t="shared" si="58"/>
        <v>3.9009425522163688E-2</v>
      </c>
      <c r="O289">
        <f t="shared" si="58"/>
        <v>3.568488196586745E-2</v>
      </c>
      <c r="P289">
        <f t="shared" si="58"/>
        <v>3.2668445376632153E-2</v>
      </c>
      <c r="Q289">
        <f t="shared" si="58"/>
        <v>2.9925132757843708E-2</v>
      </c>
      <c r="R289">
        <f t="shared" si="58"/>
        <v>2.7425787462994899E-2</v>
      </c>
      <c r="S289">
        <f t="shared" si="58"/>
        <v>2.5145573602112465E-2</v>
      </c>
      <c r="T289">
        <f t="shared" si="58"/>
        <v>2.3062997240610703E-2</v>
      </c>
      <c r="U289">
        <f t="shared" si="58"/>
        <v>2.1159236096995014E-2</v>
      </c>
      <c r="V289">
        <f t="shared" si="58"/>
        <v>1.9417659868445281E-2</v>
      </c>
      <c r="W289">
        <f t="shared" si="58"/>
        <v>1.7823473899854628E-2</v>
      </c>
      <c r="X289">
        <f t="shared" si="57"/>
        <v>1.6363445929839682E-2</v>
      </c>
      <c r="Y289">
        <f t="shared" si="57"/>
        <v>1.5025690810105316E-2</v>
      </c>
      <c r="Z289">
        <f t="shared" si="57"/>
        <v>1.3799496974637939E-2</v>
      </c>
      <c r="AA289">
        <f t="shared" si="57"/>
        <v>1.2675183832785455E-2</v>
      </c>
      <c r="AB289">
        <f t="shared" si="57"/>
        <v>1.1643982650606399E-2</v>
      </c>
      <c r="AC289">
        <f t="shared" si="57"/>
        <v>1.0697935677807264E-2</v>
      </c>
      <c r="AD289">
        <f t="shared" si="57"/>
        <v>9.8298097340593429E-3</v>
      </c>
      <c r="AE289">
        <f t="shared" si="57"/>
        <v>9.0330214594175652E-3</v>
      </c>
      <c r="AF289">
        <f t="shared" si="53"/>
        <v>0.10323735416467938</v>
      </c>
    </row>
    <row r="290" spans="1:32" x14ac:dyDescent="0.2">
      <c r="A290" t="s">
        <v>867</v>
      </c>
      <c r="B290">
        <v>1237</v>
      </c>
      <c r="C290">
        <v>0</v>
      </c>
      <c r="D290">
        <f t="shared" si="51"/>
        <v>0.1627287075656724</v>
      </c>
      <c r="E290">
        <f t="shared" si="52"/>
        <v>-1.8156708355419009</v>
      </c>
      <c r="G290">
        <f t="shared" si="54"/>
        <v>0.1627287075656724</v>
      </c>
      <c r="H290">
        <f t="shared" si="58"/>
        <v>4.1519283538623941E-2</v>
      </c>
      <c r="I290">
        <f t="shared" si="58"/>
        <v>3.8620295589121716E-2</v>
      </c>
      <c r="J290">
        <f t="shared" si="58"/>
        <v>3.6257749892792755E-2</v>
      </c>
      <c r="K290">
        <f t="shared" si="58"/>
        <v>3.4196526544039971E-2</v>
      </c>
      <c r="L290">
        <f t="shared" si="58"/>
        <v>3.2341211829663631E-2</v>
      </c>
      <c r="M290">
        <f t="shared" si="58"/>
        <v>3.0642500107236056E-2</v>
      </c>
      <c r="N290">
        <f t="shared" si="58"/>
        <v>2.9070873689157804E-2</v>
      </c>
      <c r="O290">
        <f t="shared" si="58"/>
        <v>2.7606793954940419E-2</v>
      </c>
      <c r="P290">
        <f t="shared" si="58"/>
        <v>2.6236346436386213E-2</v>
      </c>
      <c r="Q290">
        <f t="shared" si="58"/>
        <v>2.494905811526104E-2</v>
      </c>
      <c r="R290">
        <f t="shared" si="58"/>
        <v>2.3736700757912177E-2</v>
      </c>
      <c r="S290">
        <f t="shared" si="58"/>
        <v>2.2592587624971613E-2</v>
      </c>
      <c r="T290">
        <f t="shared" si="58"/>
        <v>2.1511136460769121E-2</v>
      </c>
      <c r="U290">
        <f t="shared" si="58"/>
        <v>2.0487585196927605E-2</v>
      </c>
      <c r="V290">
        <f t="shared" si="58"/>
        <v>1.9517799725354622E-2</v>
      </c>
      <c r="W290">
        <f t="shared" si="58"/>
        <v>1.8598139554016728E-2</v>
      </c>
      <c r="X290">
        <f t="shared" si="57"/>
        <v>1.7725361176681411E-2</v>
      </c>
      <c r="Y290">
        <f t="shared" si="57"/>
        <v>1.6896546786662529E-2</v>
      </c>
      <c r="Z290">
        <f t="shared" si="57"/>
        <v>1.6109050488849669E-2</v>
      </c>
      <c r="AA290">
        <f t="shared" si="57"/>
        <v>1.5360456885707542E-2</v>
      </c>
      <c r="AB290">
        <f t="shared" si="57"/>
        <v>1.4648548602609101E-2</v>
      </c>
      <c r="AC290">
        <f t="shared" si="57"/>
        <v>1.3971280396761621E-2</v>
      </c>
      <c r="AD290">
        <f t="shared" si="57"/>
        <v>1.3326758200254226E-2</v>
      </c>
      <c r="AE290">
        <f t="shared" si="57"/>
        <v>1.271322192053187E-2</v>
      </c>
      <c r="AF290">
        <f t="shared" si="53"/>
        <v>0.26863547895909412</v>
      </c>
    </row>
    <row r="291" spans="1:32" x14ac:dyDescent="0.2">
      <c r="A291" t="s">
        <v>377</v>
      </c>
      <c r="B291">
        <v>1608</v>
      </c>
      <c r="C291">
        <v>12</v>
      </c>
      <c r="D291">
        <f t="shared" si="51"/>
        <v>2.011115162819789E-2</v>
      </c>
      <c r="E291">
        <f t="shared" si="52"/>
        <v>-3.9064808103927864</v>
      </c>
      <c r="G291">
        <f t="shared" si="54"/>
        <v>0.15298763760328321</v>
      </c>
      <c r="H291">
        <f t="shared" si="58"/>
        <v>3.3045635774124123E-2</v>
      </c>
      <c r="I291">
        <f t="shared" si="58"/>
        <v>3.1052648390922043E-2</v>
      </c>
      <c r="J291">
        <f t="shared" si="58"/>
        <v>2.9451179489424755E-2</v>
      </c>
      <c r="K291">
        <f t="shared" si="58"/>
        <v>2.8060966834125494E-2</v>
      </c>
      <c r="L291">
        <f t="shared" si="58"/>
        <v>2.6809932165398953E-2</v>
      </c>
      <c r="M291">
        <f t="shared" si="58"/>
        <v>2.566152215774779E-2</v>
      </c>
      <c r="N291">
        <f t="shared" si="58"/>
        <v>2.4594335486050625E-2</v>
      </c>
      <c r="O291">
        <f t="shared" si="58"/>
        <v>2.3594554077019356E-2</v>
      </c>
      <c r="P291">
        <f t="shared" si="58"/>
        <v>2.2652594358661942E-2</v>
      </c>
      <c r="Q291">
        <f t="shared" si="58"/>
        <v>2.1761435339674555E-2</v>
      </c>
      <c r="R291">
        <f t="shared" si="58"/>
        <v>2.0915705999208573E-2</v>
      </c>
      <c r="S291">
        <f t="shared" si="58"/>
        <v>2.011115162819789E-2</v>
      </c>
      <c r="T291">
        <f t="shared" si="58"/>
        <v>1.9344304134078037E-2</v>
      </c>
      <c r="U291">
        <f t="shared" si="58"/>
        <v>1.8612268976083358E-2</v>
      </c>
      <c r="V291">
        <f t="shared" si="58"/>
        <v>1.7912582191177712E-2</v>
      </c>
      <c r="W291">
        <f t="shared" si="58"/>
        <v>1.7243111331425417E-2</v>
      </c>
      <c r="X291">
        <f t="shared" si="57"/>
        <v>1.6601984902576028E-2</v>
      </c>
      <c r="Y291">
        <f t="shared" si="57"/>
        <v>1.5987540874558837E-2</v>
      </c>
      <c r="Z291">
        <f t="shared" si="57"/>
        <v>1.5398288298029451E-2</v>
      </c>
      <c r="AA291">
        <f t="shared" si="57"/>
        <v>1.4832878140618269E-2</v>
      </c>
      <c r="AB291">
        <f t="shared" si="57"/>
        <v>1.429008074522989E-2</v>
      </c>
      <c r="AC291">
        <f t="shared" si="57"/>
        <v>1.376876813400852E-2</v>
      </c>
      <c r="AD291">
        <f t="shared" si="57"/>
        <v>1.32678999181234E-2</v>
      </c>
      <c r="AE291">
        <f t="shared" si="57"/>
        <v>1.278651193193644E-2</v>
      </c>
      <c r="AF291">
        <f t="shared" si="53"/>
        <v>0.34925448111831525</v>
      </c>
    </row>
    <row r="292" spans="1:32" x14ac:dyDescent="0.2">
      <c r="A292" t="s">
        <v>868</v>
      </c>
      <c r="B292">
        <v>2232</v>
      </c>
      <c r="C292">
        <v>28</v>
      </c>
      <c r="D292">
        <f t="shared" si="51"/>
        <v>1.0681891395110834E-2</v>
      </c>
      <c r="E292">
        <f t="shared" si="52"/>
        <v>-4.5392053642094066</v>
      </c>
      <c r="G292">
        <f t="shared" si="54"/>
        <v>0.14358341762200588</v>
      </c>
      <c r="H292">
        <f t="shared" si="58"/>
        <v>2.4690459712909701E-2</v>
      </c>
      <c r="I292">
        <f t="shared" si="58"/>
        <v>2.3424675048706434E-2</v>
      </c>
      <c r="J292">
        <f t="shared" si="58"/>
        <v>2.2430424176680071E-2</v>
      </c>
      <c r="K292">
        <f t="shared" si="58"/>
        <v>2.1577309412146944E-2</v>
      </c>
      <c r="L292">
        <f t="shared" si="58"/>
        <v>2.0813745443499634E-2</v>
      </c>
      <c r="M292">
        <f t="shared" si="58"/>
        <v>2.011392387674726E-2</v>
      </c>
      <c r="N292">
        <f t="shared" si="58"/>
        <v>1.9462980436162108E-2</v>
      </c>
      <c r="O292">
        <f t="shared" si="58"/>
        <v>1.8851499109993532E-2</v>
      </c>
      <c r="P292">
        <f t="shared" si="58"/>
        <v>1.827308738053848E-2</v>
      </c>
      <c r="Q292">
        <f t="shared" si="58"/>
        <v>1.7723169248682259E-2</v>
      </c>
      <c r="R292">
        <f t="shared" si="58"/>
        <v>1.7198328541033318E-2</v>
      </c>
      <c r="S292">
        <f t="shared" si="58"/>
        <v>1.6695926250749827E-2</v>
      </c>
      <c r="T292">
        <f t="shared" si="58"/>
        <v>1.6213865039860685E-2</v>
      </c>
      <c r="U292">
        <f t="shared" si="58"/>
        <v>1.5750437695042314E-2</v>
      </c>
      <c r="V292">
        <f t="shared" si="58"/>
        <v>1.530422591333643E-2</v>
      </c>
      <c r="W292">
        <f t="shared" si="58"/>
        <v>1.4874030538771635E-2</v>
      </c>
      <c r="X292">
        <f t="shared" si="57"/>
        <v>1.4458822157596762E-2</v>
      </c>
      <c r="Y292">
        <f t="shared" si="57"/>
        <v>1.4057705277878146E-2</v>
      </c>
      <c r="Z292">
        <f t="shared" si="57"/>
        <v>1.3669891815845422E-2</v>
      </c>
      <c r="AA292">
        <f t="shared" si="57"/>
        <v>1.3294681108033002E-2</v>
      </c>
      <c r="AB292">
        <f t="shared" si="57"/>
        <v>1.2931444594283373E-2</v>
      </c>
      <c r="AC292">
        <f t="shared" si="57"/>
        <v>1.2579613905858831E-2</v>
      </c>
      <c r="AD292">
        <f t="shared" si="57"/>
        <v>1.2238671477186483E-2</v>
      </c>
      <c r="AE292">
        <f t="shared" si="57"/>
        <v>1.1908143056026761E-2</v>
      </c>
      <c r="AF292">
        <f t="shared" si="53"/>
        <v>0.44787952116042473</v>
      </c>
    </row>
    <row r="293" spans="1:32" x14ac:dyDescent="0.2">
      <c r="A293" t="s">
        <v>869</v>
      </c>
      <c r="B293">
        <v>792</v>
      </c>
      <c r="C293">
        <v>22</v>
      </c>
      <c r="D293">
        <f t="shared" si="51"/>
        <v>1.2181030991350924E-2</v>
      </c>
      <c r="E293">
        <f t="shared" si="52"/>
        <v>-4.4078753740305494</v>
      </c>
      <c r="G293">
        <f t="shared" si="54"/>
        <v>0.18521933026989656</v>
      </c>
      <c r="H293">
        <f t="shared" si="58"/>
        <v>6.0367777432870924E-2</v>
      </c>
      <c r="I293">
        <f t="shared" si="58"/>
        <v>5.4801744298693576E-2</v>
      </c>
      <c r="J293">
        <f t="shared" si="58"/>
        <v>5.0211487794130864E-2</v>
      </c>
      <c r="K293">
        <f t="shared" si="58"/>
        <v>4.6217631884059203E-2</v>
      </c>
      <c r="L293">
        <f t="shared" si="58"/>
        <v>4.2658485739700734E-2</v>
      </c>
      <c r="M293">
        <f t="shared" si="58"/>
        <v>3.9445439106891612E-2</v>
      </c>
      <c r="N293">
        <f t="shared" si="58"/>
        <v>3.6521964953846679E-2</v>
      </c>
      <c r="O293">
        <f t="shared" si="58"/>
        <v>3.3848192143629614E-2</v>
      </c>
      <c r="P293">
        <f t="shared" si="58"/>
        <v>3.1393975369370955E-2</v>
      </c>
      <c r="Q293">
        <f t="shared" si="58"/>
        <v>2.9135371730112603E-2</v>
      </c>
      <c r="R293">
        <f t="shared" si="58"/>
        <v>2.7052675067408358E-2</v>
      </c>
      <c r="S293">
        <f t="shared" si="58"/>
        <v>2.5129236247960551E-2</v>
      </c>
      <c r="T293">
        <f t="shared" si="58"/>
        <v>2.3350711697410952E-2</v>
      </c>
      <c r="U293">
        <f t="shared" si="58"/>
        <v>2.1704560272443534E-2</v>
      </c>
      <c r="V293">
        <f t="shared" si="58"/>
        <v>2.0179691791715876E-2</v>
      </c>
      <c r="W293">
        <f t="shared" si="58"/>
        <v>1.8766212348982032E-2</v>
      </c>
      <c r="X293">
        <f t="shared" si="57"/>
        <v>1.7455233785173673E-2</v>
      </c>
      <c r="Y293">
        <f t="shared" si="57"/>
        <v>1.6238727139452892E-2</v>
      </c>
      <c r="Z293">
        <f t="shared" si="57"/>
        <v>1.5109407156534986E-2</v>
      </c>
      <c r="AA293">
        <f t="shared" si="57"/>
        <v>1.4060639318066505E-2</v>
      </c>
      <c r="AB293">
        <f t="shared" si="57"/>
        <v>1.3086363608773815E-2</v>
      </c>
      <c r="AC293">
        <f t="shared" si="57"/>
        <v>1.2181030991350924E-2</v>
      </c>
      <c r="AD293">
        <f t="shared" si="57"/>
        <v>1.1339549726863581E-2</v>
      </c>
      <c r="AE293">
        <f t="shared" si="57"/>
        <v>1.0557239462177714E-2</v>
      </c>
      <c r="AF293">
        <f t="shared" si="53"/>
        <v>0.1439673206624813</v>
      </c>
    </row>
    <row r="294" spans="1:32" x14ac:dyDescent="0.2">
      <c r="A294" t="s">
        <v>870</v>
      </c>
      <c r="B294">
        <v>2162</v>
      </c>
      <c r="C294">
        <v>92</v>
      </c>
      <c r="D294">
        <f t="shared" si="51"/>
        <v>1.9209795839461414E-3</v>
      </c>
      <c r="E294">
        <f t="shared" si="52"/>
        <v>-6.2549200230782516</v>
      </c>
      <c r="G294">
        <f t="shared" si="54"/>
        <v>0.14438151336749755</v>
      </c>
      <c r="H294">
        <f t="shared" si="58"/>
        <v>2.540611751148911E-2</v>
      </c>
      <c r="I294">
        <f t="shared" si="58"/>
        <v>2.4084303923545779E-2</v>
      </c>
      <c r="J294">
        <f t="shared" si="58"/>
        <v>2.3043551195974742E-2</v>
      </c>
      <c r="K294">
        <f t="shared" si="58"/>
        <v>2.2149330759940977E-2</v>
      </c>
      <c r="L294">
        <f t="shared" si="58"/>
        <v>2.1348381528990618E-2</v>
      </c>
      <c r="M294">
        <f t="shared" si="58"/>
        <v>2.0614030619399034E-2</v>
      </c>
      <c r="N294">
        <f t="shared" si="58"/>
        <v>1.9930897624623693E-2</v>
      </c>
      <c r="O294">
        <f t="shared" si="58"/>
        <v>1.9289226016534339E-2</v>
      </c>
      <c r="P294">
        <f t="shared" si="58"/>
        <v>1.8682381600354001E-2</v>
      </c>
      <c r="Q294">
        <f t="shared" si="58"/>
        <v>1.8105607030891868E-2</v>
      </c>
      <c r="R294">
        <f t="shared" si="58"/>
        <v>1.7555344000478215E-2</v>
      </c>
      <c r="S294">
        <f t="shared" si="58"/>
        <v>1.7028838169801254E-2</v>
      </c>
      <c r="T294">
        <f t="shared" si="58"/>
        <v>1.6523895964571173E-2</v>
      </c>
      <c r="U294">
        <f t="shared" si="58"/>
        <v>1.6038728025392694E-2</v>
      </c>
      <c r="V294">
        <f t="shared" si="58"/>
        <v>1.5571844615952426E-2</v>
      </c>
      <c r="W294">
        <f t="shared" si="58"/>
        <v>1.5121983506046164E-2</v>
      </c>
      <c r="X294">
        <f t="shared" si="57"/>
        <v>1.4688058880302206E-2</v>
      </c>
      <c r="Y294">
        <f t="shared" si="57"/>
        <v>1.426912427935007E-2</v>
      </c>
      <c r="Z294">
        <f t="shared" si="57"/>
        <v>1.3864345156843153E-2</v>
      </c>
      <c r="AA294">
        <f t="shared" si="57"/>
        <v>1.3472978180576398E-2</v>
      </c>
      <c r="AB294">
        <f t="shared" si="57"/>
        <v>1.309435536188687E-2</v>
      </c>
      <c r="AC294">
        <f t="shared" si="57"/>
        <v>1.2727871705825495E-2</v>
      </c>
      <c r="AD294">
        <f t="shared" si="57"/>
        <v>1.2372975471390235E-2</v>
      </c>
      <c r="AE294">
        <f t="shared" si="57"/>
        <v>1.2029160395763081E-2</v>
      </c>
      <c r="AF294">
        <f t="shared" si="53"/>
        <v>0.43860515510657894</v>
      </c>
    </row>
    <row r="295" spans="1:32" x14ac:dyDescent="0.2">
      <c r="A295" t="s">
        <v>871</v>
      </c>
      <c r="B295">
        <v>803</v>
      </c>
      <c r="C295">
        <v>0</v>
      </c>
      <c r="D295">
        <f t="shared" si="51"/>
        <v>0.1843913274130205</v>
      </c>
      <c r="E295">
        <f t="shared" si="52"/>
        <v>-1.690695000348406</v>
      </c>
      <c r="G295">
        <f t="shared" si="54"/>
        <v>0.1843913274130205</v>
      </c>
      <c r="H295">
        <f t="shared" si="58"/>
        <v>5.9691772357779734E-2</v>
      </c>
      <c r="I295">
        <f t="shared" si="58"/>
        <v>5.4237758467698842E-2</v>
      </c>
      <c r="J295">
        <f t="shared" si="58"/>
        <v>4.974031188791448E-2</v>
      </c>
      <c r="K295">
        <f t="shared" si="58"/>
        <v>4.5825917267721741E-2</v>
      </c>
      <c r="L295">
        <f t="shared" si="58"/>
        <v>4.2335722520138799E-2</v>
      </c>
      <c r="M295">
        <f t="shared" si="58"/>
        <v>3.9182884075187198E-2</v>
      </c>
      <c r="N295">
        <f t="shared" si="58"/>
        <v>3.6312136565845463E-2</v>
      </c>
      <c r="O295">
        <f t="shared" si="58"/>
        <v>3.3684585587912146E-2</v>
      </c>
      <c r="P295">
        <f t="shared" si="58"/>
        <v>3.1270880335626756E-2</v>
      </c>
      <c r="Q295">
        <f t="shared" si="58"/>
        <v>2.9047744860884479E-2</v>
      </c>
      <c r="R295">
        <f t="shared" si="58"/>
        <v>2.6996044626398489E-2</v>
      </c>
      <c r="S295">
        <f t="shared" si="58"/>
        <v>2.5099627364001415E-2</v>
      </c>
      <c r="T295">
        <f t="shared" si="58"/>
        <v>2.3344585641588898E-2</v>
      </c>
      <c r="U295">
        <f t="shared" si="58"/>
        <v>2.1718763835641218E-2</v>
      </c>
      <c r="V295">
        <f t="shared" si="58"/>
        <v>2.021141425979333E-2</v>
      </c>
      <c r="W295">
        <f t="shared" si="58"/>
        <v>1.8812948402343856E-2</v>
      </c>
      <c r="X295">
        <f t="shared" si="57"/>
        <v>1.7514751154854985E-2</v>
      </c>
      <c r="Y295">
        <f t="shared" si="57"/>
        <v>1.6309038173248924E-2</v>
      </c>
      <c r="Z295">
        <f t="shared" si="57"/>
        <v>1.5188743661022956E-2</v>
      </c>
      <c r="AA295">
        <f t="shared" si="57"/>
        <v>1.4147430187525902E-2</v>
      </c>
      <c r="AB295">
        <f t="shared" si="57"/>
        <v>1.3179214854381515E-2</v>
      </c>
      <c r="AC295">
        <f t="shared" si="57"/>
        <v>1.2278707858293636E-2</v>
      </c>
      <c r="AD295">
        <f t="shared" si="57"/>
        <v>1.1440960642297075E-2</v>
      </c>
      <c r="AE295">
        <f t="shared" si="57"/>
        <v>1.0661421599098967E-2</v>
      </c>
      <c r="AF295">
        <f t="shared" si="53"/>
        <v>0.14737530639977869</v>
      </c>
    </row>
    <row r="296" spans="1:32" x14ac:dyDescent="0.2">
      <c r="A296" t="s">
        <v>872</v>
      </c>
      <c r="B296">
        <v>187</v>
      </c>
      <c r="C296">
        <v>4</v>
      </c>
      <c r="D296">
        <f t="shared" si="51"/>
        <v>6.8698605189463857E-2</v>
      </c>
      <c r="E296">
        <f t="shared" si="52"/>
        <v>-2.6780263828789526</v>
      </c>
      <c r="G296">
        <f t="shared" si="54"/>
        <v>0.33940511869283441</v>
      </c>
      <c r="H296">
        <f t="shared" si="58"/>
        <v>0.16149052419615345</v>
      </c>
      <c r="I296">
        <f t="shared" si="58"/>
        <v>0.12052274942945587</v>
      </c>
      <c r="J296">
        <f t="shared" si="58"/>
        <v>9.0784254035586917E-2</v>
      </c>
      <c r="K296">
        <f t="shared" si="58"/>
        <v>6.8698605189463857E-2</v>
      </c>
      <c r="L296">
        <f t="shared" si="58"/>
        <v>5.2128887474564164E-2</v>
      </c>
      <c r="M296">
        <f t="shared" si="58"/>
        <v>3.9628041323455113E-2</v>
      </c>
      <c r="N296">
        <f t="shared" si="58"/>
        <v>3.0164264375703059E-2</v>
      </c>
      <c r="O296">
        <f t="shared" si="58"/>
        <v>2.2983008184417099E-2</v>
      </c>
      <c r="P296">
        <f t="shared" si="58"/>
        <v>1.7524696208487709E-2</v>
      </c>
      <c r="Q296">
        <f t="shared" si="58"/>
        <v>1.3370804517165236E-2</v>
      </c>
      <c r="R296">
        <f t="shared" si="58"/>
        <v>1.0206573867830885E-2</v>
      </c>
      <c r="S296">
        <f t="shared" si="58"/>
        <v>7.7943848797038962E-3</v>
      </c>
      <c r="T296">
        <f t="shared" si="58"/>
        <v>5.9543652371338365E-3</v>
      </c>
      <c r="U296">
        <f t="shared" si="58"/>
        <v>4.5500810337711223E-3</v>
      </c>
      <c r="V296">
        <f t="shared" si="58"/>
        <v>3.4778869374695117E-3</v>
      </c>
      <c r="W296">
        <f t="shared" si="58"/>
        <v>2.6589510835902676E-3</v>
      </c>
      <c r="X296">
        <f t="shared" si="57"/>
        <v>2.0332565604976875E-3</v>
      </c>
      <c r="Y296">
        <f t="shared" si="57"/>
        <v>1.5550748144165412E-3</v>
      </c>
      <c r="Z296">
        <f t="shared" si="57"/>
        <v>1.1895412824979121E-3</v>
      </c>
      <c r="AA296">
        <f t="shared" si="57"/>
        <v>9.1005984682539026E-4</v>
      </c>
      <c r="AB296">
        <f t="shared" si="57"/>
        <v>6.9633248992614102E-4</v>
      </c>
      <c r="AC296">
        <f t="shared" si="57"/>
        <v>5.3286171126221864E-4</v>
      </c>
      <c r="AD296">
        <f t="shared" si="57"/>
        <v>4.0781112380933713E-4</v>
      </c>
      <c r="AE296">
        <f t="shared" si="57"/>
        <v>3.1213784043550156E-4</v>
      </c>
      <c r="AF296">
        <f t="shared" si="53"/>
        <v>1.0197276635428576E-3</v>
      </c>
    </row>
    <row r="297" spans="1:32" x14ac:dyDescent="0.2">
      <c r="A297" t="s">
        <v>873</v>
      </c>
      <c r="B297">
        <v>1469</v>
      </c>
      <c r="C297">
        <v>0</v>
      </c>
      <c r="D297">
        <f t="shared" si="51"/>
        <v>0.15609696217386038</v>
      </c>
      <c r="E297">
        <f t="shared" si="52"/>
        <v>-1.8572779124197463</v>
      </c>
      <c r="G297">
        <f t="shared" si="54"/>
        <v>0.15609696217386038</v>
      </c>
      <c r="H297">
        <f t="shared" si="58"/>
        <v>3.5770523463530123E-2</v>
      </c>
      <c r="I297">
        <f t="shared" si="58"/>
        <v>3.3505096584144613E-2</v>
      </c>
      <c r="J297">
        <f t="shared" si="58"/>
        <v>3.1674952001680218E-2</v>
      </c>
      <c r="K297">
        <f t="shared" si="58"/>
        <v>3.0082709367077895E-2</v>
      </c>
      <c r="L297">
        <f t="shared" si="58"/>
        <v>2.8649106189896942E-2</v>
      </c>
      <c r="M297">
        <f t="shared" si="58"/>
        <v>2.7333724973287017E-2</v>
      </c>
      <c r="N297">
        <f t="shared" si="58"/>
        <v>2.6112745977813798E-2</v>
      </c>
      <c r="O297">
        <f t="shared" si="58"/>
        <v>2.4970674269828526E-2</v>
      </c>
      <c r="P297">
        <f t="shared" si="58"/>
        <v>2.3896675618325418E-2</v>
      </c>
      <c r="Q297">
        <f t="shared" si="58"/>
        <v>2.2882745051729183E-2</v>
      </c>
      <c r="R297">
        <f t="shared" si="58"/>
        <v>2.1922705909494165E-2</v>
      </c>
      <c r="S297">
        <f t="shared" si="58"/>
        <v>2.1011623695363579E-2</v>
      </c>
      <c r="T297">
        <f t="shared" si="58"/>
        <v>2.0145443373077502E-2</v>
      </c>
      <c r="U297">
        <f t="shared" si="58"/>
        <v>1.9320754542374117E-2</v>
      </c>
      <c r="V297">
        <f t="shared" si="58"/>
        <v>1.8534633537630723E-2</v>
      </c>
      <c r="W297">
        <f t="shared" si="58"/>
        <v>1.7784533766240226E-2</v>
      </c>
      <c r="X297">
        <f t="shared" si="57"/>
        <v>1.7068207391318795E-2</v>
      </c>
      <c r="Y297">
        <f t="shared" si="57"/>
        <v>1.6383648013453732E-2</v>
      </c>
      <c r="Z297">
        <f t="shared" si="57"/>
        <v>1.5729047801333027E-2</v>
      </c>
      <c r="AA297">
        <f t="shared" si="57"/>
        <v>1.5102764801028215E-2</v>
      </c>
      <c r="AB297">
        <f t="shared" si="57"/>
        <v>1.4503297567415094E-2</v>
      </c>
      <c r="AC297">
        <f t="shared" si="57"/>
        <v>1.3929265162679817E-2</v>
      </c>
      <c r="AD297">
        <f t="shared" si="57"/>
        <v>1.3379391156144328E-2</v>
      </c>
      <c r="AE297">
        <f t="shared" si="57"/>
        <v>1.2852490653533133E-2</v>
      </c>
      <c r="AF297">
        <f t="shared" si="53"/>
        <v>0.3213562769577395</v>
      </c>
    </row>
    <row r="298" spans="1:32" x14ac:dyDescent="0.2">
      <c r="A298" t="s">
        <v>383</v>
      </c>
      <c r="B298">
        <v>1510</v>
      </c>
      <c r="C298">
        <v>0</v>
      </c>
      <c r="D298">
        <f t="shared" si="51"/>
        <v>0.15512403054520971</v>
      </c>
      <c r="E298">
        <f t="shared" si="52"/>
        <v>-1.8635302849840032</v>
      </c>
      <c r="G298">
        <f t="shared" si="54"/>
        <v>0.15512403054520971</v>
      </c>
      <c r="H298">
        <f t="shared" si="58"/>
        <v>3.4919905944511616E-2</v>
      </c>
      <c r="I298">
        <f t="shared" si="58"/>
        <v>3.2741425274088083E-2</v>
      </c>
      <c r="J298">
        <f t="shared" si="58"/>
        <v>3.098429430210603E-2</v>
      </c>
      <c r="K298">
        <f t="shared" si="58"/>
        <v>2.9456526153837471E-2</v>
      </c>
      <c r="L298">
        <f t="shared" si="58"/>
        <v>2.8081130955820655E-2</v>
      </c>
      <c r="M298">
        <f t="shared" si="58"/>
        <v>2.6818919395101313E-2</v>
      </c>
      <c r="N298">
        <f t="shared" si="58"/>
        <v>2.5646844325969368E-2</v>
      </c>
      <c r="O298">
        <f t="shared" si="58"/>
        <v>2.4549949224514984E-2</v>
      </c>
      <c r="P298">
        <f t="shared" si="58"/>
        <v>2.3517803321439608E-2</v>
      </c>
      <c r="Q298">
        <f t="shared" si="58"/>
        <v>2.2542720409158085E-2</v>
      </c>
      <c r="R298">
        <f t="shared" si="58"/>
        <v>2.1618785753759945E-2</v>
      </c>
      <c r="S298">
        <f t="shared" si="58"/>
        <v>2.0741286525523962E-2</v>
      </c>
      <c r="T298">
        <f t="shared" si="58"/>
        <v>1.9906359537066657E-2</v>
      </c>
      <c r="U298">
        <f t="shared" si="58"/>
        <v>1.9110763316090709E-2</v>
      </c>
      <c r="V298">
        <f t="shared" si="58"/>
        <v>1.8351724945652573E-2</v>
      </c>
      <c r="W298">
        <f t="shared" si="58"/>
        <v>1.7626833777543902E-2</v>
      </c>
      <c r="X298">
        <f t="shared" si="57"/>
        <v>1.6933965591363183E-2</v>
      </c>
      <c r="Y298">
        <f t="shared" si="57"/>
        <v>1.6271227142780155E-2</v>
      </c>
      <c r="Z298">
        <f t="shared" si="57"/>
        <v>1.563691473516687E-2</v>
      </c>
      <c r="AA298">
        <f t="shared" si="57"/>
        <v>1.5029482665551206E-2</v>
      </c>
      <c r="AB298">
        <f t="shared" si="57"/>
        <v>1.4447518770156022E-2</v>
      </c>
      <c r="AC298">
        <f t="shared" si="57"/>
        <v>1.3889725170959391E-2</v>
      </c>
      <c r="AD298">
        <f t="shared" si="57"/>
        <v>1.3354902897355223E-2</v>
      </c>
      <c r="AE298">
        <f t="shared" si="57"/>
        <v>1.2841939439682331E-2</v>
      </c>
      <c r="AF298">
        <f t="shared" si="53"/>
        <v>0.32985501987959087</v>
      </c>
    </row>
    <row r="299" spans="1:32" x14ac:dyDescent="0.2">
      <c r="A299" t="s">
        <v>384</v>
      </c>
      <c r="B299">
        <v>1558</v>
      </c>
      <c r="C299">
        <v>3</v>
      </c>
      <c r="D299">
        <f t="shared" si="51"/>
        <v>3.0213605908955048E-2</v>
      </c>
      <c r="E299">
        <f t="shared" si="52"/>
        <v>-3.4994629292714432</v>
      </c>
      <c r="G299">
        <f t="shared" si="54"/>
        <v>0.1540461123581619</v>
      </c>
      <c r="H299">
        <f t="shared" si="58"/>
        <v>3.3975350054389557E-2</v>
      </c>
      <c r="I299">
        <f t="shared" si="58"/>
        <v>3.1891393319866616E-2</v>
      </c>
      <c r="J299">
        <f t="shared" si="58"/>
        <v>3.0213605908955048E-2</v>
      </c>
      <c r="K299">
        <f t="shared" si="58"/>
        <v>2.8755936628431039E-2</v>
      </c>
      <c r="L299">
        <f t="shared" si="58"/>
        <v>2.7443886985996913E-2</v>
      </c>
      <c r="M299">
        <f t="shared" si="58"/>
        <v>2.6239607868914015E-2</v>
      </c>
      <c r="N299">
        <f t="shared" si="58"/>
        <v>2.512089101624872E-2</v>
      </c>
      <c r="O299">
        <f t="shared" si="58"/>
        <v>2.4073361643129048E-2</v>
      </c>
      <c r="P299">
        <f t="shared" si="58"/>
        <v>2.3087022918988009E-2</v>
      </c>
      <c r="Q299">
        <f t="shared" si="58"/>
        <v>2.2154530088947366E-2</v>
      </c>
      <c r="R299">
        <f t="shared" si="58"/>
        <v>2.1270248017740852E-2</v>
      </c>
      <c r="S299">
        <f t="shared" si="58"/>
        <v>2.0429699821389445E-2</v>
      </c>
      <c r="T299">
        <f t="shared" si="58"/>
        <v>1.9629226052144885E-2</v>
      </c>
      <c r="U299">
        <f t="shared" si="58"/>
        <v>1.886576431712202E-2</v>
      </c>
      <c r="V299">
        <f t="shared" si="58"/>
        <v>1.8136701295364672E-2</v>
      </c>
      <c r="W299">
        <f t="shared" si="58"/>
        <v>1.743977012710575E-2</v>
      </c>
      <c r="X299">
        <f t="shared" si="57"/>
        <v>1.6772977262793934E-2</v>
      </c>
      <c r="Y299">
        <f t="shared" si="57"/>
        <v>1.6134549033018676E-2</v>
      </c>
      <c r="Z299">
        <f t="shared" si="57"/>
        <v>1.5522891776123642E-2</v>
      </c>
      <c r="AA299">
        <f t="shared" si="57"/>
        <v>1.4936561507582701E-2</v>
      </c>
      <c r="AB299">
        <f t="shared" si="57"/>
        <v>1.4374240446169652E-2</v>
      </c>
      <c r="AC299">
        <f t="shared" si="57"/>
        <v>1.3834718560315823E-2</v>
      </c>
      <c r="AD299">
        <f t="shared" si="57"/>
        <v>1.3316878852402387E-2</v>
      </c>
      <c r="AE299">
        <f t="shared" si="57"/>
        <v>1.2819685469118726E-2</v>
      </c>
      <c r="AF299">
        <f t="shared" si="53"/>
        <v>0.3395143886695785</v>
      </c>
    </row>
    <row r="300" spans="1:32" x14ac:dyDescent="0.2">
      <c r="A300" t="s">
        <v>874</v>
      </c>
      <c r="B300">
        <v>17</v>
      </c>
      <c r="C300">
        <v>0</v>
      </c>
      <c r="D300">
        <f t="shared" si="51"/>
        <v>0.80619095022039866</v>
      </c>
      <c r="E300">
        <f t="shared" si="52"/>
        <v>-0.2154346535910521</v>
      </c>
      <c r="G300">
        <f t="shared" si="54"/>
        <v>0.80619095022039866</v>
      </c>
      <c r="H300">
        <f t="shared" si="58"/>
        <v>0.15025275895646797</v>
      </c>
      <c r="I300">
        <f t="shared" si="58"/>
        <v>3.3687871852723712E-2</v>
      </c>
      <c r="J300">
        <f t="shared" si="58"/>
        <v>7.6233210502211907E-3</v>
      </c>
      <c r="K300">
        <f t="shared" si="58"/>
        <v>1.7330485732335601E-3</v>
      </c>
      <c r="L300">
        <f t="shared" si="58"/>
        <v>3.950666837263208E-4</v>
      </c>
      <c r="M300">
        <f t="shared" si="58"/>
        <v>9.0224335566693338E-5</v>
      </c>
      <c r="N300">
        <f t="shared" si="58"/>
        <v>2.0632077414642667E-5</v>
      </c>
      <c r="O300">
        <f t="shared" si="58"/>
        <v>4.7226550664865569E-6</v>
      </c>
      <c r="P300">
        <f t="shared" si="58"/>
        <v>1.081829918873578E-6</v>
      </c>
      <c r="Q300">
        <f t="shared" si="58"/>
        <v>2.4796772873131494E-7</v>
      </c>
      <c r="R300">
        <f t="shared" si="58"/>
        <v>5.6865222473339446E-8</v>
      </c>
      <c r="S300">
        <f t="shared" si="58"/>
        <v>1.3046011032451275E-8</v>
      </c>
      <c r="T300">
        <f t="shared" si="58"/>
        <v>2.9940600035423446E-9</v>
      </c>
      <c r="U300">
        <f t="shared" si="58"/>
        <v>6.8734265369865936E-10</v>
      </c>
      <c r="V300">
        <f t="shared" si="58"/>
        <v>1.5783334414540908E-10</v>
      </c>
      <c r="W300">
        <f t="shared" si="58"/>
        <v>3.6251232905885573E-11</v>
      </c>
      <c r="X300">
        <f t="shared" si="57"/>
        <v>8.3278664293014156E-12</v>
      </c>
      <c r="Y300">
        <f t="shared" si="57"/>
        <v>1.9134714697798227E-12</v>
      </c>
      <c r="Z300">
        <f t="shared" si="57"/>
        <v>4.397231768797598E-13</v>
      </c>
      <c r="AA300">
        <f t="shared" si="57"/>
        <v>1.0106456853983006E-13</v>
      </c>
      <c r="AB300">
        <f t="shared" si="57"/>
        <v>2.3231367085200773E-14</v>
      </c>
      <c r="AC300">
        <f t="shared" si="57"/>
        <v>5.3407439605342341E-15</v>
      </c>
      <c r="AD300">
        <f t="shared" si="57"/>
        <v>1.2279351900949665E-15</v>
      </c>
      <c r="AE300">
        <f t="shared" si="57"/>
        <v>2.8235269276604778E-16</v>
      </c>
      <c r="AF300">
        <f t="shared" si="53"/>
        <v>0</v>
      </c>
    </row>
    <row r="301" spans="1:32" x14ac:dyDescent="0.2">
      <c r="A301" t="s">
        <v>385</v>
      </c>
      <c r="B301">
        <v>1994</v>
      </c>
      <c r="C301">
        <v>54</v>
      </c>
      <c r="D301">
        <f t="shared" si="51"/>
        <v>5.0763509947885808E-3</v>
      </c>
      <c r="E301">
        <f t="shared" si="52"/>
        <v>-5.2831625836111105</v>
      </c>
      <c r="G301">
        <f t="shared" si="54"/>
        <v>0.14651282755709621</v>
      </c>
      <c r="H301">
        <f t="shared" si="58"/>
        <v>2.7311315729220798E-2</v>
      </c>
      <c r="I301">
        <f t="shared" si="58"/>
        <v>2.5834692493855116E-2</v>
      </c>
      <c r="J301">
        <f t="shared" si="58"/>
        <v>2.466513421138582E-2</v>
      </c>
      <c r="K301">
        <f t="shared" si="58"/>
        <v>2.3656994045781123E-2</v>
      </c>
      <c r="L301">
        <f t="shared" si="58"/>
        <v>2.2752482285255338E-2</v>
      </c>
      <c r="M301">
        <f t="shared" si="58"/>
        <v>2.1922577960562781E-2</v>
      </c>
      <c r="N301">
        <f t="shared" si="58"/>
        <v>2.1150490424295586E-2</v>
      </c>
      <c r="O301">
        <f t="shared" si="58"/>
        <v>2.0425526625513619E-2</v>
      </c>
      <c r="P301">
        <f t="shared" si="58"/>
        <v>1.9740383093112813E-2</v>
      </c>
      <c r="Q301">
        <f t="shared" si="58"/>
        <v>1.9089796785768921E-2</v>
      </c>
      <c r="R301">
        <f t="shared" si="58"/>
        <v>1.8469810361954952E-2</v>
      </c>
      <c r="S301">
        <f t="shared" si="58"/>
        <v>1.7877343623004138E-2</v>
      </c>
      <c r="T301">
        <f t="shared" si="58"/>
        <v>1.7309929487264442E-2</v>
      </c>
      <c r="U301">
        <f t="shared" si="58"/>
        <v>1.6765543891505207E-2</v>
      </c>
      <c r="V301">
        <f t="shared" si="58"/>
        <v>1.6242492041606483E-2</v>
      </c>
      <c r="W301">
        <f t="shared" si="58"/>
        <v>1.5739329901563473E-2</v>
      </c>
      <c r="X301">
        <f t="shared" si="57"/>
        <v>1.5254808510232544E-2</v>
      </c>
      <c r="Y301">
        <f t="shared" si="57"/>
        <v>1.4787833542165972E-2</v>
      </c>
      <c r="Z301">
        <f t="shared" si="57"/>
        <v>1.4337435321043703E-2</v>
      </c>
      <c r="AA301">
        <f t="shared" si="57"/>
        <v>1.3902746168823664E-2</v>
      </c>
      <c r="AB301">
        <f t="shared" si="57"/>
        <v>1.3482983010351845E-2</v>
      </c>
      <c r="AC301">
        <f t="shared" si="57"/>
        <v>1.3077433813041061E-2</v>
      </c>
      <c r="AD301">
        <f t="shared" si="57"/>
        <v>1.268544687182303E-2</v>
      </c>
      <c r="AE301">
        <f t="shared" si="57"/>
        <v>1.2306422236874889E-2</v>
      </c>
      <c r="AF301">
        <f t="shared" si="53"/>
        <v>0.41469822000689638</v>
      </c>
    </row>
    <row r="302" spans="1:32" x14ac:dyDescent="0.2">
      <c r="A302" t="s">
        <v>875</v>
      </c>
      <c r="B302">
        <v>1027</v>
      </c>
      <c r="C302">
        <v>5</v>
      </c>
      <c r="D302">
        <f t="shared" si="51"/>
        <v>3.65684764622803E-2</v>
      </c>
      <c r="E302">
        <f t="shared" si="52"/>
        <v>-3.3085687085505855</v>
      </c>
      <c r="G302">
        <f t="shared" si="54"/>
        <v>0.1711015395784273</v>
      </c>
      <c r="H302">
        <f t="shared" si="58"/>
        <v>4.8653747216844949E-2</v>
      </c>
      <c r="I302">
        <f t="shared" si="58"/>
        <v>4.4854195405868769E-2</v>
      </c>
      <c r="J302">
        <f t="shared" si="58"/>
        <v>4.1735859307164828E-2</v>
      </c>
      <c r="K302">
        <f t="shared" si="58"/>
        <v>3.9013196927275097E-2</v>
      </c>
      <c r="L302">
        <f t="shared" si="58"/>
        <v>3.65684764622803E-2</v>
      </c>
      <c r="M302">
        <f t="shared" si="58"/>
        <v>3.4339645522995225E-2</v>
      </c>
      <c r="N302">
        <f t="shared" si="58"/>
        <v>3.2288712584688725E-2</v>
      </c>
      <c r="O302">
        <f t="shared" si="58"/>
        <v>3.0389926691775055E-2</v>
      </c>
      <c r="P302">
        <f t="shared" si="58"/>
        <v>2.8624510522968154E-2</v>
      </c>
      <c r="Q302">
        <f t="shared" si="58"/>
        <v>2.6978009316815148E-2</v>
      </c>
      <c r="R302">
        <f t="shared" si="58"/>
        <v>2.5438830055409718E-2</v>
      </c>
      <c r="S302">
        <f t="shared" si="58"/>
        <v>2.3997377761256915E-2</v>
      </c>
      <c r="T302">
        <f t="shared" si="58"/>
        <v>2.2645514993022007E-2</v>
      </c>
      <c r="U302">
        <f t="shared" si="58"/>
        <v>2.137620729862565E-2</v>
      </c>
      <c r="V302">
        <f t="shared" si="58"/>
        <v>2.0183281189251032E-2</v>
      </c>
      <c r="W302">
        <f t="shared" si="58"/>
        <v>1.9061253147504367E-2</v>
      </c>
      <c r="X302">
        <f t="shared" si="57"/>
        <v>1.8005205137487223E-2</v>
      </c>
      <c r="Y302">
        <f t="shared" si="57"/>
        <v>1.7010691532989661E-2</v>
      </c>
      <c r="Z302">
        <f t="shared" si="57"/>
        <v>1.6073667870735123E-2</v>
      </c>
      <c r="AA302">
        <f t="shared" si="57"/>
        <v>1.5190435144357596E-2</v>
      </c>
      <c r="AB302">
        <f t="shared" si="57"/>
        <v>1.4357595413059188E-2</v>
      </c>
      <c r="AC302">
        <f t="shared" si="57"/>
        <v>1.3572015815788381E-2</v>
      </c>
      <c r="AD302">
        <f t="shared" si="57"/>
        <v>1.2830798945689035E-2</v>
      </c>
      <c r="AE302">
        <f t="shared" si="57"/>
        <v>1.2131258119194303E-2</v>
      </c>
      <c r="AF302">
        <f t="shared" si="53"/>
        <v>0.2135780480385262</v>
      </c>
    </row>
    <row r="303" spans="1:32" x14ac:dyDescent="0.2">
      <c r="A303" t="s">
        <v>388</v>
      </c>
      <c r="B303">
        <v>442</v>
      </c>
      <c r="C303">
        <v>2</v>
      </c>
      <c r="D303">
        <f t="shared" si="51"/>
        <v>8.1720594589167417E-2</v>
      </c>
      <c r="E303">
        <f t="shared" si="52"/>
        <v>-2.5044492331271315</v>
      </c>
      <c r="G303">
        <f t="shared" si="54"/>
        <v>0.22991196974710543</v>
      </c>
      <c r="H303">
        <f t="shared" si="58"/>
        <v>9.4788067855508307E-2</v>
      </c>
      <c r="I303">
        <f t="shared" si="58"/>
        <v>8.1720594589167417E-2</v>
      </c>
      <c r="J303">
        <f t="shared" si="58"/>
        <v>7.1109705104691251E-2</v>
      </c>
      <c r="K303">
        <f t="shared" si="58"/>
        <v>6.2161592014506203E-2</v>
      </c>
      <c r="L303">
        <f t="shared" si="58"/>
        <v>5.4488960938615882E-2</v>
      </c>
      <c r="M303">
        <f t="shared" si="58"/>
        <v>4.7850726730859008E-2</v>
      </c>
      <c r="N303">
        <f t="shared" si="58"/>
        <v>4.2076008112543833E-2</v>
      </c>
      <c r="O303">
        <f t="shared" si="58"/>
        <v>3.7034332739432747E-2</v>
      </c>
      <c r="P303">
        <f t="shared" si="58"/>
        <v>3.2621506360743333E-2</v>
      </c>
      <c r="Q303">
        <f t="shared" si="58"/>
        <v>2.8751924121538833E-2</v>
      </c>
      <c r="R303">
        <f t="shared" si="58"/>
        <v>2.5353925980929806E-2</v>
      </c>
      <c r="S303">
        <f t="shared" si="58"/>
        <v>2.2366753061912371E-2</v>
      </c>
      <c r="T303">
        <f t="shared" si="58"/>
        <v>1.9738421885629433E-2</v>
      </c>
      <c r="U303">
        <f t="shared" si="58"/>
        <v>1.7424163949620125E-2</v>
      </c>
      <c r="V303">
        <f t="shared" si="58"/>
        <v>1.5385235131435028E-2</v>
      </c>
      <c r="W303">
        <f t="shared" si="58"/>
        <v>1.3587979628542845E-2</v>
      </c>
      <c r="X303">
        <f t="shared" si="57"/>
        <v>1.2003076733537755E-2</v>
      </c>
      <c r="Y303">
        <f t="shared" si="57"/>
        <v>1.0604923713599154E-2</v>
      </c>
      <c r="Z303">
        <f t="shared" si="57"/>
        <v>9.3711230503177659E-3</v>
      </c>
      <c r="AA303">
        <f t="shared" si="57"/>
        <v>8.2820516739573954E-3</v>
      </c>
      <c r="AB303">
        <f t="shared" si="57"/>
        <v>7.3204959191270798E-3</v>
      </c>
      <c r="AC303">
        <f t="shared" si="57"/>
        <v>6.4713400250203936E-3</v>
      </c>
      <c r="AD303">
        <f t="shared" si="57"/>
        <v>5.7212988442325637E-3</v>
      </c>
      <c r="AE303">
        <f t="shared" si="57"/>
        <v>5.0586874510048212E-3</v>
      </c>
      <c r="AF303">
        <f t="shared" si="53"/>
        <v>3.8795134636421258E-2</v>
      </c>
    </row>
    <row r="304" spans="1:32" x14ac:dyDescent="0.2">
      <c r="A304" t="s">
        <v>876</v>
      </c>
      <c r="B304">
        <v>630</v>
      </c>
      <c r="C304">
        <v>11</v>
      </c>
      <c r="D304">
        <f t="shared" si="51"/>
        <v>2.739927303631981E-2</v>
      </c>
      <c r="E304">
        <f t="shared" si="52"/>
        <v>-3.5972387974612543</v>
      </c>
      <c r="G304">
        <f t="shared" si="54"/>
        <v>0.20038957503604432</v>
      </c>
      <c r="H304">
        <f t="shared" si="58"/>
        <v>7.2508180130712307E-2</v>
      </c>
      <c r="I304">
        <f t="shared" si="58"/>
        <v>6.4709925652985181E-2</v>
      </c>
      <c r="J304">
        <f t="shared" si="58"/>
        <v>5.8287349807758758E-2</v>
      </c>
      <c r="K304">
        <f t="shared" si="58"/>
        <v>5.274406636483104E-2</v>
      </c>
      <c r="L304">
        <f t="shared" si="58"/>
        <v>4.7859268421935296E-2</v>
      </c>
      <c r="M304">
        <f t="shared" si="58"/>
        <v>4.3506296585526141E-2</v>
      </c>
      <c r="N304">
        <f t="shared" si="58"/>
        <v>3.9600818021787929E-2</v>
      </c>
      <c r="O304">
        <f t="shared" si="58"/>
        <v>3.6081135772966622E-2</v>
      </c>
      <c r="P304">
        <f t="shared" si="58"/>
        <v>3.2899230193917113E-2</v>
      </c>
      <c r="Q304">
        <f t="shared" si="58"/>
        <v>3.0016129259400951E-2</v>
      </c>
      <c r="R304">
        <f t="shared" si="58"/>
        <v>2.739927303631981E-2</v>
      </c>
      <c r="S304">
        <f t="shared" si="58"/>
        <v>2.5020893470461519E-2</v>
      </c>
      <c r="T304">
        <f t="shared" si="58"/>
        <v>2.2856953613047071E-2</v>
      </c>
      <c r="U304">
        <f t="shared" si="58"/>
        <v>2.0886415690881233E-2</v>
      </c>
      <c r="V304">
        <f t="shared" si="58"/>
        <v>1.9090713281900793E-2</v>
      </c>
      <c r="W304">
        <f t="shared" ref="W304:AE367" si="59">(1-$B$3)*EXP(GAMMALN($B$1+W$4)-GAMMALN($B$1)-GAMMALN(W$4+1)+$B$1*LN($B$2/($B$2+$B304))+W$4*LN($B304/($B$2+$B304)))</f>
        <v>1.7453356237769641E-2</v>
      </c>
      <c r="X304">
        <f t="shared" si="59"/>
        <v>1.5959625538532703E-2</v>
      </c>
      <c r="Y304">
        <f t="shared" si="59"/>
        <v>1.4596331304938589E-2</v>
      </c>
      <c r="Z304">
        <f t="shared" si="59"/>
        <v>1.3351616602889107E-2</v>
      </c>
      <c r="AA304">
        <f t="shared" si="59"/>
        <v>1.2214795403892089E-2</v>
      </c>
      <c r="AB304">
        <f t="shared" si="59"/>
        <v>1.1176216671817521E-2</v>
      </c>
      <c r="AC304">
        <f t="shared" si="59"/>
        <v>1.0227148884751501E-2</v>
      </c>
      <c r="AD304">
        <f t="shared" si="59"/>
        <v>9.3596808583452113E-3</v>
      </c>
      <c r="AE304">
        <f t="shared" si="59"/>
        <v>8.5666358002793371E-3</v>
      </c>
      <c r="AF304">
        <f t="shared" si="53"/>
        <v>9.3238368356307944E-2</v>
      </c>
    </row>
    <row r="305" spans="1:32" x14ac:dyDescent="0.2">
      <c r="A305" t="s">
        <v>877</v>
      </c>
      <c r="B305">
        <v>1894</v>
      </c>
      <c r="C305">
        <v>48</v>
      </c>
      <c r="D305">
        <f t="shared" si="51"/>
        <v>5.9092967206795053E-3</v>
      </c>
      <c r="E305">
        <f t="shared" si="52"/>
        <v>-5.1312284528379539</v>
      </c>
      <c r="G305">
        <f t="shared" si="54"/>
        <v>0.14795074665598307</v>
      </c>
      <c r="H305">
        <f t="shared" ref="H305:W336" si="60">(1-$B$3)*EXP(GAMMALN($B$1+H$4)-GAMMALN($B$1)-GAMMALN(H$4+1)+$B$1*LN($B$2/($B$2+$B305))+H$4*LN($B305/($B$2+$B305)))</f>
        <v>2.8591764717304978E-2</v>
      </c>
      <c r="I305">
        <f t="shared" si="60"/>
        <v>2.7006443768841763E-2</v>
      </c>
      <c r="J305">
        <f t="shared" si="60"/>
        <v>2.5746212575355882E-2</v>
      </c>
      <c r="K305">
        <f t="shared" si="60"/>
        <v>2.4657849242174179E-2</v>
      </c>
      <c r="L305">
        <f t="shared" si="60"/>
        <v>2.3680462591896434E-2</v>
      </c>
      <c r="M305">
        <f t="shared" si="60"/>
        <v>2.2783413110682285E-2</v>
      </c>
      <c r="N305">
        <f t="shared" si="60"/>
        <v>2.1948930752773568E-2</v>
      </c>
      <c r="O305">
        <f t="shared" si="60"/>
        <v>2.1165666735503498E-2</v>
      </c>
      <c r="P305">
        <f t="shared" si="60"/>
        <v>2.0425845012654237E-2</v>
      </c>
      <c r="Q305">
        <f t="shared" si="60"/>
        <v>1.9723842484948944E-2</v>
      </c>
      <c r="R305">
        <f t="shared" si="60"/>
        <v>1.9055415429556879E-2</v>
      </c>
      <c r="S305">
        <f t="shared" si="60"/>
        <v>1.841724805422262E-2</v>
      </c>
      <c r="T305">
        <f t="shared" si="60"/>
        <v>1.7806674213145707E-2</v>
      </c>
      <c r="U305">
        <f t="shared" si="60"/>
        <v>1.7221498011793641E-2</v>
      </c>
      <c r="V305">
        <f t="shared" si="60"/>
        <v>1.6659873759215547E-2</v>
      </c>
      <c r="W305">
        <f t="shared" si="60"/>
        <v>1.6120223047707525E-2</v>
      </c>
      <c r="X305">
        <f t="shared" si="59"/>
        <v>1.5601175893523027E-2</v>
      </c>
      <c r="Y305">
        <f t="shared" si="59"/>
        <v>1.5101527951985201E-2</v>
      </c>
      <c r="Z305">
        <f t="shared" si="59"/>
        <v>1.4620208759408494E-2</v>
      </c>
      <c r="AA305">
        <f t="shared" si="59"/>
        <v>1.4156257717365851E-2</v>
      </c>
      <c r="AB305">
        <f t="shared" si="59"/>
        <v>1.3708805626513535E-2</v>
      </c>
      <c r="AC305">
        <f t="shared" si="59"/>
        <v>1.3277060272270448E-2</v>
      </c>
      <c r="AD305">
        <f t="shared" si="59"/>
        <v>1.2860295018337332E-2</v>
      </c>
      <c r="AE305">
        <f t="shared" si="59"/>
        <v>1.2457839666822217E-2</v>
      </c>
      <c r="AF305">
        <f t="shared" si="53"/>
        <v>0.39925471893001319</v>
      </c>
    </row>
    <row r="306" spans="1:32" x14ac:dyDescent="0.2">
      <c r="A306" t="s">
        <v>878</v>
      </c>
      <c r="B306">
        <v>114</v>
      </c>
      <c r="C306">
        <v>0</v>
      </c>
      <c r="D306">
        <f t="shared" si="51"/>
        <v>0.42848191642680217</v>
      </c>
      <c r="E306">
        <f t="shared" si="52"/>
        <v>-0.84750674387263492</v>
      </c>
      <c r="G306">
        <f t="shared" si="54"/>
        <v>0.42848191642680217</v>
      </c>
      <c r="H306">
        <f t="shared" si="60"/>
        <v>0.19677325715911642</v>
      </c>
      <c r="I306">
        <f t="shared" si="60"/>
        <v>0.12779796667051355</v>
      </c>
      <c r="J306">
        <f t="shared" si="60"/>
        <v>8.3772471083293554E-2</v>
      </c>
      <c r="K306">
        <f t="shared" si="60"/>
        <v>5.5166394366284156E-2</v>
      </c>
      <c r="L306">
        <f t="shared" si="60"/>
        <v>3.6428477440745836E-2</v>
      </c>
      <c r="M306">
        <f t="shared" si="60"/>
        <v>2.4099112775673896E-2</v>
      </c>
      <c r="N306">
        <f t="shared" si="60"/>
        <v>1.5963461481802523E-2</v>
      </c>
      <c r="O306">
        <f t="shared" si="60"/>
        <v>1.0584664216549435E-2</v>
      </c>
      <c r="P306">
        <f t="shared" si="60"/>
        <v>7.02354864992013E-3</v>
      </c>
      <c r="Q306">
        <f t="shared" si="60"/>
        <v>4.6633661883394737E-3</v>
      </c>
      <c r="R306">
        <f t="shared" si="60"/>
        <v>3.0978318918541176E-3</v>
      </c>
      <c r="S306">
        <f t="shared" si="60"/>
        <v>2.0587119897488688E-3</v>
      </c>
      <c r="T306">
        <f t="shared" si="60"/>
        <v>1.3686269910194882E-3</v>
      </c>
      <c r="U306">
        <f t="shared" si="60"/>
        <v>9.1013254549230597E-4</v>
      </c>
      <c r="V306">
        <f t="shared" si="60"/>
        <v>6.0539224884017216E-4</v>
      </c>
      <c r="W306">
        <f t="shared" si="60"/>
        <v>4.027797497925028E-4</v>
      </c>
      <c r="X306">
        <f t="shared" si="59"/>
        <v>2.6803119684553131E-4</v>
      </c>
      <c r="Y306">
        <f t="shared" si="59"/>
        <v>1.7839403734440867E-4</v>
      </c>
      <c r="Z306">
        <f t="shared" si="59"/>
        <v>1.1875296139747334E-4</v>
      </c>
      <c r="AA306">
        <f t="shared" si="59"/>
        <v>7.906254069662671E-5</v>
      </c>
      <c r="AB306">
        <f t="shared" si="59"/>
        <v>5.2644542502153991E-5</v>
      </c>
      <c r="AC306">
        <f t="shared" si="59"/>
        <v>3.5057996644698228E-5</v>
      </c>
      <c r="AD306">
        <f t="shared" si="59"/>
        <v>2.3348959457927899E-5</v>
      </c>
      <c r="AE306">
        <f t="shared" si="59"/>
        <v>1.5552161873691835E-5</v>
      </c>
      <c r="AF306">
        <f t="shared" si="53"/>
        <v>3.1043727448776259E-5</v>
      </c>
    </row>
    <row r="307" spans="1:32" x14ac:dyDescent="0.2">
      <c r="A307" t="s">
        <v>879</v>
      </c>
      <c r="B307">
        <v>75</v>
      </c>
      <c r="C307">
        <v>0</v>
      </c>
      <c r="D307">
        <f t="shared" si="51"/>
        <v>0.51508648029713722</v>
      </c>
      <c r="E307">
        <f t="shared" si="52"/>
        <v>-0.66342046950881151</v>
      </c>
      <c r="G307">
        <f t="shared" si="54"/>
        <v>0.51508648029713722</v>
      </c>
      <c r="H307">
        <f t="shared" si="60"/>
        <v>0.21439222217706227</v>
      </c>
      <c r="I307">
        <f t="shared" si="60"/>
        <v>0.11871955315656411</v>
      </c>
      <c r="J307">
        <f t="shared" si="60"/>
        <v>6.6352149042513325E-2</v>
      </c>
      <c r="K307">
        <f t="shared" si="60"/>
        <v>3.7254919132152967E-2</v>
      </c>
      <c r="L307">
        <f t="shared" si="60"/>
        <v>2.0975165838247566E-2</v>
      </c>
      <c r="M307">
        <f t="shared" si="60"/>
        <v>1.1830982047614014E-2</v>
      </c>
      <c r="N307">
        <f t="shared" si="60"/>
        <v>6.6819337905067644E-3</v>
      </c>
      <c r="O307">
        <f t="shared" si="60"/>
        <v>3.7775266988978582E-3</v>
      </c>
      <c r="P307">
        <f t="shared" si="60"/>
        <v>2.1371864416205727E-3</v>
      </c>
      <c r="Q307">
        <f t="shared" si="60"/>
        <v>1.2098755293964431E-3</v>
      </c>
      <c r="R307">
        <f t="shared" si="60"/>
        <v>6.8525841570141503E-4</v>
      </c>
      <c r="S307">
        <f t="shared" si="60"/>
        <v>3.8828220137509286E-4</v>
      </c>
      <c r="T307">
        <f t="shared" si="60"/>
        <v>2.2008596485697984E-4</v>
      </c>
      <c r="U307">
        <f t="shared" si="60"/>
        <v>1.2478639833608509E-4</v>
      </c>
      <c r="V307">
        <f t="shared" si="60"/>
        <v>7.077091645236124E-5</v>
      </c>
      <c r="W307">
        <f t="shared" si="60"/>
        <v>4.0145876957919385E-5</v>
      </c>
      <c r="X307">
        <f t="shared" si="59"/>
        <v>2.2777917994569489E-5</v>
      </c>
      <c r="Y307">
        <f t="shared" si="59"/>
        <v>1.2926006555292827E-5</v>
      </c>
      <c r="Z307">
        <f t="shared" si="59"/>
        <v>7.3364142218322408E-6</v>
      </c>
      <c r="AA307">
        <f t="shared" si="59"/>
        <v>4.164525444290169E-6</v>
      </c>
      <c r="AB307">
        <f t="shared" si="59"/>
        <v>2.3643048186528624E-6</v>
      </c>
      <c r="AC307">
        <f t="shared" si="59"/>
        <v>1.3424328302044201E-6</v>
      </c>
      <c r="AD307">
        <f t="shared" si="59"/>
        <v>7.6230428074840036E-7</v>
      </c>
      <c r="AE307">
        <f t="shared" si="59"/>
        <v>4.3291930586607674E-7</v>
      </c>
      <c r="AF307">
        <f t="shared" si="53"/>
        <v>5.6924915559086742E-7</v>
      </c>
    </row>
    <row r="308" spans="1:32" x14ac:dyDescent="0.2">
      <c r="A308" t="s">
        <v>880</v>
      </c>
      <c r="B308">
        <v>643</v>
      </c>
      <c r="C308">
        <v>26</v>
      </c>
      <c r="D308">
        <f t="shared" si="51"/>
        <v>7.3655840709463422E-3</v>
      </c>
      <c r="E308">
        <f t="shared" si="52"/>
        <v>-4.9109369286210933</v>
      </c>
      <c r="G308">
        <f t="shared" si="54"/>
        <v>0.19892042523083656</v>
      </c>
      <c r="H308">
        <f t="shared" si="60"/>
        <v>7.1352849340881735E-2</v>
      </c>
      <c r="I308">
        <f t="shared" si="60"/>
        <v>6.3785442791467403E-2</v>
      </c>
      <c r="J308">
        <f t="shared" si="60"/>
        <v>5.7550796888610693E-2</v>
      </c>
      <c r="K308">
        <f t="shared" si="60"/>
        <v>5.2164734300115728E-2</v>
      </c>
      <c r="L308">
        <f t="shared" si="60"/>
        <v>4.7412821921374887E-2</v>
      </c>
      <c r="M308">
        <f t="shared" si="60"/>
        <v>4.317260189917569E-2</v>
      </c>
      <c r="N308">
        <f t="shared" si="60"/>
        <v>3.9362857908994846E-2</v>
      </c>
      <c r="O308">
        <f t="shared" si="60"/>
        <v>3.5924358662233043E-2</v>
      </c>
      <c r="P308">
        <f t="shared" si="60"/>
        <v>3.2811109641981841E-2</v>
      </c>
      <c r="Q308">
        <f t="shared" si="60"/>
        <v>2.9985840547284849E-2</v>
      </c>
      <c r="R308">
        <f t="shared" si="60"/>
        <v>2.741744234135382E-2</v>
      </c>
      <c r="S308">
        <f t="shared" si="60"/>
        <v>2.507939587644788E-2</v>
      </c>
      <c r="T308">
        <f t="shared" si="60"/>
        <v>2.2948746160792115E-2</v>
      </c>
      <c r="U308">
        <f t="shared" si="60"/>
        <v>2.1005396844666978E-2</v>
      </c>
      <c r="V308">
        <f t="shared" si="60"/>
        <v>1.9231603080116545E-2</v>
      </c>
      <c r="W308">
        <f t="shared" si="60"/>
        <v>1.7611593115481078E-2</v>
      </c>
      <c r="X308">
        <f t="shared" si="59"/>
        <v>1.6131276888017257E-2</v>
      </c>
      <c r="Y308">
        <f t="shared" si="59"/>
        <v>1.4778015548989391E-2</v>
      </c>
      <c r="Z308">
        <f t="shared" si="59"/>
        <v>1.3540435041546377E-2</v>
      </c>
      <c r="AA308">
        <f t="shared" si="59"/>
        <v>1.2408272440971551E-2</v>
      </c>
      <c r="AB308">
        <f t="shared" si="59"/>
        <v>1.1372247281862743E-2</v>
      </c>
      <c r="AC308">
        <f t="shared" si="59"/>
        <v>1.0423952373552403E-2</v>
      </c>
      <c r="AD308">
        <f t="shared" si="59"/>
        <v>9.5557601196746399E-3</v>
      </c>
      <c r="AE308">
        <f t="shared" si="59"/>
        <v>8.7607413901860023E-3</v>
      </c>
      <c r="AF308">
        <f t="shared" si="53"/>
        <v>9.7291282363383913E-2</v>
      </c>
    </row>
    <row r="309" spans="1:32" x14ac:dyDescent="0.2">
      <c r="A309" t="s">
        <v>881</v>
      </c>
      <c r="B309">
        <v>624</v>
      </c>
      <c r="C309">
        <v>7</v>
      </c>
      <c r="D309">
        <f t="shared" si="51"/>
        <v>3.9709377901996017E-2</v>
      </c>
      <c r="E309">
        <f t="shared" si="52"/>
        <v>-3.2261678999904988</v>
      </c>
      <c r="G309">
        <f t="shared" si="54"/>
        <v>0.20108604930205257</v>
      </c>
      <c r="H309">
        <f t="shared" si="60"/>
        <v>7.3054349219516229E-2</v>
      </c>
      <c r="I309">
        <f t="shared" si="60"/>
        <v>6.5145578949467972E-2</v>
      </c>
      <c r="J309">
        <f t="shared" si="60"/>
        <v>5.8633164253987437E-2</v>
      </c>
      <c r="K309">
        <f t="shared" si="60"/>
        <v>5.3014858669931761E-2</v>
      </c>
      <c r="L309">
        <f t="shared" si="60"/>
        <v>4.8066780070958756E-2</v>
      </c>
      <c r="M309">
        <f t="shared" si="60"/>
        <v>4.3660234758958229E-2</v>
      </c>
      <c r="N309">
        <f t="shared" si="60"/>
        <v>3.9709377901996017E-2</v>
      </c>
      <c r="O309">
        <f t="shared" si="60"/>
        <v>3.6151315221335953E-2</v>
      </c>
      <c r="P309">
        <f t="shared" si="60"/>
        <v>3.2937043541118961E-2</v>
      </c>
      <c r="Q309">
        <f t="shared" si="60"/>
        <v>3.0026764692765676E-2</v>
      </c>
      <c r="R309">
        <f t="shared" si="60"/>
        <v>2.7387214904198535E-2</v>
      </c>
      <c r="S309">
        <f t="shared" si="60"/>
        <v>2.4990020889125501E-2</v>
      </c>
      <c r="T309">
        <f t="shared" si="60"/>
        <v>2.2810622013603583E-2</v>
      </c>
      <c r="U309">
        <f t="shared" si="60"/>
        <v>2.0827525468737253E-2</v>
      </c>
      <c r="V309">
        <f t="shared" si="60"/>
        <v>1.902176832482376E-2</v>
      </c>
      <c r="W309">
        <f t="shared" si="60"/>
        <v>1.7376514282523681E-2</v>
      </c>
      <c r="X309">
        <f t="shared" si="59"/>
        <v>1.5876741786721556E-2</v>
      </c>
      <c r="Y309">
        <f t="shared" si="59"/>
        <v>1.4508996386305163E-2</v>
      </c>
      <c r="Z309">
        <f t="shared" si="59"/>
        <v>1.3261189738889055E-2</v>
      </c>
      <c r="AA309">
        <f t="shared" si="59"/>
        <v>1.2122433456297346E-2</v>
      </c>
      <c r="AB309">
        <f t="shared" si="59"/>
        <v>1.108289963710804E-2</v>
      </c>
      <c r="AC309">
        <f t="shared" si="59"/>
        <v>1.0133702300880067E-2</v>
      </c>
      <c r="AD309">
        <f t="shared" si="59"/>
        <v>9.2667955171173017E-3</v>
      </c>
      <c r="AE309">
        <f t="shared" si="59"/>
        <v>8.4748851002215287E-3</v>
      </c>
      <c r="AF309">
        <f t="shared" si="53"/>
        <v>9.1373173611357994E-2</v>
      </c>
    </row>
    <row r="310" spans="1:32" x14ac:dyDescent="0.2">
      <c r="A310" t="s">
        <v>882</v>
      </c>
      <c r="B310">
        <v>141</v>
      </c>
      <c r="C310">
        <v>2</v>
      </c>
      <c r="D310">
        <f t="shared" si="51"/>
        <v>0.12687049586503818</v>
      </c>
      <c r="E310">
        <f t="shared" si="52"/>
        <v>-2.0645884303873729</v>
      </c>
      <c r="G310">
        <f t="shared" si="54"/>
        <v>0.38808360345117621</v>
      </c>
      <c r="H310">
        <f t="shared" si="60"/>
        <v>0.18291071469967407</v>
      </c>
      <c r="I310">
        <f t="shared" si="60"/>
        <v>0.12687049586503818</v>
      </c>
      <c r="J310">
        <f t="shared" si="60"/>
        <v>8.8818133142575209E-2</v>
      </c>
      <c r="K310">
        <f t="shared" si="60"/>
        <v>6.2465257566766012E-2</v>
      </c>
      <c r="L310">
        <f t="shared" si="60"/>
        <v>4.4052298798619619E-2</v>
      </c>
      <c r="M310">
        <f t="shared" si="60"/>
        <v>3.1123772450199566E-2</v>
      </c>
      <c r="N310">
        <f t="shared" si="60"/>
        <v>2.2018202783007531E-2</v>
      </c>
      <c r="O310">
        <f t="shared" si="60"/>
        <v>1.5591773051962448E-2</v>
      </c>
      <c r="P310">
        <f t="shared" si="60"/>
        <v>1.1049398468024413E-2</v>
      </c>
      <c r="Q310">
        <f t="shared" si="60"/>
        <v>7.8351114990500605E-3</v>
      </c>
      <c r="R310">
        <f t="shared" si="60"/>
        <v>5.5586218360839396E-3</v>
      </c>
      <c r="S310">
        <f t="shared" si="60"/>
        <v>3.9451952134304758E-3</v>
      </c>
      <c r="T310">
        <f t="shared" si="60"/>
        <v>2.8010549281245107E-3</v>
      </c>
      <c r="U310">
        <f t="shared" si="60"/>
        <v>1.9893206481929921E-3</v>
      </c>
      <c r="V310">
        <f t="shared" si="60"/>
        <v>1.4131902192786757E-3</v>
      </c>
      <c r="W310">
        <f t="shared" si="60"/>
        <v>1.0041417297237871E-3</v>
      </c>
      <c r="X310">
        <f t="shared" si="59"/>
        <v>7.1363534977279082E-4</v>
      </c>
      <c r="Y310">
        <f t="shared" si="59"/>
        <v>5.0726507739307753E-4</v>
      </c>
      <c r="Z310">
        <f t="shared" si="59"/>
        <v>3.6063070400596547E-4</v>
      </c>
      <c r="AA310">
        <f t="shared" si="59"/>
        <v>2.5642043848180478E-4</v>
      </c>
      <c r="AB310">
        <f t="shared" si="59"/>
        <v>1.8234709505521283E-4</v>
      </c>
      <c r="AC310">
        <f t="shared" si="59"/>
        <v>1.2968692992013721E-4</v>
      </c>
      <c r="AD310">
        <f t="shared" si="59"/>
        <v>9.2244454366285136E-5</v>
      </c>
      <c r="AE310">
        <f t="shared" si="59"/>
        <v>6.5618624766969761E-5</v>
      </c>
      <c r="AF310">
        <f t="shared" si="53"/>
        <v>1.6186497531012201E-4</v>
      </c>
    </row>
    <row r="311" spans="1:32" x14ac:dyDescent="0.2">
      <c r="A311" t="s">
        <v>393</v>
      </c>
      <c r="B311">
        <v>2326</v>
      </c>
      <c r="C311">
        <v>104</v>
      </c>
      <c r="D311">
        <f t="shared" si="51"/>
        <v>1.577024755130044E-3</v>
      </c>
      <c r="E311">
        <f t="shared" si="52"/>
        <v>-6.4522152735150291</v>
      </c>
      <c r="G311">
        <f t="shared" si="54"/>
        <v>0.14258352330295318</v>
      </c>
      <c r="H311">
        <f t="shared" si="60"/>
        <v>2.3792134733904215E-2</v>
      </c>
      <c r="I311">
        <f t="shared" si="60"/>
        <v>2.2595050661553259E-2</v>
      </c>
      <c r="J311">
        <f t="shared" si="60"/>
        <v>2.1657720312987603E-2</v>
      </c>
      <c r="K311">
        <f t="shared" si="60"/>
        <v>2.0854897214643411E-2</v>
      </c>
      <c r="L311">
        <f t="shared" si="60"/>
        <v>2.0137080825091969E-2</v>
      </c>
      <c r="M311">
        <f t="shared" si="60"/>
        <v>1.9479535049964018E-2</v>
      </c>
      <c r="N311">
        <f t="shared" si="60"/>
        <v>1.8868033584205218E-2</v>
      </c>
      <c r="O311">
        <f t="shared" si="60"/>
        <v>1.8293579682626408E-2</v>
      </c>
      <c r="P311">
        <f t="shared" si="60"/>
        <v>1.7750077169412362E-2</v>
      </c>
      <c r="Q311">
        <f t="shared" si="60"/>
        <v>1.7233171474038841E-2</v>
      </c>
      <c r="R311">
        <f t="shared" si="60"/>
        <v>1.673961925206767E-2</v>
      </c>
      <c r="S311">
        <f t="shared" si="60"/>
        <v>1.6266921177100345E-2</v>
      </c>
      <c r="T311">
        <f t="shared" si="60"/>
        <v>1.5813096029346337E-2</v>
      </c>
      <c r="U311">
        <f t="shared" si="60"/>
        <v>1.5376535373417547E-2</v>
      </c>
      <c r="V311">
        <f t="shared" si="60"/>
        <v>1.4955906537884221E-2</v>
      </c>
      <c r="W311">
        <f t="shared" si="60"/>
        <v>1.4550085771044515E-2</v>
      </c>
      <c r="X311">
        <f t="shared" si="59"/>
        <v>1.4158110925306064E-2</v>
      </c>
      <c r="Y311">
        <f t="shared" si="59"/>
        <v>1.377914716873987E-2</v>
      </c>
      <c r="Z311">
        <f t="shared" si="59"/>
        <v>1.3412461619246028E-2</v>
      </c>
      <c r="AA311">
        <f t="shared" si="59"/>
        <v>1.305740423340615E-2</v>
      </c>
      <c r="AB311">
        <f t="shared" si="59"/>
        <v>1.2713393170835313E-2</v>
      </c>
      <c r="AC311">
        <f t="shared" si="59"/>
        <v>1.2379903420214123E-2</v>
      </c>
      <c r="AD311">
        <f t="shared" si="59"/>
        <v>1.2056457841869143E-2</v>
      </c>
      <c r="AE311">
        <f t="shared" si="59"/>
        <v>1.1742620027596642E-2</v>
      </c>
      <c r="AF311">
        <f t="shared" si="53"/>
        <v>0.4597535334405457</v>
      </c>
    </row>
    <row r="312" spans="1:32" x14ac:dyDescent="0.2">
      <c r="A312" t="s">
        <v>883</v>
      </c>
      <c r="B312">
        <v>2764</v>
      </c>
      <c r="C312">
        <v>0</v>
      </c>
      <c r="D312">
        <f t="shared" si="51"/>
        <v>0.13878209744416292</v>
      </c>
      <c r="E312">
        <f t="shared" si="52"/>
        <v>-1.9748502201780258</v>
      </c>
      <c r="G312">
        <f t="shared" si="54"/>
        <v>0.13878209744416292</v>
      </c>
      <c r="H312">
        <f t="shared" si="60"/>
        <v>2.0359539468239068E-2</v>
      </c>
      <c r="I312">
        <f t="shared" si="60"/>
        <v>1.9408433662109509E-2</v>
      </c>
      <c r="J312">
        <f t="shared" si="60"/>
        <v>1.8673792884870557E-2</v>
      </c>
      <c r="K312">
        <f t="shared" si="60"/>
        <v>1.8049720407780238E-2</v>
      </c>
      <c r="L312">
        <f t="shared" si="60"/>
        <v>1.7494501306718754E-2</v>
      </c>
      <c r="M312">
        <f t="shared" si="60"/>
        <v>1.6987374809109636E-2</v>
      </c>
      <c r="N312">
        <f t="shared" si="60"/>
        <v>1.6516459308046995E-2</v>
      </c>
      <c r="O312">
        <f t="shared" si="60"/>
        <v>1.6074283962112645E-2</v>
      </c>
      <c r="P312">
        <f t="shared" si="60"/>
        <v>1.5655819797649136E-2</v>
      </c>
      <c r="Q312">
        <f t="shared" si="60"/>
        <v>1.5257500972115324E-2</v>
      </c>
      <c r="R312">
        <f t="shared" si="60"/>
        <v>1.4876693009442074E-2</v>
      </c>
      <c r="S312">
        <f t="shared" si="60"/>
        <v>1.4511383393618609E-2</v>
      </c>
      <c r="T312">
        <f t="shared" si="60"/>
        <v>1.4159991448253639E-2</v>
      </c>
      <c r="U312">
        <f t="shared" si="60"/>
        <v>1.3821246194393323E-2</v>
      </c>
      <c r="V312">
        <f t="shared" si="60"/>
        <v>1.3494104916672573E-2</v>
      </c>
      <c r="W312">
        <f t="shared" si="60"/>
        <v>1.3177697139390879E-2</v>
      </c>
      <c r="X312">
        <f t="shared" si="59"/>
        <v>1.2871285031854945E-2</v>
      </c>
      <c r="Y312">
        <f t="shared" si="59"/>
        <v>1.2574234763208549E-2</v>
      </c>
      <c r="Z312">
        <f t="shared" si="59"/>
        <v>1.2285995349641027E-2</v>
      </c>
      <c r="AA312">
        <f t="shared" si="59"/>
        <v>1.2006082748499789E-2</v>
      </c>
      <c r="AB312">
        <f t="shared" si="59"/>
        <v>1.1734067702934807E-2</v>
      </c>
      <c r="AC312">
        <f t="shared" si="59"/>
        <v>1.1469566316958503E-2</v>
      </c>
      <c r="AD312">
        <f t="shared" si="59"/>
        <v>1.121223265119228E-2</v>
      </c>
      <c r="AE312">
        <f t="shared" si="59"/>
        <v>1.0961752836398836E-2</v>
      </c>
      <c r="AF312">
        <f t="shared" si="53"/>
        <v>0.50758414247462535</v>
      </c>
    </row>
    <row r="313" spans="1:32" x14ac:dyDescent="0.2">
      <c r="A313" t="s">
        <v>884</v>
      </c>
      <c r="B313">
        <v>668</v>
      </c>
      <c r="C313">
        <v>2</v>
      </c>
      <c r="D313">
        <f t="shared" si="51"/>
        <v>6.2079038553085636E-2</v>
      </c>
      <c r="E313">
        <f t="shared" si="52"/>
        <v>-2.7793468904518823</v>
      </c>
      <c r="G313">
        <f t="shared" si="54"/>
        <v>0.19623936410407949</v>
      </c>
      <c r="H313">
        <f t="shared" si="60"/>
        <v>6.9233173386489294E-2</v>
      </c>
      <c r="I313">
        <f t="shared" si="60"/>
        <v>6.2079038553085636E-2</v>
      </c>
      <c r="J313">
        <f t="shared" si="60"/>
        <v>5.618174685513639E-2</v>
      </c>
      <c r="K313">
        <f t="shared" si="60"/>
        <v>5.1078882377577045E-2</v>
      </c>
      <c r="L313">
        <f t="shared" si="60"/>
        <v>4.6567259525645194E-2</v>
      </c>
      <c r="M313">
        <f t="shared" si="60"/>
        <v>4.2531782942267511E-2</v>
      </c>
      <c r="N313">
        <f t="shared" si="60"/>
        <v>3.8896674951579391E-2</v>
      </c>
      <c r="O313">
        <f t="shared" si="60"/>
        <v>3.5606998666728999E-2</v>
      </c>
      <c r="P313">
        <f t="shared" si="60"/>
        <v>3.262028508593099E-2</v>
      </c>
      <c r="Q313">
        <f t="shared" si="60"/>
        <v>2.9902228162578114E-2</v>
      </c>
      <c r="R313">
        <f t="shared" si="60"/>
        <v>2.7424249542205719E-2</v>
      </c>
      <c r="S313">
        <f t="shared" si="60"/>
        <v>2.5162012488016059E-2</v>
      </c>
      <c r="T313">
        <f t="shared" si="60"/>
        <v>2.3094456944408242E-2</v>
      </c>
      <c r="U313">
        <f t="shared" si="60"/>
        <v>2.1203139597355394E-2</v>
      </c>
      <c r="V313">
        <f t="shared" si="60"/>
        <v>1.9471762258051212E-2</v>
      </c>
      <c r="W313">
        <f t="shared" si="60"/>
        <v>1.7885821992845861E-2</v>
      </c>
      <c r="X313">
        <f t="shared" si="59"/>
        <v>1.6432343173435664E-2</v>
      </c>
      <c r="Y313">
        <f t="shared" si="59"/>
        <v>1.5099666630891951E-2</v>
      </c>
      <c r="Z313">
        <f t="shared" si="59"/>
        <v>1.3877279885166845E-2</v>
      </c>
      <c r="AA313">
        <f t="shared" si="59"/>
        <v>1.2755677761740287E-2</v>
      </c>
      <c r="AB313">
        <f t="shared" si="59"/>
        <v>1.1726246060067329E-2</v>
      </c>
      <c r="AC313">
        <f t="shared" si="59"/>
        <v>1.0781163106393014E-2</v>
      </c>
      <c r="AD313">
        <f t="shared" si="59"/>
        <v>9.9133154626734037E-3</v>
      </c>
      <c r="AE313">
        <f t="shared" si="59"/>
        <v>9.11622504197372E-3</v>
      </c>
      <c r="AF313">
        <f t="shared" si="53"/>
        <v>0.10511920544367725</v>
      </c>
    </row>
    <row r="314" spans="1:32" x14ac:dyDescent="0.2">
      <c r="A314" t="s">
        <v>885</v>
      </c>
      <c r="B314">
        <v>1057</v>
      </c>
      <c r="C314">
        <v>8</v>
      </c>
      <c r="D314">
        <f t="shared" si="51"/>
        <v>2.9969783308876799E-2</v>
      </c>
      <c r="E314">
        <f t="shared" si="52"/>
        <v>-3.5075656279474114</v>
      </c>
      <c r="G314">
        <f t="shared" si="54"/>
        <v>0.16971756202966115</v>
      </c>
      <c r="H314">
        <f t="shared" si="60"/>
        <v>4.748402953542185E-2</v>
      </c>
      <c r="I314">
        <f t="shared" si="60"/>
        <v>4.3840998783289988E-2</v>
      </c>
      <c r="J314">
        <f t="shared" si="60"/>
        <v>4.0853834531280005E-2</v>
      </c>
      <c r="K314">
        <f t="shared" si="60"/>
        <v>3.8245566900776767E-2</v>
      </c>
      <c r="L314">
        <f t="shared" si="60"/>
        <v>3.5902321079963807E-2</v>
      </c>
      <c r="M314">
        <f t="shared" si="60"/>
        <v>3.3764285538365024E-2</v>
      </c>
      <c r="N314">
        <f t="shared" si="60"/>
        <v>3.1794981943456598E-2</v>
      </c>
      <c r="O314">
        <f t="shared" si="60"/>
        <v>2.9969783308876799E-2</v>
      </c>
      <c r="P314">
        <f t="shared" si="60"/>
        <v>2.8270801179226264E-2</v>
      </c>
      <c r="Q314">
        <f t="shared" si="60"/>
        <v>2.6684314129552595E-2</v>
      </c>
      <c r="R314">
        <f t="shared" si="60"/>
        <v>2.5199352121690551E-2</v>
      </c>
      <c r="S314">
        <f t="shared" si="60"/>
        <v>2.3806860447819038E-2</v>
      </c>
      <c r="T314">
        <f t="shared" si="60"/>
        <v>2.2499177223636754E-2</v>
      </c>
      <c r="U314">
        <f t="shared" si="60"/>
        <v>2.126969118040899E-2</v>
      </c>
      <c r="V314">
        <f t="shared" si="60"/>
        <v>2.0112608480139741E-2</v>
      </c>
      <c r="W314">
        <f t="shared" si="60"/>
        <v>1.9022788303116045E-2</v>
      </c>
      <c r="X314">
        <f t="shared" si="59"/>
        <v>1.799562341633305E-2</v>
      </c>
      <c r="Y314">
        <f t="shared" si="59"/>
        <v>1.7026951101112516E-2</v>
      </c>
      <c r="Z314">
        <f t="shared" si="59"/>
        <v>1.6112985145407328E-2</v>
      </c>
      <c r="AA314">
        <f t="shared" si="59"/>
        <v>1.5250262815458151E-2</v>
      </c>
      <c r="AB314">
        <f t="shared" si="59"/>
        <v>1.4435602717116011E-2</v>
      </c>
      <c r="AC314">
        <f t="shared" si="59"/>
        <v>1.3666070733510534E-2</v>
      </c>
      <c r="AD314">
        <f t="shared" si="59"/>
        <v>1.2938952062742344E-2</v>
      </c>
      <c r="AE314">
        <f t="shared" si="59"/>
        <v>1.2251727940609783E-2</v>
      </c>
      <c r="AF314">
        <f t="shared" si="53"/>
        <v>0.22188286735102825</v>
      </c>
    </row>
    <row r="315" spans="1:32" x14ac:dyDescent="0.2">
      <c r="A315" t="s">
        <v>886</v>
      </c>
      <c r="B315">
        <v>753</v>
      </c>
      <c r="C315">
        <v>22</v>
      </c>
      <c r="D315">
        <f t="shared" si="51"/>
        <v>1.1802268242406024E-2</v>
      </c>
      <c r="E315">
        <f t="shared" si="52"/>
        <v>-4.4394635420504569</v>
      </c>
      <c r="G315">
        <f t="shared" si="54"/>
        <v>0.18833115027401576</v>
      </c>
      <c r="H315">
        <f t="shared" si="60"/>
        <v>6.2896017869812609E-2</v>
      </c>
      <c r="I315">
        <f t="shared" si="60"/>
        <v>5.6899782411135913E-2</v>
      </c>
      <c r="J315">
        <f t="shared" si="60"/>
        <v>5.195383061090831E-2</v>
      </c>
      <c r="K315">
        <f t="shared" si="60"/>
        <v>4.7656312370916339E-2</v>
      </c>
      <c r="L315">
        <f t="shared" si="60"/>
        <v>4.3834538660835226E-2</v>
      </c>
      <c r="M315">
        <f t="shared" si="60"/>
        <v>4.0392995438237884E-2</v>
      </c>
      <c r="N315">
        <f t="shared" si="60"/>
        <v>3.727019468658118E-2</v>
      </c>
      <c r="O315">
        <f t="shared" si="60"/>
        <v>3.4422409285368868E-2</v>
      </c>
      <c r="P315">
        <f t="shared" si="60"/>
        <v>3.1816350335997133E-2</v>
      </c>
      <c r="Q315">
        <f t="shared" si="60"/>
        <v>2.9425433582203207E-2</v>
      </c>
      <c r="R315">
        <f t="shared" si="60"/>
        <v>2.7227689166559408E-2</v>
      </c>
      <c r="S315">
        <f t="shared" si="60"/>
        <v>2.5204501807485718E-2</v>
      </c>
      <c r="T315">
        <f t="shared" si="60"/>
        <v>2.3339804316766515E-2</v>
      </c>
      <c r="U315">
        <f t="shared" si="60"/>
        <v>2.1619534604014182E-2</v>
      </c>
      <c r="V315">
        <f t="shared" si="60"/>
        <v>2.0031254030099341E-2</v>
      </c>
      <c r="W315">
        <f t="shared" si="60"/>
        <v>1.8563869058167263E-2</v>
      </c>
      <c r="X315">
        <f t="shared" si="59"/>
        <v>1.7207421638831689E-2</v>
      </c>
      <c r="Y315">
        <f t="shared" si="59"/>
        <v>1.5952926911257506E-2</v>
      </c>
      <c r="Z315">
        <f t="shared" si="59"/>
        <v>1.4792244475956116E-2</v>
      </c>
      <c r="AA315">
        <f t="shared" si="59"/>
        <v>1.3717974142838081E-2</v>
      </c>
      <c r="AB315">
        <f t="shared" si="59"/>
        <v>1.2723369965277441E-2</v>
      </c>
      <c r="AC315">
        <f t="shared" si="59"/>
        <v>1.1802268242406024E-2</v>
      </c>
      <c r="AD315">
        <f t="shared" si="59"/>
        <v>1.0949026407987308E-2</v>
      </c>
      <c r="AE315">
        <f t="shared" si="59"/>
        <v>1.0158470559939984E-2</v>
      </c>
      <c r="AF315">
        <f t="shared" si="53"/>
        <v>0.13181062914640096</v>
      </c>
    </row>
    <row r="316" spans="1:32" x14ac:dyDescent="0.2">
      <c r="A316" t="s">
        <v>399</v>
      </c>
      <c r="B316">
        <v>1682</v>
      </c>
      <c r="C316">
        <v>7</v>
      </c>
      <c r="D316">
        <f t="shared" si="51"/>
        <v>2.385262786681322E-2</v>
      </c>
      <c r="E316">
        <f t="shared" si="52"/>
        <v>-3.7358608846226042</v>
      </c>
      <c r="G316">
        <f t="shared" si="54"/>
        <v>0.15152989517880591</v>
      </c>
      <c r="H316">
        <f t="shared" si="60"/>
        <v>3.1761667861783575E-2</v>
      </c>
      <c r="I316">
        <f t="shared" si="60"/>
        <v>2.9890957419680349E-2</v>
      </c>
      <c r="J316">
        <f t="shared" si="60"/>
        <v>2.8391992037189711E-2</v>
      </c>
      <c r="K316">
        <f t="shared" si="60"/>
        <v>2.7092419675329774E-2</v>
      </c>
      <c r="L316">
        <f t="shared" si="60"/>
        <v>2.5923454314721366E-2</v>
      </c>
      <c r="M316">
        <f t="shared" si="60"/>
        <v>2.4850295740178233E-2</v>
      </c>
      <c r="N316">
        <f t="shared" si="60"/>
        <v>2.385262786681322E-2</v>
      </c>
      <c r="O316">
        <f t="shared" si="60"/>
        <v>2.291737681327909E-2</v>
      </c>
      <c r="P316">
        <f t="shared" si="60"/>
        <v>2.2035508240630546E-2</v>
      </c>
      <c r="Q316">
        <f t="shared" si="60"/>
        <v>2.1200429176169142E-2</v>
      </c>
      <c r="R316">
        <f t="shared" si="60"/>
        <v>2.0407116139934907E-2</v>
      </c>
      <c r="S316">
        <f t="shared" si="60"/>
        <v>1.9651605620934248E-2</v>
      </c>
      <c r="T316">
        <f t="shared" si="60"/>
        <v>1.8930679508939844E-2</v>
      </c>
      <c r="U316">
        <f t="shared" si="60"/>
        <v>1.8241661962658074E-2</v>
      </c>
      <c r="V316">
        <f t="shared" si="60"/>
        <v>1.7582283219479512E-2</v>
      </c>
      <c r="W316">
        <f t="shared" si="60"/>
        <v>1.6950585325470696E-2</v>
      </c>
      <c r="X316">
        <f t="shared" si="59"/>
        <v>1.6344855061438349E-2</v>
      </c>
      <c r="Y316">
        <f t="shared" si="59"/>
        <v>1.5763575058386641E-2</v>
      </c>
      <c r="Z316">
        <f t="shared" si="59"/>
        <v>1.5205387405756993E-2</v>
      </c>
      <c r="AA316">
        <f t="shared" si="59"/>
        <v>1.4669066042750789E-2</v>
      </c>
      <c r="AB316">
        <f t="shared" si="59"/>
        <v>1.4153495454030355E-2</v>
      </c>
      <c r="AC316">
        <f t="shared" si="59"/>
        <v>1.3657653975378733E-2</v>
      </c>
      <c r="AD316">
        <f t="shared" si="59"/>
        <v>1.3180600527137177E-2</v>
      </c>
      <c r="AE316">
        <f t="shared" si="59"/>
        <v>1.2721463935320696E-2</v>
      </c>
      <c r="AF316">
        <f t="shared" si="53"/>
        <v>0.36309334643780211</v>
      </c>
    </row>
    <row r="317" spans="1:32" x14ac:dyDescent="0.2">
      <c r="A317" t="s">
        <v>887</v>
      </c>
      <c r="B317">
        <v>1009</v>
      </c>
      <c r="C317">
        <v>10</v>
      </c>
      <c r="D317">
        <f t="shared" si="51"/>
        <v>2.7153930639491106E-2</v>
      </c>
      <c r="E317">
        <f t="shared" si="52"/>
        <v>-3.6062334681458563</v>
      </c>
      <c r="G317">
        <f t="shared" si="54"/>
        <v>0.17196829007317305</v>
      </c>
      <c r="H317">
        <f t="shared" si="60"/>
        <v>4.9384376359956711E-2</v>
      </c>
      <c r="I317">
        <f t="shared" si="60"/>
        <v>4.5485266298445612E-2</v>
      </c>
      <c r="J317">
        <f t="shared" si="60"/>
        <v>4.2283548059310512E-2</v>
      </c>
      <c r="K317">
        <f t="shared" si="60"/>
        <v>3.9488259693991293E-2</v>
      </c>
      <c r="L317">
        <f t="shared" si="60"/>
        <v>3.6979217135647571E-2</v>
      </c>
      <c r="M317">
        <f t="shared" si="60"/>
        <v>3.4692935225824811E-2</v>
      </c>
      <c r="N317">
        <f t="shared" si="60"/>
        <v>3.2590450087872661E-2</v>
      </c>
      <c r="O317">
        <f t="shared" si="60"/>
        <v>3.0645285605057741E-2</v>
      </c>
      <c r="P317">
        <f t="shared" si="60"/>
        <v>2.8838089237438878E-2</v>
      </c>
      <c r="Q317">
        <f t="shared" si="60"/>
        <v>2.7153930639491106E-2</v>
      </c>
      <c r="R317">
        <f t="shared" si="60"/>
        <v>2.558081221706248E-2</v>
      </c>
      <c r="S317">
        <f t="shared" si="60"/>
        <v>2.4108787854620253E-2</v>
      </c>
      <c r="T317">
        <f t="shared" si="60"/>
        <v>2.2729410936728162E-2</v>
      </c>
      <c r="U317">
        <f t="shared" si="60"/>
        <v>2.1435371906607006E-2</v>
      </c>
      <c r="V317">
        <f t="shared" si="60"/>
        <v>2.0220250562329768E-2</v>
      </c>
      <c r="W317">
        <f t="shared" si="60"/>
        <v>1.9078340823528814E-2</v>
      </c>
      <c r="X317">
        <f t="shared" si="59"/>
        <v>1.8004522968239935E-2</v>
      </c>
      <c r="Y317">
        <f t="shared" si="59"/>
        <v>1.6994167963727744E-2</v>
      </c>
      <c r="Z317">
        <f t="shared" si="59"/>
        <v>1.6043064109085854E-2</v>
      </c>
      <c r="AA317">
        <f t="shared" si="59"/>
        <v>1.5147359579048733E-2</v>
      </c>
      <c r="AB317">
        <f t="shared" si="59"/>
        <v>1.4303516556301845E-2</v>
      </c>
      <c r="AC317">
        <f t="shared" si="59"/>
        <v>1.3508273982107379E-2</v>
      </c>
      <c r="AD317">
        <f t="shared" si="59"/>
        <v>1.2758616836013452E-2</v>
      </c>
      <c r="AE317">
        <f t="shared" si="59"/>
        <v>1.2051750446634818E-2</v>
      </c>
      <c r="AF317">
        <f t="shared" si="53"/>
        <v>0.20852610484175371</v>
      </c>
    </row>
    <row r="318" spans="1:32" x14ac:dyDescent="0.2">
      <c r="A318" t="s">
        <v>888</v>
      </c>
      <c r="B318">
        <v>2067</v>
      </c>
      <c r="C318">
        <v>0</v>
      </c>
      <c r="D318">
        <f t="shared" si="51"/>
        <v>0.14554642145356275</v>
      </c>
      <c r="E318">
        <f t="shared" si="52"/>
        <v>-1.9272601954647042</v>
      </c>
      <c r="G318">
        <f t="shared" si="54"/>
        <v>0.14554642145356275</v>
      </c>
      <c r="H318">
        <f t="shared" si="60"/>
        <v>2.6448514928195044E-2</v>
      </c>
      <c r="I318">
        <f t="shared" si="60"/>
        <v>2.5043021366854639E-2</v>
      </c>
      <c r="J318">
        <f t="shared" si="60"/>
        <v>2.3932698471498374E-2</v>
      </c>
      <c r="K318">
        <f t="shared" si="60"/>
        <v>2.2976956684152477E-2</v>
      </c>
      <c r="L318">
        <f t="shared" si="60"/>
        <v>2.2120069572767083E-2</v>
      </c>
      <c r="M318">
        <f t="shared" si="60"/>
        <v>2.133408816924354E-2</v>
      </c>
      <c r="N318">
        <f t="shared" si="60"/>
        <v>2.0602867196675666E-2</v>
      </c>
      <c r="O318">
        <f t="shared" si="60"/>
        <v>1.9916143304724999E-2</v>
      </c>
      <c r="P318">
        <f t="shared" si="60"/>
        <v>1.9266920936488664E-2</v>
      </c>
      <c r="Q318">
        <f t="shared" si="60"/>
        <v>1.8650170335372043E-2</v>
      </c>
      <c r="R318">
        <f t="shared" si="60"/>
        <v>1.8062118718393295E-2</v>
      </c>
      <c r="S318">
        <f t="shared" si="60"/>
        <v>1.7499836967256131E-2</v>
      </c>
      <c r="T318">
        <f t="shared" si="60"/>
        <v>1.696098508905489E-2</v>
      </c>
      <c r="U318">
        <f t="shared" si="60"/>
        <v>1.6443648294223078E-2</v>
      </c>
      <c r="V318">
        <f t="shared" si="60"/>
        <v>1.5946227425023905E-2</v>
      </c>
      <c r="W318">
        <f t="shared" si="60"/>
        <v>1.5467363363998605E-2</v>
      </c>
      <c r="X318">
        <f t="shared" si="59"/>
        <v>1.50058834492801E-2</v>
      </c>
      <c r="Y318">
        <f t="shared" si="59"/>
        <v>1.4560762581838256E-2</v>
      </c>
      <c r="Z318">
        <f t="shared" si="59"/>
        <v>1.4131094403842618E-2</v>
      </c>
      <c r="AA318">
        <f t="shared" si="59"/>
        <v>1.371606954288751E-2</v>
      </c>
      <c r="AB318">
        <f t="shared" si="59"/>
        <v>1.3314958916727911E-2</v>
      </c>
      <c r="AC318">
        <f t="shared" si="59"/>
        <v>1.2927100729567171E-2</v>
      </c>
      <c r="AD318">
        <f t="shared" si="59"/>
        <v>1.2551890206147233E-2</v>
      </c>
      <c r="AE318">
        <f t="shared" si="59"/>
        <v>1.2188771386875167E-2</v>
      </c>
      <c r="AF318">
        <f t="shared" si="53"/>
        <v>0.42538541650534878</v>
      </c>
    </row>
    <row r="319" spans="1:32" x14ac:dyDescent="0.2">
      <c r="A319" t="s">
        <v>889</v>
      </c>
      <c r="B319">
        <v>537</v>
      </c>
      <c r="C319">
        <v>0</v>
      </c>
      <c r="D319">
        <f t="shared" si="51"/>
        <v>0.21271970368280893</v>
      </c>
      <c r="E319">
        <f t="shared" si="52"/>
        <v>-1.547779925040027</v>
      </c>
      <c r="G319">
        <f t="shared" si="54"/>
        <v>0.21271970368280893</v>
      </c>
      <c r="H319">
        <f t="shared" si="60"/>
        <v>8.2031007084522059E-2</v>
      </c>
      <c r="I319">
        <f t="shared" si="60"/>
        <v>7.2175409216017131E-2</v>
      </c>
      <c r="J319">
        <f t="shared" si="60"/>
        <v>6.409438416976726E-2</v>
      </c>
      <c r="K319">
        <f t="shared" si="60"/>
        <v>5.7180321723879615E-2</v>
      </c>
      <c r="L319">
        <f t="shared" si="60"/>
        <v>5.1152440250366901E-2</v>
      </c>
      <c r="M319">
        <f t="shared" si="60"/>
        <v>4.5843707497009792E-2</v>
      </c>
      <c r="N319">
        <f t="shared" si="60"/>
        <v>4.1139507619929905E-2</v>
      </c>
      <c r="O319">
        <f t="shared" si="60"/>
        <v>3.6954084541000458E-2</v>
      </c>
      <c r="P319">
        <f t="shared" si="60"/>
        <v>3.3219668921433521E-2</v>
      </c>
      <c r="Q319">
        <f t="shared" si="60"/>
        <v>2.9880754979765688E-2</v>
      </c>
      <c r="R319">
        <f t="shared" si="60"/>
        <v>2.689076982239981E-2</v>
      </c>
      <c r="S319">
        <f t="shared" si="60"/>
        <v>2.4209974088333815E-2</v>
      </c>
      <c r="T319">
        <f t="shared" si="60"/>
        <v>2.1804050206115862E-2</v>
      </c>
      <c r="U319">
        <f t="shared" si="60"/>
        <v>1.9643101439349733E-2</v>
      </c>
      <c r="V319">
        <f t="shared" si="60"/>
        <v>1.7700910774948505E-2</v>
      </c>
      <c r="W319">
        <f t="shared" si="60"/>
        <v>1.5954372459352599E-2</v>
      </c>
      <c r="X319">
        <f t="shared" si="59"/>
        <v>1.4383043250597409E-2</v>
      </c>
      <c r="Y319">
        <f t="shared" si="59"/>
        <v>1.2968779824792146E-2</v>
      </c>
      <c r="Z319">
        <f t="shared" si="59"/>
        <v>1.1695440218956802E-2</v>
      </c>
      <c r="AA319">
        <f t="shared" si="59"/>
        <v>1.0548634219519491E-2</v>
      </c>
      <c r="AB319">
        <f t="shared" si="59"/>
        <v>9.5155120733136211E-3</v>
      </c>
      <c r="AC319">
        <f t="shared" si="59"/>
        <v>8.5845838284456608E-3</v>
      </c>
      <c r="AD319">
        <f t="shared" si="59"/>
        <v>7.7455635904479731E-3</v>
      </c>
      <c r="AE319">
        <f t="shared" si="59"/>
        <v>6.9892343498164566E-3</v>
      </c>
      <c r="AF319">
        <f t="shared" si="53"/>
        <v>6.4975040167108866E-2</v>
      </c>
    </row>
    <row r="320" spans="1:32" x14ac:dyDescent="0.2">
      <c r="A320" t="s">
        <v>890</v>
      </c>
      <c r="B320">
        <v>231</v>
      </c>
      <c r="C320">
        <v>0</v>
      </c>
      <c r="D320">
        <f t="shared" si="51"/>
        <v>0.30707594799848215</v>
      </c>
      <c r="E320">
        <f t="shared" si="52"/>
        <v>-1.180660174373005</v>
      </c>
      <c r="G320">
        <f t="shared" si="54"/>
        <v>0.30707594799848215</v>
      </c>
      <c r="H320">
        <f t="shared" si="60"/>
        <v>0.14444267199735347</v>
      </c>
      <c r="I320">
        <f t="shared" si="60"/>
        <v>0.11280314224855538</v>
      </c>
      <c r="J320">
        <f t="shared" si="60"/>
        <v>8.8913231366236453E-2</v>
      </c>
      <c r="K320">
        <f t="shared" si="60"/>
        <v>7.0405645053231339E-2</v>
      </c>
      <c r="L320">
        <f t="shared" si="60"/>
        <v>5.5903849781132803E-2</v>
      </c>
      <c r="M320">
        <f t="shared" si="60"/>
        <v>4.4470249364563411E-2</v>
      </c>
      <c r="N320">
        <f t="shared" si="60"/>
        <v>3.5421210076360732E-2</v>
      </c>
      <c r="O320">
        <f t="shared" si="60"/>
        <v>2.824107502139379E-2</v>
      </c>
      <c r="P320">
        <f t="shared" si="60"/>
        <v>2.2533494559310332E-2</v>
      </c>
      <c r="Q320">
        <f t="shared" si="60"/>
        <v>1.7990336531308816E-2</v>
      </c>
      <c r="R320">
        <f t="shared" si="60"/>
        <v>1.4370286563804456E-2</v>
      </c>
      <c r="S320">
        <f t="shared" si="60"/>
        <v>1.1483413154516266E-2</v>
      </c>
      <c r="T320">
        <f t="shared" si="60"/>
        <v>9.1796962592648728E-3</v>
      </c>
      <c r="U320">
        <f t="shared" si="60"/>
        <v>7.3403314320161324E-3</v>
      </c>
      <c r="V320">
        <f t="shared" si="60"/>
        <v>5.8710488717523121E-3</v>
      </c>
      <c r="W320">
        <f t="shared" ref="W320:AE383" si="61">(1-$B$3)*EXP(GAMMALN($B$1+W$4)-GAMMALN($B$1)-GAMMALN(W$4+1)+$B$1*LN($B$2/($B$2+$B320))+W$4*LN($B320/($B$2+$B320)))</f>
        <v>4.6969320947445317E-3</v>
      </c>
      <c r="X320">
        <f t="shared" si="61"/>
        <v>3.7583724299669542E-3</v>
      </c>
      <c r="Y320">
        <f t="shared" si="61"/>
        <v>3.0078946184260284E-3</v>
      </c>
      <c r="Z320">
        <f t="shared" si="61"/>
        <v>2.4076566050410869E-3</v>
      </c>
      <c r="AA320">
        <f t="shared" si="61"/>
        <v>1.927474660383523E-3</v>
      </c>
      <c r="AB320">
        <f t="shared" si="61"/>
        <v>1.5432599334894352E-3</v>
      </c>
      <c r="AC320">
        <f t="shared" si="61"/>
        <v>1.2357784985760041E-3</v>
      </c>
      <c r="AD320">
        <f t="shared" si="61"/>
        <v>9.8966653447021932E-4</v>
      </c>
      <c r="AE320">
        <f t="shared" si="61"/>
        <v>7.9264721128779504E-4</v>
      </c>
      <c r="AF320">
        <f t="shared" si="53"/>
        <v>3.1946871343317973E-3</v>
      </c>
    </row>
    <row r="321" spans="1:32" x14ac:dyDescent="0.2">
      <c r="A321" t="s">
        <v>891</v>
      </c>
      <c r="B321">
        <v>1750</v>
      </c>
      <c r="C321">
        <v>0</v>
      </c>
      <c r="D321">
        <f t="shared" si="51"/>
        <v>0.15029288075717459</v>
      </c>
      <c r="E321">
        <f t="shared" si="52"/>
        <v>-1.8951693502301206</v>
      </c>
      <c r="G321">
        <f t="shared" si="54"/>
        <v>0.15029288075717459</v>
      </c>
      <c r="H321">
        <f t="shared" ref="H321:W352" si="62">(1-$B$3)*EXP(GAMMALN($B$1+H$4)-GAMMALN($B$1)-GAMMALN(H$4+1)+$B$1*LN($B$2/($B$2+$B321))+H$4*LN($B321/($B$2+$B321)))</f>
        <v>3.0668890519893823E-2</v>
      </c>
      <c r="I321">
        <f t="shared" si="62"/>
        <v>2.8899203096427482E-2</v>
      </c>
      <c r="J321">
        <f t="shared" si="62"/>
        <v>2.7484838015036459E-2</v>
      </c>
      <c r="K321">
        <f t="shared" si="62"/>
        <v>2.6260100727609672E-2</v>
      </c>
      <c r="L321">
        <f t="shared" si="62"/>
        <v>2.515896321776414E-2</v>
      </c>
      <c r="M321">
        <f t="shared" si="62"/>
        <v>2.4148085602105213E-2</v>
      </c>
      <c r="N321">
        <f t="shared" si="62"/>
        <v>2.3208050122648753E-2</v>
      </c>
      <c r="O321">
        <f t="shared" si="62"/>
        <v>2.232639492872459E-2</v>
      </c>
      <c r="P321">
        <f t="shared" si="62"/>
        <v>2.1494534532370511E-2</v>
      </c>
      <c r="Q321">
        <f t="shared" si="62"/>
        <v>2.0706223708063781E-2</v>
      </c>
      <c r="R321">
        <f t="shared" si="62"/>
        <v>1.9956719864267329E-2</v>
      </c>
      <c r="S321">
        <f t="shared" si="62"/>
        <v>1.9242293776990577E-2</v>
      </c>
      <c r="T321">
        <f t="shared" si="62"/>
        <v>1.8559927695455985E-2</v>
      </c>
      <c r="U321">
        <f t="shared" si="62"/>
        <v>1.7907120515000537E-2</v>
      </c>
      <c r="V321">
        <f t="shared" si="62"/>
        <v>1.7281757245210118E-2</v>
      </c>
      <c r="W321">
        <f t="shared" si="62"/>
        <v>1.6682018726696508E-2</v>
      </c>
      <c r="X321">
        <f t="shared" si="61"/>
        <v>1.6106317449550434E-2</v>
      </c>
      <c r="Y321">
        <f t="shared" si="61"/>
        <v>1.5553250822122978E-2</v>
      </c>
      <c r="Z321">
        <f t="shared" si="61"/>
        <v>1.5021566419741884E-2</v>
      </c>
      <c r="AA321">
        <f t="shared" si="61"/>
        <v>1.4510135651970995E-2</v>
      </c>
      <c r="AB321">
        <f t="shared" si="61"/>
        <v>1.4017933469490632E-2</v>
      </c>
      <c r="AC321">
        <f t="shared" si="61"/>
        <v>1.3544022484879093E-2</v>
      </c>
      <c r="AD321">
        <f t="shared" si="61"/>
        <v>1.3087540373402354E-2</v>
      </c>
      <c r="AE321">
        <f t="shared" si="61"/>
        <v>1.264768974829264E-2</v>
      </c>
      <c r="AF321">
        <f t="shared" si="53"/>
        <v>0.37523354052910884</v>
      </c>
    </row>
    <row r="322" spans="1:32" x14ac:dyDescent="0.2">
      <c r="A322" t="s">
        <v>892</v>
      </c>
      <c r="B322">
        <v>728</v>
      </c>
      <c r="C322">
        <v>0</v>
      </c>
      <c r="D322">
        <f t="shared" si="51"/>
        <v>0.1904840117371962</v>
      </c>
      <c r="E322">
        <f t="shared" si="52"/>
        <v>-1.6581870158262575</v>
      </c>
      <c r="G322">
        <f t="shared" si="54"/>
        <v>0.1904840117371962</v>
      </c>
      <c r="H322">
        <f t="shared" si="62"/>
        <v>6.4633714356100616E-2</v>
      </c>
      <c r="I322">
        <f t="shared" si="62"/>
        <v>5.8331393674898334E-2</v>
      </c>
      <c r="J322">
        <f t="shared" si="62"/>
        <v>5.313309372477662E-2</v>
      </c>
      <c r="K322">
        <f t="shared" si="62"/>
        <v>4.8620984241241796E-2</v>
      </c>
      <c r="L322">
        <f t="shared" si="62"/>
        <v>4.4614449135069935E-2</v>
      </c>
      <c r="M322">
        <f t="shared" si="62"/>
        <v>4.1012943327132373E-2</v>
      </c>
      <c r="N322">
        <f t="shared" si="62"/>
        <v>3.7751335618522841E-2</v>
      </c>
      <c r="O322">
        <f t="shared" si="62"/>
        <v>3.4783053645834235E-2</v>
      </c>
      <c r="P322">
        <f t="shared" si="62"/>
        <v>3.2072483111491738E-2</v>
      </c>
      <c r="Q322">
        <f t="shared" si="62"/>
        <v>2.9591084245863448E-2</v>
      </c>
      <c r="R322">
        <f t="shared" si="62"/>
        <v>2.7315211910804271E-2</v>
      </c>
      <c r="S322">
        <f t="shared" si="62"/>
        <v>2.5224797600397329E-2</v>
      </c>
      <c r="T322">
        <f t="shared" si="62"/>
        <v>2.3302502633160676E-2</v>
      </c>
      <c r="U322">
        <f t="shared" si="62"/>
        <v>2.1533145677077915E-2</v>
      </c>
      <c r="V322">
        <f t="shared" si="62"/>
        <v>1.9903298611066478E-2</v>
      </c>
      <c r="W322">
        <f t="shared" si="62"/>
        <v>1.8400990419044548E-2</v>
      </c>
      <c r="X322">
        <f t="shared" si="61"/>
        <v>1.7015483170551307E-2</v>
      </c>
      <c r="Y322">
        <f t="shared" si="61"/>
        <v>1.5737097782615901E-2</v>
      </c>
      <c r="Z322">
        <f t="shared" si="61"/>
        <v>1.4557075226794362E-2</v>
      </c>
      <c r="AA322">
        <f t="shared" si="61"/>
        <v>1.3467463675698921E-2</v>
      </c>
      <c r="AB322">
        <f t="shared" si="61"/>
        <v>1.2461025107640947E-2</v>
      </c>
      <c r="AC322">
        <f t="shared" si="61"/>
        <v>1.1531156836921691E-2</v>
      </c>
      <c r="AD322">
        <f t="shared" si="61"/>
        <v>1.0671824726160779E-2</v>
      </c>
      <c r="AE322">
        <f t="shared" si="61"/>
        <v>9.8775057096361692E-3</v>
      </c>
      <c r="AF322">
        <f t="shared" si="53"/>
        <v>0.12397287409430069</v>
      </c>
    </row>
    <row r="323" spans="1:32" x14ac:dyDescent="0.2">
      <c r="A323" t="s">
        <v>893</v>
      </c>
      <c r="B323">
        <v>2129</v>
      </c>
      <c r="C323">
        <v>14</v>
      </c>
      <c r="D323">
        <f t="shared" si="51"/>
        <v>1.6177593064225882E-2</v>
      </c>
      <c r="E323">
        <f t="shared" si="52"/>
        <v>-4.1241281383542443</v>
      </c>
      <c r="G323">
        <f t="shared" si="54"/>
        <v>0.14477499761925589</v>
      </c>
      <c r="H323">
        <f t="shared" si="62"/>
        <v>2.5758510016136875E-2</v>
      </c>
      <c r="I323">
        <f t="shared" si="62"/>
        <v>2.440868292598327E-2</v>
      </c>
      <c r="J323">
        <f t="shared" si="62"/>
        <v>2.3344655342177008E-2</v>
      </c>
      <c r="K323">
        <f t="shared" si="62"/>
        <v>2.2429855631408306E-2</v>
      </c>
      <c r="L323">
        <f t="shared" si="62"/>
        <v>2.1610192565172222E-2</v>
      </c>
      <c r="M323">
        <f t="shared" si="62"/>
        <v>2.0858564146400378E-2</v>
      </c>
      <c r="N323">
        <f t="shared" si="62"/>
        <v>2.0159333166038719E-2</v>
      </c>
      <c r="O323">
        <f t="shared" si="62"/>
        <v>1.9502573226417297E-2</v>
      </c>
      <c r="P323">
        <f t="shared" si="62"/>
        <v>1.8881529236291307E-2</v>
      </c>
      <c r="Q323">
        <f t="shared" si="62"/>
        <v>1.8291352879658229E-2</v>
      </c>
      <c r="R323">
        <f t="shared" si="62"/>
        <v>1.7728414352801123E-2</v>
      </c>
      <c r="S323">
        <f t="shared" si="62"/>
        <v>1.7189901150966417E-2</v>
      </c>
      <c r="T323">
        <f t="shared" si="62"/>
        <v>1.6673571047864828E-2</v>
      </c>
      <c r="U323">
        <f t="shared" si="62"/>
        <v>1.6177593064225882E-2</v>
      </c>
      <c r="V323">
        <f t="shared" si="62"/>
        <v>1.5700441200653233E-2</v>
      </c>
      <c r="W323">
        <f t="shared" si="62"/>
        <v>1.5240821152306152E-2</v>
      </c>
      <c r="X323">
        <f t="shared" si="61"/>
        <v>1.4797618379694989E-2</v>
      </c>
      <c r="Y323">
        <f t="shared" si="61"/>
        <v>1.4369860433951425E-2</v>
      </c>
      <c r="Z323">
        <f t="shared" si="61"/>
        <v>1.3956689051183104E-2</v>
      </c>
      <c r="AA323">
        <f t="shared" si="61"/>
        <v>1.3557339099188428E-2</v>
      </c>
      <c r="AB323">
        <f t="shared" si="61"/>
        <v>1.3171122430566068E-2</v>
      </c>
      <c r="AC323">
        <f t="shared" si="61"/>
        <v>1.2797415314017832E-2</v>
      </c>
      <c r="AD323">
        <f t="shared" si="61"/>
        <v>1.2435648518646876E-2</v>
      </c>
      <c r="AE323">
        <f t="shared" si="61"/>
        <v>1.2085299394857951E-2</v>
      </c>
      <c r="AF323">
        <f t="shared" si="53"/>
        <v>0.43409801865413622</v>
      </c>
    </row>
    <row r="324" spans="1:32" x14ac:dyDescent="0.2">
      <c r="A324" t="s">
        <v>894</v>
      </c>
      <c r="B324">
        <v>243</v>
      </c>
      <c r="C324">
        <v>2</v>
      </c>
      <c r="D324">
        <f t="shared" si="51"/>
        <v>0.11067356403211423</v>
      </c>
      <c r="E324">
        <f t="shared" si="52"/>
        <v>-2.2011702750845235</v>
      </c>
      <c r="G324">
        <f t="shared" si="54"/>
        <v>0.29986487107572091</v>
      </c>
      <c r="H324">
        <f t="shared" si="62"/>
        <v>0.14033528581150531</v>
      </c>
      <c r="I324">
        <f t="shared" si="62"/>
        <v>0.11067356403211423</v>
      </c>
      <c r="J324">
        <f t="shared" si="62"/>
        <v>8.8092801358753595E-2</v>
      </c>
      <c r="K324">
        <f t="shared" si="62"/>
        <v>7.0442187994425629E-2</v>
      </c>
      <c r="L324">
        <f t="shared" si="62"/>
        <v>5.6483083828397423E-2</v>
      </c>
      <c r="M324">
        <f t="shared" si="62"/>
        <v>4.5373008543536687E-2</v>
      </c>
      <c r="N324">
        <f t="shared" si="62"/>
        <v>3.649578709243699E-2</v>
      </c>
      <c r="O324">
        <f t="shared" si="62"/>
        <v>2.9384066193183216E-2</v>
      </c>
      <c r="P324">
        <f t="shared" si="62"/>
        <v>2.3676120750279948E-2</v>
      </c>
      <c r="Q324">
        <f t="shared" si="62"/>
        <v>1.908853565836827E-2</v>
      </c>
      <c r="R324">
        <f t="shared" si="62"/>
        <v>1.539749540981356E-2</v>
      </c>
      <c r="S324">
        <f t="shared" si="62"/>
        <v>1.2425302579659028E-2</v>
      </c>
      <c r="T324">
        <f t="shared" si="62"/>
        <v>1.00303392688861E-2</v>
      </c>
      <c r="U324">
        <f t="shared" si="62"/>
        <v>8.099427266856694E-3</v>
      </c>
      <c r="V324">
        <f t="shared" si="62"/>
        <v>6.5419265556057342E-3</v>
      </c>
      <c r="W324">
        <f t="shared" si="62"/>
        <v>5.2851288350946176E-3</v>
      </c>
      <c r="X324">
        <f t="shared" si="61"/>
        <v>4.2706348442354209E-3</v>
      </c>
      <c r="Y324">
        <f t="shared" si="61"/>
        <v>3.4514896126423581E-3</v>
      </c>
      <c r="Z324">
        <f t="shared" si="61"/>
        <v>2.7899076499907768E-3</v>
      </c>
      <c r="AA324">
        <f t="shared" si="61"/>
        <v>2.2554608251474646E-3</v>
      </c>
      <c r="AB324">
        <f t="shared" si="61"/>
        <v>1.8236312282583701E-3</v>
      </c>
      <c r="AC324">
        <f t="shared" si="61"/>
        <v>1.4746532169773259E-3</v>
      </c>
      <c r="AD324">
        <f t="shared" si="61"/>
        <v>1.1925853808850179E-3</v>
      </c>
      <c r="AE324">
        <f t="shared" si="61"/>
        <v>9.6456580354572466E-4</v>
      </c>
      <c r="AF324">
        <f t="shared" si="53"/>
        <v>4.0881391836795622E-3</v>
      </c>
    </row>
    <row r="325" spans="1:32" x14ac:dyDescent="0.2">
      <c r="A325" t="s">
        <v>895</v>
      </c>
      <c r="B325">
        <v>15</v>
      </c>
      <c r="C325">
        <v>0</v>
      </c>
      <c r="D325">
        <f t="shared" si="51"/>
        <v>0.82434676796678386</v>
      </c>
      <c r="E325">
        <f t="shared" si="52"/>
        <v>-0.19316400268769537</v>
      </c>
      <c r="G325">
        <f t="shared" si="54"/>
        <v>0.82434676796678386</v>
      </c>
      <c r="H325">
        <f t="shared" si="62"/>
        <v>0.13985958992648101</v>
      </c>
      <c r="I325">
        <f t="shared" si="62"/>
        <v>2.8439594480750997E-2</v>
      </c>
      <c r="J325">
        <f t="shared" si="62"/>
        <v>5.8367899048011066E-3</v>
      </c>
      <c r="K325">
        <f t="shared" si="62"/>
        <v>1.2034293913771052E-3</v>
      </c>
      <c r="L325">
        <f t="shared" si="62"/>
        <v>2.4880569318684451E-4</v>
      </c>
      <c r="M325">
        <f t="shared" si="62"/>
        <v>5.1533973196451278E-5</v>
      </c>
      <c r="N325">
        <f t="shared" si="62"/>
        <v>1.0687913279244508E-5</v>
      </c>
      <c r="O325">
        <f t="shared" si="62"/>
        <v>2.2187900889079459E-6</v>
      </c>
      <c r="P325">
        <f t="shared" si="62"/>
        <v>4.6096611959625596E-7</v>
      </c>
      <c r="Q325">
        <f t="shared" si="62"/>
        <v>9.582640828741633E-8</v>
      </c>
      <c r="R325">
        <f t="shared" si="62"/>
        <v>1.9930436796854752E-8</v>
      </c>
      <c r="S325">
        <f t="shared" si="62"/>
        <v>4.146940876521078E-9</v>
      </c>
      <c r="T325">
        <f t="shared" si="62"/>
        <v>8.6315865535545455E-10</v>
      </c>
      <c r="U325">
        <f t="shared" si="62"/>
        <v>1.7971463835112638E-10</v>
      </c>
      <c r="V325">
        <f t="shared" si="62"/>
        <v>3.7427338430908336E-11</v>
      </c>
      <c r="W325">
        <f t="shared" si="62"/>
        <v>7.7963799386989816E-12</v>
      </c>
      <c r="X325">
        <f t="shared" si="61"/>
        <v>1.6243663814897455E-12</v>
      </c>
      <c r="Y325">
        <f t="shared" si="61"/>
        <v>3.3849500217417423E-13</v>
      </c>
      <c r="Z325">
        <f t="shared" si="61"/>
        <v>7.0548803806523672E-14</v>
      </c>
      <c r="AA325">
        <f t="shared" si="61"/>
        <v>1.4705820195513107E-14</v>
      </c>
      <c r="AB325">
        <f t="shared" si="61"/>
        <v>3.065809181869425E-15</v>
      </c>
      <c r="AC325">
        <f t="shared" si="61"/>
        <v>6.3922262648014798E-16</v>
      </c>
      <c r="AD325">
        <f t="shared" si="61"/>
        <v>1.3329254329783721E-16</v>
      </c>
      <c r="AE325">
        <f t="shared" si="61"/>
        <v>2.7797284428768832E-17</v>
      </c>
      <c r="AF325">
        <f t="shared" si="53"/>
        <v>0</v>
      </c>
    </row>
    <row r="326" spans="1:32" x14ac:dyDescent="0.2">
      <c r="A326" t="s">
        <v>896</v>
      </c>
      <c r="B326">
        <v>456</v>
      </c>
      <c r="C326">
        <v>2</v>
      </c>
      <c r="D326">
        <f t="shared" si="51"/>
        <v>8.0168168161898701E-2</v>
      </c>
      <c r="E326">
        <f t="shared" si="52"/>
        <v>-2.5236287486095748</v>
      </c>
      <c r="G326">
        <f t="shared" si="54"/>
        <v>0.2269894205898754</v>
      </c>
      <c r="H326">
        <f t="shared" si="62"/>
        <v>9.2662486141301986E-2</v>
      </c>
      <c r="I326">
        <f t="shared" si="62"/>
        <v>8.0168168161898701E-2</v>
      </c>
      <c r="J326">
        <f t="shared" si="62"/>
        <v>7.0003456563311001E-2</v>
      </c>
      <c r="K326">
        <f t="shared" si="62"/>
        <v>6.1409123767241551E-2</v>
      </c>
      <c r="L326">
        <f t="shared" si="62"/>
        <v>5.4018119732454462E-2</v>
      </c>
      <c r="M326">
        <f t="shared" si="62"/>
        <v>4.7603582724012813E-2</v>
      </c>
      <c r="N326">
        <f t="shared" si="62"/>
        <v>4.2005464999757387E-2</v>
      </c>
      <c r="O326">
        <f t="shared" si="62"/>
        <v>3.71018833466292E-2</v>
      </c>
      <c r="P326">
        <f t="shared" si="62"/>
        <v>3.2795602038922983E-2</v>
      </c>
      <c r="Q326">
        <f t="shared" si="62"/>
        <v>2.9006723470999321E-2</v>
      </c>
      <c r="R326">
        <f t="shared" si="62"/>
        <v>2.5668302219479567E-2</v>
      </c>
      <c r="S326">
        <f t="shared" si="62"/>
        <v>2.2723490013748314E-2</v>
      </c>
      <c r="T326">
        <f t="shared" si="62"/>
        <v>2.0123553975484539E-2</v>
      </c>
      <c r="U326">
        <f t="shared" si="62"/>
        <v>1.782642963941453E-2</v>
      </c>
      <c r="V326">
        <f t="shared" si="62"/>
        <v>1.5795621674928251E-2</v>
      </c>
      <c r="W326">
        <f t="shared" si="62"/>
        <v>1.3999342449730048E-2</v>
      </c>
      <c r="X326">
        <f t="shared" si="61"/>
        <v>1.2409820436839544E-2</v>
      </c>
      <c r="Y326">
        <f t="shared" si="61"/>
        <v>1.1002734380797109E-2</v>
      </c>
      <c r="Z326">
        <f t="shared" si="61"/>
        <v>9.7567434455707314E-3</v>
      </c>
      <c r="AA326">
        <f t="shared" si="61"/>
        <v>8.6530924844351233E-3</v>
      </c>
      <c r="AB326">
        <f t="shared" si="61"/>
        <v>7.6752773406863822E-3</v>
      </c>
      <c r="AC326">
        <f t="shared" si="61"/>
        <v>6.8087589474514279E-3</v>
      </c>
      <c r="AD326">
        <f t="shared" si="61"/>
        <v>6.0407176575905516E-3</v>
      </c>
      <c r="AE326">
        <f t="shared" si="61"/>
        <v>5.3598411241820351E-3</v>
      </c>
      <c r="AF326">
        <f t="shared" si="53"/>
        <v>4.239224267325703E-2</v>
      </c>
    </row>
    <row r="327" spans="1:32" x14ac:dyDescent="0.2">
      <c r="A327" t="s">
        <v>897</v>
      </c>
      <c r="B327">
        <v>792</v>
      </c>
      <c r="C327">
        <v>5</v>
      </c>
      <c r="D327">
        <f t="shared" ref="D327:D390" si="63">IF(C327=0,$B$3+(1-$B$3)*EXP(GAMMALN($B$1+C327)-GAMMALN($B$1)-GAMMALN(C327+1)+$B$1*LN($B$2/($B$2+B327))+C327*LN(B327/($B$2+B327))),(1-$B$3)*EXP(GAMMALN($B$1+C327)-GAMMALN($B$1)-GAMMALN(C327+1)+$B$1*LN($B$2/($B$2+B327))+C327*LN(B327/($B$2+B327))))</f>
        <v>4.2658485739700734E-2</v>
      </c>
      <c r="E327">
        <f t="shared" ref="E327:E390" si="64">LN(D327)</f>
        <v>-3.1545290625909486</v>
      </c>
      <c r="G327">
        <f t="shared" si="54"/>
        <v>0.18521933026989656</v>
      </c>
      <c r="H327">
        <f t="shared" si="62"/>
        <v>6.0367777432870924E-2</v>
      </c>
      <c r="I327">
        <f t="shared" si="62"/>
        <v>5.4801744298693576E-2</v>
      </c>
      <c r="J327">
        <f t="shared" si="62"/>
        <v>5.0211487794130864E-2</v>
      </c>
      <c r="K327">
        <f t="shared" si="62"/>
        <v>4.6217631884059203E-2</v>
      </c>
      <c r="L327">
        <f t="shared" si="62"/>
        <v>4.2658485739700734E-2</v>
      </c>
      <c r="M327">
        <f t="shared" si="62"/>
        <v>3.9445439106891612E-2</v>
      </c>
      <c r="N327">
        <f t="shared" si="62"/>
        <v>3.6521964953846679E-2</v>
      </c>
      <c r="O327">
        <f t="shared" si="62"/>
        <v>3.3848192143629614E-2</v>
      </c>
      <c r="P327">
        <f t="shared" si="62"/>
        <v>3.1393975369370955E-2</v>
      </c>
      <c r="Q327">
        <f t="shared" si="62"/>
        <v>2.9135371730112603E-2</v>
      </c>
      <c r="R327">
        <f t="shared" si="62"/>
        <v>2.7052675067408358E-2</v>
      </c>
      <c r="S327">
        <f t="shared" si="62"/>
        <v>2.5129236247960551E-2</v>
      </c>
      <c r="T327">
        <f t="shared" si="62"/>
        <v>2.3350711697410952E-2</v>
      </c>
      <c r="U327">
        <f t="shared" si="62"/>
        <v>2.1704560272443534E-2</v>
      </c>
      <c r="V327">
        <f t="shared" si="62"/>
        <v>2.0179691791715876E-2</v>
      </c>
      <c r="W327">
        <f t="shared" si="62"/>
        <v>1.8766212348982032E-2</v>
      </c>
      <c r="X327">
        <f t="shared" si="61"/>
        <v>1.7455233785173673E-2</v>
      </c>
      <c r="Y327">
        <f t="shared" si="61"/>
        <v>1.6238727139452892E-2</v>
      </c>
      <c r="Z327">
        <f t="shared" si="61"/>
        <v>1.5109407156534986E-2</v>
      </c>
      <c r="AA327">
        <f t="shared" si="61"/>
        <v>1.4060639318066505E-2</v>
      </c>
      <c r="AB327">
        <f t="shared" si="61"/>
        <v>1.3086363608773815E-2</v>
      </c>
      <c r="AC327">
        <f t="shared" si="61"/>
        <v>1.2181030991350924E-2</v>
      </c>
      <c r="AD327">
        <f t="shared" si="61"/>
        <v>1.1339549726863581E-2</v>
      </c>
      <c r="AE327">
        <f t="shared" si="61"/>
        <v>1.0557239462177714E-2</v>
      </c>
      <c r="AF327">
        <f t="shared" ref="AF327:AF390" si="65">1-SUM(G327:AE327)</f>
        <v>0.1439673206624813</v>
      </c>
    </row>
    <row r="328" spans="1:32" x14ac:dyDescent="0.2">
      <c r="A328" t="s">
        <v>898</v>
      </c>
      <c r="B328">
        <v>1648</v>
      </c>
      <c r="C328">
        <v>12</v>
      </c>
      <c r="D328">
        <f t="shared" si="63"/>
        <v>1.9860947195888858E-2</v>
      </c>
      <c r="E328">
        <f t="shared" si="64"/>
        <v>-3.9189999278524237</v>
      </c>
      <c r="G328">
        <f t="shared" ref="G328:G391" si="66">$B$3+(1-$B$3)*EXP(GAMMALN($B$1+G$4)-GAMMALN($B$1)-GAMMALN(G$4+1)+$B$1*LN($B$2/($B$2+$B328))+G$4*LN($B328/($B$2+$B328)))</f>
        <v>0.15218437928963321</v>
      </c>
      <c r="H328">
        <f t="shared" si="62"/>
        <v>3.2338641377902481E-2</v>
      </c>
      <c r="I328">
        <f t="shared" si="62"/>
        <v>3.0413463612853048E-2</v>
      </c>
      <c r="J328">
        <f t="shared" si="62"/>
        <v>2.8868851526922642E-2</v>
      </c>
      <c r="K328">
        <f t="shared" si="62"/>
        <v>2.7528910438621011E-2</v>
      </c>
      <c r="L328">
        <f t="shared" si="62"/>
        <v>2.6323381958684198E-2</v>
      </c>
      <c r="M328">
        <f t="shared" si="62"/>
        <v>2.5216683185457483E-2</v>
      </c>
      <c r="N328">
        <f t="shared" si="62"/>
        <v>2.4188014442786687E-2</v>
      </c>
      <c r="O328">
        <f t="shared" si="62"/>
        <v>2.3223970878283814E-2</v>
      </c>
      <c r="P328">
        <f t="shared" si="62"/>
        <v>2.2315274348064008E-2</v>
      </c>
      <c r="Q328">
        <f t="shared" si="62"/>
        <v>2.1455142211706059E-2</v>
      </c>
      <c r="R328">
        <f t="shared" si="62"/>
        <v>2.0638397220945424E-2</v>
      </c>
      <c r="S328">
        <f t="shared" si="62"/>
        <v>1.9860947195888858E-2</v>
      </c>
      <c r="T328">
        <f t="shared" si="62"/>
        <v>1.9119463691427536E-2</v>
      </c>
      <c r="U328">
        <f t="shared" si="62"/>
        <v>1.8411174425911229E-2</v>
      </c>
      <c r="V328">
        <f t="shared" si="62"/>
        <v>1.7733724061099972E-2</v>
      </c>
      <c r="W328">
        <f t="shared" si="62"/>
        <v>1.7085077793447759E-2</v>
      </c>
      <c r="X328">
        <f t="shared" si="61"/>
        <v>1.6463452725321247E-2</v>
      </c>
      <c r="Y328">
        <f t="shared" si="61"/>
        <v>1.5867267820253782E-2</v>
      </c>
      <c r="Z328">
        <f t="shared" si="61"/>
        <v>1.5295106625101225E-2</v>
      </c>
      <c r="AA328">
        <f t="shared" si="61"/>
        <v>1.4745688970343495E-2</v>
      </c>
      <c r="AB328">
        <f t="shared" si="61"/>
        <v>1.4217849116608785E-2</v>
      </c>
      <c r="AC328">
        <f t="shared" si="61"/>
        <v>1.3710518616337507E-2</v>
      </c>
      <c r="AD328">
        <f t="shared" si="61"/>
        <v>1.3222712682618905E-2</v>
      </c>
      <c r="AE328">
        <f t="shared" si="61"/>
        <v>1.275351920662143E-2</v>
      </c>
      <c r="AF328">
        <f t="shared" si="65"/>
        <v>0.35681838657715803</v>
      </c>
    </row>
    <row r="329" spans="1:32" x14ac:dyDescent="0.2">
      <c r="A329" t="s">
        <v>899</v>
      </c>
      <c r="B329">
        <v>2370</v>
      </c>
      <c r="C329">
        <v>28</v>
      </c>
      <c r="D329">
        <f t="shared" si="63"/>
        <v>1.0523869073965316E-2</v>
      </c>
      <c r="E329">
        <f t="shared" si="64"/>
        <v>-4.5541093565917281</v>
      </c>
      <c r="G329">
        <f t="shared" si="66"/>
        <v>0.14214139850358523</v>
      </c>
      <c r="H329">
        <f t="shared" si="62"/>
        <v>2.339431449493649E-2</v>
      </c>
      <c r="I329">
        <f t="shared" si="62"/>
        <v>2.2227077164785784E-2</v>
      </c>
      <c r="J329">
        <f t="shared" si="62"/>
        <v>2.1314438842202195E-2</v>
      </c>
      <c r="K329">
        <f t="shared" si="62"/>
        <v>2.0533422360789109E-2</v>
      </c>
      <c r="L329">
        <f t="shared" si="62"/>
        <v>1.9835443914899074E-2</v>
      </c>
      <c r="M329">
        <f t="shared" si="62"/>
        <v>1.9196237844009818E-2</v>
      </c>
      <c r="N329">
        <f t="shared" si="62"/>
        <v>1.8601856966210098E-2</v>
      </c>
      <c r="O329">
        <f t="shared" si="62"/>
        <v>1.8043487411204779E-2</v>
      </c>
      <c r="P329">
        <f t="shared" si="62"/>
        <v>1.751516183741858E-2</v>
      </c>
      <c r="Q329">
        <f t="shared" si="62"/>
        <v>1.7012621615283975E-2</v>
      </c>
      <c r="R329">
        <f t="shared" si="62"/>
        <v>1.6532698032334269E-2</v>
      </c>
      <c r="S329">
        <f t="shared" si="62"/>
        <v>1.6072951883503776E-2</v>
      </c>
      <c r="T329">
        <f t="shared" si="62"/>
        <v>1.5631451774921059E-2</v>
      </c>
      <c r="U329">
        <f t="shared" si="62"/>
        <v>1.5206631535727523E-2</v>
      </c>
      <c r="V329">
        <f t="shared" si="62"/>
        <v>1.4797195039030365E-2</v>
      </c>
      <c r="W329">
        <f t="shared" si="62"/>
        <v>1.4402050638285686E-2</v>
      </c>
      <c r="X329">
        <f t="shared" si="61"/>
        <v>1.4020264767299562E-2</v>
      </c>
      <c r="Y329">
        <f t="shared" si="61"/>
        <v>1.3651028322485119E-2</v>
      </c>
      <c r="Z329">
        <f t="shared" si="61"/>
        <v>1.3293631798962568E-2</v>
      </c>
      <c r="AA329">
        <f t="shared" si="61"/>
        <v>1.2947446562296908E-2</v>
      </c>
      <c r="AB329">
        <f t="shared" si="61"/>
        <v>1.2611910509994764E-2</v>
      </c>
      <c r="AC329">
        <f t="shared" si="61"/>
        <v>1.2286516931771432E-2</v>
      </c>
      <c r="AD329">
        <f t="shared" si="61"/>
        <v>1.1970805739427284E-2</v>
      </c>
      <c r="AE329">
        <f t="shared" si="61"/>
        <v>1.1664356478408501E-2</v>
      </c>
      <c r="AF329">
        <f t="shared" si="65"/>
        <v>0.46509559903022601</v>
      </c>
    </row>
    <row r="330" spans="1:32" x14ac:dyDescent="0.2">
      <c r="A330" t="s">
        <v>900</v>
      </c>
      <c r="B330">
        <v>2114</v>
      </c>
      <c r="C330">
        <v>49</v>
      </c>
      <c r="D330">
        <f t="shared" si="63"/>
        <v>6.0100868499851617E-3</v>
      </c>
      <c r="E330">
        <f t="shared" si="64"/>
        <v>-5.1143160796267617</v>
      </c>
      <c r="G330">
        <f t="shared" si="66"/>
        <v>0.14495770064612246</v>
      </c>
      <c r="H330">
        <f t="shared" si="62"/>
        <v>2.5922032719269808E-2</v>
      </c>
      <c r="I330">
        <f t="shared" si="62"/>
        <v>2.4559110940440432E-2</v>
      </c>
      <c r="J330">
        <f t="shared" si="62"/>
        <v>2.3484198365978835E-2</v>
      </c>
      <c r="K330">
        <f t="shared" si="62"/>
        <v>2.2559773266763599E-2</v>
      </c>
      <c r="L330">
        <f t="shared" si="62"/>
        <v>2.1731358064155899E-2</v>
      </c>
      <c r="M330">
        <f t="shared" si="62"/>
        <v>2.0971650852651794E-2</v>
      </c>
      <c r="N330">
        <f t="shared" si="62"/>
        <v>2.026489464928475E-2</v>
      </c>
      <c r="O330">
        <f t="shared" si="62"/>
        <v>1.9601083726900545E-2</v>
      </c>
      <c r="P330">
        <f t="shared" si="62"/>
        <v>1.8973406459318963E-2</v>
      </c>
      <c r="Q330">
        <f t="shared" si="62"/>
        <v>1.8376971932072498E-2</v>
      </c>
      <c r="R330">
        <f t="shared" si="62"/>
        <v>1.7808116818151559E-2</v>
      </c>
      <c r="S330">
        <f t="shared" si="62"/>
        <v>1.7264001305989599E-2</v>
      </c>
      <c r="T330">
        <f t="shared" si="62"/>
        <v>1.67423603024675E-2</v>
      </c>
      <c r="U330">
        <f t="shared" si="62"/>
        <v>1.62413432463153E-2</v>
      </c>
      <c r="V330">
        <f t="shared" si="62"/>
        <v>1.575940706076424E-2</v>
      </c>
      <c r="W330">
        <f t="shared" si="62"/>
        <v>1.5295242323918025E-2</v>
      </c>
      <c r="X330">
        <f t="shared" si="61"/>
        <v>1.4847720949004129E-2</v>
      </c>
      <c r="Y330">
        <f t="shared" si="61"/>
        <v>1.4415858222445822E-2</v>
      </c>
      <c r="Z330">
        <f t="shared" si="61"/>
        <v>1.3998784682355801E-2</v>
      </c>
      <c r="AA330">
        <f t="shared" si="61"/>
        <v>1.3595724899805314E-2</v>
      </c>
      <c r="AB330">
        <f t="shared" si="61"/>
        <v>1.3205981202870521E-2</v>
      </c>
      <c r="AC330">
        <f t="shared" si="61"/>
        <v>1.2828921005625715E-2</v>
      </c>
      <c r="AD330">
        <f t="shared" si="61"/>
        <v>1.2463966810140519E-2</v>
      </c>
      <c r="AE330">
        <f t="shared" si="61"/>
        <v>1.2110588220276355E-2</v>
      </c>
      <c r="AF330">
        <f t="shared" si="65"/>
        <v>0.43201980132691009</v>
      </c>
    </row>
    <row r="331" spans="1:32" x14ac:dyDescent="0.2">
      <c r="A331" t="s">
        <v>901</v>
      </c>
      <c r="B331">
        <v>1966</v>
      </c>
      <c r="C331">
        <v>8</v>
      </c>
      <c r="D331">
        <f t="shared" si="63"/>
        <v>2.0627675569445635E-2</v>
      </c>
      <c r="E331">
        <f t="shared" si="64"/>
        <v>-3.8811216305957159</v>
      </c>
      <c r="G331">
        <f t="shared" si="66"/>
        <v>0.14690149984905876</v>
      </c>
      <c r="H331">
        <f t="shared" si="62"/>
        <v>2.7657814971763461E-2</v>
      </c>
      <c r="I331">
        <f t="shared" si="62"/>
        <v>2.6152148106915574E-2</v>
      </c>
      <c r="J331">
        <f t="shared" si="62"/>
        <v>2.4958379269004068E-2</v>
      </c>
      <c r="K331">
        <f t="shared" si="62"/>
        <v>2.3928820072252981E-2</v>
      </c>
      <c r="L331">
        <f t="shared" si="62"/>
        <v>2.3004846245361248E-2</v>
      </c>
      <c r="M331">
        <f t="shared" si="62"/>
        <v>2.2157002145804416E-2</v>
      </c>
      <c r="N331">
        <f t="shared" si="62"/>
        <v>2.1368234695535768E-2</v>
      </c>
      <c r="O331">
        <f t="shared" si="62"/>
        <v>2.0627675569445635E-2</v>
      </c>
      <c r="P331">
        <f t="shared" si="62"/>
        <v>1.9927895296008802E-2</v>
      </c>
      <c r="Q331">
        <f t="shared" si="62"/>
        <v>1.9263535069670702E-2</v>
      </c>
      <c r="R331">
        <f t="shared" si="62"/>
        <v>1.8630561557808532E-2</v>
      </c>
      <c r="S331">
        <f t="shared" si="62"/>
        <v>1.8025832180907819E-2</v>
      </c>
      <c r="T331">
        <f t="shared" si="62"/>
        <v>1.7446827249808779E-2</v>
      </c>
      <c r="U331">
        <f t="shared" si="62"/>
        <v>1.6891477366994562E-2</v>
      </c>
      <c r="V331">
        <f t="shared" si="62"/>
        <v>1.6358047984697182E-2</v>
      </c>
      <c r="W331">
        <f t="shared" si="62"/>
        <v>1.5845059709936975E-2</v>
      </c>
      <c r="X331">
        <f t="shared" si="61"/>
        <v>1.5351231769246149E-2</v>
      </c>
      <c r="Y331">
        <f t="shared" si="61"/>
        <v>1.4875440940870344E-2</v>
      </c>
      <c r="Z331">
        <f t="shared" si="61"/>
        <v>1.4416691093987143E-2</v>
      </c>
      <c r="AA331">
        <f t="shared" si="61"/>
        <v>1.3974090172943047E-2</v>
      </c>
      <c r="AB331">
        <f t="shared" si="61"/>
        <v>1.3546832515961112E-2</v>
      </c>
      <c r="AC331">
        <f t="shared" si="61"/>
        <v>1.3134185067124313E-2</v>
      </c>
      <c r="AD331">
        <f t="shared" si="61"/>
        <v>1.2735476477253496E-2</v>
      </c>
      <c r="AE331">
        <f t="shared" si="61"/>
        <v>1.2350088380764382E-2</v>
      </c>
      <c r="AF331">
        <f t="shared" si="65"/>
        <v>0.41047030624087488</v>
      </c>
    </row>
    <row r="332" spans="1:32" x14ac:dyDescent="0.2">
      <c r="A332" t="s">
        <v>902</v>
      </c>
      <c r="B332">
        <v>2704</v>
      </c>
      <c r="C332">
        <v>14</v>
      </c>
      <c r="D332">
        <f t="shared" si="63"/>
        <v>1.4017271491734699E-2</v>
      </c>
      <c r="E332">
        <f t="shared" si="64"/>
        <v>-4.2674650317412173</v>
      </c>
      <c r="G332">
        <f t="shared" si="66"/>
        <v>0.13923339641949112</v>
      </c>
      <c r="H332">
        <f t="shared" si="62"/>
        <v>2.0768481156393806E-2</v>
      </c>
      <c r="I332">
        <f t="shared" si="62"/>
        <v>1.9789434738329413E-2</v>
      </c>
      <c r="J332">
        <f t="shared" si="62"/>
        <v>1.9031874027412944E-2</v>
      </c>
      <c r="K332">
        <f t="shared" si="62"/>
        <v>1.838762384525857E-2</v>
      </c>
      <c r="L332">
        <f t="shared" si="62"/>
        <v>1.7814056029497698E-2</v>
      </c>
      <c r="M332">
        <f t="shared" si="62"/>
        <v>1.7289945765520828E-2</v>
      </c>
      <c r="N332">
        <f t="shared" si="62"/>
        <v>1.6803139331556364E-2</v>
      </c>
      <c r="O332">
        <f t="shared" si="62"/>
        <v>1.6345989966854376E-2</v>
      </c>
      <c r="P332">
        <f t="shared" si="62"/>
        <v>1.5913346553086197E-2</v>
      </c>
      <c r="Q332">
        <f t="shared" si="62"/>
        <v>1.5501553667944444E-2</v>
      </c>
      <c r="R332">
        <f t="shared" si="62"/>
        <v>1.5107908228066447E-2</v>
      </c>
      <c r="S332">
        <f t="shared" si="62"/>
        <v>1.4730343295977427E-2</v>
      </c>
      <c r="T332">
        <f t="shared" si="62"/>
        <v>1.4367233762782601E-2</v>
      </c>
      <c r="U332">
        <f t="shared" si="62"/>
        <v>1.4017271491734699E-2</v>
      </c>
      <c r="V332">
        <f t="shared" si="62"/>
        <v>1.3679382062121059E-2</v>
      </c>
      <c r="W332">
        <f t="shared" si="62"/>
        <v>1.3352667482479806E-2</v>
      </c>
      <c r="X332">
        <f t="shared" si="61"/>
        <v>1.3036365696515343E-2</v>
      </c>
      <c r="Y332">
        <f t="shared" si="61"/>
        <v>1.2729821281902835E-2</v>
      </c>
      <c r="Z332">
        <f t="shared" si="61"/>
        <v>1.2432463808856847E-2</v>
      </c>
      <c r="AA332">
        <f t="shared" si="61"/>
        <v>1.2143791563424499E-2</v>
      </c>
      <c r="AB332">
        <f t="shared" si="61"/>
        <v>1.1863359105972294E-2</v>
      </c>
      <c r="AC332">
        <f t="shared" si="61"/>
        <v>1.1590767622055525E-2</v>
      </c>
      <c r="AD332">
        <f t="shared" si="61"/>
        <v>1.1325657340089194E-2</v>
      </c>
      <c r="AE332">
        <f t="shared" si="61"/>
        <v>1.1067701501641712E-2</v>
      </c>
      <c r="AF332">
        <f t="shared" si="65"/>
        <v>0.501676424255034</v>
      </c>
    </row>
    <row r="333" spans="1:32" x14ac:dyDescent="0.2">
      <c r="A333" t="s">
        <v>417</v>
      </c>
      <c r="B333">
        <v>126</v>
      </c>
      <c r="C333">
        <v>0</v>
      </c>
      <c r="D333">
        <f t="shared" si="63"/>
        <v>0.40909361070165667</v>
      </c>
      <c r="E333">
        <f t="shared" si="64"/>
        <v>-0.89381127210651934</v>
      </c>
      <c r="G333">
        <f t="shared" si="66"/>
        <v>0.40909361070165667</v>
      </c>
      <c r="H333">
        <f t="shared" si="62"/>
        <v>0.19056545437666608</v>
      </c>
      <c r="I333">
        <f t="shared" si="62"/>
        <v>0.12781256086181181</v>
      </c>
      <c r="J333">
        <f t="shared" si="62"/>
        <v>8.6521175438597428E-2</v>
      </c>
      <c r="K333">
        <f t="shared" si="62"/>
        <v>5.8839256546880145E-2</v>
      </c>
      <c r="L333">
        <f t="shared" si="62"/>
        <v>4.0124080130199628E-2</v>
      </c>
      <c r="M333">
        <f t="shared" si="62"/>
        <v>2.7411740727044814E-2</v>
      </c>
      <c r="N333">
        <f t="shared" si="62"/>
        <v>1.8751418311485153E-2</v>
      </c>
      <c r="O333">
        <f t="shared" si="62"/>
        <v>1.2839722305690573E-2</v>
      </c>
      <c r="P333">
        <f t="shared" si="62"/>
        <v>8.79845937352422E-3</v>
      </c>
      <c r="Q333">
        <f t="shared" si="62"/>
        <v>6.0328294773472459E-3</v>
      </c>
      <c r="R333">
        <f t="shared" si="62"/>
        <v>4.1385753717388543E-3</v>
      </c>
      <c r="S333">
        <f t="shared" si="62"/>
        <v>2.8402731516883775E-3</v>
      </c>
      <c r="T333">
        <f t="shared" si="62"/>
        <v>1.949939368203019E-3</v>
      </c>
      <c r="U333">
        <f t="shared" si="62"/>
        <v>1.3390973290540852E-3</v>
      </c>
      <c r="V333">
        <f t="shared" si="62"/>
        <v>9.1984753224921747E-4</v>
      </c>
      <c r="W333">
        <f t="shared" si="62"/>
        <v>6.3200150347828216E-4</v>
      </c>
      <c r="X333">
        <f t="shared" si="61"/>
        <v>4.3431749272078153E-4</v>
      </c>
      <c r="Y333">
        <f t="shared" si="61"/>
        <v>2.985202540161745E-4</v>
      </c>
      <c r="Z333">
        <f t="shared" si="61"/>
        <v>2.0521514507277144E-4</v>
      </c>
      <c r="AA333">
        <f t="shared" si="61"/>
        <v>1.410935689238684E-4</v>
      </c>
      <c r="AB333">
        <f t="shared" si="61"/>
        <v>9.7020006787195497E-5</v>
      </c>
      <c r="AC333">
        <f t="shared" si="61"/>
        <v>6.6721612276257188E-5</v>
      </c>
      <c r="AD333">
        <f t="shared" si="61"/>
        <v>4.5890042544383675E-5</v>
      </c>
      <c r="AE333">
        <f t="shared" si="61"/>
        <v>3.156553753536946E-5</v>
      </c>
      <c r="AF333">
        <f t="shared" si="65"/>
        <v>6.9613832807458031E-5</v>
      </c>
    </row>
    <row r="334" spans="1:32" x14ac:dyDescent="0.2">
      <c r="A334" t="s">
        <v>903</v>
      </c>
      <c r="B334">
        <v>1780</v>
      </c>
      <c r="C334">
        <v>3</v>
      </c>
      <c r="D334">
        <f t="shared" si="63"/>
        <v>2.7103133747299491E-2</v>
      </c>
      <c r="E334">
        <f t="shared" si="64"/>
        <v>-3.608105921350143</v>
      </c>
      <c r="G334">
        <f t="shared" si="66"/>
        <v>0.14977548494068724</v>
      </c>
      <c r="H334">
        <f t="shared" si="62"/>
        <v>3.0210946964086067E-2</v>
      </c>
      <c r="I334">
        <f t="shared" si="62"/>
        <v>2.8482766332891894E-2</v>
      </c>
      <c r="J334">
        <f t="shared" si="62"/>
        <v>2.7103133747299491E-2</v>
      </c>
      <c r="K334">
        <f t="shared" si="62"/>
        <v>2.5909124666682902E-2</v>
      </c>
      <c r="L334">
        <f t="shared" si="62"/>
        <v>2.4835855243726383E-2</v>
      </c>
      <c r="M334">
        <f t="shared" si="62"/>
        <v>2.3850589242932995E-2</v>
      </c>
      <c r="N334">
        <f t="shared" si="62"/>
        <v>2.293427874512179E-2</v>
      </c>
      <c r="O334">
        <f t="shared" si="62"/>
        <v>2.2074712810618381E-2</v>
      </c>
      <c r="P334">
        <f t="shared" si="62"/>
        <v>2.1263489201378837E-2</v>
      </c>
      <c r="Q334">
        <f t="shared" si="62"/>
        <v>2.0494504110786061E-2</v>
      </c>
      <c r="R334">
        <f t="shared" si="62"/>
        <v>1.9763128772818658E-2</v>
      </c>
      <c r="S334">
        <f t="shared" si="62"/>
        <v>1.9065728609625285E-2</v>
      </c>
      <c r="T334">
        <f t="shared" si="62"/>
        <v>1.8399366595505992E-2</v>
      </c>
      <c r="U334">
        <f t="shared" si="62"/>
        <v>1.7761611870988587E-2</v>
      </c>
      <c r="V334">
        <f t="shared" si="62"/>
        <v>1.7150411552156974E-2</v>
      </c>
      <c r="W334">
        <f t="shared" si="62"/>
        <v>1.6564002094254574E-2</v>
      </c>
      <c r="X334">
        <f t="shared" si="61"/>
        <v>1.6000846302684699E-2</v>
      </c>
      <c r="Y334">
        <f t="shared" si="61"/>
        <v>1.5459587487799239E-2</v>
      </c>
      <c r="Z334">
        <f t="shared" si="61"/>
        <v>1.4939015387096596E-2</v>
      </c>
      <c r="AA334">
        <f t="shared" si="61"/>
        <v>1.4438040355043849E-2</v>
      </c>
      <c r="AB334">
        <f t="shared" si="61"/>
        <v>1.395567348302989E-2</v>
      </c>
      <c r="AC334">
        <f t="shared" si="61"/>
        <v>1.3491011052237949E-2</v>
      </c>
      <c r="AD334">
        <f t="shared" si="61"/>
        <v>1.304322220557097E-2</v>
      </c>
      <c r="AE334">
        <f t="shared" si="61"/>
        <v>1.2611539047443282E-2</v>
      </c>
      <c r="AF334">
        <f t="shared" si="65"/>
        <v>0.38042192917753148</v>
      </c>
    </row>
    <row r="335" spans="1:32" x14ac:dyDescent="0.2">
      <c r="A335" t="s">
        <v>904</v>
      </c>
      <c r="B335">
        <v>1825</v>
      </c>
      <c r="C335">
        <v>1</v>
      </c>
      <c r="D335">
        <f t="shared" si="63"/>
        <v>2.9549773182887283E-2</v>
      </c>
      <c r="E335">
        <f t="shared" si="64"/>
        <v>-3.5216792108655022</v>
      </c>
      <c r="G335">
        <f t="shared" si="66"/>
        <v>0.14902950147141342</v>
      </c>
      <c r="H335">
        <f t="shared" si="62"/>
        <v>2.9549773182887283E-2</v>
      </c>
      <c r="I335">
        <f t="shared" si="62"/>
        <v>2.7880660250539462E-2</v>
      </c>
      <c r="J335">
        <f t="shared" si="62"/>
        <v>2.6550424515121997E-2</v>
      </c>
      <c r="K335">
        <f t="shared" si="62"/>
        <v>2.5400120436566587E-2</v>
      </c>
      <c r="L335">
        <f t="shared" si="62"/>
        <v>2.4366504340046596E-2</v>
      </c>
      <c r="M335">
        <f t="shared" si="62"/>
        <v>2.3417703133247432E-2</v>
      </c>
      <c r="N335">
        <f t="shared" si="62"/>
        <v>2.2535196210860125E-2</v>
      </c>
      <c r="O335">
        <f t="shared" si="62"/>
        <v>2.1707129304834809E-2</v>
      </c>
      <c r="P335">
        <f t="shared" si="62"/>
        <v>2.0925359889186024E-2</v>
      </c>
      <c r="Q335">
        <f t="shared" si="62"/>
        <v>2.0183984014892402E-2</v>
      </c>
      <c r="R335">
        <f t="shared" si="62"/>
        <v>1.9478533359637468E-2</v>
      </c>
      <c r="S335">
        <f t="shared" si="62"/>
        <v>1.8805506447095693E-2</v>
      </c>
      <c r="T335">
        <f t="shared" si="62"/>
        <v>1.8162079549305876E-2</v>
      </c>
      <c r="U335">
        <f t="shared" si="62"/>
        <v>1.7545920229715867E-2</v>
      </c>
      <c r="V335">
        <f t="shared" si="62"/>
        <v>1.6955062502548919E-2</v>
      </c>
      <c r="W335">
        <f t="shared" si="62"/>
        <v>1.6387820550185134E-2</v>
      </c>
      <c r="X335">
        <f t="shared" si="61"/>
        <v>1.5842727436473684E-2</v>
      </c>
      <c r="Y335">
        <f t="shared" si="61"/>
        <v>1.5318490524473713E-2</v>
      </c>
      <c r="Z335">
        <f t="shared" si="61"/>
        <v>1.4813958357178006E-2</v>
      </c>
      <c r="AA335">
        <f t="shared" si="61"/>
        <v>1.4328095589825758E-2</v>
      </c>
      <c r="AB335">
        <f t="shared" si="61"/>
        <v>1.3859963695731524E-2</v>
      </c>
      <c r="AC335">
        <f t="shared" si="61"/>
        <v>1.3408705889291658E-2</v>
      </c>
      <c r="AD335">
        <f t="shared" si="61"/>
        <v>1.2973535181003538E-2</v>
      </c>
      <c r="AE335">
        <f t="shared" si="61"/>
        <v>1.2553724793842728E-2</v>
      </c>
      <c r="AF335">
        <f t="shared" si="65"/>
        <v>0.38801951914409427</v>
      </c>
    </row>
    <row r="336" spans="1:32" x14ac:dyDescent="0.2">
      <c r="A336" t="s">
        <v>420</v>
      </c>
      <c r="B336">
        <v>1227</v>
      </c>
      <c r="C336">
        <v>24</v>
      </c>
      <c r="D336">
        <f t="shared" si="63"/>
        <v>1.269743881660248E-2</v>
      </c>
      <c r="E336">
        <f t="shared" si="64"/>
        <v>-4.3663549738393703</v>
      </c>
      <c r="G336">
        <f t="shared" si="66"/>
        <v>0.16306689576787115</v>
      </c>
      <c r="H336">
        <f t="shared" si="62"/>
        <v>4.1810132883493563E-2</v>
      </c>
      <c r="I336">
        <f t="shared" si="62"/>
        <v>3.8876935244419722E-2</v>
      </c>
      <c r="J336">
        <f t="shared" si="62"/>
        <v>3.6485643238619837E-2</v>
      </c>
      <c r="K336">
        <f t="shared" si="62"/>
        <v>3.4399163716993149E-2</v>
      </c>
      <c r="L336">
        <f t="shared" si="62"/>
        <v>3.2521225927707793E-2</v>
      </c>
      <c r="M336">
        <f t="shared" si="62"/>
        <v>3.0802044675396847E-2</v>
      </c>
      <c r="N336">
        <f t="shared" si="62"/>
        <v>2.9211789662962555E-2</v>
      </c>
      <c r="O336">
        <f t="shared" si="62"/>
        <v>2.7730696978660513E-2</v>
      </c>
      <c r="P336">
        <f t="shared" si="62"/>
        <v>2.6344678246052709E-2</v>
      </c>
      <c r="Q336">
        <f t="shared" si="62"/>
        <v>2.5043119573977507E-2</v>
      </c>
      <c r="R336">
        <f t="shared" si="62"/>
        <v>2.3817674616994175E-2</v>
      </c>
      <c r="S336">
        <f t="shared" si="62"/>
        <v>2.2661555098947402E-2</v>
      </c>
      <c r="T336">
        <f t="shared" si="62"/>
        <v>2.1569089850936505E-2</v>
      </c>
      <c r="U336">
        <f t="shared" si="62"/>
        <v>2.0535437862931688E-2</v>
      </c>
      <c r="V336">
        <f t="shared" si="62"/>
        <v>1.9556394200139902E-2</v>
      </c>
      <c r="W336">
        <f t="shared" ref="W336:AE399" si="67">(1-$B$3)*EXP(GAMMALN($B$1+W$4)-GAMMALN($B$1)-GAMMALN(W$4+1)+$B$1*LN($B$2/($B$2+$B336))+W$4*LN($B336/($B$2+$B336)))</f>
        <v>1.8628254310552803E-2</v>
      </c>
      <c r="X336">
        <f t="shared" si="67"/>
        <v>1.774771638383792E-2</v>
      </c>
      <c r="Y336">
        <f t="shared" si="67"/>
        <v>1.6911809285586121E-2</v>
      </c>
      <c r="Z336">
        <f t="shared" si="67"/>
        <v>1.6117838153182379E-2</v>
      </c>
      <c r="AA336">
        <f t="shared" si="67"/>
        <v>1.5363342484023365E-2</v>
      </c>
      <c r="AB336">
        <f t="shared" si="67"/>
        <v>1.4646063250915142E-2</v>
      </c>
      <c r="AC336">
        <f t="shared" si="67"/>
        <v>1.3963916667676247E-2</v>
      </c>
      <c r="AD336">
        <f t="shared" si="67"/>
        <v>1.3314972940380731E-2</v>
      </c>
      <c r="AE336">
        <f t="shared" si="67"/>
        <v>1.269743881660248E-2</v>
      </c>
      <c r="AF336">
        <f t="shared" si="65"/>
        <v>0.26617617016113793</v>
      </c>
    </row>
    <row r="337" spans="1:32" x14ac:dyDescent="0.2">
      <c r="A337" t="s">
        <v>905</v>
      </c>
      <c r="B337">
        <v>484</v>
      </c>
      <c r="C337">
        <v>6</v>
      </c>
      <c r="D337">
        <f t="shared" si="63"/>
        <v>4.7048362671750818E-2</v>
      </c>
      <c r="E337">
        <f t="shared" si="64"/>
        <v>-3.0565792133065219</v>
      </c>
      <c r="G337">
        <f t="shared" si="66"/>
        <v>0.2215865055243289</v>
      </c>
      <c r="H337">
        <f t="shared" ref="H337:W368" si="68">(1-$B$3)*EXP(GAMMALN($B$1+H$4)-GAMMALN($B$1)-GAMMALN(H$4+1)+$B$1*LN($B$2/($B$2+$B337))+H$4*LN($B337/($B$2+$B337)))</f>
        <v>8.8686451340783637E-2</v>
      </c>
      <c r="I337">
        <f t="shared" si="68"/>
        <v>7.7222809600957482E-2</v>
      </c>
      <c r="J337">
        <f t="shared" si="68"/>
        <v>6.7866184300314936E-2</v>
      </c>
      <c r="K337">
        <f t="shared" si="68"/>
        <v>5.9917979083930532E-2</v>
      </c>
      <c r="L337">
        <f t="shared" si="68"/>
        <v>5.3046169495039167E-2</v>
      </c>
      <c r="M337">
        <f t="shared" si="68"/>
        <v>4.7048362671750818E-2</v>
      </c>
      <c r="N337">
        <f t="shared" si="68"/>
        <v>4.1783130970079775E-2</v>
      </c>
      <c r="O337">
        <f t="shared" si="68"/>
        <v>3.7143382282640441E-2</v>
      </c>
      <c r="P337">
        <f t="shared" si="68"/>
        <v>3.3043908379750818E-2</v>
      </c>
      <c r="Q337">
        <f t="shared" si="68"/>
        <v>2.9414724511417495E-2</v>
      </c>
      <c r="R337">
        <f t="shared" si="68"/>
        <v>2.6197120854738052E-2</v>
      </c>
      <c r="S337">
        <f t="shared" si="68"/>
        <v>2.3341123815400228E-2</v>
      </c>
      <c r="T337">
        <f t="shared" si="68"/>
        <v>2.0803754519508402E-2</v>
      </c>
      <c r="U337">
        <f t="shared" si="68"/>
        <v>1.8547770604712882E-2</v>
      </c>
      <c r="V337">
        <f t="shared" si="68"/>
        <v>1.6540718816540883E-2</v>
      </c>
      <c r="W337">
        <f t="shared" si="68"/>
        <v>1.4754197817143083E-2</v>
      </c>
      <c r="X337">
        <f t="shared" si="67"/>
        <v>1.3163269446954989E-2</v>
      </c>
      <c r="Y337">
        <f t="shared" si="67"/>
        <v>1.1745978765674453E-2</v>
      </c>
      <c r="Z337">
        <f t="shared" si="67"/>
        <v>1.0482956340354961E-2</v>
      </c>
      <c r="AA337">
        <f t="shared" si="67"/>
        <v>9.3570843877041811E-3</v>
      </c>
      <c r="AB337">
        <f t="shared" si="67"/>
        <v>8.3532136040553907E-3</v>
      </c>
      <c r="AC337">
        <f t="shared" si="67"/>
        <v>7.4579209842865262E-3</v>
      </c>
      <c r="AD337">
        <f t="shared" si="67"/>
        <v>6.6593013019608481E-3</v>
      </c>
      <c r="AE337">
        <f t="shared" si="67"/>
        <v>5.9467865893022814E-3</v>
      </c>
      <c r="AF337">
        <f t="shared" si="65"/>
        <v>4.9889193990668934E-2</v>
      </c>
    </row>
    <row r="338" spans="1:32" x14ac:dyDescent="0.2">
      <c r="A338" t="s">
        <v>906</v>
      </c>
      <c r="B338">
        <v>1345</v>
      </c>
      <c r="C338">
        <v>26</v>
      </c>
      <c r="D338">
        <f t="shared" si="63"/>
        <v>1.1758580048568147E-2</v>
      </c>
      <c r="E338">
        <f t="shared" si="64"/>
        <v>-4.4431720879711953</v>
      </c>
      <c r="G338">
        <f t="shared" si="66"/>
        <v>0.15937583741613059</v>
      </c>
      <c r="H338">
        <f t="shared" si="68"/>
        <v>3.8623591629680112E-2</v>
      </c>
      <c r="I338">
        <f t="shared" si="68"/>
        <v>3.6053809932901734E-2</v>
      </c>
      <c r="J338">
        <f t="shared" si="68"/>
        <v>3.396793813735214E-2</v>
      </c>
      <c r="K338">
        <f t="shared" si="68"/>
        <v>3.2150157002574058E-2</v>
      </c>
      <c r="L338">
        <f t="shared" si="68"/>
        <v>3.0513368721280871E-2</v>
      </c>
      <c r="M338">
        <f t="shared" si="68"/>
        <v>2.9012879211379079E-2</v>
      </c>
      <c r="N338">
        <f t="shared" si="68"/>
        <v>2.7622150253436194E-2</v>
      </c>
      <c r="O338">
        <f t="shared" si="68"/>
        <v>2.6323773093121231E-2</v>
      </c>
      <c r="P338">
        <f t="shared" si="68"/>
        <v>2.5105466006445254E-2</v>
      </c>
      <c r="Q338">
        <f t="shared" si="68"/>
        <v>2.3958071155678197E-2</v>
      </c>
      <c r="R338">
        <f t="shared" si="68"/>
        <v>2.2874458193752265E-2</v>
      </c>
      <c r="S338">
        <f t="shared" si="68"/>
        <v>2.184888114771092E-2</v>
      </c>
      <c r="T338">
        <f t="shared" si="68"/>
        <v>2.087657969578215E-2</v>
      </c>
      <c r="U338">
        <f t="shared" si="68"/>
        <v>1.9953520453426844E-2</v>
      </c>
      <c r="V338">
        <f t="shared" si="68"/>
        <v>1.9076222567540501E-2</v>
      </c>
      <c r="W338">
        <f t="shared" si="68"/>
        <v>1.8241636243515252E-2</v>
      </c>
      <c r="X338">
        <f t="shared" si="67"/>
        <v>1.7447055709980723E-2</v>
      </c>
      <c r="Y338">
        <f t="shared" si="67"/>
        <v>1.6690055287491758E-2</v>
      </c>
      <c r="Z338">
        <f t="shared" si="67"/>
        <v>1.596844137925613E-2</v>
      </c>
      <c r="AA338">
        <f t="shared" si="67"/>
        <v>1.5280215697741925E-2</v>
      </c>
      <c r="AB338">
        <f t="shared" si="67"/>
        <v>1.4623546589517674E-2</v>
      </c>
      <c r="AC338">
        <f t="shared" si="67"/>
        <v>1.3996746308738409E-2</v>
      </c>
      <c r="AD338">
        <f t="shared" si="67"/>
        <v>1.3398252736021929E-2</v>
      </c>
      <c r="AE338">
        <f t="shared" si="67"/>
        <v>1.2826614471778445E-2</v>
      </c>
      <c r="AF338">
        <f t="shared" si="65"/>
        <v>0.2941907309577656</v>
      </c>
    </row>
    <row r="339" spans="1:32" x14ac:dyDescent="0.2">
      <c r="A339" t="s">
        <v>907</v>
      </c>
      <c r="B339">
        <v>1140</v>
      </c>
      <c r="C339">
        <v>15</v>
      </c>
      <c r="D339">
        <f t="shared" si="63"/>
        <v>1.9868518380504945E-2</v>
      </c>
      <c r="E339">
        <f t="shared" si="64"/>
        <v>-3.9186187908500552</v>
      </c>
      <c r="G339">
        <f t="shared" si="66"/>
        <v>0.16624081899716719</v>
      </c>
      <c r="H339">
        <f t="shared" si="68"/>
        <v>4.4528802576448999E-2</v>
      </c>
      <c r="I339">
        <f t="shared" si="68"/>
        <v>4.126562574710748E-2</v>
      </c>
      <c r="J339">
        <f t="shared" si="68"/>
        <v>3.8597161417557486E-2</v>
      </c>
      <c r="K339">
        <f t="shared" si="68"/>
        <v>3.6267547498908571E-2</v>
      </c>
      <c r="L339">
        <f t="shared" si="68"/>
        <v>3.4172295842568062E-2</v>
      </c>
      <c r="M339">
        <f t="shared" si="68"/>
        <v>3.2256982644959749E-2</v>
      </c>
      <c r="N339">
        <f t="shared" si="68"/>
        <v>3.048872787574709E-2</v>
      </c>
      <c r="O339">
        <f t="shared" si="68"/>
        <v>2.8845553011822567E-2</v>
      </c>
      <c r="P339">
        <f t="shared" si="68"/>
        <v>2.731164935817142E-2</v>
      </c>
      <c r="Q339">
        <f t="shared" si="68"/>
        <v>2.5875002564511522E-2</v>
      </c>
      <c r="R339">
        <f t="shared" si="68"/>
        <v>2.4526087724574271E-2</v>
      </c>
      <c r="S339">
        <f t="shared" si="68"/>
        <v>2.3257100711261476E-2</v>
      </c>
      <c r="T339">
        <f t="shared" si="68"/>
        <v>2.2061479253322056E-2</v>
      </c>
      <c r="U339">
        <f t="shared" si="68"/>
        <v>2.0933590391011749E-2</v>
      </c>
      <c r="V339">
        <f t="shared" si="68"/>
        <v>1.9868518380504945E-2</v>
      </c>
      <c r="W339">
        <f t="shared" si="68"/>
        <v>1.886191584893071E-2</v>
      </c>
      <c r="X339">
        <f t="shared" si="67"/>
        <v>1.7909896234451387E-2</v>
      </c>
      <c r="Y339">
        <f t="shared" si="67"/>
        <v>1.700895402622488E-2</v>
      </c>
      <c r="Z339">
        <f t="shared" si="67"/>
        <v>1.6155904242175813E-2</v>
      </c>
      <c r="AA339">
        <f t="shared" si="67"/>
        <v>1.5347835545970885E-2</v>
      </c>
      <c r="AB339">
        <f t="shared" si="67"/>
        <v>1.4582073245962633E-2</v>
      </c>
      <c r="AC339">
        <f t="shared" si="67"/>
        <v>1.3856149595554347E-2</v>
      </c>
      <c r="AD339">
        <f t="shared" si="67"/>
        <v>1.3167779585370463E-2</v>
      </c>
      <c r="AE339">
        <f t="shared" si="67"/>
        <v>1.2514840934136538E-2</v>
      </c>
      <c r="AF339">
        <f t="shared" si="65"/>
        <v>0.24409770674557763</v>
      </c>
    </row>
    <row r="340" spans="1:32" x14ac:dyDescent="0.2">
      <c r="A340" t="s">
        <v>908</v>
      </c>
      <c r="B340">
        <v>1500</v>
      </c>
      <c r="C340">
        <v>24</v>
      </c>
      <c r="D340">
        <f t="shared" si="63"/>
        <v>1.284526996907146E-2</v>
      </c>
      <c r="E340">
        <f t="shared" si="64"/>
        <v>-4.354779631196898</v>
      </c>
      <c r="G340">
        <f t="shared" si="66"/>
        <v>0.15535673322127663</v>
      </c>
      <c r="H340">
        <f t="shared" si="68"/>
        <v>3.512352159238296E-2</v>
      </c>
      <c r="I340">
        <f t="shared" si="68"/>
        <v>3.2924385881671112E-2</v>
      </c>
      <c r="J340">
        <f t="shared" si="68"/>
        <v>3.1149912117062837E-2</v>
      </c>
      <c r="K340">
        <f t="shared" si="68"/>
        <v>2.9606826564201147E-2</v>
      </c>
      <c r="L340">
        <f t="shared" si="68"/>
        <v>2.8217597882895296E-2</v>
      </c>
      <c r="M340">
        <f t="shared" si="68"/>
        <v>2.6942744629739643E-2</v>
      </c>
      <c r="N340">
        <f t="shared" si="68"/>
        <v>2.5759036224340452E-2</v>
      </c>
      <c r="O340">
        <f t="shared" si="68"/>
        <v>2.4651388537038642E-2</v>
      </c>
      <c r="P340">
        <f t="shared" si="68"/>
        <v>2.3609275333793971E-2</v>
      </c>
      <c r="Q340">
        <f t="shared" si="68"/>
        <v>2.2624935092772719E-2</v>
      </c>
      <c r="R340">
        <f t="shared" si="68"/>
        <v>2.16923912712636E-2</v>
      </c>
      <c r="S340">
        <f t="shared" si="68"/>
        <v>2.0806878784328242E-2</v>
      </c>
      <c r="T340">
        <f t="shared" si="68"/>
        <v>1.9964489255058913E-2</v>
      </c>
      <c r="U340">
        <f t="shared" si="68"/>
        <v>1.9161941445330431E-2</v>
      </c>
      <c r="V340">
        <f t="shared" si="68"/>
        <v>1.8396426968062519E-2</v>
      </c>
      <c r="W340">
        <f t="shared" si="68"/>
        <v>1.7665503198421147E-2</v>
      </c>
      <c r="X340">
        <f t="shared" si="67"/>
        <v>1.6967016844878606E-2</v>
      </c>
      <c r="Y340">
        <f t="shared" si="67"/>
        <v>1.6299048054745101E-2</v>
      </c>
      <c r="Z340">
        <f t="shared" si="67"/>
        <v>1.5659868644383755E-2</v>
      </c>
      <c r="AA340">
        <f t="shared" si="67"/>
        <v>1.5047910276170647E-2</v>
      </c>
      <c r="AB340">
        <f t="shared" si="67"/>
        <v>1.4461739787969113E-2</v>
      </c>
      <c r="AC340">
        <f t="shared" si="67"/>
        <v>1.3900039763092641E-2</v>
      </c>
      <c r="AD340">
        <f t="shared" si="67"/>
        <v>1.3361593005343255E-2</v>
      </c>
      <c r="AE340">
        <f t="shared" si="67"/>
        <v>1.284526996907146E-2</v>
      </c>
      <c r="AF340">
        <f t="shared" si="65"/>
        <v>0.32780352565470505</v>
      </c>
    </row>
    <row r="341" spans="1:32" x14ac:dyDescent="0.2">
      <c r="A341" t="s">
        <v>909</v>
      </c>
      <c r="B341">
        <v>1440</v>
      </c>
      <c r="C341">
        <v>23</v>
      </c>
      <c r="D341">
        <f t="shared" si="63"/>
        <v>1.3391732245648392E-2</v>
      </c>
      <c r="E341">
        <f t="shared" si="64"/>
        <v>-4.313117759039403</v>
      </c>
      <c r="G341">
        <f t="shared" si="66"/>
        <v>0.15681642549446198</v>
      </c>
      <c r="H341">
        <f t="shared" si="68"/>
        <v>3.6398351903887495E-2</v>
      </c>
      <c r="I341">
        <f t="shared" si="68"/>
        <v>3.4067638057399728E-2</v>
      </c>
      <c r="J341">
        <f t="shared" si="68"/>
        <v>3.2182652975993278E-2</v>
      </c>
      <c r="K341">
        <f t="shared" si="68"/>
        <v>3.0542005517803596E-2</v>
      </c>
      <c r="L341">
        <f t="shared" si="68"/>
        <v>2.9064737635703677E-2</v>
      </c>
      <c r="M341">
        <f t="shared" si="68"/>
        <v>2.770951195245238E-2</v>
      </c>
      <c r="N341">
        <f t="shared" si="68"/>
        <v>2.6451927687272055E-2</v>
      </c>
      <c r="O341">
        <f t="shared" si="68"/>
        <v>2.5276083349909852E-2</v>
      </c>
      <c r="P341">
        <f t="shared" si="68"/>
        <v>2.4170838919355512E-2</v>
      </c>
      <c r="Q341">
        <f t="shared" si="68"/>
        <v>2.3127947040059504E-2</v>
      </c>
      <c r="R341">
        <f t="shared" si="68"/>
        <v>2.2141031338775846E-2</v>
      </c>
      <c r="S341">
        <f t="shared" si="68"/>
        <v>2.1204987925683746E-2</v>
      </c>
      <c r="T341">
        <f t="shared" si="68"/>
        <v>2.0315614898285893E-2</v>
      </c>
      <c r="U341">
        <f t="shared" si="68"/>
        <v>1.9469372362945717E-2</v>
      </c>
      <c r="V341">
        <f t="shared" si="68"/>
        <v>1.8663220983204207E-2</v>
      </c>
      <c r="W341">
        <f t="shared" si="68"/>
        <v>1.7894509785869237E-2</v>
      </c>
      <c r="X341">
        <f t="shared" si="67"/>
        <v>1.7160895981461869E-2</v>
      </c>
      <c r="Y341">
        <f t="shared" si="67"/>
        <v>1.6460286238868322E-2</v>
      </c>
      <c r="Z341">
        <f t="shared" si="67"/>
        <v>1.5790792726826292E-2</v>
      </c>
      <c r="AA341">
        <f t="shared" si="67"/>
        <v>1.5150699561760406E-2</v>
      </c>
      <c r="AB341">
        <f t="shared" si="67"/>
        <v>1.4538436744506261E-2</v>
      </c>
      <c r="AC341">
        <f t="shared" si="67"/>
        <v>1.3952559588745445E-2</v>
      </c>
      <c r="AD341">
        <f t="shared" si="67"/>
        <v>1.3391732245648392E-2</v>
      </c>
      <c r="AE341">
        <f t="shared" si="67"/>
        <v>1.2854714331451697E-2</v>
      </c>
      <c r="AF341">
        <f t="shared" si="65"/>
        <v>0.31520302475166773</v>
      </c>
    </row>
    <row r="342" spans="1:32" x14ac:dyDescent="0.2">
      <c r="A342" t="s">
        <v>910</v>
      </c>
      <c r="B342">
        <v>1326</v>
      </c>
      <c r="C342">
        <v>1</v>
      </c>
      <c r="D342">
        <f t="shared" si="63"/>
        <v>3.9102622411627243E-2</v>
      </c>
      <c r="E342">
        <f t="shared" si="64"/>
        <v>-3.2415657448887849</v>
      </c>
      <c r="G342">
        <f t="shared" si="66"/>
        <v>0.15992874126261741</v>
      </c>
      <c r="H342">
        <f t="shared" si="68"/>
        <v>3.9102622411627243E-2</v>
      </c>
      <c r="I342">
        <f t="shared" si="68"/>
        <v>3.6479801534074312E-2</v>
      </c>
      <c r="J342">
        <f t="shared" si="68"/>
        <v>3.4349353085548408E-2</v>
      </c>
      <c r="K342">
        <f t="shared" si="68"/>
        <v>3.2492307063362473E-2</v>
      </c>
      <c r="L342">
        <f t="shared" si="68"/>
        <v>3.0820216284256723E-2</v>
      </c>
      <c r="M342">
        <f t="shared" si="68"/>
        <v>2.9287643487767075E-2</v>
      </c>
      <c r="N342">
        <f t="shared" si="68"/>
        <v>2.7867573617998603E-2</v>
      </c>
      <c r="O342">
        <f t="shared" si="68"/>
        <v>2.6542259243520664E-2</v>
      </c>
      <c r="P342">
        <f t="shared" si="68"/>
        <v>2.5299160461446271E-2</v>
      </c>
      <c r="Q342">
        <f t="shared" si="68"/>
        <v>2.4128912429163932E-2</v>
      </c>
      <c r="R342">
        <f t="shared" si="68"/>
        <v>2.3024212626570749E-2</v>
      </c>
      <c r="S342">
        <f t="shared" si="68"/>
        <v>2.1979167956066741E-2</v>
      </c>
      <c r="T342">
        <f t="shared" si="68"/>
        <v>2.098888981232256E-2</v>
      </c>
      <c r="U342">
        <f t="shared" si="68"/>
        <v>2.0049231234463529E-2</v>
      </c>
      <c r="V342">
        <f t="shared" si="68"/>
        <v>1.9156609631208511E-2</v>
      </c>
      <c r="W342">
        <f t="shared" si="68"/>
        <v>1.8307883244202613E-2</v>
      </c>
      <c r="X342">
        <f t="shared" si="67"/>
        <v>1.7500262581062145E-2</v>
      </c>
      <c r="Y342">
        <f t="shared" si="67"/>
        <v>1.6731245315341842E-2</v>
      </c>
      <c r="Z342">
        <f t="shared" si="67"/>
        <v>1.599856736332949E-2</v>
      </c>
      <c r="AA342">
        <f t="shared" si="67"/>
        <v>1.5300165380178931E-2</v>
      </c>
      <c r="AB342">
        <f t="shared" si="67"/>
        <v>1.4634147489447682E-2</v>
      </c>
      <c r="AC342">
        <f t="shared" si="67"/>
        <v>1.3998770062982708E-2</v>
      </c>
      <c r="AD342">
        <f t="shared" si="67"/>
        <v>1.339241902419747E-2</v>
      </c>
      <c r="AE342">
        <f t="shared" si="67"/>
        <v>1.2813594586691379E-2</v>
      </c>
      <c r="AF342">
        <f t="shared" si="65"/>
        <v>0.28982624281055036</v>
      </c>
    </row>
    <row r="343" spans="1:32" x14ac:dyDescent="0.2">
      <c r="A343" t="s">
        <v>911</v>
      </c>
      <c r="B343">
        <v>596</v>
      </c>
      <c r="C343">
        <v>0</v>
      </c>
      <c r="D343">
        <f t="shared" si="63"/>
        <v>0.20450081971675965</v>
      </c>
      <c r="E343">
        <f t="shared" si="64"/>
        <v>-1.5871832951124014</v>
      </c>
      <c r="G343">
        <f t="shared" si="66"/>
        <v>0.20450081971675965</v>
      </c>
      <c r="H343">
        <f t="shared" si="68"/>
        <v>7.5717884623820744E-2</v>
      </c>
      <c r="I343">
        <f t="shared" si="68"/>
        <v>6.7257292206047883E-2</v>
      </c>
      <c r="J343">
        <f t="shared" si="68"/>
        <v>6.0297568204854816E-2</v>
      </c>
      <c r="K343">
        <f t="shared" si="68"/>
        <v>5.4307036915045272E-2</v>
      </c>
      <c r="L343">
        <f t="shared" si="68"/>
        <v>4.9046222551610015E-2</v>
      </c>
      <c r="M343">
        <f t="shared" si="68"/>
        <v>4.4376049290369986E-2</v>
      </c>
      <c r="N343">
        <f t="shared" si="68"/>
        <v>4.0202928227616737E-2</v>
      </c>
      <c r="O343">
        <f t="shared" si="68"/>
        <v>3.6457823641546781E-2</v>
      </c>
      <c r="P343">
        <f t="shared" si="68"/>
        <v>3.3086687245045807E-2</v>
      </c>
      <c r="Q343">
        <f t="shared" si="68"/>
        <v>3.0045486979169863E-2</v>
      </c>
      <c r="R343">
        <f t="shared" si="68"/>
        <v>2.7297357724147091E-2</v>
      </c>
      <c r="S343">
        <f t="shared" si="68"/>
        <v>2.4810835832721704E-2</v>
      </c>
      <c r="T343">
        <f t="shared" si="68"/>
        <v>2.2558693236898571E-2</v>
      </c>
      <c r="U343">
        <f t="shared" si="68"/>
        <v>2.0517125703367084E-2</v>
      </c>
      <c r="V343">
        <f t="shared" si="68"/>
        <v>1.8665162165857101E-2</v>
      </c>
      <c r="W343">
        <f t="shared" si="68"/>
        <v>1.6984218792037563E-2</v>
      </c>
      <c r="X343">
        <f t="shared" si="67"/>
        <v>1.5457751822828256E-2</v>
      </c>
      <c r="Y343">
        <f t="shared" si="67"/>
        <v>1.4070980324950787E-2</v>
      </c>
      <c r="Z343">
        <f t="shared" si="67"/>
        <v>1.2810660050270341E-2</v>
      </c>
      <c r="AA343">
        <f t="shared" si="67"/>
        <v>1.1664895731866153E-2</v>
      </c>
      <c r="AB343">
        <f t="shared" si="67"/>
        <v>1.0622983020386024E-2</v>
      </c>
      <c r="AC343">
        <f t="shared" si="67"/>
        <v>9.6752737843545742E-3</v>
      </c>
      <c r="AD343">
        <f t="shared" si="67"/>
        <v>8.8130601831411248E-3</v>
      </c>
      <c r="AE343">
        <f t="shared" si="67"/>
        <v>8.0284740765663373E-3</v>
      </c>
      <c r="AF343">
        <f t="shared" si="65"/>
        <v>8.2726727948719714E-2</v>
      </c>
    </row>
    <row r="344" spans="1:32" x14ac:dyDescent="0.2">
      <c r="A344" t="s">
        <v>912</v>
      </c>
      <c r="B344">
        <v>343</v>
      </c>
      <c r="C344">
        <v>5</v>
      </c>
      <c r="D344">
        <f t="shared" si="63"/>
        <v>5.7147844800321132E-2</v>
      </c>
      <c r="E344">
        <f t="shared" si="64"/>
        <v>-2.8621136007328758</v>
      </c>
      <c r="G344">
        <f t="shared" si="66"/>
        <v>0.25623625964024455</v>
      </c>
      <c r="H344">
        <f t="shared" si="68"/>
        <v>0.11313386390082784</v>
      </c>
      <c r="I344">
        <f t="shared" si="68"/>
        <v>9.443512561343452E-2</v>
      </c>
      <c r="J344">
        <f t="shared" si="68"/>
        <v>7.9559861305651083E-2</v>
      </c>
      <c r="K344">
        <f t="shared" si="68"/>
        <v>6.7336472811614215E-2</v>
      </c>
      <c r="L344">
        <f t="shared" si="68"/>
        <v>5.7147844800321132E-2</v>
      </c>
      <c r="M344">
        <f t="shared" si="68"/>
        <v>4.8589559686491771E-2</v>
      </c>
      <c r="N344">
        <f t="shared" si="68"/>
        <v>4.1366811849202149E-2</v>
      </c>
      <c r="O344">
        <f t="shared" si="68"/>
        <v>3.5252111923607152E-2</v>
      </c>
      <c r="P344">
        <f t="shared" si="68"/>
        <v>3.0064066466573704E-2</v>
      </c>
      <c r="Q344">
        <f t="shared" si="68"/>
        <v>2.5655100498814594E-2</v>
      </c>
      <c r="R344">
        <f t="shared" si="68"/>
        <v>2.1903580842224796E-2</v>
      </c>
      <c r="S344">
        <f t="shared" si="68"/>
        <v>1.8708369555363362E-2</v>
      </c>
      <c r="T344">
        <f t="shared" si="68"/>
        <v>1.5984848323221633E-2</v>
      </c>
      <c r="U344">
        <f t="shared" si="68"/>
        <v>1.3661901082385887E-2</v>
      </c>
      <c r="V344">
        <f t="shared" si="68"/>
        <v>1.1679558354917222E-2</v>
      </c>
      <c r="W344">
        <f t="shared" si="68"/>
        <v>9.9871199347081052E-3</v>
      </c>
      <c r="X344">
        <f t="shared" si="67"/>
        <v>8.5416359184696915E-3</v>
      </c>
      <c r="Y344">
        <f t="shared" si="67"/>
        <v>7.3066636794213314E-3</v>
      </c>
      <c r="Z344">
        <f t="shared" si="67"/>
        <v>6.2512418965384722E-3</v>
      </c>
      <c r="AA344">
        <f t="shared" si="67"/>
        <v>5.3490381476247921E-3</v>
      </c>
      <c r="AB344">
        <f t="shared" si="67"/>
        <v>4.5776370701540066E-3</v>
      </c>
      <c r="AC344">
        <f t="shared" si="67"/>
        <v>3.9179435060286557E-3</v>
      </c>
      <c r="AD344">
        <f t="shared" si="67"/>
        <v>3.3536804426055862E-3</v>
      </c>
      <c r="AE344">
        <f t="shared" si="67"/>
        <v>2.8709655940274965E-3</v>
      </c>
      <c r="AF344">
        <f t="shared" si="65"/>
        <v>1.712873715552643E-2</v>
      </c>
    </row>
    <row r="345" spans="1:32" x14ac:dyDescent="0.2">
      <c r="A345" t="s">
        <v>913</v>
      </c>
      <c r="B345">
        <v>454</v>
      </c>
      <c r="C345">
        <v>0</v>
      </c>
      <c r="D345">
        <f t="shared" si="63"/>
        <v>0.22739738310193613</v>
      </c>
      <c r="E345">
        <f t="shared" si="64"/>
        <v>-1.4810562056389709</v>
      </c>
      <c r="G345">
        <f t="shared" si="66"/>
        <v>0.22739738310193613</v>
      </c>
      <c r="H345">
        <f t="shared" si="68"/>
        <v>9.2960259852475399E-2</v>
      </c>
      <c r="I345">
        <f t="shared" si="68"/>
        <v>8.0386588061760175E-2</v>
      </c>
      <c r="J345">
        <f t="shared" si="68"/>
        <v>7.0159966866191317E-2</v>
      </c>
      <c r="K345">
        <f t="shared" si="68"/>
        <v>6.1516418946488349E-2</v>
      </c>
      <c r="L345">
        <f t="shared" si="68"/>
        <v>5.4086124482095939E-2</v>
      </c>
      <c r="M345">
        <f t="shared" si="68"/>
        <v>4.7640278836898087E-2</v>
      </c>
      <c r="N345">
        <f t="shared" si="68"/>
        <v>4.2017354670012136E-2</v>
      </c>
      <c r="O345">
        <f t="shared" si="68"/>
        <v>3.7094294904983866E-2</v>
      </c>
      <c r="P345">
        <f t="shared" si="68"/>
        <v>3.2772911662570195E-2</v>
      </c>
      <c r="Q345">
        <f t="shared" si="68"/>
        <v>2.8972525190957773E-2</v>
      </c>
      <c r="R345">
        <f t="shared" si="68"/>
        <v>2.5625542795718801E-2</v>
      </c>
      <c r="S345">
        <f t="shared" si="68"/>
        <v>2.2674578250761208E-2</v>
      </c>
      <c r="T345">
        <f t="shared" si="68"/>
        <v>2.0070450552136798E-2</v>
      </c>
      <c r="U345">
        <f t="shared" si="68"/>
        <v>1.7770721598600048E-2</v>
      </c>
      <c r="V345">
        <f t="shared" si="68"/>
        <v>1.5738584565170213E-2</v>
      </c>
      <c r="W345">
        <f t="shared" si="68"/>
        <v>1.3941992371582848E-2</v>
      </c>
      <c r="X345">
        <f t="shared" si="67"/>
        <v>1.2352957744813724E-2</v>
      </c>
      <c r="Y345">
        <f t="shared" si="67"/>
        <v>1.0946980433746693E-2</v>
      </c>
      <c r="Z345">
        <f t="shared" si="67"/>
        <v>9.7025715334322412E-3</v>
      </c>
      <c r="AA345">
        <f t="shared" si="67"/>
        <v>8.6008538566316912E-3</v>
      </c>
      <c r="AB345">
        <f t="shared" si="67"/>
        <v>7.6252231028058762E-3</v>
      </c>
      <c r="AC345">
        <f t="shared" si="67"/>
        <v>6.7610584660292919E-3</v>
      </c>
      <c r="AD345">
        <f t="shared" si="67"/>
        <v>5.9954740099975824E-3</v>
      </c>
      <c r="AE345">
        <f t="shared" si="67"/>
        <v>5.3171040462105731E-3</v>
      </c>
      <c r="AF345">
        <f t="shared" si="65"/>
        <v>4.1871800095993117E-2</v>
      </c>
    </row>
    <row r="346" spans="1:32" x14ac:dyDescent="0.2">
      <c r="A346" t="s">
        <v>914</v>
      </c>
      <c r="B346">
        <v>1720</v>
      </c>
      <c r="C346">
        <v>15</v>
      </c>
      <c r="D346">
        <f t="shared" si="63"/>
        <v>1.7413900861340828E-2</v>
      </c>
      <c r="E346">
        <f t="shared" si="64"/>
        <v>-4.0504864916353993</v>
      </c>
      <c r="G346">
        <f t="shared" si="66"/>
        <v>0.15082726676480834</v>
      </c>
      <c r="H346">
        <f t="shared" si="68"/>
        <v>3.114132941464906E-2</v>
      </c>
      <c r="I346">
        <f t="shared" si="68"/>
        <v>2.9328309308871189E-2</v>
      </c>
      <c r="J346">
        <f t="shared" si="68"/>
        <v>2.7877666603340383E-2</v>
      </c>
      <c r="K346">
        <f t="shared" si="68"/>
        <v>2.6620836815381733E-2</v>
      </c>
      <c r="L346">
        <f t="shared" si="68"/>
        <v>2.5490604412656215E-2</v>
      </c>
      <c r="M346">
        <f t="shared" si="68"/>
        <v>2.4453001650802744E-2</v>
      </c>
      <c r="N346">
        <f t="shared" si="68"/>
        <v>2.3488225170985453E-2</v>
      </c>
      <c r="O346">
        <f t="shared" si="68"/>
        <v>2.2583550858175119E-2</v>
      </c>
      <c r="P346">
        <f t="shared" si="68"/>
        <v>2.1730201205534483E-2</v>
      </c>
      <c r="Q346">
        <f t="shared" si="68"/>
        <v>2.0921782453349313E-2</v>
      </c>
      <c r="R346">
        <f t="shared" si="68"/>
        <v>2.0153432202609935E-2</v>
      </c>
      <c r="S346">
        <f t="shared" si="68"/>
        <v>1.9421321422068299E-2</v>
      </c>
      <c r="T346">
        <f t="shared" si="68"/>
        <v>1.8722347096704908E-2</v>
      </c>
      <c r="U346">
        <f t="shared" si="68"/>
        <v>1.8053933826593122E-2</v>
      </c>
      <c r="V346">
        <f t="shared" si="68"/>
        <v>1.7413900861340828E-2</v>
      </c>
      <c r="W346">
        <f t="shared" si="68"/>
        <v>1.6800370103297973E-2</v>
      </c>
      <c r="X346">
        <f t="shared" si="67"/>
        <v>1.6211700683768107E-2</v>
      </c>
      <c r="Y346">
        <f t="shared" si="67"/>
        <v>1.5646441307741298E-2</v>
      </c>
      <c r="Z346">
        <f t="shared" si="67"/>
        <v>1.5103294799281545E-2</v>
      </c>
      <c r="AA346">
        <f t="shared" si="67"/>
        <v>1.4581091222284874E-2</v>
      </c>
      <c r="AB346">
        <f t="shared" si="67"/>
        <v>1.4078767154708554E-2</v>
      </c>
      <c r="AC346">
        <f t="shared" si="67"/>
        <v>1.3595349460967462E-2</v>
      </c>
      <c r="AD346">
        <f t="shared" si="67"/>
        <v>1.3129942407816089E-2</v>
      </c>
      <c r="AE346">
        <f t="shared" si="67"/>
        <v>1.2681717303312624E-2</v>
      </c>
      <c r="AF346">
        <f t="shared" si="65"/>
        <v>0.36994361548895049</v>
      </c>
    </row>
    <row r="347" spans="1:32" x14ac:dyDescent="0.2">
      <c r="A347" t="s">
        <v>915</v>
      </c>
      <c r="B347">
        <v>1087</v>
      </c>
      <c r="C347">
        <v>9</v>
      </c>
      <c r="D347">
        <f t="shared" si="63"/>
        <v>2.7920504074220406E-2</v>
      </c>
      <c r="E347">
        <f t="shared" si="64"/>
        <v>-3.5783939470166857</v>
      </c>
      <c r="G347">
        <f t="shared" si="66"/>
        <v>0.16840426639063033</v>
      </c>
      <c r="H347">
        <f t="shared" si="68"/>
        <v>4.6370540681660938E-2</v>
      </c>
      <c r="I347">
        <f t="shared" si="68"/>
        <v>4.2873244547776912E-2</v>
      </c>
      <c r="J347">
        <f t="shared" si="68"/>
        <v>4.0008296047553515E-2</v>
      </c>
      <c r="K347">
        <f t="shared" si="68"/>
        <v>3.7506768719399501E-2</v>
      </c>
      <c r="L347">
        <f t="shared" si="68"/>
        <v>3.5258383112927484E-2</v>
      </c>
      <c r="M347">
        <f t="shared" si="68"/>
        <v>3.3205402458387309E-2</v>
      </c>
      <c r="N347">
        <f t="shared" si="68"/>
        <v>3.1312740930025278E-2</v>
      </c>
      <c r="O347">
        <f t="shared" si="68"/>
        <v>2.9556800697500277E-2</v>
      </c>
      <c r="P347">
        <f t="shared" si="68"/>
        <v>2.7920504074220406E-2</v>
      </c>
      <c r="Q347">
        <f t="shared" si="68"/>
        <v>2.6390796696583649E-2</v>
      </c>
      <c r="R347">
        <f t="shared" si="68"/>
        <v>2.495727415875585E-2</v>
      </c>
      <c r="S347">
        <f t="shared" si="68"/>
        <v>2.3611371747551319E-2</v>
      </c>
      <c r="T347">
        <f t="shared" si="68"/>
        <v>2.2345858662619081E-2</v>
      </c>
      <c r="U347">
        <f t="shared" si="68"/>
        <v>2.1154507229109248E-2</v>
      </c>
      <c r="V347">
        <f t="shared" si="68"/>
        <v>2.0031867859925771E-2</v>
      </c>
      <c r="W347">
        <f t="shared" si="68"/>
        <v>1.897311067855554E-2</v>
      </c>
      <c r="X347">
        <f t="shared" si="67"/>
        <v>1.7973910706452139E-2</v>
      </c>
      <c r="Y347">
        <f t="shared" si="67"/>
        <v>1.7030362426589767E-2</v>
      </c>
      <c r="Z347">
        <f t="shared" si="67"/>
        <v>1.6138914708223939E-2</v>
      </c>
      <c r="AA347">
        <f t="shared" si="67"/>
        <v>1.5296320193522502E-2</v>
      </c>
      <c r="AB347">
        <f t="shared" si="67"/>
        <v>1.4499595183601905E-2</v>
      </c>
      <c r="AC347">
        <f t="shared" si="67"/>
        <v>1.3745987299867321E-2</v>
      </c>
      <c r="AD347">
        <f t="shared" si="67"/>
        <v>1.3032949008345646E-2</v>
      </c>
      <c r="AE347">
        <f t="shared" si="67"/>
        <v>1.2358115638918555E-2</v>
      </c>
      <c r="AF347">
        <f t="shared" si="65"/>
        <v>0.23004211014129594</v>
      </c>
    </row>
    <row r="348" spans="1:32" x14ac:dyDescent="0.2">
      <c r="A348" t="s">
        <v>916</v>
      </c>
      <c r="B348">
        <v>770</v>
      </c>
      <c r="C348">
        <v>1</v>
      </c>
      <c r="D348">
        <f t="shared" si="63"/>
        <v>6.1767846894016397E-2</v>
      </c>
      <c r="E348">
        <f t="shared" si="64"/>
        <v>-2.7843723267052778</v>
      </c>
      <c r="G348">
        <f t="shared" si="66"/>
        <v>0.18693960272021221</v>
      </c>
      <c r="H348">
        <f t="shared" si="68"/>
        <v>6.1767846894016397E-2</v>
      </c>
      <c r="I348">
        <f t="shared" si="68"/>
        <v>5.5965782971821955E-2</v>
      </c>
      <c r="J348">
        <f t="shared" si="68"/>
        <v>5.1180228172635685E-2</v>
      </c>
      <c r="K348">
        <f t="shared" si="68"/>
        <v>4.7019471432951189E-2</v>
      </c>
      <c r="L348">
        <f t="shared" si="68"/>
        <v>4.3315807442068067E-2</v>
      </c>
      <c r="M348">
        <f t="shared" si="68"/>
        <v>3.9976861912893791E-2</v>
      </c>
      <c r="N348">
        <f t="shared" si="68"/>
        <v>3.6943408845309639E-2</v>
      </c>
      <c r="O348">
        <f t="shared" si="68"/>
        <v>3.4173482165640701E-2</v>
      </c>
      <c r="P348">
        <f t="shared" si="68"/>
        <v>3.1635229945286801E-2</v>
      </c>
      <c r="Q348">
        <f t="shared" si="68"/>
        <v>2.9303275728816906E-2</v>
      </c>
      <c r="R348">
        <f t="shared" si="68"/>
        <v>2.7156684703778432E-2</v>
      </c>
      <c r="S348">
        <f t="shared" si="68"/>
        <v>2.5177740258062686E-2</v>
      </c>
      <c r="T348">
        <f t="shared" si="68"/>
        <v>2.3351162557876184E-2</v>
      </c>
      <c r="U348">
        <f t="shared" si="68"/>
        <v>2.1663583764392862E-2</v>
      </c>
      <c r="V348">
        <f t="shared" si="68"/>
        <v>2.0103180208866086E-2</v>
      </c>
      <c r="W348">
        <f t="shared" si="68"/>
        <v>1.8659404905944039E-2</v>
      </c>
      <c r="X348">
        <f t="shared" si="67"/>
        <v>1.7322786717583211E-2</v>
      </c>
      <c r="Y348">
        <f t="shared" si="67"/>
        <v>1.6084775309144608E-2</v>
      </c>
      <c r="Z348">
        <f t="shared" si="67"/>
        <v>1.4937618525592337E-2</v>
      </c>
      <c r="AA348">
        <f t="shared" si="67"/>
        <v>1.3874263347442444E-2</v>
      </c>
      <c r="AB348">
        <f t="shared" si="67"/>
        <v>1.2888274419159589E-2</v>
      </c>
      <c r="AC348">
        <f t="shared" si="67"/>
        <v>1.197376596525215E-2</v>
      </c>
      <c r="AD348">
        <f t="shared" si="67"/>
        <v>1.1125344112255551E-2</v>
      </c>
      <c r="AE348">
        <f t="shared" si="67"/>
        <v>1.0338057447396336E-2</v>
      </c>
      <c r="AF348">
        <f t="shared" si="65"/>
        <v>0.13712235952560003</v>
      </c>
    </row>
    <row r="349" spans="1:32" x14ac:dyDescent="0.2">
      <c r="A349" t="s">
        <v>917</v>
      </c>
      <c r="B349">
        <v>921</v>
      </c>
      <c r="C349">
        <v>8</v>
      </c>
      <c r="D349">
        <f t="shared" si="63"/>
        <v>3.1924403087468418E-2</v>
      </c>
      <c r="E349">
        <f t="shared" si="64"/>
        <v>-3.4443845745768304</v>
      </c>
      <c r="G349">
        <f t="shared" si="66"/>
        <v>0.17665187263926185</v>
      </c>
      <c r="H349">
        <f t="shared" si="68"/>
        <v>5.3306555597219259E-2</v>
      </c>
      <c r="I349">
        <f t="shared" si="68"/>
        <v>4.8849174304105521E-2</v>
      </c>
      <c r="J349">
        <f t="shared" si="68"/>
        <v>4.5180740612345706E-2</v>
      </c>
      <c r="K349">
        <f t="shared" si="68"/>
        <v>4.198028236465931E-2</v>
      </c>
      <c r="L349">
        <f t="shared" si="68"/>
        <v>3.9113845123236492E-2</v>
      </c>
      <c r="M349">
        <f t="shared" si="68"/>
        <v>3.6509785558903357E-2</v>
      </c>
      <c r="N349">
        <f t="shared" si="68"/>
        <v>3.4123536396074045E-2</v>
      </c>
      <c r="O349">
        <f t="shared" si="68"/>
        <v>3.1924403087468418E-2</v>
      </c>
      <c r="P349">
        <f t="shared" si="68"/>
        <v>2.9889663910749108E-2</v>
      </c>
      <c r="Q349">
        <f t="shared" si="68"/>
        <v>2.8001590007306298E-2</v>
      </c>
      <c r="R349">
        <f t="shared" si="68"/>
        <v>2.624579640798572E-2</v>
      </c>
      <c r="S349">
        <f t="shared" si="68"/>
        <v>2.4610262112280241E-2</v>
      </c>
      <c r="T349">
        <f t="shared" si="68"/>
        <v>2.3084713137722361E-2</v>
      </c>
      <c r="U349">
        <f t="shared" si="68"/>
        <v>2.166021496428041E-2</v>
      </c>
      <c r="V349">
        <f t="shared" si="68"/>
        <v>2.032889207250407E-2</v>
      </c>
      <c r="W349">
        <f t="shared" si="68"/>
        <v>1.9083728003490317E-2</v>
      </c>
      <c r="X349">
        <f t="shared" si="67"/>
        <v>1.7918418351034093E-2</v>
      </c>
      <c r="Y349">
        <f t="shared" si="67"/>
        <v>1.6827259687765259E-2</v>
      </c>
      <c r="Z349">
        <f t="shared" si="67"/>
        <v>1.5805063589983112E-2</v>
      </c>
      <c r="AA349">
        <f t="shared" si="67"/>
        <v>1.4847088644843758E-2</v>
      </c>
      <c r="AB349">
        <f t="shared" si="67"/>
        <v>1.3948985640425137E-2</v>
      </c>
      <c r="AC349">
        <f t="shared" si="67"/>
        <v>1.3106752623920307E-2</v>
      </c>
      <c r="AD349">
        <f t="shared" si="67"/>
        <v>1.2316697488924673E-2</v>
      </c>
      <c r="AE349">
        <f t="shared" si="67"/>
        <v>1.1575406408676128E-2</v>
      </c>
      <c r="AF349">
        <f t="shared" si="65"/>
        <v>0.18310927126483489</v>
      </c>
    </row>
    <row r="350" spans="1:32" x14ac:dyDescent="0.2">
      <c r="A350" t="s">
        <v>918</v>
      </c>
      <c r="B350">
        <v>504</v>
      </c>
      <c r="C350">
        <v>16</v>
      </c>
      <c r="D350">
        <f t="shared" si="63"/>
        <v>1.5240697218244392E-2</v>
      </c>
      <c r="E350">
        <f t="shared" si="64"/>
        <v>-4.1837859805414661</v>
      </c>
      <c r="G350">
        <f t="shared" si="66"/>
        <v>0.21804901662459891</v>
      </c>
      <c r="H350">
        <f t="shared" si="68"/>
        <v>8.6050587849225563E-2</v>
      </c>
      <c r="I350">
        <f t="shared" si="68"/>
        <v>7.5241077638410772E-2</v>
      </c>
      <c r="J350">
        <f t="shared" si="68"/>
        <v>6.6401162900044469E-2</v>
      </c>
      <c r="K350">
        <f t="shared" si="68"/>
        <v>5.8869758583439777E-2</v>
      </c>
      <c r="L350">
        <f t="shared" si="68"/>
        <v>5.2336174045941229E-2</v>
      </c>
      <c r="M350">
        <f t="shared" si="68"/>
        <v>4.6612811773905395E-2</v>
      </c>
      <c r="N350">
        <f t="shared" si="68"/>
        <v>4.1569481913653707E-2</v>
      </c>
      <c r="O350">
        <f t="shared" si="68"/>
        <v>3.7108032167993708E-2</v>
      </c>
      <c r="P350">
        <f t="shared" si="68"/>
        <v>3.3150549393204887E-2</v>
      </c>
      <c r="Q350">
        <f t="shared" si="68"/>
        <v>2.963309073370194E-2</v>
      </c>
      <c r="R350">
        <f t="shared" si="68"/>
        <v>2.6501995368827129E-2</v>
      </c>
      <c r="S350">
        <f t="shared" si="68"/>
        <v>2.3711532137103027E-2</v>
      </c>
      <c r="T350">
        <f t="shared" si="68"/>
        <v>2.1222298555427292E-2</v>
      </c>
      <c r="U350">
        <f t="shared" si="68"/>
        <v>1.9000072580447246E-2</v>
      </c>
      <c r="V350">
        <f t="shared" si="68"/>
        <v>1.7014953538236972E-2</v>
      </c>
      <c r="W350">
        <f t="shared" si="68"/>
        <v>1.5240697218244392E-2</v>
      </c>
      <c r="X350">
        <f t="shared" si="67"/>
        <v>1.3654187083335661E-2</v>
      </c>
      <c r="Y350">
        <f t="shared" si="67"/>
        <v>1.2235004511916959E-2</v>
      </c>
      <c r="Z350">
        <f t="shared" si="67"/>
        <v>1.0965073423420705E-2</v>
      </c>
      <c r="AA350">
        <f t="shared" si="67"/>
        <v>9.8283623120744047E-3</v>
      </c>
      <c r="AB350">
        <f t="shared" si="67"/>
        <v>8.8106316201230755E-3</v>
      </c>
      <c r="AC350">
        <f t="shared" si="67"/>
        <v>7.8992176211700859E-3</v>
      </c>
      <c r="AD350">
        <f t="shared" si="67"/>
        <v>7.0828461871538578E-3</v>
      </c>
      <c r="AE350">
        <f t="shared" si="67"/>
        <v>6.3514713514994823E-3</v>
      </c>
      <c r="AF350">
        <f t="shared" si="65"/>
        <v>5.545991286689933E-2</v>
      </c>
    </row>
    <row r="351" spans="1:32" x14ac:dyDescent="0.2">
      <c r="A351" t="s">
        <v>919</v>
      </c>
      <c r="B351">
        <v>557</v>
      </c>
      <c r="C351">
        <v>0</v>
      </c>
      <c r="D351">
        <f t="shared" si="63"/>
        <v>0.20976145574260296</v>
      </c>
      <c r="E351">
        <f t="shared" si="64"/>
        <v>-1.5617843189517229</v>
      </c>
      <c r="G351">
        <f t="shared" si="66"/>
        <v>0.20976145574260296</v>
      </c>
      <c r="H351">
        <f t="shared" si="68"/>
        <v>7.9774627009584445E-2</v>
      </c>
      <c r="I351">
        <f t="shared" si="68"/>
        <v>7.0431895026331792E-2</v>
      </c>
      <c r="J351">
        <f t="shared" si="68"/>
        <v>6.2761523538142142E-2</v>
      </c>
      <c r="K351">
        <f t="shared" si="68"/>
        <v>5.6184105740957675E-2</v>
      </c>
      <c r="L351">
        <f t="shared" si="68"/>
        <v>5.0434371682063356E-2</v>
      </c>
      <c r="M351">
        <f t="shared" si="68"/>
        <v>4.5355856290819278E-2</v>
      </c>
      <c r="N351">
        <f t="shared" si="68"/>
        <v>4.0841915923847082E-2</v>
      </c>
      <c r="O351">
        <f t="shared" si="68"/>
        <v>3.6813138539582277E-2</v>
      </c>
      <c r="P351">
        <f t="shared" si="68"/>
        <v>3.3206956767699733E-2</v>
      </c>
      <c r="Q351">
        <f t="shared" si="68"/>
        <v>2.9972206979260087E-2</v>
      </c>
      <c r="R351">
        <f t="shared" si="68"/>
        <v>2.7065980944755607E-2</v>
      </c>
      <c r="S351">
        <f t="shared" si="68"/>
        <v>2.4451653948597524E-2</v>
      </c>
      <c r="T351">
        <f t="shared" si="68"/>
        <v>2.2097567506632099E-2</v>
      </c>
      <c r="U351">
        <f t="shared" si="68"/>
        <v>1.9976101457241123E-2</v>
      </c>
      <c r="V351">
        <f t="shared" si="68"/>
        <v>1.8062991118506906E-2</v>
      </c>
      <c r="W351">
        <f t="shared" si="68"/>
        <v>1.6336806374046851E-2</v>
      </c>
      <c r="X351">
        <f t="shared" si="67"/>
        <v>1.4778542380375494E-2</v>
      </c>
      <c r="Y351">
        <f t="shared" si="67"/>
        <v>1.3371290118848755E-2</v>
      </c>
      <c r="Z351">
        <f t="shared" si="67"/>
        <v>1.2099965940470608E-2</v>
      </c>
      <c r="AA351">
        <f t="shared" si="67"/>
        <v>1.0951085945215613E-2</v>
      </c>
      <c r="AB351">
        <f t="shared" si="67"/>
        <v>9.9125752809485247E-3</v>
      </c>
      <c r="AC351">
        <f t="shared" si="67"/>
        <v>8.9736052215998816E-3</v>
      </c>
      <c r="AD351">
        <f t="shared" si="67"/>
        <v>8.1244527501622196E-3</v>
      </c>
      <c r="AE351">
        <f t="shared" si="67"/>
        <v>7.3563786597320227E-3</v>
      </c>
      <c r="AF351">
        <f t="shared" si="65"/>
        <v>7.0902949111975921E-2</v>
      </c>
    </row>
    <row r="352" spans="1:32" x14ac:dyDescent="0.2">
      <c r="A352" t="s">
        <v>439</v>
      </c>
      <c r="B352">
        <v>2174</v>
      </c>
      <c r="C352">
        <v>0</v>
      </c>
      <c r="D352">
        <f t="shared" si="63"/>
        <v>0.14424123688792054</v>
      </c>
      <c r="E352">
        <f t="shared" si="64"/>
        <v>-1.9362681249164062</v>
      </c>
      <c r="G352">
        <f t="shared" si="66"/>
        <v>0.14424123688792054</v>
      </c>
      <c r="H352">
        <f t="shared" si="68"/>
        <v>2.5280418683286975E-2</v>
      </c>
      <c r="I352">
        <f t="shared" si="68"/>
        <v>2.3968529659276219E-2</v>
      </c>
      <c r="J352">
        <f t="shared" si="68"/>
        <v>2.2936018848932302E-2</v>
      </c>
      <c r="K352">
        <f t="shared" si="68"/>
        <v>2.2049085001749107E-2</v>
      </c>
      <c r="L352">
        <f t="shared" si="68"/>
        <v>2.1254762342197815E-2</v>
      </c>
      <c r="M352">
        <f t="shared" si="68"/>
        <v>2.0526530498352864E-2</v>
      </c>
      <c r="N352">
        <f t="shared" si="68"/>
        <v>1.984910023677823E-2</v>
      </c>
      <c r="O352">
        <f t="shared" si="68"/>
        <v>1.9212775267230739E-2</v>
      </c>
      <c r="P352">
        <f t="shared" si="68"/>
        <v>1.8610964213016737E-2</v>
      </c>
      <c r="Q352">
        <f t="shared" si="68"/>
        <v>1.8038941907706513E-2</v>
      </c>
      <c r="R352">
        <f t="shared" si="68"/>
        <v>1.7493175302616494E-2</v>
      </c>
      <c r="S352">
        <f t="shared" si="68"/>
        <v>1.6970930583906401E-2</v>
      </c>
      <c r="T352">
        <f t="shared" si="68"/>
        <v>1.6470031327154497E-2</v>
      </c>
      <c r="U352">
        <f t="shared" si="68"/>
        <v>1.5988702829682264E-2</v>
      </c>
      <c r="V352">
        <f t="shared" si="68"/>
        <v>1.5525468114366319E-2</v>
      </c>
      <c r="W352">
        <f t="shared" ref="W352:AE415" si="69">(1-$B$3)*EXP(GAMMALN($B$1+W$4)-GAMMALN($B$1)-GAMMALN(W$4+1)+$B$1*LN($B$2/($B$2+$B352))+W$4*LN($B352/($B$2+$B352)))</f>
        <v>1.5079076227896161E-2</v>
      </c>
      <c r="X352">
        <f t="shared" si="69"/>
        <v>1.4648451447179722E-2</v>
      </c>
      <c r="Y352">
        <f t="shared" si="69"/>
        <v>1.4232656439219537E-2</v>
      </c>
      <c r="Z352">
        <f t="shared" si="69"/>
        <v>1.3830864982350491E-2</v>
      </c>
      <c r="AA352">
        <f t="shared" si="69"/>
        <v>1.3442341393078558E-2</v>
      </c>
      <c r="AB352">
        <f t="shared" si="69"/>
        <v>1.3066424753436034E-2</v>
      </c>
      <c r="AC352">
        <f t="shared" si="69"/>
        <v>1.2702516638701072E-2</v>
      </c>
      <c r="AD352">
        <f t="shared" si="69"/>
        <v>1.2350071439924616E-2</v>
      </c>
      <c r="AE352">
        <f t="shared" si="69"/>
        <v>1.2008588638882926E-2</v>
      </c>
      <c r="AF352">
        <f t="shared" si="65"/>
        <v>0.44022233633515684</v>
      </c>
    </row>
    <row r="353" spans="1:32" x14ac:dyDescent="0.2">
      <c r="A353" t="s">
        <v>920</v>
      </c>
      <c r="B353">
        <v>1445</v>
      </c>
      <c r="C353">
        <v>2</v>
      </c>
      <c r="D353">
        <f t="shared" si="63"/>
        <v>3.3969274094605546E-2</v>
      </c>
      <c r="E353">
        <f t="shared" si="64"/>
        <v>-3.3822988660516375</v>
      </c>
      <c r="G353">
        <f t="shared" si="66"/>
        <v>0.15669045171590568</v>
      </c>
      <c r="H353">
        <f t="shared" ref="H353:W384" si="70">(1-$B$3)*EXP(GAMMALN($B$1+H$4)-GAMMALN($B$1)-GAMMALN(H$4+1)+$B$1*LN($B$2/($B$2+$B353))+H$4*LN($B353/($B$2+$B353)))</f>
        <v>3.6288495733818732E-2</v>
      </c>
      <c r="I353">
        <f t="shared" si="70"/>
        <v>3.3969274094605546E-2</v>
      </c>
      <c r="J353">
        <f t="shared" si="70"/>
        <v>3.2093943192372049E-2</v>
      </c>
      <c r="K353">
        <f t="shared" si="70"/>
        <v>3.0461815546493343E-2</v>
      </c>
      <c r="L353">
        <f t="shared" si="70"/>
        <v>2.899223092788699E-2</v>
      </c>
      <c r="M353">
        <f t="shared" si="70"/>
        <v>2.7644013753878104E-2</v>
      </c>
      <c r="N353">
        <f t="shared" si="70"/>
        <v>2.6392865588804586E-2</v>
      </c>
      <c r="O353">
        <f t="shared" si="70"/>
        <v>2.5222956654434862E-2</v>
      </c>
      <c r="P353">
        <f t="shared" si="70"/>
        <v>2.4123200937065416E-2</v>
      </c>
      <c r="Q353">
        <f t="shared" si="70"/>
        <v>2.3085393937870118E-2</v>
      </c>
      <c r="R353">
        <f t="shared" si="70"/>
        <v>2.2103194628534849E-2</v>
      </c>
      <c r="S353">
        <f t="shared" si="70"/>
        <v>2.1171529121011421E-2</v>
      </c>
      <c r="T353">
        <f t="shared" si="70"/>
        <v>2.0286221540089341E-2</v>
      </c>
      <c r="U353">
        <f t="shared" si="70"/>
        <v>1.9443754950868329E-2</v>
      </c>
      <c r="V353">
        <f t="shared" si="70"/>
        <v>1.8641110531483651E-2</v>
      </c>
      <c r="W353">
        <f t="shared" si="70"/>
        <v>1.7875655824887308E-2</v>
      </c>
      <c r="X353">
        <f t="shared" si="69"/>
        <v>1.7145064887325201E-2</v>
      </c>
      <c r="Y353">
        <f t="shared" si="69"/>
        <v>1.6447259811060398E-2</v>
      </c>
      <c r="Z353">
        <f t="shared" si="69"/>
        <v>1.5780366958052412E-2</v>
      </c>
      <c r="AA353">
        <f t="shared" si="69"/>
        <v>1.5142683559950814E-2</v>
      </c>
      <c r="AB353">
        <f t="shared" si="69"/>
        <v>1.4532651777643022E-2</v>
      </c>
      <c r="AC353">
        <f t="shared" si="69"/>
        <v>1.3948838230576648E-2</v>
      </c>
      <c r="AD353">
        <f t="shared" si="69"/>
        <v>1.3389917605577057E-2</v>
      </c>
      <c r="AE353">
        <f t="shared" si="69"/>
        <v>1.2854659355646269E-2</v>
      </c>
      <c r="AF353">
        <f t="shared" si="65"/>
        <v>0.31627244913415764</v>
      </c>
    </row>
    <row r="354" spans="1:32" x14ac:dyDescent="0.2">
      <c r="A354" t="s">
        <v>921</v>
      </c>
      <c r="B354">
        <v>120</v>
      </c>
      <c r="C354">
        <v>0</v>
      </c>
      <c r="D354">
        <f t="shared" si="63"/>
        <v>0.41846763577960655</v>
      </c>
      <c r="E354">
        <f t="shared" si="64"/>
        <v>-0.87115572590298462</v>
      </c>
      <c r="G354">
        <f t="shared" si="66"/>
        <v>0.41846763577960655</v>
      </c>
      <c r="H354">
        <f t="shared" si="70"/>
        <v>0.19366966271915478</v>
      </c>
      <c r="I354">
        <f t="shared" si="70"/>
        <v>0.12790821202806896</v>
      </c>
      <c r="J354">
        <f t="shared" si="70"/>
        <v>8.5261854147192478E-2</v>
      </c>
      <c r="K354">
        <f t="shared" si="70"/>
        <v>5.7096174186597036E-2</v>
      </c>
      <c r="L354">
        <f t="shared" si="70"/>
        <v>3.8340024959801829E-2</v>
      </c>
      <c r="M354">
        <f t="shared" si="70"/>
        <v>2.5792378168413628E-2</v>
      </c>
      <c r="N354">
        <f t="shared" si="70"/>
        <v>1.7373861890264471E-2</v>
      </c>
      <c r="O354">
        <f t="shared" si="70"/>
        <v>1.1714542809263453E-2</v>
      </c>
      <c r="P354">
        <f t="shared" si="70"/>
        <v>7.9046713111127348E-3</v>
      </c>
      <c r="Q354">
        <f t="shared" si="70"/>
        <v>5.3371044583007312E-3</v>
      </c>
      <c r="R354">
        <f t="shared" si="70"/>
        <v>3.6053131472792853E-3</v>
      </c>
      <c r="S354">
        <f t="shared" si="70"/>
        <v>2.4364623348903753E-3</v>
      </c>
      <c r="T354">
        <f t="shared" si="70"/>
        <v>1.6471311147157727E-3</v>
      </c>
      <c r="U354">
        <f t="shared" si="70"/>
        <v>1.1138499191111198E-3</v>
      </c>
      <c r="V354">
        <f t="shared" si="70"/>
        <v>7.5342122644844354E-4</v>
      </c>
      <c r="W354">
        <f t="shared" si="70"/>
        <v>5.0973867490305014E-4</v>
      </c>
      <c r="X354">
        <f t="shared" si="69"/>
        <v>3.4494056142998818E-4</v>
      </c>
      <c r="Y354">
        <f t="shared" si="69"/>
        <v>2.3346308340644651E-4</v>
      </c>
      <c r="Z354">
        <f t="shared" si="69"/>
        <v>1.5803791584792826E-4</v>
      </c>
      <c r="AA354">
        <f t="shared" si="69"/>
        <v>1.069957614721341E-4</v>
      </c>
      <c r="AB354">
        <f t="shared" si="69"/>
        <v>7.2448287751529156E-5</v>
      </c>
      <c r="AC354">
        <f t="shared" si="69"/>
        <v>4.9061500598485458E-5</v>
      </c>
      <c r="AD354">
        <f t="shared" si="69"/>
        <v>3.3227695796554757E-5</v>
      </c>
      <c r="AE354">
        <f t="shared" si="69"/>
        <v>2.2506213016359503E-5</v>
      </c>
      <c r="AF354">
        <f t="shared" si="65"/>
        <v>4.7280105556213314E-5</v>
      </c>
    </row>
    <row r="355" spans="1:32" x14ac:dyDescent="0.2">
      <c r="A355" t="s">
        <v>922</v>
      </c>
      <c r="B355">
        <v>752</v>
      </c>
      <c r="C355">
        <v>1</v>
      </c>
      <c r="D355">
        <f t="shared" si="63"/>
        <v>6.2963693125407519E-2</v>
      </c>
      <c r="E355">
        <f t="shared" si="64"/>
        <v>-2.7651970183117509</v>
      </c>
      <c r="G355">
        <f t="shared" si="66"/>
        <v>0.18841477799477208</v>
      </c>
      <c r="H355">
        <f t="shared" si="70"/>
        <v>6.2963693125407519E-2</v>
      </c>
      <c r="I355">
        <f t="shared" si="70"/>
        <v>5.6955696471397352E-2</v>
      </c>
      <c r="J355">
        <f t="shared" si="70"/>
        <v>5.2000037033693443E-2</v>
      </c>
      <c r="K355">
        <f t="shared" si="70"/>
        <v>4.769425070037598E-2</v>
      </c>
      <c r="L355">
        <f t="shared" si="70"/>
        <v>4.3865345480995473E-2</v>
      </c>
      <c r="M355">
        <f t="shared" si="70"/>
        <v>4.0417615877273522E-2</v>
      </c>
      <c r="N355">
        <f t="shared" si="70"/>
        <v>3.728943564089196E-2</v>
      </c>
      <c r="O355">
        <f t="shared" si="70"/>
        <v>3.4436969889240304E-2</v>
      </c>
      <c r="P355">
        <f t="shared" si="70"/>
        <v>3.1826841730317093E-2</v>
      </c>
      <c r="Q355">
        <f t="shared" si="70"/>
        <v>2.9432392930023386E-2</v>
      </c>
      <c r="R355">
        <f t="shared" si="70"/>
        <v>2.723159024084662E-2</v>
      </c>
      <c r="S355">
        <f t="shared" si="70"/>
        <v>2.5205763362657656E-2</v>
      </c>
      <c r="T355">
        <f t="shared" si="70"/>
        <v>2.3338796929649779E-2</v>
      </c>
      <c r="U355">
        <f t="shared" si="70"/>
        <v>2.1616586399744391E-2</v>
      </c>
      <c r="V355">
        <f t="shared" si="70"/>
        <v>2.0026655559889441E-2</v>
      </c>
      <c r="W355">
        <f t="shared" si="70"/>
        <v>1.8557877509256339E-2</v>
      </c>
      <c r="X355">
        <f t="shared" si="69"/>
        <v>1.7200264503856151E-2</v>
      </c>
      <c r="Y355">
        <f t="shared" si="69"/>
        <v>1.5944805210311705E-2</v>
      </c>
      <c r="Z355">
        <f t="shared" si="69"/>
        <v>1.4783335601992237E-2</v>
      </c>
      <c r="AA355">
        <f t="shared" si="69"/>
        <v>1.3708434385460279E-2</v>
      </c>
      <c r="AB355">
        <f t="shared" si="69"/>
        <v>1.2713336756883785E-2</v>
      </c>
      <c r="AC355">
        <f t="shared" si="69"/>
        <v>1.1791862162498475E-2</v>
      </c>
      <c r="AD355">
        <f t="shared" si="69"/>
        <v>1.0938352975352231E-2</v>
      </c>
      <c r="AE355">
        <f t="shared" si="69"/>
        <v>1.0147621837691127E-2</v>
      </c>
      <c r="AF355">
        <f t="shared" si="65"/>
        <v>0.13149765968952154</v>
      </c>
    </row>
    <row r="356" spans="1:32" x14ac:dyDescent="0.2">
      <c r="A356" t="s">
        <v>923</v>
      </c>
      <c r="B356">
        <v>118</v>
      </c>
      <c r="C356">
        <v>1</v>
      </c>
      <c r="D356">
        <f t="shared" si="63"/>
        <v>0.19470530376740808</v>
      </c>
      <c r="E356">
        <f t="shared" si="64"/>
        <v>-1.6362681262589898</v>
      </c>
      <c r="G356">
        <f t="shared" si="66"/>
        <v>0.4217313927367291</v>
      </c>
      <c r="H356">
        <f t="shared" si="70"/>
        <v>0.19470530376740808</v>
      </c>
      <c r="I356">
        <f t="shared" si="70"/>
        <v>0.1278960691965455</v>
      </c>
      <c r="J356">
        <f t="shared" si="70"/>
        <v>8.4792243178274926E-2</v>
      </c>
      <c r="K356">
        <f t="shared" si="70"/>
        <v>5.6474311330951883E-2</v>
      </c>
      <c r="L356">
        <f t="shared" si="70"/>
        <v>3.7717153511837305E-2</v>
      </c>
      <c r="M356">
        <f t="shared" si="70"/>
        <v>2.523599827485791E-2</v>
      </c>
      <c r="N356">
        <f t="shared" si="70"/>
        <v>1.6907058261011236E-2</v>
      </c>
      <c r="O356">
        <f t="shared" si="70"/>
        <v>1.1338082461202876E-2</v>
      </c>
      <c r="P356">
        <f t="shared" si="70"/>
        <v>7.6092292134450771E-3</v>
      </c>
      <c r="Q356">
        <f t="shared" si="70"/>
        <v>5.1098145270423081E-3</v>
      </c>
      <c r="R356">
        <f t="shared" si="70"/>
        <v>3.4330885796816099E-3</v>
      </c>
      <c r="S356">
        <f t="shared" si="70"/>
        <v>2.3075137735323976E-3</v>
      </c>
      <c r="T356">
        <f t="shared" si="70"/>
        <v>1.5515127693352282E-3</v>
      </c>
      <c r="U356">
        <f t="shared" si="70"/>
        <v>1.0435095881029591E-3</v>
      </c>
      <c r="V356">
        <f t="shared" si="70"/>
        <v>7.0202115724608989E-4</v>
      </c>
      <c r="W356">
        <f t="shared" si="70"/>
        <v>4.7239198248969812E-4</v>
      </c>
      <c r="X356">
        <f t="shared" si="69"/>
        <v>3.1793751939398812E-4</v>
      </c>
      <c r="Y356">
        <f t="shared" si="69"/>
        <v>2.1402194954039599E-4</v>
      </c>
      <c r="Z356">
        <f t="shared" si="69"/>
        <v>1.4409336234949698E-4</v>
      </c>
      <c r="AA356">
        <f t="shared" si="69"/>
        <v>9.7026829154674745E-5</v>
      </c>
      <c r="AB356">
        <f t="shared" si="69"/>
        <v>6.5342534198851264E-5</v>
      </c>
      <c r="AC356">
        <f t="shared" si="69"/>
        <v>4.4009988858217029E-5</v>
      </c>
      <c r="AD356">
        <f t="shared" si="69"/>
        <v>2.9645121872912751E-5</v>
      </c>
      <c r="AE356">
        <f t="shared" si="69"/>
        <v>1.9970917724258017E-5</v>
      </c>
      <c r="AF356">
        <f t="shared" si="65"/>
        <v>4.1257467212951759E-5</v>
      </c>
    </row>
    <row r="357" spans="1:32" x14ac:dyDescent="0.2">
      <c r="A357" t="s">
        <v>924</v>
      </c>
      <c r="B357">
        <v>1472</v>
      </c>
      <c r="C357">
        <v>0</v>
      </c>
      <c r="D357">
        <f t="shared" si="63"/>
        <v>0.15602405087838819</v>
      </c>
      <c r="E357">
        <f t="shared" si="64"/>
        <v>-1.857745111318567</v>
      </c>
      <c r="G357">
        <f t="shared" si="66"/>
        <v>0.15602405087838819</v>
      </c>
      <c r="H357">
        <f t="shared" si="70"/>
        <v>3.5706842258594086E-2</v>
      </c>
      <c r="I357">
        <f t="shared" si="70"/>
        <v>3.3447984601622592E-2</v>
      </c>
      <c r="J357">
        <f t="shared" si="70"/>
        <v>3.1623357439598744E-2</v>
      </c>
      <c r="K357">
        <f t="shared" si="70"/>
        <v>3.0035985810029399E-2</v>
      </c>
      <c r="L357">
        <f t="shared" si="70"/>
        <v>2.8606778333847387E-2</v>
      </c>
      <c r="M357">
        <f t="shared" si="70"/>
        <v>2.7295410176953441E-2</v>
      </c>
      <c r="N357">
        <f t="shared" si="70"/>
        <v>2.6078120017046534E-2</v>
      </c>
      <c r="O357">
        <f t="shared" si="70"/>
        <v>2.4939453717900531E-2</v>
      </c>
      <c r="P357">
        <f t="shared" si="70"/>
        <v>2.3868607680922471E-2</v>
      </c>
      <c r="Q357">
        <f t="shared" si="70"/>
        <v>2.2857601178482484E-2</v>
      </c>
      <c r="R357">
        <f t="shared" si="70"/>
        <v>2.1900277500456079E-2</v>
      </c>
      <c r="S357">
        <f t="shared" si="70"/>
        <v>2.0991719054779822E-2</v>
      </c>
      <c r="T357">
        <f t="shared" si="70"/>
        <v>2.0127885449439616E-2</v>
      </c>
      <c r="U357">
        <f t="shared" si="70"/>
        <v>1.930537918821465E-2</v>
      </c>
      <c r="V357">
        <f t="shared" si="70"/>
        <v>1.852128812699615E-2</v>
      </c>
      <c r="W357">
        <f t="shared" si="70"/>
        <v>1.7773076067028881E-2</v>
      </c>
      <c r="X357">
        <f t="shared" si="69"/>
        <v>1.7058504624846194E-2</v>
      </c>
      <c r="Y357">
        <f t="shared" si="69"/>
        <v>1.6375576055319412E-2</v>
      </c>
      <c r="Z357">
        <f t="shared" si="69"/>
        <v>1.5722490491525652E-2</v>
      </c>
      <c r="AA357">
        <f t="shared" si="69"/>
        <v>1.5097613340321139E-2</v>
      </c>
      <c r="AB357">
        <f t="shared" si="69"/>
        <v>1.4499449983258762E-2</v>
      </c>
      <c r="AC357">
        <f t="shared" si="69"/>
        <v>1.3926625832049198E-2</v>
      </c>
      <c r="AD357">
        <f t="shared" si="69"/>
        <v>1.3377870375800233E-2</v>
      </c>
      <c r="AE357">
        <f t="shared" si="69"/>
        <v>1.2852004250314101E-2</v>
      </c>
      <c r="AF357">
        <f t="shared" si="65"/>
        <v>0.32198604756626437</v>
      </c>
    </row>
    <row r="358" spans="1:32" x14ac:dyDescent="0.2">
      <c r="A358" t="s">
        <v>925</v>
      </c>
      <c r="B358">
        <v>4240</v>
      </c>
      <c r="C358">
        <v>46</v>
      </c>
      <c r="D358">
        <f t="shared" si="63"/>
        <v>6.282303165857572E-3</v>
      </c>
      <c r="E358">
        <f t="shared" si="64"/>
        <v>-5.0700186195812984</v>
      </c>
      <c r="G358">
        <f t="shared" si="66"/>
        <v>0.13156829707333589</v>
      </c>
      <c r="H358">
        <f t="shared" si="70"/>
        <v>1.3771033220444788E-2</v>
      </c>
      <c r="I358">
        <f t="shared" si="70"/>
        <v>1.3220326326581548E-2</v>
      </c>
      <c r="J358">
        <f t="shared" si="70"/>
        <v>1.2809652172772327E-2</v>
      </c>
      <c r="K358">
        <f t="shared" si="70"/>
        <v>1.2468907137346365E-2</v>
      </c>
      <c r="L358">
        <f t="shared" si="70"/>
        <v>1.2170616853332688E-2</v>
      </c>
      <c r="M358">
        <f t="shared" si="70"/>
        <v>1.1901190430917962E-2</v>
      </c>
      <c r="N358">
        <f t="shared" si="70"/>
        <v>1.1652904810146296E-2</v>
      </c>
      <c r="O358">
        <f t="shared" si="70"/>
        <v>1.1420943816844416E-2</v>
      </c>
      <c r="P358">
        <f t="shared" si="70"/>
        <v>1.1202095858250461E-2</v>
      </c>
      <c r="Q358">
        <f t="shared" si="70"/>
        <v>1.0994107749057591E-2</v>
      </c>
      <c r="R358">
        <f t="shared" si="70"/>
        <v>1.0795334300164265E-2</v>
      </c>
      <c r="S358">
        <f t="shared" si="70"/>
        <v>1.0604534829712997E-2</v>
      </c>
      <c r="T358">
        <f t="shared" si="70"/>
        <v>1.0420748376431531E-2</v>
      </c>
      <c r="U358">
        <f t="shared" si="70"/>
        <v>1.0243213697024968E-2</v>
      </c>
      <c r="V358">
        <f t="shared" si="70"/>
        <v>1.0071316041875993E-2</v>
      </c>
      <c r="W358">
        <f t="shared" si="70"/>
        <v>9.9045506201230829E-3</v>
      </c>
      <c r="X358">
        <f t="shared" si="69"/>
        <v>9.7424968388559567E-3</v>
      </c>
      <c r="Y358">
        <f t="shared" si="69"/>
        <v>9.5847997115482645E-3</v>
      </c>
      <c r="Z358">
        <f t="shared" si="69"/>
        <v>9.4311561643063112E-3</v>
      </c>
      <c r="AA358">
        <f t="shared" si="69"/>
        <v>9.2813047664540311E-3</v>
      </c>
      <c r="AB358">
        <f t="shared" si="69"/>
        <v>9.1350179047862152E-3</v>
      </c>
      <c r="AC358">
        <f t="shared" si="69"/>
        <v>8.9920957338041688E-3</v>
      </c>
      <c r="AD358">
        <f t="shared" si="69"/>
        <v>8.8523614380073123E-3</v>
      </c>
      <c r="AE358">
        <f t="shared" si="69"/>
        <v>8.7156574779430375E-3</v>
      </c>
      <c r="AF358">
        <f t="shared" si="65"/>
        <v>0.61104533664993155</v>
      </c>
    </row>
    <row r="359" spans="1:32" x14ac:dyDescent="0.2">
      <c r="A359" t="s">
        <v>926</v>
      </c>
      <c r="B359">
        <v>67</v>
      </c>
      <c r="C359">
        <v>0</v>
      </c>
      <c r="D359">
        <f t="shared" si="63"/>
        <v>0.53939140659227802</v>
      </c>
      <c r="E359">
        <f t="shared" si="64"/>
        <v>-0.61731379982299484</v>
      </c>
      <c r="G359">
        <f t="shared" si="66"/>
        <v>0.53939140659227802</v>
      </c>
      <c r="H359">
        <f t="shared" si="70"/>
        <v>0.21634689999397236</v>
      </c>
      <c r="I359">
        <f t="shared" si="70"/>
        <v>0.1139409158837134</v>
      </c>
      <c r="J359">
        <f t="shared" si="70"/>
        <v>6.0565910192459882E-2</v>
      </c>
      <c r="K359">
        <f t="shared" si="70"/>
        <v>3.2342432589567108E-2</v>
      </c>
      <c r="L359">
        <f t="shared" si="70"/>
        <v>1.7318499513478504E-2</v>
      </c>
      <c r="M359">
        <f t="shared" si="70"/>
        <v>9.2905506595291291E-3</v>
      </c>
      <c r="N359">
        <f t="shared" si="70"/>
        <v>4.9904376090005292E-3</v>
      </c>
      <c r="O359">
        <f t="shared" si="70"/>
        <v>2.683241775097699E-3</v>
      </c>
      <c r="P359">
        <f t="shared" si="70"/>
        <v>1.4438114330250847E-3</v>
      </c>
      <c r="Q359">
        <f t="shared" si="70"/>
        <v>7.7736424442018592E-4</v>
      </c>
      <c r="R359">
        <f t="shared" si="70"/>
        <v>4.1874925543494723E-4</v>
      </c>
      <c r="S359">
        <f t="shared" si="70"/>
        <v>2.2566434978440436E-4</v>
      </c>
      <c r="T359">
        <f t="shared" si="70"/>
        <v>1.2165322368816141E-4</v>
      </c>
      <c r="U359">
        <f t="shared" si="70"/>
        <v>6.5601583981797027E-5</v>
      </c>
      <c r="V359">
        <f t="shared" si="70"/>
        <v>3.5384877562679898E-5</v>
      </c>
      <c r="W359">
        <f t="shared" si="70"/>
        <v>1.9090602228067838E-5</v>
      </c>
      <c r="X359">
        <f t="shared" si="69"/>
        <v>1.0301690703418498E-5</v>
      </c>
      <c r="Y359">
        <f t="shared" si="69"/>
        <v>5.5599982543064548E-6</v>
      </c>
      <c r="Z359">
        <f t="shared" si="69"/>
        <v>3.0013036016036967E-6</v>
      </c>
      <c r="AA359">
        <f t="shared" si="69"/>
        <v>1.6203446782002344E-6</v>
      </c>
      <c r="AB359">
        <f t="shared" si="69"/>
        <v>8.7490551974174854E-7</v>
      </c>
      <c r="AC359">
        <f t="shared" si="69"/>
        <v>4.7246109879972303E-7</v>
      </c>
      <c r="AD359">
        <f t="shared" si="69"/>
        <v>2.5516297176227189E-7</v>
      </c>
      <c r="AE359">
        <f t="shared" si="69"/>
        <v>1.3781993739698741E-7</v>
      </c>
      <c r="AF359">
        <f t="shared" si="65"/>
        <v>1.6193401264352758E-7</v>
      </c>
    </row>
    <row r="360" spans="1:32" x14ac:dyDescent="0.2">
      <c r="A360" t="s">
        <v>927</v>
      </c>
      <c r="B360">
        <v>95</v>
      </c>
      <c r="C360">
        <v>0</v>
      </c>
      <c r="D360">
        <f t="shared" si="63"/>
        <v>0.46526307035257697</v>
      </c>
      <c r="E360">
        <f t="shared" si="64"/>
        <v>-0.76515229067313206</v>
      </c>
      <c r="G360">
        <f t="shared" si="66"/>
        <v>0.46526307035257697</v>
      </c>
      <c r="H360">
        <f t="shared" si="70"/>
        <v>0.20628091329414974</v>
      </c>
      <c r="I360">
        <f t="shared" si="70"/>
        <v>0.12562120895227419</v>
      </c>
      <c r="J360">
        <f t="shared" si="70"/>
        <v>7.7212284891391356E-2</v>
      </c>
      <c r="K360">
        <f t="shared" si="70"/>
        <v>4.7676649929590822E-2</v>
      </c>
      <c r="L360">
        <f t="shared" si="70"/>
        <v>2.9520125888687947E-2</v>
      </c>
      <c r="M360">
        <f t="shared" si="70"/>
        <v>1.8311515667213712E-2</v>
      </c>
      <c r="N360">
        <f t="shared" si="70"/>
        <v>1.1373558378018971E-2</v>
      </c>
      <c r="O360">
        <f t="shared" si="70"/>
        <v>7.0711887699395279E-3</v>
      </c>
      <c r="P360">
        <f t="shared" si="70"/>
        <v>4.3996486380611915E-3</v>
      </c>
      <c r="Q360">
        <f t="shared" si="70"/>
        <v>2.7390942272779587E-3</v>
      </c>
      <c r="R360">
        <f t="shared" si="70"/>
        <v>1.7061269891874664E-3</v>
      </c>
      <c r="S360">
        <f t="shared" si="70"/>
        <v>1.0631514945216428E-3</v>
      </c>
      <c r="T360">
        <f t="shared" si="70"/>
        <v>6.6272097223831102E-4</v>
      </c>
      <c r="U360">
        <f t="shared" si="70"/>
        <v>4.1323425197238627E-4</v>
      </c>
      <c r="V360">
        <f t="shared" si="70"/>
        <v>2.5773569908892958E-4</v>
      </c>
      <c r="W360">
        <f t="shared" si="70"/>
        <v>1.6078717404860435E-4</v>
      </c>
      <c r="X360">
        <f t="shared" si="69"/>
        <v>1.0032638726026105E-4</v>
      </c>
      <c r="Y360">
        <f t="shared" si="69"/>
        <v>6.2611803842207696E-5</v>
      </c>
      <c r="Z360">
        <f t="shared" si="69"/>
        <v>3.9081064422014985E-5</v>
      </c>
      <c r="AA360">
        <f t="shared" si="69"/>
        <v>2.4397130829146928E-5</v>
      </c>
      <c r="AB360">
        <f t="shared" si="69"/>
        <v>1.523236711648571E-5</v>
      </c>
      <c r="AC360">
        <f t="shared" si="69"/>
        <v>9.5114601116542272E-6</v>
      </c>
      <c r="AD360">
        <f t="shared" si="69"/>
        <v>5.9398254175420694E-6</v>
      </c>
      <c r="AE360">
        <f t="shared" si="69"/>
        <v>3.7097357123173712E-6</v>
      </c>
      <c r="AF360">
        <f t="shared" si="65"/>
        <v>6.1746550489294449E-6</v>
      </c>
    </row>
    <row r="361" spans="1:32" x14ac:dyDescent="0.2">
      <c r="A361" t="s">
        <v>928</v>
      </c>
      <c r="B361">
        <v>1192</v>
      </c>
      <c r="C361">
        <v>0</v>
      </c>
      <c r="D361">
        <f t="shared" si="63"/>
        <v>0.16429202697145834</v>
      </c>
      <c r="E361">
        <f t="shared" si="64"/>
        <v>-1.8061097823747183</v>
      </c>
      <c r="G361">
        <f t="shared" si="66"/>
        <v>0.16429202697145834</v>
      </c>
      <c r="H361">
        <f t="shared" si="70"/>
        <v>4.2861888724643762E-2</v>
      </c>
      <c r="I361">
        <f t="shared" si="70"/>
        <v>3.9803227193310725E-2</v>
      </c>
      <c r="J361">
        <f t="shared" si="70"/>
        <v>3.7306523425747445E-2</v>
      </c>
      <c r="K361">
        <f t="shared" si="70"/>
        <v>3.5127493674558759E-2</v>
      </c>
      <c r="L361">
        <f t="shared" si="70"/>
        <v>3.3166733101997983E-2</v>
      </c>
      <c r="M361">
        <f t="shared" si="70"/>
        <v>3.137269602652986E-2</v>
      </c>
      <c r="N361">
        <f t="shared" si="70"/>
        <v>2.9714400167089854E-2</v>
      </c>
      <c r="O361">
        <f t="shared" si="70"/>
        <v>2.8171248577987959E-2</v>
      </c>
      <c r="P361">
        <f t="shared" si="70"/>
        <v>2.6728508012905838E-2</v>
      </c>
      <c r="Q361">
        <f t="shared" si="70"/>
        <v>2.5375041029757787E-2</v>
      </c>
      <c r="R361">
        <f t="shared" si="70"/>
        <v>2.4102061572846677E-2</v>
      </c>
      <c r="S361">
        <f t="shared" si="70"/>
        <v>2.2902402896576631E-2</v>
      </c>
      <c r="T361">
        <f t="shared" si="70"/>
        <v>2.1770062142132708E-2</v>
      </c>
      <c r="U361">
        <f t="shared" si="70"/>
        <v>2.0699903663966401E-2</v>
      </c>
      <c r="V361">
        <f t="shared" si="70"/>
        <v>1.9687458122438373E-2</v>
      </c>
      <c r="W361">
        <f t="shared" si="70"/>
        <v>1.8728781824176068E-2</v>
      </c>
      <c r="X361">
        <f t="shared" si="69"/>
        <v>1.7820355347246537E-2</v>
      </c>
      <c r="Y361">
        <f t="shared" si="69"/>
        <v>1.6959008588684328E-2</v>
      </c>
      <c r="Z361">
        <f t="shared" si="69"/>
        <v>1.6141864072561209E-2</v>
      </c>
      <c r="AA361">
        <f t="shared" si="69"/>
        <v>1.5366293185200141E-2</v>
      </c>
      <c r="AB361">
        <f t="shared" si="69"/>
        <v>1.4629881760837229E-2</v>
      </c>
      <c r="AC361">
        <f t="shared" si="69"/>
        <v>1.3930402563114995E-2</v>
      </c>
      <c r="AD361">
        <f t="shared" si="69"/>
        <v>1.3265792942596196E-2</v>
      </c>
      <c r="AE361">
        <f t="shared" si="69"/>
        <v>1.2634136442555391E-2</v>
      </c>
      <c r="AF361">
        <f t="shared" si="65"/>
        <v>0.25744180796907878</v>
      </c>
    </row>
    <row r="362" spans="1:32" x14ac:dyDescent="0.2">
      <c r="A362" t="s">
        <v>929</v>
      </c>
      <c r="B362">
        <v>692</v>
      </c>
      <c r="C362">
        <v>14</v>
      </c>
      <c r="D362">
        <f t="shared" si="63"/>
        <v>2.1357874005291756E-2</v>
      </c>
      <c r="E362">
        <f t="shared" si="64"/>
        <v>-3.8463348014312047</v>
      </c>
      <c r="G362">
        <f t="shared" si="66"/>
        <v>0.19382955513989542</v>
      </c>
      <c r="H362">
        <f t="shared" si="70"/>
        <v>6.7315507196547567E-2</v>
      </c>
      <c r="I362">
        <f t="shared" si="70"/>
        <v>6.0523937061257138E-2</v>
      </c>
      <c r="J362">
        <f t="shared" si="70"/>
        <v>5.492356669693424E-2</v>
      </c>
      <c r="K362">
        <f t="shared" si="70"/>
        <v>5.0070990743764664E-2</v>
      </c>
      <c r="L362">
        <f t="shared" si="70"/>
        <v>4.5772726670025805E-2</v>
      </c>
      <c r="M362">
        <f t="shared" si="70"/>
        <v>4.1919973283553139E-2</v>
      </c>
      <c r="N362">
        <f t="shared" si="70"/>
        <v>3.8441576587404554E-2</v>
      </c>
      <c r="O362">
        <f t="shared" si="70"/>
        <v>3.5286240227363597E-2</v>
      </c>
      <c r="P362">
        <f t="shared" si="70"/>
        <v>3.2414481220351433E-2</v>
      </c>
      <c r="Q362">
        <f t="shared" si="70"/>
        <v>2.9794505299183482E-2</v>
      </c>
      <c r="R362">
        <f t="shared" si="70"/>
        <v>2.739988151983283E-2</v>
      </c>
      <c r="S362">
        <f t="shared" si="70"/>
        <v>2.5208128922220029E-2</v>
      </c>
      <c r="T362">
        <f t="shared" si="70"/>
        <v>2.3199802998700874E-2</v>
      </c>
      <c r="U362">
        <f t="shared" si="70"/>
        <v>2.1357874005291756E-2</v>
      </c>
      <c r="V362">
        <f t="shared" si="70"/>
        <v>1.9667284980026761E-2</v>
      </c>
      <c r="W362">
        <f t="shared" si="70"/>
        <v>1.8114625565182983E-2</v>
      </c>
      <c r="X362">
        <f t="shared" si="69"/>
        <v>1.6687883466557831E-2</v>
      </c>
      <c r="Y362">
        <f t="shared" si="69"/>
        <v>1.5376249811314833E-2</v>
      </c>
      <c r="Z362">
        <f t="shared" si="69"/>
        <v>1.4169963105546732E-2</v>
      </c>
      <c r="AA362">
        <f t="shared" si="69"/>
        <v>1.3060181615361217E-2</v>
      </c>
      <c r="AB362">
        <f t="shared" si="69"/>
        <v>1.2038877207699682E-2</v>
      </c>
      <c r="AC362">
        <f t="shared" si="69"/>
        <v>1.1098745761040014E-2</v>
      </c>
      <c r="AD362">
        <f t="shared" si="69"/>
        <v>1.0233130630579915E-2</v>
      </c>
      <c r="AE362">
        <f t="shared" si="69"/>
        <v>9.4359565852849374E-3</v>
      </c>
      <c r="AF362">
        <f t="shared" si="65"/>
        <v>0.11265835369907862</v>
      </c>
    </row>
    <row r="363" spans="1:32" x14ac:dyDescent="0.2">
      <c r="A363" t="s">
        <v>930</v>
      </c>
      <c r="B363">
        <v>2220</v>
      </c>
      <c r="C363">
        <v>102</v>
      </c>
      <c r="D363">
        <f t="shared" si="63"/>
        <v>1.5401644972009021E-3</v>
      </c>
      <c r="E363">
        <f t="shared" si="64"/>
        <v>-6.4758660518968387</v>
      </c>
      <c r="G363">
        <f t="shared" si="66"/>
        <v>0.14371684262496212</v>
      </c>
      <c r="H363">
        <f t="shared" si="70"/>
        <v>2.4810187377871242E-2</v>
      </c>
      <c r="I363">
        <f t="shared" si="70"/>
        <v>2.3535109570234379E-2</v>
      </c>
      <c r="J363">
        <f t="shared" si="70"/>
        <v>2.2533150506627238E-2</v>
      </c>
      <c r="K363">
        <f t="shared" si="70"/>
        <v>2.1673223107940391E-2</v>
      </c>
      <c r="L363">
        <f t="shared" si="70"/>
        <v>2.0903462643587695E-2</v>
      </c>
      <c r="M363">
        <f t="shared" si="70"/>
        <v>2.0197916734667646E-2</v>
      </c>
      <c r="N363">
        <f t="shared" si="70"/>
        <v>1.954163525383731E-2</v>
      </c>
      <c r="O363">
        <f t="shared" si="70"/>
        <v>1.892514563127724E-2</v>
      </c>
      <c r="P363">
        <f t="shared" si="70"/>
        <v>1.8342015269801198E-2</v>
      </c>
      <c r="Q363">
        <f t="shared" si="70"/>
        <v>1.7787638143212176E-2</v>
      </c>
      <c r="R363">
        <f t="shared" si="70"/>
        <v>1.7258574579979487E-2</v>
      </c>
      <c r="S363">
        <f t="shared" si="70"/>
        <v>1.6752166534188054E-2</v>
      </c>
      <c r="T363">
        <f t="shared" si="70"/>
        <v>1.6266300803013677E-2</v>
      </c>
      <c r="U363">
        <f t="shared" si="70"/>
        <v>1.5799256648095557E-2</v>
      </c>
      <c r="V363">
        <f t="shared" si="70"/>
        <v>1.5349604018488045E-2</v>
      </c>
      <c r="W363">
        <f t="shared" si="70"/>
        <v>1.4916133395291714E-2</v>
      </c>
      <c r="X363">
        <f t="shared" si="69"/>
        <v>1.449780610613269E-2</v>
      </c>
      <c r="Y363">
        <f t="shared" si="69"/>
        <v>1.4093718298707245E-2</v>
      </c>
      <c r="Z363">
        <f t="shared" si="69"/>
        <v>1.3703074272595058E-2</v>
      </c>
      <c r="AA363">
        <f t="shared" si="69"/>
        <v>1.332516637324398E-2</v>
      </c>
      <c r="AB363">
        <f t="shared" si="69"/>
        <v>1.2959359583041176E-2</v>
      </c>
      <c r="AC363">
        <f t="shared" si="69"/>
        <v>1.2605079536754953E-2</v>
      </c>
      <c r="AD363">
        <f t="shared" si="69"/>
        <v>1.2261803074998903E-2</v>
      </c>
      <c r="AE363">
        <f t="shared" si="69"/>
        <v>1.19290507070338E-2</v>
      </c>
      <c r="AF363">
        <f t="shared" si="65"/>
        <v>0.44631657920441703</v>
      </c>
    </row>
    <row r="364" spans="1:32" x14ac:dyDescent="0.2">
      <c r="A364" t="s">
        <v>931</v>
      </c>
      <c r="B364">
        <v>1307</v>
      </c>
      <c r="C364">
        <v>28</v>
      </c>
      <c r="D364">
        <f t="shared" si="63"/>
        <v>1.070808475367456E-2</v>
      </c>
      <c r="E364">
        <f t="shared" si="64"/>
        <v>-4.5367562383689366</v>
      </c>
      <c r="G364">
        <f t="shared" si="66"/>
        <v>0.16049662753175542</v>
      </c>
      <c r="H364">
        <f t="shared" si="70"/>
        <v>3.9594010436235116E-2</v>
      </c>
      <c r="I364">
        <f t="shared" si="70"/>
        <v>3.691619897701566E-2</v>
      </c>
      <c r="J364">
        <f t="shared" si="70"/>
        <v>3.4739532983756899E-2</v>
      </c>
      <c r="K364">
        <f t="shared" si="70"/>
        <v>3.2841793393432461E-2</v>
      </c>
      <c r="L364">
        <f t="shared" si="70"/>
        <v>3.113313825212187E-2</v>
      </c>
      <c r="M364">
        <f t="shared" si="70"/>
        <v>2.9567360041650805E-2</v>
      </c>
      <c r="N364">
        <f t="shared" si="70"/>
        <v>2.8116948134295879E-2</v>
      </c>
      <c r="O364">
        <f t="shared" si="70"/>
        <v>2.6763802209505132E-2</v>
      </c>
      <c r="P364">
        <f t="shared" si="70"/>
        <v>2.5495112746123729E-2</v>
      </c>
      <c r="Q364">
        <f t="shared" si="70"/>
        <v>2.430129831995792E-2</v>
      </c>
      <c r="R364">
        <f t="shared" si="70"/>
        <v>2.3174876003500589E-2</v>
      </c>
      <c r="S364">
        <f t="shared" si="70"/>
        <v>2.2109798361509756E-2</v>
      </c>
      <c r="T364">
        <f t="shared" si="70"/>
        <v>2.1101042102769745E-2</v>
      </c>
      <c r="U364">
        <f t="shared" si="70"/>
        <v>2.0144340952662272E-2</v>
      </c>
      <c r="V364">
        <f t="shared" si="70"/>
        <v>1.9236005403831316E-2</v>
      </c>
      <c r="W364">
        <f t="shared" si="70"/>
        <v>1.8372797036583951E-2</v>
      </c>
      <c r="X364">
        <f t="shared" si="69"/>
        <v>1.7551838358749322E-2</v>
      </c>
      <c r="Y364">
        <f t="shared" si="69"/>
        <v>1.6770546487829545E-2</v>
      </c>
      <c r="Z364">
        <f t="shared" si="69"/>
        <v>1.6026583273712331E-2</v>
      </c>
      <c r="AA364">
        <f t="shared" si="69"/>
        <v>1.5317817030822441E-2</v>
      </c>
      <c r="AB364">
        <f t="shared" si="69"/>
        <v>1.4642292643906858E-2</v>
      </c>
      <c r="AC364">
        <f t="shared" si="69"/>
        <v>1.3998207829809796E-2</v>
      </c>
      <c r="AD364">
        <f t="shared" si="69"/>
        <v>1.3383894003773647E-2</v>
      </c>
      <c r="AE364">
        <f t="shared" si="69"/>
        <v>1.2797800644510627E-2</v>
      </c>
      <c r="AF364">
        <f t="shared" si="65"/>
        <v>0.28540633684017713</v>
      </c>
    </row>
    <row r="365" spans="1:32" x14ac:dyDescent="0.2">
      <c r="A365" t="s">
        <v>932</v>
      </c>
      <c r="B365">
        <v>3458</v>
      </c>
      <c r="C365">
        <v>32</v>
      </c>
      <c r="D365">
        <f t="shared" si="63"/>
        <v>8.4816509141734369E-3</v>
      </c>
      <c r="E365">
        <f t="shared" si="64"/>
        <v>-4.7698501648514853</v>
      </c>
      <c r="G365">
        <f t="shared" si="66"/>
        <v>0.13465580461115242</v>
      </c>
      <c r="H365">
        <f t="shared" si="70"/>
        <v>1.6602787543657418E-2</v>
      </c>
      <c r="I365">
        <f t="shared" si="70"/>
        <v>1.5891361433736605E-2</v>
      </c>
      <c r="J365">
        <f t="shared" si="70"/>
        <v>1.535184980829953E-2</v>
      </c>
      <c r="K365">
        <f t="shared" si="70"/>
        <v>1.4898968834487446E-2</v>
      </c>
      <c r="L365">
        <f t="shared" si="70"/>
        <v>1.4499227266227098E-2</v>
      </c>
      <c r="M365">
        <f t="shared" si="70"/>
        <v>1.41360188833832E-2</v>
      </c>
      <c r="N365">
        <f t="shared" si="70"/>
        <v>1.3799881483755813E-2</v>
      </c>
      <c r="O365">
        <f t="shared" si="70"/>
        <v>1.3484895908620455E-2</v>
      </c>
      <c r="P365">
        <f t="shared" si="70"/>
        <v>1.318710103282863E-2</v>
      </c>
      <c r="Q365">
        <f t="shared" si="70"/>
        <v>1.2903706711387285E-2</v>
      </c>
      <c r="R365">
        <f t="shared" si="70"/>
        <v>1.2632666635422989E-2</v>
      </c>
      <c r="S365">
        <f t="shared" si="70"/>
        <v>1.23724300842094E-2</v>
      </c>
      <c r="T365">
        <f t="shared" si="70"/>
        <v>1.212178956571126E-2</v>
      </c>
      <c r="U365">
        <f t="shared" si="70"/>
        <v>1.1879783054463848E-2</v>
      </c>
      <c r="V365">
        <f t="shared" si="70"/>
        <v>1.1645628895989536E-2</v>
      </c>
      <c r="W365">
        <f t="shared" si="70"/>
        <v>1.1418681083284889E-2</v>
      </c>
      <c r="X365">
        <f t="shared" si="69"/>
        <v>1.1198397693283544E-2</v>
      </c>
      <c r="Y365">
        <f t="shared" si="69"/>
        <v>1.0984318085824131E-2</v>
      </c>
      <c r="Z365">
        <f t="shared" si="69"/>
        <v>1.0776046092848449E-2</v>
      </c>
      <c r="AA365">
        <f t="shared" si="69"/>
        <v>1.0573237398498598E-2</v>
      </c>
      <c r="AB365">
        <f t="shared" si="69"/>
        <v>1.0375589911941778E-2</v>
      </c>
      <c r="AC365">
        <f t="shared" si="69"/>
        <v>1.0182836316713441E-2</v>
      </c>
      <c r="AD365">
        <f t="shared" si="69"/>
        <v>9.994738229148795E-3</v>
      </c>
      <c r="AE365">
        <f t="shared" si="69"/>
        <v>9.8110815641422114E-3</v>
      </c>
      <c r="AF365">
        <f t="shared" si="65"/>
        <v>0.56462117187098126</v>
      </c>
    </row>
    <row r="366" spans="1:32" x14ac:dyDescent="0.2">
      <c r="A366" t="s">
        <v>466</v>
      </c>
      <c r="B366">
        <v>1791</v>
      </c>
      <c r="C366">
        <v>39</v>
      </c>
      <c r="D366">
        <f t="shared" si="63"/>
        <v>7.6870626520293443E-3</v>
      </c>
      <c r="E366">
        <f t="shared" si="64"/>
        <v>-4.8682165382607741</v>
      </c>
      <c r="G366">
        <f t="shared" si="66"/>
        <v>0.14958986946465663</v>
      </c>
      <c r="H366">
        <f t="shared" si="70"/>
        <v>3.0046534080390302E-2</v>
      </c>
      <c r="I366">
        <f t="shared" si="70"/>
        <v>2.8333136446053942E-2</v>
      </c>
      <c r="J366">
        <f t="shared" si="70"/>
        <v>2.6965869984692182E-2</v>
      </c>
      <c r="K366">
        <f t="shared" si="70"/>
        <v>2.5782801834467798E-2</v>
      </c>
      <c r="L366">
        <f t="shared" si="70"/>
        <v>2.4719457295381046E-2</v>
      </c>
      <c r="M366">
        <f t="shared" si="70"/>
        <v>2.3743315686572279E-2</v>
      </c>
      <c r="N366">
        <f t="shared" si="70"/>
        <v>2.2835460942310596E-2</v>
      </c>
      <c r="O366">
        <f t="shared" si="70"/>
        <v>2.1983771426442665E-2</v>
      </c>
      <c r="P366">
        <f t="shared" si="70"/>
        <v>2.117991001395066E-2</v>
      </c>
      <c r="Q366">
        <f t="shared" si="70"/>
        <v>2.0417823068262984E-2</v>
      </c>
      <c r="R366">
        <f t="shared" si="70"/>
        <v>1.9692922146023157E-2</v>
      </c>
      <c r="S366">
        <f t="shared" si="70"/>
        <v>1.9001606154884294E-2</v>
      </c>
      <c r="T366">
        <f t="shared" si="70"/>
        <v>1.834096659790747E-2</v>
      </c>
      <c r="U366">
        <f t="shared" si="70"/>
        <v>1.7708597417620767E-2</v>
      </c>
      <c r="V366">
        <f t="shared" si="70"/>
        <v>1.7102467641689392E-2</v>
      </c>
      <c r="W366">
        <f t="shared" si="70"/>
        <v>1.6520833334435756E-2</v>
      </c>
      <c r="X366">
        <f t="shared" si="69"/>
        <v>1.5962175033273431E-2</v>
      </c>
      <c r="Y366">
        <f t="shared" si="69"/>
        <v>1.5425152219321895E-2</v>
      </c>
      <c r="Z366">
        <f t="shared" si="69"/>
        <v>1.4908569479464968E-2</v>
      </c>
      <c r="AA366">
        <f t="shared" si="69"/>
        <v>1.4411350882109104E-2</v>
      </c>
      <c r="AB366">
        <f t="shared" si="69"/>
        <v>1.3932520243967333E-2</v>
      </c>
      <c r="AC366">
        <f t="shared" si="69"/>
        <v>1.3471185700852704E-2</v>
      </c>
      <c r="AD366">
        <f t="shared" si="69"/>
        <v>1.3026527475775183E-2</v>
      </c>
      <c r="AE366">
        <f t="shared" si="69"/>
        <v>1.2597788058278521E-2</v>
      </c>
      <c r="AF366">
        <f t="shared" si="65"/>
        <v>0.38229938737121505</v>
      </c>
    </row>
    <row r="367" spans="1:32" x14ac:dyDescent="0.2">
      <c r="A367" t="s">
        <v>933</v>
      </c>
      <c r="B367">
        <v>1264</v>
      </c>
      <c r="C367">
        <v>29</v>
      </c>
      <c r="D367">
        <f t="shared" si="63"/>
        <v>1.0133791838387432E-2</v>
      </c>
      <c r="E367">
        <f t="shared" si="64"/>
        <v>-4.5918797130524087</v>
      </c>
      <c r="G367">
        <f t="shared" si="66"/>
        <v>0.16184049610146919</v>
      </c>
      <c r="H367">
        <f t="shared" si="70"/>
        <v>4.0754331502005442E-2</v>
      </c>
      <c r="I367">
        <f t="shared" si="70"/>
        <v>3.7944316644175753E-2</v>
      </c>
      <c r="J367">
        <f t="shared" si="70"/>
        <v>3.5656541010187129E-2</v>
      </c>
      <c r="K367">
        <f t="shared" si="70"/>
        <v>3.36610436189963E-2</v>
      </c>
      <c r="L367">
        <f t="shared" si="70"/>
        <v>3.1864645360837079E-2</v>
      </c>
      <c r="M367">
        <f t="shared" si="70"/>
        <v>3.0219287189090581E-2</v>
      </c>
      <c r="N367">
        <f t="shared" si="70"/>
        <v>2.8696261627063346E-2</v>
      </c>
      <c r="O367">
        <f t="shared" si="70"/>
        <v>2.7276612388920363E-2</v>
      </c>
      <c r="P367">
        <f t="shared" si="70"/>
        <v>2.5946873505551537E-2</v>
      </c>
      <c r="Q367">
        <f t="shared" si="70"/>
        <v>2.4696934599695197E-2</v>
      </c>
      <c r="R367">
        <f t="shared" si="70"/>
        <v>2.3518871060968026E-2</v>
      </c>
      <c r="S367">
        <f t="shared" si="70"/>
        <v>2.2406256897931236E-2</v>
      </c>
      <c r="T367">
        <f t="shared" si="70"/>
        <v>2.135373802479101E-2</v>
      </c>
      <c r="U367">
        <f t="shared" si="70"/>
        <v>2.0356754865369111E-2</v>
      </c>
      <c r="V367">
        <f t="shared" si="70"/>
        <v>1.9411354948745477E-2</v>
      </c>
      <c r="W367">
        <f t="shared" si="70"/>
        <v>1.8514062060612586E-2</v>
      </c>
      <c r="X367">
        <f t="shared" si="69"/>
        <v>1.7661782228739192E-2</v>
      </c>
      <c r="Y367">
        <f t="shared" si="69"/>
        <v>1.6851734449700138E-2</v>
      </c>
      <c r="Z367">
        <f t="shared" si="69"/>
        <v>1.6081398488839344E-2</v>
      </c>
      <c r="AA367">
        <f t="shared" si="69"/>
        <v>1.5348474746555277E-2</v>
      </c>
      <c r="AB367">
        <f t="shared" si="69"/>
        <v>1.4650852835941815E-2</v>
      </c>
      <c r="AC367">
        <f t="shared" si="69"/>
        <v>1.3986586571416645E-2</v>
      </c>
      <c r="AD367">
        <f t="shared" si="69"/>
        <v>1.3353873758195871E-2</v>
      </c>
      <c r="AE367">
        <f t="shared" si="69"/>
        <v>1.2751039634412865E-2</v>
      </c>
      <c r="AF367">
        <f t="shared" si="65"/>
        <v>0.27519587587978966</v>
      </c>
    </row>
    <row r="368" spans="1:32" x14ac:dyDescent="0.2">
      <c r="A368" t="s">
        <v>469</v>
      </c>
      <c r="B368">
        <v>812</v>
      </c>
      <c r="C368">
        <v>10</v>
      </c>
      <c r="D368">
        <f t="shared" si="63"/>
        <v>2.8974410735636259E-2</v>
      </c>
      <c r="E368">
        <f t="shared" si="64"/>
        <v>-3.5413422269558299</v>
      </c>
      <c r="G368">
        <f t="shared" si="66"/>
        <v>0.18372904776833354</v>
      </c>
      <c r="H368">
        <f t="shared" si="70"/>
        <v>5.9150076446381518E-2</v>
      </c>
      <c r="I368">
        <f t="shared" si="70"/>
        <v>5.3784916315504951E-2</v>
      </c>
      <c r="J368">
        <f t="shared" si="70"/>
        <v>4.9361141783880284E-2</v>
      </c>
      <c r="K368">
        <f t="shared" si="70"/>
        <v>4.5509890212529956E-2</v>
      </c>
      <c r="L368">
        <f t="shared" si="70"/>
        <v>4.2074554426507496E-2</v>
      </c>
      <c r="M368">
        <f t="shared" si="70"/>
        <v>3.8969683358684837E-2</v>
      </c>
      <c r="N368">
        <f t="shared" si="70"/>
        <v>3.6141003665999129E-2</v>
      </c>
      <c r="O368">
        <f t="shared" si="70"/>
        <v>3.3550387695333674E-2</v>
      </c>
      <c r="P368">
        <f t="shared" si="70"/>
        <v>3.1169107750958165E-2</v>
      </c>
      <c r="Q368">
        <f t="shared" si="70"/>
        <v>2.8974410735636259E-2</v>
      </c>
      <c r="R368">
        <f t="shared" si="70"/>
        <v>2.6947610204388579E-2</v>
      </c>
      <c r="S368">
        <f t="shared" si="70"/>
        <v>2.5072943468506581E-2</v>
      </c>
      <c r="T368">
        <f t="shared" si="70"/>
        <v>2.3336845213659529E-2</v>
      </c>
      <c r="U368">
        <f t="shared" si="70"/>
        <v>2.1727462406112966E-2</v>
      </c>
      <c r="V368">
        <f t="shared" si="70"/>
        <v>2.023431637472916E-2</v>
      </c>
      <c r="W368">
        <f t="shared" ref="W368:AE431" si="71">(1-$B$3)*EXP(GAMMALN($B$1+W$4)-GAMMALN($B$1)-GAMMALN(W$4+1)+$B$1*LN($B$2/($B$2+$B368))+W$4*LN($B368/($B$2+$B368)))</f>
        <v>1.8848058680730251E-2</v>
      </c>
      <c r="X368">
        <f t="shared" si="71"/>
        <v>1.756028905848166E-2</v>
      </c>
      <c r="Y368">
        <f t="shared" si="71"/>
        <v>1.6363415823450484E-2</v>
      </c>
      <c r="Z368">
        <f t="shared" si="71"/>
        <v>1.5250546205007208E-2</v>
      </c>
      <c r="AA368">
        <f t="shared" si="71"/>
        <v>1.4215398331708026E-2</v>
      </c>
      <c r="AB368">
        <f t="shared" si="71"/>
        <v>1.3252229262879989E-2</v>
      </c>
      <c r="AC368">
        <f t="shared" si="71"/>
        <v>1.235577517319938E-2</v>
      </c>
      <c r="AD368">
        <f t="shared" si="71"/>
        <v>1.1521200925752425E-2</v>
      </c>
      <c r="AE368">
        <f t="shared" si="71"/>
        <v>1.0744057030248671E-2</v>
      </c>
      <c r="AF368">
        <f t="shared" si="65"/>
        <v>0.15015563168139523</v>
      </c>
    </row>
    <row r="369" spans="1:32" x14ac:dyDescent="0.2">
      <c r="A369" t="s">
        <v>934</v>
      </c>
      <c r="B369">
        <v>541</v>
      </c>
      <c r="C369">
        <v>1</v>
      </c>
      <c r="D369">
        <f t="shared" si="63"/>
        <v>8.1569444446823416E-2</v>
      </c>
      <c r="E369">
        <f t="shared" si="64"/>
        <v>-2.5063005424465077</v>
      </c>
      <c r="G369">
        <f t="shared" si="66"/>
        <v>0.21211265027188936</v>
      </c>
      <c r="H369">
        <f t="shared" ref="H369:W400" si="72">(1-$B$3)*EXP(GAMMALN($B$1+H$4)-GAMMALN($B$1)-GAMMALN(H$4+1)+$B$1*LN($B$2/($B$2+$B369))+H$4*LN($B369/($B$2+$B369)))</f>
        <v>8.1569444446823416E-2</v>
      </c>
      <c r="I369">
        <f t="shared" si="72"/>
        <v>7.1820066953126552E-2</v>
      </c>
      <c r="J369">
        <f t="shared" si="72"/>
        <v>6.3823941304244333E-2</v>
      </c>
      <c r="K369">
        <f t="shared" si="72"/>
        <v>5.6979328229949819E-2</v>
      </c>
      <c r="L369">
        <f t="shared" si="72"/>
        <v>5.1008690755615267E-2</v>
      </c>
      <c r="M369">
        <f t="shared" si="72"/>
        <v>4.574721312479775E-2</v>
      </c>
      <c r="N369">
        <f t="shared" si="72"/>
        <v>4.1081953695877284E-2</v>
      </c>
      <c r="O369">
        <f t="shared" si="72"/>
        <v>3.6928488909162123E-2</v>
      </c>
      <c r="P369">
        <f t="shared" si="72"/>
        <v>3.3220141534757011E-2</v>
      </c>
      <c r="Q369">
        <f t="shared" si="72"/>
        <v>2.990231654964964E-2</v>
      </c>
      <c r="R369">
        <f t="shared" si="72"/>
        <v>2.6929208774425069E-2</v>
      </c>
      <c r="S369">
        <f t="shared" si="72"/>
        <v>2.4261730392205819E-2</v>
      </c>
      <c r="T369">
        <f t="shared" si="72"/>
        <v>2.186611917504775E-2</v>
      </c>
      <c r="U369">
        <f t="shared" si="72"/>
        <v>1.971295300209586E-2</v>
      </c>
      <c r="V369">
        <f t="shared" si="72"/>
        <v>1.7776421106219915E-2</v>
      </c>
      <c r="W369">
        <f t="shared" si="72"/>
        <v>1.6033765702040473E-2</v>
      </c>
      <c r="X369">
        <f t="shared" si="71"/>
        <v>1.4464841613544955E-2</v>
      </c>
      <c r="Y369">
        <f t="shared" si="71"/>
        <v>1.3051760715293124E-2</v>
      </c>
      <c r="Z369">
        <f t="shared" si="71"/>
        <v>1.177859933650661E-2</v>
      </c>
      <c r="AA369">
        <f t="shared" si="71"/>
        <v>1.0631153734819878E-2</v>
      </c>
      <c r="AB369">
        <f t="shared" si="71"/>
        <v>9.5967331669734087E-3</v>
      </c>
      <c r="AC369">
        <f t="shared" si="71"/>
        <v>8.663982981423719E-3</v>
      </c>
      <c r="AD369">
        <f t="shared" si="71"/>
        <v>7.8227321121987665E-3</v>
      </c>
      <c r="AE369">
        <f t="shared" si="71"/>
        <v>7.0638607064159092E-3</v>
      </c>
      <c r="AF369">
        <f t="shared" si="65"/>
        <v>6.6151901704896043E-2</v>
      </c>
    </row>
    <row r="370" spans="1:32" x14ac:dyDescent="0.2">
      <c r="A370" t="s">
        <v>935</v>
      </c>
      <c r="B370">
        <v>1260</v>
      </c>
      <c r="C370">
        <v>1</v>
      </c>
      <c r="D370">
        <f t="shared" si="63"/>
        <v>4.0865828138960322E-2</v>
      </c>
      <c r="E370">
        <f t="shared" si="64"/>
        <v>-3.1974610629811497</v>
      </c>
      <c r="G370">
        <f t="shared" si="66"/>
        <v>0.16196984662869379</v>
      </c>
      <c r="H370">
        <f t="shared" si="72"/>
        <v>4.0865828138960322E-2</v>
      </c>
      <c r="I370">
        <f t="shared" si="72"/>
        <v>3.8042934983484634E-2</v>
      </c>
      <c r="J370">
        <f t="shared" si="72"/>
        <v>3.5744336384069278E-2</v>
      </c>
      <c r="K370">
        <f t="shared" si="72"/>
        <v>3.3739322168684492E-2</v>
      </c>
      <c r="L370">
        <f t="shared" si="72"/>
        <v>3.1934389255637956E-2</v>
      </c>
      <c r="M370">
        <f t="shared" si="72"/>
        <v>3.0281298204985943E-2</v>
      </c>
      <c r="N370">
        <f t="shared" si="72"/>
        <v>2.875122451272941E-2</v>
      </c>
      <c r="O370">
        <f t="shared" si="72"/>
        <v>2.7325127921906125E-2</v>
      </c>
      <c r="P370">
        <f t="shared" si="72"/>
        <v>2.5989477883602341E-2</v>
      </c>
      <c r="Q370">
        <f t="shared" si="72"/>
        <v>2.473411186390994E-2</v>
      </c>
      <c r="R370">
        <f t="shared" si="72"/>
        <v>2.3551061622964602E-2</v>
      </c>
      <c r="S370">
        <f t="shared" si="72"/>
        <v>2.2433863725515851E-2</v>
      </c>
      <c r="T370">
        <f t="shared" si="72"/>
        <v>2.1377131335197253E-2</v>
      </c>
      <c r="U370">
        <f t="shared" si="72"/>
        <v>2.0376275819333437E-2</v>
      </c>
      <c r="V370">
        <f t="shared" si="72"/>
        <v>1.9427318647002177E-2</v>
      </c>
      <c r="W370">
        <f t="shared" si="72"/>
        <v>1.852676003534192E-2</v>
      </c>
      <c r="X370">
        <f t="shared" si="71"/>
        <v>1.7671484557550257E-2</v>
      </c>
      <c r="Y370">
        <f t="shared" si="71"/>
        <v>1.6858691579491911E-2</v>
      </c>
      <c r="Z370">
        <f t="shared" si="71"/>
        <v>1.6085842831091116E-2</v>
      </c>
      <c r="AA370">
        <f t="shared" si="71"/>
        <v>1.5350622088561318E-2</v>
      </c>
      <c r="AB370">
        <f t="shared" si="71"/>
        <v>1.4650903600948626E-2</v>
      </c>
      <c r="AC370">
        <f t="shared" si="71"/>
        <v>1.3984726952592567E-2</v>
      </c>
      <c r="AD370">
        <f t="shared" si="71"/>
        <v>1.3350276745662505E-2</v>
      </c>
      <c r="AE370">
        <f t="shared" si="71"/>
        <v>1.2745865950440778E-2</v>
      </c>
      <c r="AF370">
        <f t="shared" si="65"/>
        <v>0.27423127656164137</v>
      </c>
    </row>
    <row r="371" spans="1:32" x14ac:dyDescent="0.2">
      <c r="A371" t="s">
        <v>936</v>
      </c>
      <c r="B371">
        <v>1771</v>
      </c>
      <c r="C371">
        <v>9</v>
      </c>
      <c r="D371">
        <f t="shared" si="63"/>
        <v>2.1332323723061E-2</v>
      </c>
      <c r="E371">
        <f t="shared" si="64"/>
        <v>-3.8475318108919763</v>
      </c>
      <c r="G371">
        <f t="shared" si="66"/>
        <v>0.14992896860072202</v>
      </c>
      <c r="H371">
        <f t="shared" si="72"/>
        <v>3.0346848208597316E-2</v>
      </c>
      <c r="I371">
        <f t="shared" si="72"/>
        <v>2.86064007562912E-2</v>
      </c>
      <c r="J371">
        <f t="shared" si="72"/>
        <v>2.7216505168335615E-2</v>
      </c>
      <c r="K371">
        <f t="shared" si="72"/>
        <v>2.6013416075320456E-2</v>
      </c>
      <c r="L371">
        <f t="shared" si="72"/>
        <v>2.4931910784452126E-2</v>
      </c>
      <c r="M371">
        <f t="shared" si="72"/>
        <v>2.3939074421649262E-2</v>
      </c>
      <c r="N371">
        <f t="shared" si="72"/>
        <v>2.3015749711522985E-2</v>
      </c>
      <c r="O371">
        <f t="shared" si="72"/>
        <v>2.2149651588156922E-2</v>
      </c>
      <c r="P371">
        <f t="shared" si="72"/>
        <v>2.1332323723061E-2</v>
      </c>
      <c r="Q371">
        <f t="shared" si="72"/>
        <v>2.0557620600723112E-2</v>
      </c>
      <c r="R371">
        <f t="shared" si="72"/>
        <v>1.9820879909447236E-2</v>
      </c>
      <c r="S371">
        <f t="shared" si="72"/>
        <v>1.911843919650558E-2</v>
      </c>
      <c r="T371">
        <f t="shared" si="72"/>
        <v>1.844733767483751E-2</v>
      </c>
      <c r="U371">
        <f t="shared" si="72"/>
        <v>1.7805123818264022E-2</v>
      </c>
      <c r="V371">
        <f t="shared" si="72"/>
        <v>1.7189726477840679E-2</v>
      </c>
      <c r="W371">
        <f t="shared" si="72"/>
        <v>1.659936575817585E-2</v>
      </c>
      <c r="X371">
        <f t="shared" si="71"/>
        <v>1.6032489675696232E-2</v>
      </c>
      <c r="Y371">
        <f t="shared" si="71"/>
        <v>1.5487728051478499E-2</v>
      </c>
      <c r="Z371">
        <f t="shared" si="71"/>
        <v>1.4963858234415728E-2</v>
      </c>
      <c r="AA371">
        <f t="shared" si="71"/>
        <v>1.4459779136684071E-2</v>
      </c>
      <c r="AB371">
        <f t="shared" si="71"/>
        <v>1.3974491231745252E-2</v>
      </c>
      <c r="AC371">
        <f t="shared" si="71"/>
        <v>1.3507080909230204E-2</v>
      </c>
      <c r="AD371">
        <f t="shared" si="71"/>
        <v>1.3056708066906801E-2</v>
      </c>
      <c r="AE371">
        <f t="shared" si="71"/>
        <v>1.2622596144301394E-2</v>
      </c>
      <c r="AF371">
        <f t="shared" si="65"/>
        <v>0.3788759260756388</v>
      </c>
    </row>
    <row r="372" spans="1:32" x14ac:dyDescent="0.2">
      <c r="A372" t="s">
        <v>937</v>
      </c>
      <c r="B372">
        <v>1341</v>
      </c>
      <c r="C372">
        <v>23</v>
      </c>
      <c r="D372">
        <f t="shared" si="63"/>
        <v>1.3397241166666896E-2</v>
      </c>
      <c r="E372">
        <f t="shared" si="64"/>
        <v>-4.3127064763066629</v>
      </c>
      <c r="G372">
        <f t="shared" si="66"/>
        <v>0.15949102289162562</v>
      </c>
      <c r="H372">
        <f t="shared" si="72"/>
        <v>3.872343662063122E-2</v>
      </c>
      <c r="I372">
        <f t="shared" si="72"/>
        <v>3.6142646125671786E-2</v>
      </c>
      <c r="J372">
        <f t="shared" si="72"/>
        <v>3.404752212488639E-2</v>
      </c>
      <c r="K372">
        <f t="shared" si="72"/>
        <v>3.2221590000144358E-2</v>
      </c>
      <c r="L372">
        <f t="shared" si="72"/>
        <v>3.0577471523578703E-2</v>
      </c>
      <c r="M372">
        <f t="shared" si="72"/>
        <v>2.9070318331994846E-2</v>
      </c>
      <c r="N372">
        <f t="shared" si="72"/>
        <v>2.7673493322958296E-2</v>
      </c>
      <c r="O372">
        <f t="shared" si="72"/>
        <v>2.6369517580562257E-2</v>
      </c>
      <c r="P372">
        <f t="shared" si="72"/>
        <v>2.5146055943035192E-2</v>
      </c>
      <c r="Q372">
        <f t="shared" si="72"/>
        <v>2.3993907758667332E-2</v>
      </c>
      <c r="R372">
        <f t="shared" si="72"/>
        <v>2.2905907091757553E-2</v>
      </c>
      <c r="S372">
        <f t="shared" si="72"/>
        <v>2.18762775722658E-2</v>
      </c>
      <c r="T372">
        <f t="shared" si="72"/>
        <v>2.0900232383051436E-2</v>
      </c>
      <c r="U372">
        <f t="shared" si="72"/>
        <v>1.9973714687354018E-2</v>
      </c>
      <c r="V372">
        <f t="shared" si="72"/>
        <v>1.9093222627445294E-2</v>
      </c>
      <c r="W372">
        <f t="shared" si="72"/>
        <v>1.8255687423571369E-2</v>
      </c>
      <c r="X372">
        <f t="shared" si="71"/>
        <v>1.7458386021153537E-2</v>
      </c>
      <c r="Y372">
        <f t="shared" si="71"/>
        <v>1.6698876917354E-2</v>
      </c>
      <c r="Z372">
        <f t="shared" si="71"/>
        <v>1.5974951962601562E-2</v>
      </c>
      <c r="AA372">
        <f t="shared" si="71"/>
        <v>1.528459943608668E-2</v>
      </c>
      <c r="AB372">
        <f t="shared" si="71"/>
        <v>1.4625975247540449E-2</v>
      </c>
      <c r="AC372">
        <f t="shared" si="71"/>
        <v>1.3997380108755423E-2</v>
      </c>
      <c r="AD372">
        <f t="shared" si="71"/>
        <v>1.3397241166666896E-2</v>
      </c>
      <c r="AE372">
        <f t="shared" si="71"/>
        <v>1.2824097023503556E-2</v>
      </c>
      <c r="AF372">
        <f t="shared" si="65"/>
        <v>0.29327646810713648</v>
      </c>
    </row>
    <row r="373" spans="1:32" x14ac:dyDescent="0.2">
      <c r="A373" t="s">
        <v>938</v>
      </c>
      <c r="B373">
        <v>1483</v>
      </c>
      <c r="C373">
        <v>12</v>
      </c>
      <c r="D373">
        <f t="shared" si="63"/>
        <v>2.091889937107743E-2</v>
      </c>
      <c r="E373">
        <f t="shared" si="64"/>
        <v>-3.8671022524946097</v>
      </c>
      <c r="G373">
        <f t="shared" si="66"/>
        <v>0.15575907459260577</v>
      </c>
      <c r="H373">
        <f t="shared" si="72"/>
        <v>3.5475323022565286E-2</v>
      </c>
      <c r="I373">
        <f t="shared" si="72"/>
        <v>3.3240266468423089E-2</v>
      </c>
      <c r="J373">
        <f t="shared" si="72"/>
        <v>3.1435628467738015E-2</v>
      </c>
      <c r="K373">
        <f t="shared" si="72"/>
        <v>2.9865905678419558E-2</v>
      </c>
      <c r="L373">
        <f t="shared" si="72"/>
        <v>2.8452627477878203E-2</v>
      </c>
      <c r="M373">
        <f t="shared" si="72"/>
        <v>2.7155804933561459E-2</v>
      </c>
      <c r="N373">
        <f t="shared" si="72"/>
        <v>2.5951888310717357E-2</v>
      </c>
      <c r="O373">
        <f t="shared" si="72"/>
        <v>2.4825571122802523E-2</v>
      </c>
      <c r="P373">
        <f t="shared" si="72"/>
        <v>2.3766160550503804E-2</v>
      </c>
      <c r="Q373">
        <f t="shared" si="72"/>
        <v>2.2765763485088672E-2</v>
      </c>
      <c r="R373">
        <f t="shared" si="72"/>
        <v>2.1818295278715077E-2</v>
      </c>
      <c r="S373">
        <f t="shared" si="72"/>
        <v>2.091889937107743E-2</v>
      </c>
      <c r="T373">
        <f t="shared" si="72"/>
        <v>2.0063588223792825E-2</v>
      </c>
      <c r="U373">
        <f t="shared" si="72"/>
        <v>1.9249010901013549E-2</v>
      </c>
      <c r="V373">
        <f t="shared" si="72"/>
        <v>1.8472296822402253E-2</v>
      </c>
      <c r="W373">
        <f t="shared" si="72"/>
        <v>1.7730947279932199E-2</v>
      </c>
      <c r="X373">
        <f t="shared" si="71"/>
        <v>1.7022757985973254E-2</v>
      </c>
      <c r="Y373">
        <f t="shared" si="71"/>
        <v>1.6345762407896054E-2</v>
      </c>
      <c r="Z373">
        <f t="shared" si="71"/>
        <v>1.5698189403209672E-2</v>
      </c>
      <c r="AA373">
        <f t="shared" si="71"/>
        <v>1.5078430927202921E-2</v>
      </c>
      <c r="AB373">
        <f t="shared" si="71"/>
        <v>1.4485016985056616E-2</v>
      </c>
      <c r="AC373">
        <f t="shared" si="71"/>
        <v>1.3916595893053978E-2</v>
      </c>
      <c r="AD373">
        <f t="shared" si="71"/>
        <v>1.3371918497007822E-2</v>
      </c>
      <c r="AE373">
        <f t="shared" si="71"/>
        <v>1.2849825386012185E-2</v>
      </c>
      <c r="AF373">
        <f t="shared" si="65"/>
        <v>0.32428445052735033</v>
      </c>
    </row>
    <row r="374" spans="1:32" x14ac:dyDescent="0.2">
      <c r="A374" t="s">
        <v>487</v>
      </c>
      <c r="B374">
        <v>261</v>
      </c>
      <c r="C374">
        <v>0</v>
      </c>
      <c r="D374">
        <f t="shared" si="63"/>
        <v>0.2900431243490833</v>
      </c>
      <c r="E374">
        <f t="shared" si="64"/>
        <v>-1.2377256624050468</v>
      </c>
      <c r="G374">
        <f t="shared" si="66"/>
        <v>0.2900431243490833</v>
      </c>
      <c r="H374">
        <f t="shared" si="72"/>
        <v>0.13456290197787821</v>
      </c>
      <c r="I374">
        <f t="shared" si="72"/>
        <v>0.10752549186569825</v>
      </c>
      <c r="J374">
        <f t="shared" si="72"/>
        <v>8.6719555652813321E-2</v>
      </c>
      <c r="K374">
        <f t="shared" si="72"/>
        <v>7.0261681833804157E-2</v>
      </c>
      <c r="L374">
        <f t="shared" si="72"/>
        <v>5.7083840652182374E-2</v>
      </c>
      <c r="M374">
        <f t="shared" si="72"/>
        <v>4.6462378998276127E-2</v>
      </c>
      <c r="N374">
        <f t="shared" si="72"/>
        <v>3.7866545023303479E-2</v>
      </c>
      <c r="O374">
        <f t="shared" si="72"/>
        <v>3.0891139013130699E-2</v>
      </c>
      <c r="P374">
        <f t="shared" si="72"/>
        <v>2.5219801001712162E-2</v>
      </c>
      <c r="Q374">
        <f t="shared" si="72"/>
        <v>2.060216228249238E-2</v>
      </c>
      <c r="R374">
        <f t="shared" si="72"/>
        <v>1.6838343099895972E-2</v>
      </c>
      <c r="S374">
        <f t="shared" si="72"/>
        <v>1.3767824636314905E-2</v>
      </c>
      <c r="T374">
        <f t="shared" si="72"/>
        <v>1.1261158111701364E-2</v>
      </c>
      <c r="U374">
        <f t="shared" si="72"/>
        <v>9.213631190841216E-3</v>
      </c>
      <c r="V374">
        <f t="shared" si="72"/>
        <v>7.5403457362769946E-3</v>
      </c>
      <c r="W374">
        <f t="shared" si="72"/>
        <v>6.1723458823770101E-3</v>
      </c>
      <c r="X374">
        <f t="shared" si="71"/>
        <v>5.0535456885664317E-3</v>
      </c>
      <c r="Y374">
        <f t="shared" si="71"/>
        <v>4.1382755874266345E-3</v>
      </c>
      <c r="Z374">
        <f t="shared" si="71"/>
        <v>3.3893135437496886E-3</v>
      </c>
      <c r="AA374">
        <f t="shared" si="71"/>
        <v>2.7762993322797457E-3</v>
      </c>
      <c r="AB374">
        <f t="shared" si="71"/>
        <v>2.2744537072791971E-3</v>
      </c>
      <c r="AC374">
        <f t="shared" si="71"/>
        <v>1.8635414840163813E-3</v>
      </c>
      <c r="AD374">
        <f t="shared" si="71"/>
        <v>1.5270305465161197E-3</v>
      </c>
      <c r="AE374">
        <f t="shared" si="71"/>
        <v>1.2514087444487562E-3</v>
      </c>
      <c r="AF374">
        <f t="shared" si="65"/>
        <v>5.6938600579351517E-3</v>
      </c>
    </row>
    <row r="375" spans="1:32" x14ac:dyDescent="0.2">
      <c r="A375" t="s">
        <v>939</v>
      </c>
      <c r="B375">
        <v>2430</v>
      </c>
      <c r="C375">
        <v>74</v>
      </c>
      <c r="D375">
        <f t="shared" si="63"/>
        <v>3.4292462993183309E-3</v>
      </c>
      <c r="E375">
        <f t="shared" si="64"/>
        <v>-5.6754147797582446</v>
      </c>
      <c r="G375">
        <f t="shared" si="66"/>
        <v>0.14156304560806091</v>
      </c>
      <c r="H375">
        <f t="shared" si="72"/>
        <v>2.2873356727247465E-2</v>
      </c>
      <c r="I375">
        <f t="shared" si="72"/>
        <v>2.1744670927124451E-2</v>
      </c>
      <c r="J375">
        <f t="shared" si="72"/>
        <v>2.0863890215072168E-2</v>
      </c>
      <c r="K375">
        <f t="shared" si="72"/>
        <v>2.0110998296789216E-2</v>
      </c>
      <c r="L375">
        <f t="shared" si="72"/>
        <v>1.9438605963572549E-2</v>
      </c>
      <c r="M375">
        <f t="shared" si="72"/>
        <v>1.8823059602345687E-2</v>
      </c>
      <c r="N375">
        <f t="shared" si="72"/>
        <v>1.8250774493757078E-2</v>
      </c>
      <c r="O375">
        <f t="shared" si="72"/>
        <v>1.7713173740465306E-2</v>
      </c>
      <c r="P375">
        <f t="shared" si="72"/>
        <v>1.7204456565382945E-2</v>
      </c>
      <c r="Q375">
        <f t="shared" si="72"/>
        <v>1.6720488083298356E-2</v>
      </c>
      <c r="R375">
        <f t="shared" si="72"/>
        <v>1.6258195613170587E-2</v>
      </c>
      <c r="S375">
        <f t="shared" si="72"/>
        <v>1.5815217130776375E-2</v>
      </c>
      <c r="T375">
        <f t="shared" si="72"/>
        <v>1.5389685065135326E-2</v>
      </c>
      <c r="U375">
        <f t="shared" si="72"/>
        <v>1.4980087271203753E-2</v>
      </c>
      <c r="V375">
        <f t="shared" si="72"/>
        <v>1.458517424786035E-2</v>
      </c>
      <c r="W375">
        <f t="shared" si="72"/>
        <v>1.4203895240352172E-2</v>
      </c>
      <c r="X375">
        <f t="shared" si="71"/>
        <v>1.3835353030734569E-2</v>
      </c>
      <c r="Y375">
        <f t="shared" si="71"/>
        <v>1.3478771191514508E-2</v>
      </c>
      <c r="Z375">
        <f t="shared" si="71"/>
        <v>1.3133469873353964E-2</v>
      </c>
      <c r="AA375">
        <f t="shared" si="71"/>
        <v>1.2798847573430392E-2</v>
      </c>
      <c r="AB375">
        <f t="shared" si="71"/>
        <v>1.2474367181979975E-2</v>
      </c>
      <c r="AC375">
        <f t="shared" si="71"/>
        <v>1.2159545145777509E-2</v>
      </c>
      <c r="AD375">
        <f t="shared" si="71"/>
        <v>1.1853942940193788E-2</v>
      </c>
      <c r="AE375">
        <f t="shared" si="71"/>
        <v>1.1557160276723656E-2</v>
      </c>
      <c r="AF375">
        <f t="shared" si="65"/>
        <v>0.4721697679946768</v>
      </c>
    </row>
    <row r="376" spans="1:32" x14ac:dyDescent="0.2">
      <c r="A376" t="s">
        <v>488</v>
      </c>
      <c r="B376">
        <v>1958</v>
      </c>
      <c r="C376">
        <v>49</v>
      </c>
      <c r="D376">
        <f t="shared" si="63"/>
        <v>5.8239974023396547E-3</v>
      </c>
      <c r="E376">
        <f t="shared" si="64"/>
        <v>-5.1457684141146967</v>
      </c>
      <c r="G376">
        <f t="shared" si="66"/>
        <v>0.1470144790862887</v>
      </c>
      <c r="H376">
        <f t="shared" si="72"/>
        <v>2.7758480983359941E-2</v>
      </c>
      <c r="I376">
        <f t="shared" si="72"/>
        <v>2.624432478231379E-2</v>
      </c>
      <c r="J376">
        <f t="shared" si="72"/>
        <v>2.5043476870526698E-2</v>
      </c>
      <c r="K376">
        <f t="shared" si="72"/>
        <v>2.40076545969562E-2</v>
      </c>
      <c r="L376">
        <f t="shared" si="72"/>
        <v>2.3077990581759682E-2</v>
      </c>
      <c r="M376">
        <f t="shared" si="72"/>
        <v>2.2224902444127809E-2</v>
      </c>
      <c r="N376">
        <f t="shared" si="72"/>
        <v>2.1431260506924406E-2</v>
      </c>
      <c r="O376">
        <f t="shared" si="72"/>
        <v>2.0686145226190153E-2</v>
      </c>
      <c r="P376">
        <f t="shared" si="72"/>
        <v>1.9982090266567394E-2</v>
      </c>
      <c r="Q376">
        <f t="shared" si="72"/>
        <v>1.9313708772052955E-2</v>
      </c>
      <c r="R376">
        <f t="shared" si="72"/>
        <v>1.8676945126644057E-2</v>
      </c>
      <c r="S376">
        <f t="shared" si="72"/>
        <v>1.806863843977477E-2</v>
      </c>
      <c r="T376">
        <f t="shared" si="72"/>
        <v>1.748625356589275E-2</v>
      </c>
      <c r="U376">
        <f t="shared" si="72"/>
        <v>1.6927707777259011E-2</v>
      </c>
      <c r="V376">
        <f t="shared" si="72"/>
        <v>1.6391254828698711E-2</v>
      </c>
      <c r="W376">
        <f t="shared" si="72"/>
        <v>1.5875404917405491E-2</v>
      </c>
      <c r="X376">
        <f t="shared" si="71"/>
        <v>1.5378867899115068E-2</v>
      </c>
      <c r="Y376">
        <f t="shared" si="71"/>
        <v>1.4900512036835661E-2</v>
      </c>
      <c r="Z376">
        <f t="shared" si="71"/>
        <v>1.4439333401590889E-2</v>
      </c>
      <c r="AA376">
        <f t="shared" si="71"/>
        <v>1.3994432750036622E-2</v>
      </c>
      <c r="AB376">
        <f t="shared" si="71"/>
        <v>1.3564997759581782E-2</v>
      </c>
      <c r="AC376">
        <f t="shared" si="71"/>
        <v>1.3150289173757964E-2</v>
      </c>
      <c r="AD376">
        <f t="shared" si="71"/>
        <v>1.2749629849207503E-2</v>
      </c>
      <c r="AE376">
        <f t="shared" si="71"/>
        <v>1.2362395988338951E-2</v>
      </c>
      <c r="AF376">
        <f t="shared" si="65"/>
        <v>0.40924882236879312</v>
      </c>
    </row>
    <row r="377" spans="1:32" x14ac:dyDescent="0.2">
      <c r="A377" t="s">
        <v>489</v>
      </c>
      <c r="B377">
        <v>2100</v>
      </c>
      <c r="C377">
        <v>57</v>
      </c>
      <c r="D377">
        <f t="shared" si="63"/>
        <v>4.8042739550170129E-3</v>
      </c>
      <c r="E377">
        <f t="shared" si="64"/>
        <v>-5.3382493499505008</v>
      </c>
      <c r="G377">
        <f t="shared" si="66"/>
        <v>0.14513045370834848</v>
      </c>
      <c r="H377">
        <f t="shared" si="72"/>
        <v>2.6076591325726012E-2</v>
      </c>
      <c r="I377">
        <f t="shared" si="72"/>
        <v>2.4701237009385996E-2</v>
      </c>
      <c r="J377">
        <f t="shared" si="72"/>
        <v>2.3615986803670223E-2</v>
      </c>
      <c r="K377">
        <f t="shared" si="72"/>
        <v>2.2682419769851945E-2</v>
      </c>
      <c r="L377">
        <f t="shared" si="72"/>
        <v>2.1845692491615856E-2</v>
      </c>
      <c r="M377">
        <f t="shared" si="72"/>
        <v>2.1078313651908206E-2</v>
      </c>
      <c r="N377">
        <f t="shared" si="72"/>
        <v>2.0364412701107684E-2</v>
      </c>
      <c r="O377">
        <f t="shared" si="72"/>
        <v>1.9693908634018244E-2</v>
      </c>
      <c r="P377">
        <f t="shared" si="72"/>
        <v>1.905993613213702E-2</v>
      </c>
      <c r="Q377">
        <f t="shared" si="72"/>
        <v>1.8457563790544928E-2</v>
      </c>
      <c r="R377">
        <f t="shared" si="72"/>
        <v>1.7883096391980591E-2</v>
      </c>
      <c r="S377">
        <f t="shared" si="72"/>
        <v>1.7333668128394753E-2</v>
      </c>
      <c r="T377">
        <f t="shared" si="72"/>
        <v>1.680699212179201E-2</v>
      </c>
      <c r="U377">
        <f t="shared" si="72"/>
        <v>1.6301199143609654E-2</v>
      </c>
      <c r="V377">
        <f t="shared" si="72"/>
        <v>1.5814729828294599E-2</v>
      </c>
      <c r="W377">
        <f t="shared" si="72"/>
        <v>1.5346260327932265E-2</v>
      </c>
      <c r="X377">
        <f t="shared" si="71"/>
        <v>1.4894649622350693E-2</v>
      </c>
      <c r="Y377">
        <f t="shared" si="71"/>
        <v>1.4458901284911507E-2</v>
      </c>
      <c r="Z377">
        <f t="shared" si="71"/>
        <v>1.403813515628596E-2</v>
      </c>
      <c r="AA377">
        <f t="shared" si="71"/>
        <v>1.3631565968761701E-2</v>
      </c>
      <c r="AB377">
        <f t="shared" si="71"/>
        <v>1.3238486947794925E-2</v>
      </c>
      <c r="AC377">
        <f t="shared" si="71"/>
        <v>1.2858257043859336E-2</v>
      </c>
      <c r="AD377">
        <f t="shared" si="71"/>
        <v>1.2490290856261816E-2</v>
      </c>
      <c r="AE377">
        <f t="shared" si="71"/>
        <v>1.2134050583162697E-2</v>
      </c>
      <c r="AF377">
        <f t="shared" si="65"/>
        <v>0.43006320057629277</v>
      </c>
    </row>
    <row r="378" spans="1:32" x14ac:dyDescent="0.2">
      <c r="A378" t="s">
        <v>940</v>
      </c>
      <c r="B378">
        <v>2075</v>
      </c>
      <c r="C378">
        <v>20</v>
      </c>
      <c r="D378">
        <f t="shared" si="63"/>
        <v>1.3695583957084787E-2</v>
      </c>
      <c r="E378">
        <f t="shared" si="64"/>
        <v>-4.2906818370093278</v>
      </c>
      <c r="G378">
        <f t="shared" si="66"/>
        <v>0.1454444303669348</v>
      </c>
      <c r="H378">
        <f t="shared" si="72"/>
        <v>2.6357353651528276E-2</v>
      </c>
      <c r="I378">
        <f t="shared" si="72"/>
        <v>2.49592765008162E-2</v>
      </c>
      <c r="J378">
        <f t="shared" si="72"/>
        <v>2.3855124820986402E-2</v>
      </c>
      <c r="K378">
        <f t="shared" si="72"/>
        <v>2.2904841228612846E-2</v>
      </c>
      <c r="L378">
        <f t="shared" si="72"/>
        <v>2.2052916077503041E-2</v>
      </c>
      <c r="M378">
        <f t="shared" si="72"/>
        <v>2.1271512817831757E-2</v>
      </c>
      <c r="N378">
        <f t="shared" si="72"/>
        <v>2.0544553700700425E-2</v>
      </c>
      <c r="O378">
        <f t="shared" si="72"/>
        <v>1.9861820227916011E-2</v>
      </c>
      <c r="P378">
        <f t="shared" si="72"/>
        <v>1.921634890144041E-2</v>
      </c>
      <c r="Q378">
        <f t="shared" si="72"/>
        <v>1.8603134192303021E-2</v>
      </c>
      <c r="R378">
        <f t="shared" si="72"/>
        <v>1.8018422438394344E-2</v>
      </c>
      <c r="S378">
        <f t="shared" si="72"/>
        <v>1.745930013855029E-2</v>
      </c>
      <c r="T378">
        <f t="shared" si="72"/>
        <v>1.6923440410036288E-2</v>
      </c>
      <c r="U378">
        <f t="shared" si="72"/>
        <v>1.6408939715089395E-2</v>
      </c>
      <c r="V378">
        <f t="shared" si="72"/>
        <v>1.5914208727816095E-2</v>
      </c>
      <c r="W378">
        <f t="shared" si="72"/>
        <v>1.5437897048762757E-2</v>
      </c>
      <c r="X378">
        <f t="shared" si="71"/>
        <v>1.4978839840087346E-2</v>
      </c>
      <c r="Y378">
        <f t="shared" si="71"/>
        <v>1.4536019094659486E-2</v>
      </c>
      <c r="Z378">
        <f t="shared" si="71"/>
        <v>1.4108534936220874E-2</v>
      </c>
      <c r="AA378">
        <f t="shared" si="71"/>
        <v>1.3695583957084787E-2</v>
      </c>
      <c r="AB378">
        <f t="shared" si="71"/>
        <v>1.3296442595894856E-2</v>
      </c>
      <c r="AC378">
        <f t="shared" si="71"/>
        <v>1.2910454191888325E-2</v>
      </c>
      <c r="AD378">
        <f t="shared" si="71"/>
        <v>1.2537018765700063E-2</v>
      </c>
      <c r="AE378">
        <f t="shared" si="71"/>
        <v>1.2175584852643355E-2</v>
      </c>
      <c r="AF378">
        <f t="shared" si="65"/>
        <v>0.42652800080059861</v>
      </c>
    </row>
    <row r="379" spans="1:32" x14ac:dyDescent="0.2">
      <c r="A379" t="s">
        <v>941</v>
      </c>
      <c r="B379">
        <v>866</v>
      </c>
      <c r="C379">
        <v>4</v>
      </c>
      <c r="D379">
        <f t="shared" si="63"/>
        <v>4.3694887979492947E-2</v>
      </c>
      <c r="E379">
        <f t="shared" si="64"/>
        <v>-3.1305241635975749</v>
      </c>
      <c r="G379">
        <f t="shared" si="66"/>
        <v>0.18001961082544274</v>
      </c>
      <c r="H379">
        <f t="shared" si="72"/>
        <v>5.6099756242229022E-2</v>
      </c>
      <c r="I379">
        <f t="shared" si="72"/>
        <v>5.1219958317091453E-2</v>
      </c>
      <c r="J379">
        <f t="shared" si="72"/>
        <v>4.7199454553798398E-2</v>
      </c>
      <c r="K379">
        <f t="shared" si="72"/>
        <v>4.3694887979492947E-2</v>
      </c>
      <c r="L379">
        <f t="shared" si="72"/>
        <v>4.0561819435406377E-2</v>
      </c>
      <c r="M379">
        <f t="shared" si="72"/>
        <v>3.772227167165746E-2</v>
      </c>
      <c r="N379">
        <f t="shared" si="72"/>
        <v>3.5127256347689088E-2</v>
      </c>
      <c r="O379">
        <f t="shared" si="72"/>
        <v>3.274271014559197E-2</v>
      </c>
      <c r="P379">
        <f t="shared" si="72"/>
        <v>3.0543198192048343E-2</v>
      </c>
      <c r="Q379">
        <f t="shared" si="72"/>
        <v>2.8508726118373469E-2</v>
      </c>
      <c r="R379">
        <f t="shared" si="72"/>
        <v>2.6622970788562704E-2</v>
      </c>
      <c r="S379">
        <f t="shared" si="72"/>
        <v>2.4872225123374517E-2</v>
      </c>
      <c r="T379">
        <f t="shared" si="72"/>
        <v>2.324473094452937E-2</v>
      </c>
      <c r="U379">
        <f t="shared" si="72"/>
        <v>2.1730236082158384E-2</v>
      </c>
      <c r="V379">
        <f t="shared" si="72"/>
        <v>2.0319687899180306E-2</v>
      </c>
      <c r="W379">
        <f t="shared" si="72"/>
        <v>1.9005013467009831E-2</v>
      </c>
      <c r="X379">
        <f t="shared" si="71"/>
        <v>1.7778956873758509E-2</v>
      </c>
      <c r="Y379">
        <f t="shared" si="71"/>
        <v>1.6634955452096898E-2</v>
      </c>
      <c r="Z379">
        <f t="shared" si="71"/>
        <v>1.5567043298304122E-2</v>
      </c>
      <c r="AA379">
        <f t="shared" si="71"/>
        <v>1.4569774430991559E-2</v>
      </c>
      <c r="AB379">
        <f t="shared" si="71"/>
        <v>1.3638160418119863E-2</v>
      </c>
      <c r="AC379">
        <f t="shared" si="71"/>
        <v>1.2767618892055521E-2</v>
      </c>
      <c r="AD379">
        <f t="shared" si="71"/>
        <v>1.1953930419348755E-2</v>
      </c>
      <c r="AE379">
        <f t="shared" si="71"/>
        <v>1.1193201896654178E-2</v>
      </c>
      <c r="AF379">
        <f t="shared" si="65"/>
        <v>0.16666184418503416</v>
      </c>
    </row>
    <row r="380" spans="1:32" x14ac:dyDescent="0.2">
      <c r="A380" t="s">
        <v>942</v>
      </c>
      <c r="B380">
        <v>1002</v>
      </c>
      <c r="C380">
        <v>15</v>
      </c>
      <c r="D380">
        <f t="shared" si="63"/>
        <v>2.0233433316408735E-2</v>
      </c>
      <c r="E380">
        <f t="shared" si="64"/>
        <v>-3.9004189280941004</v>
      </c>
      <c r="G380">
        <f t="shared" si="66"/>
        <v>0.17231310064905789</v>
      </c>
      <c r="H380">
        <f t="shared" si="72"/>
        <v>4.9674620244144541E-2</v>
      </c>
      <c r="I380">
        <f t="shared" si="72"/>
        <v>4.5735576419668675E-2</v>
      </c>
      <c r="J380">
        <f t="shared" si="72"/>
        <v>4.2500424808686009E-2</v>
      </c>
      <c r="K380">
        <f t="shared" si="72"/>
        <v>3.9676036057873433E-2</v>
      </c>
      <c r="L380">
        <f t="shared" si="72"/>
        <v>3.7141242499495832E-2</v>
      </c>
      <c r="M380">
        <f t="shared" si="72"/>
        <v>3.4831982553986791E-2</v>
      </c>
      <c r="N380">
        <f t="shared" si="72"/>
        <v>3.2708900117645802E-2</v>
      </c>
      <c r="O380">
        <f t="shared" si="72"/>
        <v>3.0745225939323207E-2</v>
      </c>
      <c r="P380">
        <f t="shared" si="72"/>
        <v>2.8921374591186697E-2</v>
      </c>
      <c r="Q380">
        <f t="shared" si="72"/>
        <v>2.7222222969113512E-2</v>
      </c>
      <c r="R380">
        <f t="shared" si="72"/>
        <v>2.5635609387252255E-2</v>
      </c>
      <c r="S380">
        <f t="shared" si="72"/>
        <v>2.4151445259298607E-2</v>
      </c>
      <c r="T380">
        <f t="shared" si="72"/>
        <v>2.2761158510287541E-2</v>
      </c>
      <c r="U380">
        <f t="shared" si="72"/>
        <v>2.1457327957463562E-2</v>
      </c>
      <c r="V380">
        <f t="shared" si="72"/>
        <v>2.0233433316408735E-2</v>
      </c>
      <c r="W380">
        <f t="shared" si="72"/>
        <v>1.90836782534918E-2</v>
      </c>
      <c r="X380">
        <f t="shared" si="71"/>
        <v>1.8002861297106414E-2</v>
      </c>
      <c r="Y380">
        <f t="shared" si="71"/>
        <v>1.6986279114585712E-2</v>
      </c>
      <c r="Z380">
        <f t="shared" si="71"/>
        <v>1.602965229686841E-2</v>
      </c>
      <c r="AA380">
        <f t="shared" si="71"/>
        <v>1.5129067189772602E-2</v>
      </c>
      <c r="AB380">
        <f t="shared" si="71"/>
        <v>1.4280929424408902E-2</v>
      </c>
      <c r="AC380">
        <f t="shared" si="71"/>
        <v>1.3481926152051052E-2</v>
      </c>
      <c r="AD380">
        <f t="shared" si="71"/>
        <v>1.2728994876553785E-2</v>
      </c>
      <c r="AE380">
        <f t="shared" si="71"/>
        <v>1.201929737327067E-2</v>
      </c>
      <c r="AF380">
        <f t="shared" si="65"/>
        <v>0.20654763274099763</v>
      </c>
    </row>
    <row r="381" spans="1:32" x14ac:dyDescent="0.2">
      <c r="A381" t="s">
        <v>943</v>
      </c>
      <c r="B381">
        <v>796</v>
      </c>
      <c r="C381">
        <v>1</v>
      </c>
      <c r="D381">
        <f t="shared" si="63"/>
        <v>6.0120154434625109E-2</v>
      </c>
      <c r="E381">
        <f t="shared" si="64"/>
        <v>-2.8114101453277898</v>
      </c>
      <c r="G381">
        <f t="shared" si="66"/>
        <v>0.18491583392749911</v>
      </c>
      <c r="H381">
        <f t="shared" si="72"/>
        <v>6.0120154434625109E-2</v>
      </c>
      <c r="I381">
        <f t="shared" si="72"/>
        <v>5.4595300870040241E-2</v>
      </c>
      <c r="J381">
        <f t="shared" si="72"/>
        <v>5.0039153306411253E-2</v>
      </c>
      <c r="K381">
        <f t="shared" si="72"/>
        <v>4.6074489571090935E-2</v>
      </c>
      <c r="L381">
        <f t="shared" si="72"/>
        <v>4.2540663522996403E-2</v>
      </c>
      <c r="M381">
        <f t="shared" si="72"/>
        <v>3.9349715816852017E-2</v>
      </c>
      <c r="N381">
        <f t="shared" si="72"/>
        <v>3.6445584655490776E-2</v>
      </c>
      <c r="O381">
        <f t="shared" si="72"/>
        <v>3.3788759268384282E-2</v>
      </c>
      <c r="P381">
        <f t="shared" si="72"/>
        <v>3.1349387574329465E-2</v>
      </c>
      <c r="Q381">
        <f t="shared" si="72"/>
        <v>2.9103772859170145E-2</v>
      </c>
      <c r="R381">
        <f t="shared" si="72"/>
        <v>2.7032419964840453E-2</v>
      </c>
      <c r="S381">
        <f t="shared" si="72"/>
        <v>2.5118863148446476E-2</v>
      </c>
      <c r="T381">
        <f t="shared" si="72"/>
        <v>2.3348919788125713E-2</v>
      </c>
      <c r="U381">
        <f t="shared" si="72"/>
        <v>2.1710190981113542E-2</v>
      </c>
      <c r="V381">
        <f t="shared" si="72"/>
        <v>2.0191712879735209E-2</v>
      </c>
      <c r="W381">
        <f t="shared" si="72"/>
        <v>1.8783704193460538E-2</v>
      </c>
      <c r="X381">
        <f t="shared" si="71"/>
        <v>1.7477377419542726E-2</v>
      </c>
      <c r="Y381">
        <f t="shared" si="71"/>
        <v>1.6264793740437079E-2</v>
      </c>
      <c r="Z381">
        <f t="shared" si="71"/>
        <v>1.5138748743414724E-2</v>
      </c>
      <c r="AA381">
        <f t="shared" si="71"/>
        <v>1.4092680483594062E-2</v>
      </c>
      <c r="AB381">
        <f t="shared" si="71"/>
        <v>1.3120594138815857E-2</v>
      </c>
      <c r="AC381">
        <f t="shared" si="71"/>
        <v>1.2216999257707594E-2</v>
      </c>
      <c r="AD381">
        <f t="shared" si="71"/>
        <v>1.1376856758109986E-2</v>
      </c>
      <c r="AE381">
        <f t="shared" si="71"/>
        <v>1.0595533612929846E-2</v>
      </c>
      <c r="AF381">
        <f t="shared" si="65"/>
        <v>0.14520778908283671</v>
      </c>
    </row>
    <row r="382" spans="1:32" x14ac:dyDescent="0.2">
      <c r="A382" t="s">
        <v>500</v>
      </c>
      <c r="B382">
        <v>1957</v>
      </c>
      <c r="C382">
        <v>0</v>
      </c>
      <c r="D382">
        <f t="shared" si="63"/>
        <v>0.14702866289178293</v>
      </c>
      <c r="E382">
        <f t="shared" si="64"/>
        <v>-1.9171277255522463</v>
      </c>
      <c r="G382">
        <f t="shared" si="66"/>
        <v>0.14702866289178293</v>
      </c>
      <c r="H382">
        <f t="shared" si="72"/>
        <v>2.7771117213065907E-2</v>
      </c>
      <c r="I382">
        <f t="shared" si="72"/>
        <v>2.6255893737989089E-2</v>
      </c>
      <c r="J382">
        <f t="shared" si="72"/>
        <v>2.5054155773536105E-2</v>
      </c>
      <c r="K382">
        <f t="shared" si="72"/>
        <v>2.4017546036085049E-2</v>
      </c>
      <c r="L382">
        <f t="shared" si="72"/>
        <v>2.3087166608496822E-2</v>
      </c>
      <c r="M382">
        <f t="shared" si="72"/>
        <v>2.2233419186383711E-2</v>
      </c>
      <c r="N382">
        <f t="shared" si="72"/>
        <v>2.1439164465971133E-2</v>
      </c>
      <c r="O382">
        <f t="shared" si="72"/>
        <v>2.0693476464443517E-2</v>
      </c>
      <c r="P382">
        <f t="shared" si="72"/>
        <v>1.9988884210794432E-2</v>
      </c>
      <c r="Q382">
        <f t="shared" si="72"/>
        <v>1.9319997320614669E-2</v>
      </c>
      <c r="R382">
        <f t="shared" si="72"/>
        <v>1.8682757374136133E-2</v>
      </c>
      <c r="S382">
        <f t="shared" si="72"/>
        <v>1.8074001176244549E-2</v>
      </c>
      <c r="T382">
        <f t="shared" si="72"/>
        <v>1.7491191635664587E-2</v>
      </c>
      <c r="U382">
        <f t="shared" si="72"/>
        <v>1.6932244346246544E-2</v>
      </c>
      <c r="V382">
        <f t="shared" si="72"/>
        <v>1.639541158973612E-2</v>
      </c>
      <c r="W382">
        <f t="shared" si="72"/>
        <v>1.5879202252202147E-2</v>
      </c>
      <c r="X382">
        <f t="shared" si="71"/>
        <v>1.5382325008977939E-2</v>
      </c>
      <c r="Y382">
        <f t="shared" si="71"/>
        <v>1.4903647050334326E-2</v>
      </c>
      <c r="Z382">
        <f t="shared" si="71"/>
        <v>1.4442163464817571E-2</v>
      </c>
      <c r="AA382">
        <f t="shared" si="71"/>
        <v>1.3996974103463122E-2</v>
      </c>
      <c r="AB382">
        <f t="shared" si="71"/>
        <v>1.356726580440722E-2</v>
      </c>
      <c r="AC382">
        <f t="shared" si="71"/>
        <v>1.3152298529879763E-2</v>
      </c>
      <c r="AD382">
        <f t="shared" si="71"/>
        <v>1.2751394406414531E-2</v>
      </c>
      <c r="AE382">
        <f t="shared" si="71"/>
        <v>1.2363928951944301E-2</v>
      </c>
      <c r="AF382">
        <f t="shared" si="65"/>
        <v>0.40909571039636783</v>
      </c>
    </row>
    <row r="383" spans="1:32" x14ac:dyDescent="0.2">
      <c r="A383" t="s">
        <v>944</v>
      </c>
      <c r="B383">
        <v>3414</v>
      </c>
      <c r="C383">
        <v>10</v>
      </c>
      <c r="D383">
        <f t="shared" si="63"/>
        <v>1.3031209937794514E-2</v>
      </c>
      <c r="E383">
        <f t="shared" si="64"/>
        <v>-4.3404080343057148</v>
      </c>
      <c r="G383">
        <f t="shared" si="66"/>
        <v>0.13486966532210554</v>
      </c>
      <c r="H383">
        <f t="shared" si="72"/>
        <v>1.6798277884141986E-2</v>
      </c>
      <c r="I383">
        <f t="shared" si="72"/>
        <v>1.6075129048240981E-2</v>
      </c>
      <c r="J383">
        <f t="shared" si="72"/>
        <v>1.5526146778719073E-2</v>
      </c>
      <c r="K383">
        <f t="shared" si="72"/>
        <v>1.5064988282827596E-2</v>
      </c>
      <c r="L383">
        <f t="shared" si="72"/>
        <v>1.4657741409940412E-2</v>
      </c>
      <c r="M383">
        <f t="shared" si="72"/>
        <v>1.4287588286504713E-2</v>
      </c>
      <c r="N383">
        <f t="shared" si="72"/>
        <v>1.3944944139453817E-2</v>
      </c>
      <c r="O383">
        <f t="shared" si="72"/>
        <v>1.3623811707075648E-2</v>
      </c>
      <c r="P383">
        <f t="shared" si="72"/>
        <v>1.3320176505505191E-2</v>
      </c>
      <c r="Q383">
        <f t="shared" si="72"/>
        <v>1.3031209937794514E-2</v>
      </c>
      <c r="R383">
        <f t="shared" si="72"/>
        <v>1.275483678677357E-2</v>
      </c>
      <c r="S383">
        <f t="shared" si="72"/>
        <v>1.2489483835754458E-2</v>
      </c>
      <c r="T383">
        <f t="shared" si="72"/>
        <v>1.2233925578185997E-2</v>
      </c>
      <c r="U383">
        <f t="shared" si="72"/>
        <v>1.1987185210570022E-2</v>
      </c>
      <c r="V383">
        <f t="shared" si="72"/>
        <v>1.1748468703782778E-2</v>
      </c>
      <c r="W383">
        <f t="shared" si="72"/>
        <v>1.1517119504249699E-2</v>
      </c>
      <c r="X383">
        <f t="shared" si="71"/>
        <v>1.1292586562226491E-2</v>
      </c>
      <c r="Y383">
        <f t="shared" si="71"/>
        <v>1.1074401234278662E-2</v>
      </c>
      <c r="Z383">
        <f t="shared" si="71"/>
        <v>1.0862160252632575E-2</v>
      </c>
      <c r="AA383">
        <f t="shared" si="71"/>
        <v>1.0655512939248426E-2</v>
      </c>
      <c r="AB383">
        <f t="shared" si="71"/>
        <v>1.045415145120355E-2</v>
      </c>
      <c r="AC383">
        <f t="shared" si="71"/>
        <v>1.0257803230763656E-2</v>
      </c>
      <c r="AD383">
        <f t="shared" si="71"/>
        <v>1.0066225085450558E-2</v>
      </c>
      <c r="AE383">
        <f t="shared" si="71"/>
        <v>9.8791984911890639E-3</v>
      </c>
      <c r="AF383">
        <f t="shared" si="65"/>
        <v>0.56152726183138102</v>
      </c>
    </row>
    <row r="384" spans="1:32" x14ac:dyDescent="0.2">
      <c r="A384" t="s">
        <v>945</v>
      </c>
      <c r="B384">
        <v>1682</v>
      </c>
      <c r="C384">
        <v>7</v>
      </c>
      <c r="D384">
        <f t="shared" si="63"/>
        <v>2.385262786681322E-2</v>
      </c>
      <c r="E384">
        <f t="shared" si="64"/>
        <v>-3.7358608846226042</v>
      </c>
      <c r="G384">
        <f t="shared" si="66"/>
        <v>0.15152989517880591</v>
      </c>
      <c r="H384">
        <f t="shared" si="72"/>
        <v>3.1761667861783575E-2</v>
      </c>
      <c r="I384">
        <f t="shared" si="72"/>
        <v>2.9890957419680349E-2</v>
      </c>
      <c r="J384">
        <f t="shared" si="72"/>
        <v>2.8391992037189711E-2</v>
      </c>
      <c r="K384">
        <f t="shared" si="72"/>
        <v>2.7092419675329774E-2</v>
      </c>
      <c r="L384">
        <f t="shared" si="72"/>
        <v>2.5923454314721366E-2</v>
      </c>
      <c r="M384">
        <f t="shared" si="72"/>
        <v>2.4850295740178233E-2</v>
      </c>
      <c r="N384">
        <f t="shared" si="72"/>
        <v>2.385262786681322E-2</v>
      </c>
      <c r="O384">
        <f t="shared" si="72"/>
        <v>2.291737681327909E-2</v>
      </c>
      <c r="P384">
        <f t="shared" si="72"/>
        <v>2.2035508240630546E-2</v>
      </c>
      <c r="Q384">
        <f t="shared" si="72"/>
        <v>2.1200429176169142E-2</v>
      </c>
      <c r="R384">
        <f t="shared" si="72"/>
        <v>2.0407116139934907E-2</v>
      </c>
      <c r="S384">
        <f t="shared" si="72"/>
        <v>1.9651605620934248E-2</v>
      </c>
      <c r="T384">
        <f t="shared" si="72"/>
        <v>1.8930679508939844E-2</v>
      </c>
      <c r="U384">
        <f t="shared" si="72"/>
        <v>1.8241661962658074E-2</v>
      </c>
      <c r="V384">
        <f t="shared" si="72"/>
        <v>1.7582283219479512E-2</v>
      </c>
      <c r="W384">
        <f t="shared" ref="W384:AE447" si="73">(1-$B$3)*EXP(GAMMALN($B$1+W$4)-GAMMALN($B$1)-GAMMALN(W$4+1)+$B$1*LN($B$2/($B$2+$B384))+W$4*LN($B384/($B$2+$B384)))</f>
        <v>1.6950585325470696E-2</v>
      </c>
      <c r="X384">
        <f t="shared" si="73"/>
        <v>1.6344855061438349E-2</v>
      </c>
      <c r="Y384">
        <f t="shared" si="73"/>
        <v>1.5763575058386641E-2</v>
      </c>
      <c r="Z384">
        <f t="shared" si="73"/>
        <v>1.5205387405756993E-2</v>
      </c>
      <c r="AA384">
        <f t="shared" si="73"/>
        <v>1.4669066042750789E-2</v>
      </c>
      <c r="AB384">
        <f t="shared" si="73"/>
        <v>1.4153495454030355E-2</v>
      </c>
      <c r="AC384">
        <f t="shared" si="73"/>
        <v>1.3657653975378733E-2</v>
      </c>
      <c r="AD384">
        <f t="shared" si="73"/>
        <v>1.3180600527137177E-2</v>
      </c>
      <c r="AE384">
        <f t="shared" si="73"/>
        <v>1.2721463935320696E-2</v>
      </c>
      <c r="AF384">
        <f t="shared" si="65"/>
        <v>0.36309334643780211</v>
      </c>
    </row>
    <row r="385" spans="1:32" x14ac:dyDescent="0.2">
      <c r="A385" t="s">
        <v>946</v>
      </c>
      <c r="B385">
        <v>729</v>
      </c>
      <c r="C385">
        <v>4</v>
      </c>
      <c r="D385">
        <f t="shared" si="63"/>
        <v>4.8581742181455854E-2</v>
      </c>
      <c r="E385">
        <f t="shared" si="64"/>
        <v>-3.0245074939380108</v>
      </c>
      <c r="G385">
        <f t="shared" si="66"/>
        <v>0.19039533908754835</v>
      </c>
      <c r="H385">
        <f t="shared" ref="H385:W416" si="74">(1-$B$3)*EXP(GAMMALN($B$1+H$4)-GAMMALN($B$1)-GAMMALN(H$4+1)+$B$1*LN($B$2/($B$2+$B385))+H$4*LN($B385/($B$2+$B385)))</f>
        <v>6.4562326395737835E-2</v>
      </c>
      <c r="I385">
        <f t="shared" si="74"/>
        <v>5.8272748623187327E-2</v>
      </c>
      <c r="J385">
        <f t="shared" si="74"/>
        <v>5.3084942169018358E-2</v>
      </c>
      <c r="K385">
        <f t="shared" si="74"/>
        <v>4.8581742181455854E-2</v>
      </c>
      <c r="L385">
        <f t="shared" si="74"/>
        <v>4.4582864397711808E-2</v>
      </c>
      <c r="M385">
        <f t="shared" si="74"/>
        <v>4.0987975218071897E-2</v>
      </c>
      <c r="N385">
        <f t="shared" si="74"/>
        <v>3.7732097020301815E-2</v>
      </c>
      <c r="O385">
        <f t="shared" si="74"/>
        <v>3.4768777585010284E-2</v>
      </c>
      <c r="P385">
        <f t="shared" si="74"/>
        <v>3.2062500889680212E-2</v>
      </c>
      <c r="Q385">
        <f t="shared" si="74"/>
        <v>2.9584809824958983E-2</v>
      </c>
      <c r="R385">
        <f t="shared" si="74"/>
        <v>2.7312130050029099E-2</v>
      </c>
      <c r="S385">
        <f t="shared" si="74"/>
        <v>2.5224454436738104E-2</v>
      </c>
      <c r="T385">
        <f t="shared" si="74"/>
        <v>2.3304497961541451E-2</v>
      </c>
      <c r="U385">
        <f t="shared" si="74"/>
        <v>2.1537126477282661E-2</v>
      </c>
      <c r="V385">
        <f t="shared" si="74"/>
        <v>1.9908953528729095E-2</v>
      </c>
      <c r="W385">
        <f t="shared" si="74"/>
        <v>1.8408045001751198E-2</v>
      </c>
      <c r="X385">
        <f t="shared" si="73"/>
        <v>1.702369571773836E-2</v>
      </c>
      <c r="Y385">
        <f t="shared" si="73"/>
        <v>1.5746255705003091E-2</v>
      </c>
      <c r="Z385">
        <f t="shared" si="73"/>
        <v>1.4566991835880134E-2</v>
      </c>
      <c r="AA385">
        <f t="shared" si="73"/>
        <v>1.3477975341027191E-2</v>
      </c>
      <c r="AB385">
        <f t="shared" si="73"/>
        <v>1.2471988731850249E-2</v>
      </c>
      <c r="AC385">
        <f t="shared" si="73"/>
        <v>1.1542447607653914E-2</v>
      </c>
      <c r="AD385">
        <f t="shared" si="73"/>
        <v>1.0683334110767547E-2</v>
      </c>
      <c r="AE385">
        <f t="shared" si="73"/>
        <v>9.8891396639351949E-3</v>
      </c>
      <c r="AF385">
        <f t="shared" si="65"/>
        <v>0.12428684043738991</v>
      </c>
    </row>
    <row r="386" spans="1:32" x14ac:dyDescent="0.2">
      <c r="A386" t="s">
        <v>947</v>
      </c>
      <c r="B386">
        <v>453</v>
      </c>
      <c r="C386">
        <v>2</v>
      </c>
      <c r="D386">
        <f t="shared" si="63"/>
        <v>8.0496212773929807E-2</v>
      </c>
      <c r="E386">
        <f t="shared" si="64"/>
        <v>-2.5195451419509167</v>
      </c>
      <c r="G386">
        <f t="shared" si="66"/>
        <v>0.22760253214129983</v>
      </c>
      <c r="H386">
        <f t="shared" si="74"/>
        <v>9.3109869049299854E-2</v>
      </c>
      <c r="I386">
        <f t="shared" si="74"/>
        <v>8.0496212773929807E-2</v>
      </c>
      <c r="J386">
        <f t="shared" si="74"/>
        <v>7.0238413382537251E-2</v>
      </c>
      <c r="K386">
        <f t="shared" si="74"/>
        <v>6.1570095715948098E-2</v>
      </c>
      <c r="L386">
        <f t="shared" si="74"/>
        <v>5.4120040319714839E-2</v>
      </c>
      <c r="M386">
        <f t="shared" si="74"/>
        <v>4.7658460371545426E-2</v>
      </c>
      <c r="N386">
        <f t="shared" si="74"/>
        <v>4.2023080517177042E-2</v>
      </c>
      <c r="O386">
        <f t="shared" si="74"/>
        <v>3.7090250324206354E-2</v>
      </c>
      <c r="P386">
        <f t="shared" si="74"/>
        <v>3.27613007623304E-2</v>
      </c>
      <c r="Q386">
        <f t="shared" si="74"/>
        <v>2.8955156984007253E-2</v>
      </c>
      <c r="R386">
        <f t="shared" si="74"/>
        <v>2.560389947062899E-2</v>
      </c>
      <c r="S386">
        <f t="shared" si="74"/>
        <v>2.2649870497670317E-2</v>
      </c>
      <c r="T386">
        <f t="shared" si="74"/>
        <v>2.0043663015482209E-2</v>
      </c>
      <c r="U386">
        <f t="shared" si="74"/>
        <v>1.7742650555959538E-2</v>
      </c>
      <c r="V386">
        <f t="shared" si="74"/>
        <v>1.5709869348403838E-2</v>
      </c>
      <c r="W386">
        <f t="shared" si="74"/>
        <v>1.3913141672468538E-2</v>
      </c>
      <c r="X386">
        <f t="shared" si="73"/>
        <v>1.232437169311023E-2</v>
      </c>
      <c r="Y386">
        <f t="shared" si="73"/>
        <v>1.0918969154302219E-2</v>
      </c>
      <c r="Z386">
        <f t="shared" si="73"/>
        <v>9.6753707545430712E-3</v>
      </c>
      <c r="AA386">
        <f t="shared" si="73"/>
        <v>8.5746380390679632E-3</v>
      </c>
      <c r="AB386">
        <f t="shared" si="73"/>
        <v>7.6001164783621004E-3</v>
      </c>
      <c r="AC386">
        <f t="shared" si="73"/>
        <v>6.7371443100869531E-3</v>
      </c>
      <c r="AD386">
        <f t="shared" si="73"/>
        <v>5.972802420368576E-3</v>
      </c>
      <c r="AE386">
        <f t="shared" si="73"/>
        <v>5.2956984576654903E-3</v>
      </c>
      <c r="AF386">
        <f t="shared" si="65"/>
        <v>4.161238178988369E-2</v>
      </c>
    </row>
    <row r="387" spans="1:32" x14ac:dyDescent="0.2">
      <c r="A387" t="s">
        <v>948</v>
      </c>
      <c r="B387">
        <v>1565</v>
      </c>
      <c r="C387">
        <v>2</v>
      </c>
      <c r="D387">
        <f t="shared" si="63"/>
        <v>3.1771187223264018E-2</v>
      </c>
      <c r="E387">
        <f t="shared" si="64"/>
        <v>-3.4491954620799472</v>
      </c>
      <c r="G387">
        <f t="shared" si="66"/>
        <v>0.15389410420744948</v>
      </c>
      <c r="H387">
        <f t="shared" si="74"/>
        <v>3.3841967007589929E-2</v>
      </c>
      <c r="I387">
        <f t="shared" si="74"/>
        <v>3.1771187223264018E-2</v>
      </c>
      <c r="J387">
        <f t="shared" si="74"/>
        <v>3.0104457305675E-2</v>
      </c>
      <c r="K387">
        <f t="shared" si="74"/>
        <v>2.8656559808582588E-2</v>
      </c>
      <c r="L387">
        <f t="shared" si="74"/>
        <v>2.7353345387049727E-2</v>
      </c>
      <c r="M387">
        <f t="shared" si="74"/>
        <v>2.615715223249479E-2</v>
      </c>
      <c r="N387">
        <f t="shared" si="74"/>
        <v>2.5045888977655088E-2</v>
      </c>
      <c r="O387">
        <f t="shared" si="74"/>
        <v>2.4005261659214464E-2</v>
      </c>
      <c r="P387">
        <f t="shared" si="74"/>
        <v>2.3025333565941247E-2</v>
      </c>
      <c r="Q387">
        <f t="shared" si="74"/>
        <v>2.2098807130666809E-2</v>
      </c>
      <c r="R387">
        <f t="shared" si="74"/>
        <v>2.1220085774466435E-2</v>
      </c>
      <c r="S387">
        <f t="shared" si="74"/>
        <v>2.0384725091443255E-2</v>
      </c>
      <c r="T387">
        <f t="shared" si="74"/>
        <v>1.9589093637823501E-2</v>
      </c>
      <c r="U387">
        <f t="shared" si="74"/>
        <v>1.883015360691551E-2</v>
      </c>
      <c r="V387">
        <f t="shared" si="74"/>
        <v>1.8105313569958089E-2</v>
      </c>
      <c r="W387">
        <f t="shared" si="74"/>
        <v>1.7412326378594741E-2</v>
      </c>
      <c r="X387">
        <f t="shared" si="73"/>
        <v>1.6749216388879423E-2</v>
      </c>
      <c r="Y387">
        <f t="shared" si="73"/>
        <v>1.6114226312543601E-2</v>
      </c>
      <c r="Z387">
        <f t="shared" si="73"/>
        <v>1.5505777560753919E-2</v>
      </c>
      <c r="AA387">
        <f t="shared" si="73"/>
        <v>1.4922440083111849E-2</v>
      </c>
      <c r="AB387">
        <f t="shared" si="73"/>
        <v>1.4362909029516393E-2</v>
      </c>
      <c r="AC387">
        <f t="shared" si="73"/>
        <v>1.382598640696971E-2</v>
      </c>
      <c r="AD387">
        <f t="shared" si="73"/>
        <v>1.3310566455191002E-2</v>
      </c>
      <c r="AE387">
        <f t="shared" si="73"/>
        <v>1.2815623833562181E-2</v>
      </c>
      <c r="AF387">
        <f t="shared" si="65"/>
        <v>0.34089749136468739</v>
      </c>
    </row>
    <row r="388" spans="1:32" x14ac:dyDescent="0.2">
      <c r="A388" t="s">
        <v>949</v>
      </c>
      <c r="B388">
        <v>1906</v>
      </c>
      <c r="C388">
        <v>0</v>
      </c>
      <c r="D388">
        <f t="shared" si="63"/>
        <v>0.14777067262444446</v>
      </c>
      <c r="E388">
        <f t="shared" si="64"/>
        <v>-1.9120937162433989</v>
      </c>
      <c r="G388">
        <f t="shared" si="66"/>
        <v>0.14777067262444446</v>
      </c>
      <c r="H388">
        <f t="shared" si="74"/>
        <v>2.8431628563563859E-2</v>
      </c>
      <c r="I388">
        <f t="shared" si="74"/>
        <v>2.6860107499299381E-2</v>
      </c>
      <c r="J388">
        <f t="shared" si="74"/>
        <v>2.5611397039573863E-2</v>
      </c>
      <c r="K388">
        <f t="shared" si="74"/>
        <v>2.4533227291091867E-2</v>
      </c>
      <c r="L388">
        <f t="shared" si="74"/>
        <v>2.356509759610452E-2</v>
      </c>
      <c r="M388">
        <f t="shared" si="74"/>
        <v>2.2676572720350618E-2</v>
      </c>
      <c r="N388">
        <f t="shared" si="74"/>
        <v>2.1850006565164361E-2</v>
      </c>
      <c r="O388">
        <f t="shared" si="74"/>
        <v>2.1074133575839125E-2</v>
      </c>
      <c r="P388">
        <f t="shared" si="74"/>
        <v>2.0341237865716549E-2</v>
      </c>
      <c r="Q388">
        <f t="shared" si="74"/>
        <v>1.9645742304527262E-2</v>
      </c>
      <c r="R388">
        <f t="shared" si="74"/>
        <v>1.8983439831890984E-2</v>
      </c>
      <c r="S388">
        <f t="shared" si="74"/>
        <v>1.8351044891335634E-2</v>
      </c>
      <c r="T388">
        <f t="shared" si="74"/>
        <v>1.7745916941377306E-2</v>
      </c>
      <c r="U388">
        <f t="shared" si="74"/>
        <v>1.716588223173594E-2</v>
      </c>
      <c r="V388">
        <f t="shared" si="74"/>
        <v>1.6609114549964072E-2</v>
      </c>
      <c r="W388">
        <f t="shared" si="74"/>
        <v>1.6074052857745408E-2</v>
      </c>
      <c r="X388">
        <f t="shared" si="73"/>
        <v>1.555934283299339E-2</v>
      </c>
      <c r="Y388">
        <f t="shared" si="73"/>
        <v>1.5063794381783839E-2</v>
      </c>
      <c r="Z388">
        <f t="shared" si="73"/>
        <v>1.4586350104743575E-2</v>
      </c>
      <c r="AA388">
        <f t="shared" si="73"/>
        <v>1.4126061454518004E-2</v>
      </c>
      <c r="AB388">
        <f t="shared" si="73"/>
        <v>1.368207040569378E-2</v>
      </c>
      <c r="AC388">
        <f t="shared" si="73"/>
        <v>1.3253595149207377E-2</v>
      </c>
      <c r="AD388">
        <f t="shared" si="73"/>
        <v>1.2839918774054226E-2</v>
      </c>
      <c r="AE388">
        <f t="shared" si="73"/>
        <v>1.24403801999457E-2</v>
      </c>
      <c r="AF388">
        <f t="shared" si="65"/>
        <v>0.40115921174733482</v>
      </c>
    </row>
    <row r="389" spans="1:32" x14ac:dyDescent="0.2">
      <c r="A389" t="s">
        <v>950</v>
      </c>
      <c r="B389">
        <v>771</v>
      </c>
      <c r="C389">
        <v>3</v>
      </c>
      <c r="D389">
        <f t="shared" si="63"/>
        <v>5.1135412526055329E-2</v>
      </c>
      <c r="E389">
        <f t="shared" si="64"/>
        <v>-2.9732780173653786</v>
      </c>
      <c r="G389">
        <f t="shared" si="66"/>
        <v>0.18685947901855252</v>
      </c>
      <c r="H389">
        <f t="shared" si="74"/>
        <v>6.1702769310351166E-2</v>
      </c>
      <c r="I389">
        <f t="shared" si="74"/>
        <v>5.5911797393800269E-2</v>
      </c>
      <c r="J389">
        <f t="shared" si="74"/>
        <v>5.1135412526055329E-2</v>
      </c>
      <c r="K389">
        <f t="shared" si="74"/>
        <v>4.6982483002238118E-2</v>
      </c>
      <c r="L389">
        <f t="shared" si="74"/>
        <v>4.3285587203010109E-2</v>
      </c>
      <c r="M389">
        <f t="shared" si="74"/>
        <v>3.9952529008763671E-2</v>
      </c>
      <c r="N389">
        <f t="shared" si="74"/>
        <v>3.6924210495157254E-2</v>
      </c>
      <c r="O389">
        <f t="shared" si="74"/>
        <v>3.4158765160898191E-2</v>
      </c>
      <c r="P389">
        <f t="shared" si="74"/>
        <v>3.1624422265438309E-2</v>
      </c>
      <c r="Q389">
        <f t="shared" si="74"/>
        <v>2.9295873575167011E-2</v>
      </c>
      <c r="R389">
        <f t="shared" si="74"/>
        <v>2.7152242746157622E-2</v>
      </c>
      <c r="S389">
        <f t="shared" si="74"/>
        <v>2.517586394823057E-2</v>
      </c>
      <c r="T389">
        <f t="shared" si="74"/>
        <v>2.3351501862865227E-2</v>
      </c>
      <c r="U389">
        <f t="shared" si="74"/>
        <v>2.1665827929195133E-2</v>
      </c>
      <c r="V389">
        <f t="shared" si="74"/>
        <v>2.0107053298541077E-2</v>
      </c>
      <c r="W389">
        <f t="shared" si="74"/>
        <v>1.8664661959055535E-2</v>
      </c>
      <c r="X389">
        <f t="shared" si="73"/>
        <v>1.7329210392890277E-2</v>
      </c>
      <c r="Y389">
        <f t="shared" si="73"/>
        <v>1.6092172939400781E-2</v>
      </c>
      <c r="Z389">
        <f t="shared" si="73"/>
        <v>1.4945819513492888E-2</v>
      </c>
      <c r="AA389">
        <f t="shared" si="73"/>
        <v>1.388311685331496E-2</v>
      </c>
      <c r="AB389">
        <f t="shared" si="73"/>
        <v>1.2897647300313404E-2</v>
      </c>
      <c r="AC389">
        <f t="shared" si="73"/>
        <v>1.1983540934432204E-2</v>
      </c>
      <c r="AD389">
        <f t="shared" si="73"/>
        <v>1.1135418088285942E-2</v>
      </c>
      <c r="AE389">
        <f t="shared" si="73"/>
        <v>1.0348340075422452E-2</v>
      </c>
      <c r="AF389">
        <f t="shared" si="65"/>
        <v>0.13743425319896996</v>
      </c>
    </row>
    <row r="390" spans="1:32" x14ac:dyDescent="0.2">
      <c r="A390" t="s">
        <v>504</v>
      </c>
      <c r="B390">
        <v>501</v>
      </c>
      <c r="C390">
        <v>3</v>
      </c>
      <c r="D390">
        <f t="shared" si="63"/>
        <v>6.6617660656217048E-2</v>
      </c>
      <c r="E390">
        <f t="shared" si="64"/>
        <v>-2.7087855615702003</v>
      </c>
      <c r="G390">
        <f t="shared" si="66"/>
        <v>0.21856390243731949</v>
      </c>
      <c r="H390">
        <f t="shared" si="74"/>
        <v>8.6435843005096005E-2</v>
      </c>
      <c r="I390">
        <f t="shared" si="74"/>
        <v>7.5532153774630434E-2</v>
      </c>
      <c r="J390">
        <f t="shared" si="74"/>
        <v>6.6617660656217048E-2</v>
      </c>
      <c r="K390">
        <f t="shared" si="74"/>
        <v>5.9025921852551698E-2</v>
      </c>
      <c r="L390">
        <f t="shared" si="74"/>
        <v>5.2443217147894669E-2</v>
      </c>
      <c r="M390">
        <f t="shared" si="74"/>
        <v>4.6679853780986123E-2</v>
      </c>
      <c r="N390">
        <f t="shared" si="74"/>
        <v>4.16040518290988E-2</v>
      </c>
      <c r="O390">
        <f t="shared" si="74"/>
        <v>3.711639366810579E-2</v>
      </c>
      <c r="P390">
        <f t="shared" si="74"/>
        <v>3.3137932518617692E-2</v>
      </c>
      <c r="Q390">
        <f t="shared" si="74"/>
        <v>2.960386812130399E-2</v>
      </c>
      <c r="R390">
        <f t="shared" si="74"/>
        <v>2.6459821792576981E-2</v>
      </c>
      <c r="S390">
        <f t="shared" si="74"/>
        <v>2.3659457885516395E-2</v>
      </c>
      <c r="T390">
        <f t="shared" si="74"/>
        <v>2.1162863129594787E-2</v>
      </c>
      <c r="U390">
        <f t="shared" si="74"/>
        <v>1.8935383017730796E-2</v>
      </c>
      <c r="V390">
        <f t="shared" si="74"/>
        <v>1.6946750396786104E-2</v>
      </c>
      <c r="W390">
        <f t="shared" si="74"/>
        <v>1.5170410465440867E-2</v>
      </c>
      <c r="X390">
        <f t="shared" si="73"/>
        <v>1.3582983607792965E-2</v>
      </c>
      <c r="Y390">
        <f t="shared" si="73"/>
        <v>1.2163828615069627E-2</v>
      </c>
      <c r="Z390">
        <f t="shared" si="73"/>
        <v>1.0894681383389877E-2</v>
      </c>
      <c r="AA390">
        <f t="shared" si="73"/>
        <v>9.7593519149735079E-3</v>
      </c>
      <c r="AB390">
        <f t="shared" si="73"/>
        <v>8.7434674014964329E-3</v>
      </c>
      <c r="AC390">
        <f t="shared" si="73"/>
        <v>7.8342524397776222E-3</v>
      </c>
      <c r="AD390">
        <f t="shared" si="73"/>
        <v>7.0203396562983711E-3</v>
      </c>
      <c r="AE390">
        <f t="shared" si="73"/>
        <v>6.2916055737760115E-3</v>
      </c>
      <c r="AF390">
        <f t="shared" si="65"/>
        <v>5.4614003927957899E-2</v>
      </c>
    </row>
    <row r="391" spans="1:32" x14ac:dyDescent="0.2">
      <c r="A391" t="s">
        <v>951</v>
      </c>
      <c r="B391">
        <v>747</v>
      </c>
      <c r="C391">
        <v>5</v>
      </c>
      <c r="D391">
        <f t="shared" ref="D391:D454" si="75">IF(C391=0,$B$3+(1-$B$3)*EXP(GAMMALN($B$1+C391)-GAMMALN($B$1)-GAMMALN(C391+1)+$B$1*LN($B$2/($B$2+B391))+C391*LN(B391/($B$2+B391))),(1-$B$3)*EXP(GAMMALN($B$1+C391)-GAMMALN($B$1)-GAMMALN(C391+1)+$B$1*LN($B$2/($B$2+B391))+C391*LN(B391/($B$2+B391))))</f>
        <v>4.4019867647850243E-2</v>
      </c>
      <c r="E391">
        <f t="shared" ref="E391:E454" si="76">LN(D391)</f>
        <v>-3.1231142095250917</v>
      </c>
      <c r="G391">
        <f t="shared" si="66"/>
        <v>0.18883595286749255</v>
      </c>
      <c r="H391">
        <f t="shared" si="74"/>
        <v>6.3304312080755862E-2</v>
      </c>
      <c r="I391">
        <f t="shared" si="74"/>
        <v>5.7236924070229858E-2</v>
      </c>
      <c r="J391">
        <f t="shared" si="74"/>
        <v>5.2232256960315963E-2</v>
      </c>
      <c r="K391">
        <f t="shared" si="74"/>
        <v>4.7884746093666788E-2</v>
      </c>
      <c r="L391">
        <f t="shared" si="74"/>
        <v>4.4019867647850243E-2</v>
      </c>
      <c r="M391">
        <f t="shared" si="74"/>
        <v>4.0540947065022426E-2</v>
      </c>
      <c r="N391">
        <f t="shared" si="74"/>
        <v>3.7385657921951941E-2</v>
      </c>
      <c r="O391">
        <f t="shared" si="74"/>
        <v>3.450961925234719E-2</v>
      </c>
      <c r="P391">
        <f t="shared" si="74"/>
        <v>3.1879008155440598E-2</v>
      </c>
      <c r="Q391">
        <f t="shared" si="74"/>
        <v>2.9466791401677149E-2</v>
      </c>
      <c r="R391">
        <f t="shared" si="74"/>
        <v>2.7250614431832951E-2</v>
      </c>
      <c r="S391">
        <f t="shared" si="74"/>
        <v>2.5211528103663394E-2</v>
      </c>
      <c r="T391">
        <f t="shared" si="74"/>
        <v>2.3333172927172564E-2</v>
      </c>
      <c r="U391">
        <f t="shared" si="74"/>
        <v>2.1601229302009677E-2</v>
      </c>
      <c r="V391">
        <f t="shared" si="74"/>
        <v>2.0003030720497968E-2</v>
      </c>
      <c r="W391">
        <f t="shared" si="74"/>
        <v>1.852728136102064E-2</v>
      </c>
      <c r="X391">
        <f t="shared" si="73"/>
        <v>1.7163843187236578E-2</v>
      </c>
      <c r="Y391">
        <f t="shared" si="73"/>
        <v>1.5903570929175145E-2</v>
      </c>
      <c r="Z391">
        <f t="shared" si="73"/>
        <v>1.4738181065059235E-2</v>
      </c>
      <c r="AA391">
        <f t="shared" si="73"/>
        <v>1.3660145612903235E-2</v>
      </c>
      <c r="AB391">
        <f t="shared" si="73"/>
        <v>1.2662604475334681E-2</v>
      </c>
      <c r="AC391">
        <f t="shared" si="73"/>
        <v>1.1739291970514295E-2</v>
      </c>
      <c r="AD391">
        <f t="shared" si="73"/>
        <v>1.0884474430368938E-2</v>
      </c>
      <c r="AE391">
        <f t="shared" si="73"/>
        <v>1.0092896591594062E-2</v>
      </c>
      <c r="AF391">
        <f t="shared" ref="AF391:AF454" si="77">1-SUM(G391:AE391)</f>
        <v>0.12993205137486619</v>
      </c>
    </row>
    <row r="392" spans="1:32" x14ac:dyDescent="0.2">
      <c r="A392" t="s">
        <v>952</v>
      </c>
      <c r="B392">
        <v>115</v>
      </c>
      <c r="C392">
        <v>4</v>
      </c>
      <c r="D392">
        <f t="shared" si="75"/>
        <v>5.5501550661651404E-2</v>
      </c>
      <c r="E392">
        <f t="shared" si="76"/>
        <v>-2.8913443187704839</v>
      </c>
      <c r="G392">
        <f t="shared" ref="G392:G455" si="78">$B$3+(1-$B$3)*EXP(GAMMALN($B$1+G$4)-GAMMALN($B$1)-GAMMALN(G$4+1)+$B$1*LN($B$2/($B$2+$B392))+G$4*LN($B392/($B$2+$B392)))</f>
        <v>0.42676561264292412</v>
      </c>
      <c r="H392">
        <f t="shared" si="74"/>
        <v>0.19625696001629084</v>
      </c>
      <c r="I392">
        <f t="shared" si="74"/>
        <v>0.12783215542133092</v>
      </c>
      <c r="J392">
        <f t="shared" si="74"/>
        <v>8.4037798873627056E-2</v>
      </c>
      <c r="K392">
        <f t="shared" si="74"/>
        <v>5.5501550661651404E-2</v>
      </c>
      <c r="L392">
        <f t="shared" si="74"/>
        <v>3.6756039711495499E-2</v>
      </c>
      <c r="M392">
        <f t="shared" si="74"/>
        <v>2.4386300495155378E-2</v>
      </c>
      <c r="N392">
        <f t="shared" si="74"/>
        <v>1.6200525812570192E-2</v>
      </c>
      <c r="O392">
        <f t="shared" si="74"/>
        <v>1.0772991117836129E-2</v>
      </c>
      <c r="P392">
        <f t="shared" si="74"/>
        <v>7.169237806977184E-3</v>
      </c>
      <c r="Q392">
        <f t="shared" si="74"/>
        <v>4.7738974523354235E-3</v>
      </c>
      <c r="R392">
        <f t="shared" si="74"/>
        <v>3.1804501103542835E-3</v>
      </c>
      <c r="S392">
        <f t="shared" si="74"/>
        <v>2.1197444635592897E-3</v>
      </c>
      <c r="T392">
        <f t="shared" si="74"/>
        <v>1.4132864371234951E-3</v>
      </c>
      <c r="U392">
        <f t="shared" si="74"/>
        <v>9.4255545240852544E-4</v>
      </c>
      <c r="V392">
        <f t="shared" si="74"/>
        <v>6.287764919586876E-4</v>
      </c>
      <c r="W392">
        <f t="shared" si="74"/>
        <v>4.1955049983134302E-4</v>
      </c>
      <c r="X392">
        <f t="shared" si="73"/>
        <v>2.8000071186383765E-4</v>
      </c>
      <c r="Y392">
        <f t="shared" si="73"/>
        <v>1.8690085970468024E-4</v>
      </c>
      <c r="Z392">
        <f t="shared" si="73"/>
        <v>1.2477643927986563E-4</v>
      </c>
      <c r="AA392">
        <f t="shared" si="73"/>
        <v>8.3313634498808359E-5</v>
      </c>
      <c r="AB392">
        <f t="shared" si="73"/>
        <v>5.563599314725588E-5</v>
      </c>
      <c r="AC392">
        <f t="shared" si="73"/>
        <v>3.7157523318922142E-5</v>
      </c>
      <c r="AD392">
        <f t="shared" si="73"/>
        <v>2.4819005184807313E-5</v>
      </c>
      <c r="AE392">
        <f t="shared" si="73"/>
        <v>1.6579246223379554E-5</v>
      </c>
      <c r="AF392">
        <f t="shared" si="77"/>
        <v>3.3383119348862067E-5</v>
      </c>
    </row>
    <row r="393" spans="1:32" x14ac:dyDescent="0.2">
      <c r="A393" t="s">
        <v>953</v>
      </c>
      <c r="B393">
        <v>697</v>
      </c>
      <c r="C393">
        <v>1</v>
      </c>
      <c r="D393">
        <f t="shared" si="75"/>
        <v>6.6929536865109593E-2</v>
      </c>
      <c r="E393">
        <f t="shared" si="76"/>
        <v>-2.7041149015841057</v>
      </c>
      <c r="G393">
        <f t="shared" si="78"/>
        <v>0.19334631060133001</v>
      </c>
      <c r="H393">
        <f t="shared" si="74"/>
        <v>6.6929536865109593E-2</v>
      </c>
      <c r="I393">
        <f t="shared" si="74"/>
        <v>6.0209652299883898E-2</v>
      </c>
      <c r="J393">
        <f t="shared" si="74"/>
        <v>5.4668093855263375E-2</v>
      </c>
      <c r="K393">
        <f t="shared" si="74"/>
        <v>4.9865207975187675E-2</v>
      </c>
      <c r="L393">
        <f t="shared" si="74"/>
        <v>4.5609413204501716E-2</v>
      </c>
      <c r="M393">
        <f t="shared" si="74"/>
        <v>4.1793134904000495E-2</v>
      </c>
      <c r="N393">
        <f t="shared" si="74"/>
        <v>3.8346117026987814E-2</v>
      </c>
      <c r="O393">
        <f t="shared" si="74"/>
        <v>3.5217768937845791E-2</v>
      </c>
      <c r="P393">
        <f t="shared" si="74"/>
        <v>3.2369186093278469E-2</v>
      </c>
      <c r="Q393">
        <f t="shared" si="74"/>
        <v>2.976906085399943E-2</v>
      </c>
      <c r="R393">
        <f t="shared" si="74"/>
        <v>2.7391378598063558E-2</v>
      </c>
      <c r="S393">
        <f t="shared" si="74"/>
        <v>2.5214018545190238E-2</v>
      </c>
      <c r="T393">
        <f t="shared" si="74"/>
        <v>2.3217850185929506E-2</v>
      </c>
      <c r="U393">
        <f t="shared" si="74"/>
        <v>2.1386118972148097E-2</v>
      </c>
      <c r="V393">
        <f t="shared" si="74"/>
        <v>1.9704010031259094E-2</v>
      </c>
      <c r="W393">
        <f t="shared" si="74"/>
        <v>1.8158326528687062E-2</v>
      </c>
      <c r="X393">
        <f t="shared" si="73"/>
        <v>1.6737244838273449E-2</v>
      </c>
      <c r="Y393">
        <f t="shared" si="73"/>
        <v>1.5430122993535881E-2</v>
      </c>
      <c r="Z393">
        <f t="shared" si="73"/>
        <v>1.4227347263449706E-2</v>
      </c>
      <c r="AA393">
        <f t="shared" si="73"/>
        <v>1.3120206776199933E-2</v>
      </c>
      <c r="AB393">
        <f t="shared" si="73"/>
        <v>1.2100789299095645E-2</v>
      </c>
      <c r="AC393">
        <f t="shared" si="73"/>
        <v>1.1161893338344515E-2</v>
      </c>
      <c r="AD393">
        <f t="shared" si="73"/>
        <v>1.0296953084173516E-2</v>
      </c>
      <c r="AE393">
        <f t="shared" si="73"/>
        <v>9.4999736506371866E-3</v>
      </c>
      <c r="AF393">
        <f t="shared" si="77"/>
        <v>0.11423028327762441</v>
      </c>
    </row>
    <row r="394" spans="1:32" x14ac:dyDescent="0.2">
      <c r="A394" t="s">
        <v>954</v>
      </c>
      <c r="B394">
        <v>3496</v>
      </c>
      <c r="C394">
        <v>18</v>
      </c>
      <c r="D394">
        <f t="shared" si="75"/>
        <v>1.0907590310007842E-2</v>
      </c>
      <c r="E394">
        <f t="shared" si="76"/>
        <v>-4.5182963733759545</v>
      </c>
      <c r="G394">
        <f t="shared" si="78"/>
        <v>0.13447525525400389</v>
      </c>
      <c r="H394">
        <f t="shared" si="74"/>
        <v>1.6437680848685261E-2</v>
      </c>
      <c r="I394">
        <f t="shared" si="74"/>
        <v>1.5736091961450416E-2</v>
      </c>
      <c r="J394">
        <f t="shared" si="74"/>
        <v>1.5204520851591651E-2</v>
      </c>
      <c r="K394">
        <f t="shared" si="74"/>
        <v>1.4758576928997354E-2</v>
      </c>
      <c r="L394">
        <f t="shared" si="74"/>
        <v>1.4365123860370609E-2</v>
      </c>
      <c r="M394">
        <f t="shared" si="74"/>
        <v>1.4007733817955921E-2</v>
      </c>
      <c r="N394">
        <f t="shared" si="74"/>
        <v>1.3677047855361871E-2</v>
      </c>
      <c r="O394">
        <f t="shared" si="74"/>
        <v>1.3367212569763608E-2</v>
      </c>
      <c r="P394">
        <f t="shared" si="74"/>
        <v>1.3074311728973564E-2</v>
      </c>
      <c r="Q394">
        <f t="shared" si="74"/>
        <v>1.2795587515116086E-2</v>
      </c>
      <c r="R394">
        <f t="shared" si="74"/>
        <v>1.2529017903402226E-2</v>
      </c>
      <c r="S394">
        <f t="shared" si="74"/>
        <v>1.2273071054555527E-2</v>
      </c>
      <c r="T394">
        <f t="shared" si="74"/>
        <v>1.202655458332412E-2</v>
      </c>
      <c r="U394">
        <f t="shared" si="74"/>
        <v>1.1788518845876316E-2</v>
      </c>
      <c r="V394">
        <f t="shared" si="74"/>
        <v>1.1558192546429268E-2</v>
      </c>
      <c r="W394">
        <f t="shared" si="74"/>
        <v>1.1334938498594009E-2</v>
      </c>
      <c r="X394">
        <f t="shared" si="73"/>
        <v>1.111822240579035E-2</v>
      </c>
      <c r="Y394">
        <f t="shared" si="73"/>
        <v>1.0907590310007842E-2</v>
      </c>
      <c r="Z394">
        <f t="shared" si="73"/>
        <v>1.0702651966193653E-2</v>
      </c>
      <c r="AA394">
        <f t="shared" si="73"/>
        <v>1.0503068362174814E-2</v>
      </c>
      <c r="AB394">
        <f t="shared" si="73"/>
        <v>1.0308542198791985E-2</v>
      </c>
      <c r="AC394">
        <f t="shared" si="73"/>
        <v>1.0118810522813895E-2</v>
      </c>
      <c r="AD394">
        <f t="shared" si="73"/>
        <v>9.9336389513231416E-3</v>
      </c>
      <c r="AE394">
        <f t="shared" si="73"/>
        <v>9.7528170901597083E-3</v>
      </c>
      <c r="AF394">
        <f t="shared" si="77"/>
        <v>0.56724522156829293</v>
      </c>
    </row>
    <row r="395" spans="1:32" x14ac:dyDescent="0.2">
      <c r="A395" t="s">
        <v>507</v>
      </c>
      <c r="B395">
        <v>1404</v>
      </c>
      <c r="C395">
        <v>0</v>
      </c>
      <c r="D395">
        <f t="shared" si="75"/>
        <v>0.15774819164103443</v>
      </c>
      <c r="E395">
        <f t="shared" si="76"/>
        <v>-1.8467552410747965</v>
      </c>
      <c r="G395">
        <f t="shared" si="78"/>
        <v>0.15774819164103443</v>
      </c>
      <c r="H395">
        <f t="shared" si="74"/>
        <v>3.7209942503737027E-2</v>
      </c>
      <c r="I395">
        <f t="shared" si="74"/>
        <v>3.4793425297743152E-2</v>
      </c>
      <c r="J395">
        <f t="shared" si="74"/>
        <v>3.2836350681600707E-2</v>
      </c>
      <c r="K395">
        <f t="shared" si="74"/>
        <v>3.1132104232235707E-2</v>
      </c>
      <c r="L395">
        <f t="shared" si="74"/>
        <v>2.959751253902634E-2</v>
      </c>
      <c r="M395">
        <f t="shared" si="74"/>
        <v>2.8190031720671818E-2</v>
      </c>
      <c r="N395">
        <f t="shared" si="74"/>
        <v>2.6884495825862182E-2</v>
      </c>
      <c r="O395">
        <f t="shared" si="74"/>
        <v>2.5664465870416198E-2</v>
      </c>
      <c r="P395">
        <f t="shared" si="74"/>
        <v>2.4518396114641048E-2</v>
      </c>
      <c r="Q395">
        <f t="shared" si="74"/>
        <v>2.3437716614793463E-2</v>
      </c>
      <c r="R395">
        <f t="shared" si="74"/>
        <v>2.2415784515013356E-2</v>
      </c>
      <c r="S395">
        <f t="shared" si="74"/>
        <v>2.144726942965236E-2</v>
      </c>
      <c r="T395">
        <f t="shared" si="74"/>
        <v>2.0527772764881273E-2</v>
      </c>
      <c r="U395">
        <f t="shared" si="74"/>
        <v>1.9653580993318178E-2</v>
      </c>
      <c r="V395">
        <f t="shared" si="74"/>
        <v>1.8821499546458623E-2</v>
      </c>
      <c r="W395">
        <f t="shared" si="74"/>
        <v>1.802873729297667E-2</v>
      </c>
      <c r="X395">
        <f t="shared" si="73"/>
        <v>1.7272823906279586E-2</v>
      </c>
      <c r="Y395">
        <f t="shared" si="73"/>
        <v>1.6551549281226281E-2</v>
      </c>
      <c r="Z395">
        <f t="shared" si="73"/>
        <v>1.5862918133774353E-2</v>
      </c>
      <c r="AA395">
        <f t="shared" si="73"/>
        <v>1.5205115305348977E-2</v>
      </c>
      <c r="AB395">
        <f t="shared" si="73"/>
        <v>1.4576478774934247E-2</v>
      </c>
      <c r="AC395">
        <f t="shared" si="73"/>
        <v>1.3975478326693208E-2</v>
      </c>
      <c r="AD395">
        <f t="shared" si="73"/>
        <v>1.3400698438748641E-2</v>
      </c>
      <c r="AE395">
        <f t="shared" si="73"/>
        <v>1.285082437186382E-2</v>
      </c>
      <c r="AF395">
        <f t="shared" si="77"/>
        <v>0.30739683587706823</v>
      </c>
    </row>
    <row r="396" spans="1:32" x14ac:dyDescent="0.2">
      <c r="A396" t="s">
        <v>512</v>
      </c>
      <c r="B396">
        <v>895</v>
      </c>
      <c r="C396">
        <v>23</v>
      </c>
      <c r="D396">
        <f t="shared" si="75"/>
        <v>1.2154344483705674E-2</v>
      </c>
      <c r="E396">
        <f t="shared" si="76"/>
        <v>-4.4100686024333742</v>
      </c>
      <c r="G396">
        <f t="shared" si="78"/>
        <v>0.17819670041900262</v>
      </c>
      <c r="H396">
        <f t="shared" si="74"/>
        <v>5.4590649977154404E-2</v>
      </c>
      <c r="I396">
        <f t="shared" si="74"/>
        <v>4.9941667124831043E-2</v>
      </c>
      <c r="J396">
        <f t="shared" si="74"/>
        <v>4.6113418501591986E-2</v>
      </c>
      <c r="K396">
        <f t="shared" si="74"/>
        <v>4.2774751293001151E-2</v>
      </c>
      <c r="L396">
        <f t="shared" si="74"/>
        <v>3.9786965208164368E-2</v>
      </c>
      <c r="M396">
        <f t="shared" si="74"/>
        <v>3.7075562535063077E-2</v>
      </c>
      <c r="N396">
        <f t="shared" si="74"/>
        <v>3.4593990728062032E-2</v>
      </c>
      <c r="O396">
        <f t="shared" si="74"/>
        <v>3.2310046427587627E-2</v>
      </c>
      <c r="P396">
        <f t="shared" si="74"/>
        <v>3.0199794848609331E-2</v>
      </c>
      <c r="Q396">
        <f t="shared" si="74"/>
        <v>2.8244495262465346E-2</v>
      </c>
      <c r="R396">
        <f t="shared" si="74"/>
        <v>2.6428897461858867E-2</v>
      </c>
      <c r="S396">
        <f t="shared" si="74"/>
        <v>2.4740227803348312E-2</v>
      </c>
      <c r="T396">
        <f t="shared" si="74"/>
        <v>2.3167549619018103E-2</v>
      </c>
      <c r="U396">
        <f t="shared" si="74"/>
        <v>2.1701339778072429E-2</v>
      </c>
      <c r="V396">
        <f t="shared" si="74"/>
        <v>2.033319656982405E-2</v>
      </c>
      <c r="W396">
        <f t="shared" si="74"/>
        <v>1.9055630881886561E-2</v>
      </c>
      <c r="X396">
        <f t="shared" si="73"/>
        <v>1.7861912206390808E-2</v>
      </c>
      <c r="Y396">
        <f t="shared" si="73"/>
        <v>1.6745951924211772E-2</v>
      </c>
      <c r="Z396">
        <f t="shared" si="73"/>
        <v>1.5702212672091671E-2</v>
      </c>
      <c r="AA396">
        <f t="shared" si="73"/>
        <v>1.4725636433941834E-2</v>
      </c>
      <c r="AB396">
        <f t="shared" si="73"/>
        <v>1.38115863887333E-2</v>
      </c>
      <c r="AC396">
        <f t="shared" si="73"/>
        <v>1.2955799080460658E-2</v>
      </c>
      <c r="AD396">
        <f t="shared" si="73"/>
        <v>1.2154344483705674E-2</v>
      </c>
      <c r="AE396">
        <f t="shared" si="73"/>
        <v>1.1403592216364613E-2</v>
      </c>
      <c r="AF396">
        <f t="shared" si="77"/>
        <v>0.17538408015455842</v>
      </c>
    </row>
    <row r="397" spans="1:32" x14ac:dyDescent="0.2">
      <c r="A397" t="s">
        <v>955</v>
      </c>
      <c r="B397">
        <v>1644</v>
      </c>
      <c r="C397">
        <v>2</v>
      </c>
      <c r="D397">
        <f t="shared" si="75"/>
        <v>3.0476167612415155E-2</v>
      </c>
      <c r="E397">
        <f t="shared" si="76"/>
        <v>-3.4908102905697516</v>
      </c>
      <c r="G397">
        <f t="shared" si="78"/>
        <v>0.15226305072393367</v>
      </c>
      <c r="H397">
        <f t="shared" si="74"/>
        <v>3.2407939913252741E-2</v>
      </c>
      <c r="I397">
        <f t="shared" si="74"/>
        <v>3.0476167612415155E-2</v>
      </c>
      <c r="J397">
        <f t="shared" si="74"/>
        <v>2.8926027489223561E-2</v>
      </c>
      <c r="K397">
        <f t="shared" si="74"/>
        <v>2.7581198063023091E-2</v>
      </c>
      <c r="L397">
        <f t="shared" si="74"/>
        <v>2.6371243334163658E-2</v>
      </c>
      <c r="M397">
        <f t="shared" si="74"/>
        <v>2.5260485839628765E-2</v>
      </c>
      <c r="N397">
        <f t="shared" si="74"/>
        <v>2.4228067377037144E-2</v>
      </c>
      <c r="O397">
        <f t="shared" si="74"/>
        <v>2.3260542967790631E-2</v>
      </c>
      <c r="P397">
        <f t="shared" si="74"/>
        <v>2.2348604859141842E-2</v>
      </c>
      <c r="Q397">
        <f t="shared" si="74"/>
        <v>2.1485447340199738E-2</v>
      </c>
      <c r="R397">
        <f t="shared" si="74"/>
        <v>2.0665874432721588E-2</v>
      </c>
      <c r="S397">
        <f t="shared" si="74"/>
        <v>1.9885778265220411E-2</v>
      </c>
      <c r="T397">
        <f t="shared" si="74"/>
        <v>1.9141816923300012E-2</v>
      </c>
      <c r="U397">
        <f t="shared" si="74"/>
        <v>1.8431206342504232E-2</v>
      </c>
      <c r="V397">
        <f t="shared" si="74"/>
        <v>1.7751580722346089E-2</v>
      </c>
      <c r="W397">
        <f t="shared" si="74"/>
        <v>1.7100895859097322E-2</v>
      </c>
      <c r="X397">
        <f t="shared" si="73"/>
        <v>1.6477360328925127E-2</v>
      </c>
      <c r="Y397">
        <f t="shared" si="73"/>
        <v>1.5879385302673885E-2</v>
      </c>
      <c r="Z397">
        <f t="shared" si="73"/>
        <v>1.5305547160631452E-2</v>
      </c>
      <c r="AA397">
        <f t="shared" si="73"/>
        <v>1.4754559108993546E-2</v>
      </c>
      <c r="AB397">
        <f t="shared" si="73"/>
        <v>1.422524925968561E-2</v>
      </c>
      <c r="AC397">
        <f t="shared" si="73"/>
        <v>1.3716543438037529E-2</v>
      </c>
      <c r="AD397">
        <f t="shared" si="73"/>
        <v>1.3227451507233152E-2</v>
      </c>
      <c r="AE397">
        <f t="shared" si="73"/>
        <v>1.2757056348725529E-2</v>
      </c>
      <c r="AF397">
        <f t="shared" si="77"/>
        <v>0.35607091948009451</v>
      </c>
    </row>
    <row r="398" spans="1:32" x14ac:dyDescent="0.2">
      <c r="A398" t="s">
        <v>956</v>
      </c>
      <c r="B398">
        <v>1151</v>
      </c>
      <c r="C398">
        <v>10</v>
      </c>
      <c r="D398">
        <f t="shared" si="75"/>
        <v>2.5768647171354707E-2</v>
      </c>
      <c r="E398">
        <f t="shared" si="76"/>
        <v>-3.6585967519568139</v>
      </c>
      <c r="G398">
        <f t="shared" si="78"/>
        <v>0.16581496280866975</v>
      </c>
      <c r="H398">
        <f t="shared" si="74"/>
        <v>4.4165182910918005E-2</v>
      </c>
      <c r="I398">
        <f t="shared" si="74"/>
        <v>4.094721445353422E-2</v>
      </c>
      <c r="J398">
        <f t="shared" si="74"/>
        <v>3.8316709407514207E-2</v>
      </c>
      <c r="K398">
        <f t="shared" si="74"/>
        <v>3.6020350866029394E-2</v>
      </c>
      <c r="L398">
        <f t="shared" si="74"/>
        <v>3.3954772040772102E-2</v>
      </c>
      <c r="M398">
        <f t="shared" si="74"/>
        <v>3.2066186439993836E-2</v>
      </c>
      <c r="N398">
        <f t="shared" si="74"/>
        <v>3.0322135772833464E-2</v>
      </c>
      <c r="O398">
        <f t="shared" si="74"/>
        <v>2.8700949506607596E-2</v>
      </c>
      <c r="P398">
        <f t="shared" si="74"/>
        <v>2.7187059301183873E-2</v>
      </c>
      <c r="Q398">
        <f t="shared" si="74"/>
        <v>2.5768647171354707E-2</v>
      </c>
      <c r="R398">
        <f t="shared" si="74"/>
        <v>2.4436353896577553E-2</v>
      </c>
      <c r="S398">
        <f t="shared" si="74"/>
        <v>2.3182518420881995E-2</v>
      </c>
      <c r="T398">
        <f t="shared" si="74"/>
        <v>2.2000704118879364E-2</v>
      </c>
      <c r="U398">
        <f t="shared" si="74"/>
        <v>2.088538976335132E-2</v>
      </c>
      <c r="V398">
        <f t="shared" si="74"/>
        <v>1.9831759911068593E-2</v>
      </c>
      <c r="W398">
        <f t="shared" si="74"/>
        <v>1.8835557877640491E-2</v>
      </c>
      <c r="X398">
        <f t="shared" si="73"/>
        <v>1.789297955616171E-2</v>
      </c>
      <c r="Y398">
        <f t="shared" si="73"/>
        <v>1.7000594731422944E-2</v>
      </c>
      <c r="Z398">
        <f t="shared" si="73"/>
        <v>1.615528741568405E-2</v>
      </c>
      <c r="AA398">
        <f t="shared" si="73"/>
        <v>1.5354209665806296E-2</v>
      </c>
      <c r="AB398">
        <f t="shared" si="73"/>
        <v>1.4594745164298963E-2</v>
      </c>
      <c r="AC398">
        <f t="shared" si="73"/>
        <v>1.3874480011515705E-2</v>
      </c>
      <c r="AD398">
        <f t="shared" si="73"/>
        <v>1.3191178939219865E-2</v>
      </c>
      <c r="AE398">
        <f t="shared" si="73"/>
        <v>1.2542765666874692E-2</v>
      </c>
      <c r="AF398">
        <f t="shared" si="77"/>
        <v>0.24695730418120543</v>
      </c>
    </row>
    <row r="399" spans="1:32" x14ac:dyDescent="0.2">
      <c r="A399" t="s">
        <v>957</v>
      </c>
      <c r="B399">
        <v>697</v>
      </c>
      <c r="C399">
        <v>0</v>
      </c>
      <c r="D399">
        <f t="shared" si="75"/>
        <v>0.19334631060133001</v>
      </c>
      <c r="E399">
        <f t="shared" si="76"/>
        <v>-1.6432723425625004</v>
      </c>
      <c r="G399">
        <f t="shared" si="78"/>
        <v>0.19334631060133001</v>
      </c>
      <c r="H399">
        <f t="shared" si="74"/>
        <v>6.6929536865109593E-2</v>
      </c>
      <c r="I399">
        <f t="shared" si="74"/>
        <v>6.0209652299883898E-2</v>
      </c>
      <c r="J399">
        <f t="shared" si="74"/>
        <v>5.4668093855263375E-2</v>
      </c>
      <c r="K399">
        <f t="shared" si="74"/>
        <v>4.9865207975187675E-2</v>
      </c>
      <c r="L399">
        <f t="shared" si="74"/>
        <v>4.5609413204501716E-2</v>
      </c>
      <c r="M399">
        <f t="shared" si="74"/>
        <v>4.1793134904000495E-2</v>
      </c>
      <c r="N399">
        <f t="shared" si="74"/>
        <v>3.8346117026987814E-2</v>
      </c>
      <c r="O399">
        <f t="shared" si="74"/>
        <v>3.5217768937845791E-2</v>
      </c>
      <c r="P399">
        <f t="shared" si="74"/>
        <v>3.2369186093278469E-2</v>
      </c>
      <c r="Q399">
        <f t="shared" si="74"/>
        <v>2.976906085399943E-2</v>
      </c>
      <c r="R399">
        <f t="shared" si="74"/>
        <v>2.7391378598063558E-2</v>
      </c>
      <c r="S399">
        <f t="shared" si="74"/>
        <v>2.5214018545190238E-2</v>
      </c>
      <c r="T399">
        <f t="shared" si="74"/>
        <v>2.3217850185929506E-2</v>
      </c>
      <c r="U399">
        <f t="shared" si="74"/>
        <v>2.1386118972148097E-2</v>
      </c>
      <c r="V399">
        <f t="shared" si="74"/>
        <v>1.9704010031259094E-2</v>
      </c>
      <c r="W399">
        <f t="shared" si="74"/>
        <v>1.8158326528687062E-2</v>
      </c>
      <c r="X399">
        <f t="shared" si="73"/>
        <v>1.6737244838273449E-2</v>
      </c>
      <c r="Y399">
        <f t="shared" si="73"/>
        <v>1.5430122993535881E-2</v>
      </c>
      <c r="Z399">
        <f t="shared" si="73"/>
        <v>1.4227347263449706E-2</v>
      </c>
      <c r="AA399">
        <f t="shared" si="73"/>
        <v>1.3120206776199933E-2</v>
      </c>
      <c r="AB399">
        <f t="shared" si="73"/>
        <v>1.2100789299095645E-2</v>
      </c>
      <c r="AC399">
        <f t="shared" si="73"/>
        <v>1.1161893338344515E-2</v>
      </c>
      <c r="AD399">
        <f t="shared" si="73"/>
        <v>1.0296953084173516E-2</v>
      </c>
      <c r="AE399">
        <f t="shared" si="73"/>
        <v>9.4999736506371866E-3</v>
      </c>
      <c r="AF399">
        <f t="shared" si="77"/>
        <v>0.11423028327762441</v>
      </c>
    </row>
    <row r="400" spans="1:32" x14ac:dyDescent="0.2">
      <c r="A400" t="s">
        <v>958</v>
      </c>
      <c r="B400">
        <v>1635</v>
      </c>
      <c r="C400">
        <v>33</v>
      </c>
      <c r="D400">
        <f t="shared" si="75"/>
        <v>9.230680876413622E-3</v>
      </c>
      <c r="E400">
        <f t="shared" si="76"/>
        <v>-4.6852224654292947</v>
      </c>
      <c r="G400">
        <f t="shared" si="78"/>
        <v>0.15244138458359557</v>
      </c>
      <c r="H400">
        <f t="shared" si="74"/>
        <v>3.2564982721881248E-2</v>
      </c>
      <c r="I400">
        <f t="shared" si="74"/>
        <v>3.061822419290448E-2</v>
      </c>
      <c r="J400">
        <f t="shared" si="74"/>
        <v>2.905552038300848E-2</v>
      </c>
      <c r="K400">
        <f t="shared" si="74"/>
        <v>2.7699581566362694E-2</v>
      </c>
      <c r="L400">
        <f t="shared" si="74"/>
        <v>2.6479568630485777E-2</v>
      </c>
      <c r="M400">
        <f t="shared" si="74"/>
        <v>2.5359589373662044E-2</v>
      </c>
      <c r="N400">
        <f t="shared" si="74"/>
        <v>2.4318652606201464E-2</v>
      </c>
      <c r="O400">
        <f t="shared" si="74"/>
        <v>2.3343222115420333E-2</v>
      </c>
      <c r="P400">
        <f t="shared" si="74"/>
        <v>2.2423922787279536E-2</v>
      </c>
      <c r="Q400">
        <f t="shared" si="74"/>
        <v>2.1553896395817663E-2</v>
      </c>
      <c r="R400">
        <f t="shared" si="74"/>
        <v>2.0727904307176484E-2</v>
      </c>
      <c r="S400">
        <f t="shared" si="74"/>
        <v>1.994180289893608E-2</v>
      </c>
      <c r="T400">
        <f t="shared" si="74"/>
        <v>1.9192219558256701E-2</v>
      </c>
      <c r="U400">
        <f t="shared" si="74"/>
        <v>1.8476343358355941E-2</v>
      </c>
      <c r="V400">
        <f t="shared" si="74"/>
        <v>1.7791784641664095E-2</v>
      </c>
      <c r="W400">
        <f t="shared" ref="W400:AE463" si="79">(1-$B$3)*EXP(GAMMALN($B$1+W$4)-GAMMALN($B$1)-GAMMALN(W$4+1)+$B$1*LN($B$2/($B$2+$B400))+W$4*LN($B400/($B$2+$B400)))</f>
        <v>1.7136477765514413E-2</v>
      </c>
      <c r="X400">
        <f t="shared" si="79"/>
        <v>1.6508611857975992E-2</v>
      </c>
      <c r="Y400">
        <f t="shared" si="79"/>
        <v>1.5906580313392291E-2</v>
      </c>
      <c r="Z400">
        <f t="shared" si="79"/>
        <v>1.5328943163003808E-2</v>
      </c>
      <c r="AA400">
        <f t="shared" si="79"/>
        <v>1.4774398500741883E-2</v>
      </c>
      <c r="AB400">
        <f t="shared" si="79"/>
        <v>1.4241760411290258E-2</v>
      </c>
      <c r="AC400">
        <f t="shared" si="79"/>
        <v>1.3729941654873828E-2</v>
      </c>
      <c r="AD400">
        <f t="shared" si="79"/>
        <v>1.3237939890635889E-2</v>
      </c>
      <c r="AE400">
        <f t="shared" si="79"/>
        <v>1.2764826572732495E-2</v>
      </c>
      <c r="AF400">
        <f t="shared" si="77"/>
        <v>0.35438191974883027</v>
      </c>
    </row>
    <row r="401" spans="1:32" x14ac:dyDescent="0.2">
      <c r="A401" t="s">
        <v>959</v>
      </c>
      <c r="B401">
        <v>517</v>
      </c>
      <c r="C401">
        <v>3</v>
      </c>
      <c r="D401">
        <f t="shared" si="75"/>
        <v>6.5476173459962927E-2</v>
      </c>
      <c r="E401">
        <f t="shared" si="76"/>
        <v>-2.7260689664891249</v>
      </c>
      <c r="G401">
        <f t="shared" si="78"/>
        <v>0.21587840260911176</v>
      </c>
      <c r="H401">
        <f t="shared" ref="H401:W432" si="80">(1-$B$3)*EXP(GAMMALN($B$1+H$4)-GAMMALN($B$1)-GAMMALN(H$4+1)+$B$1*LN($B$2/($B$2+$B401))+H$4*LN($B401/($B$2+$B401)))</f>
        <v>8.4420466284335735E-2</v>
      </c>
      <c r="I401">
        <f t="shared" si="80"/>
        <v>7.4004096747034467E-2</v>
      </c>
      <c r="J401">
        <f t="shared" si="80"/>
        <v>6.5476173459962927E-2</v>
      </c>
      <c r="K401">
        <f t="shared" si="80"/>
        <v>5.8197819086791829E-2</v>
      </c>
      <c r="L401">
        <f t="shared" si="80"/>
        <v>5.1870839449446447E-2</v>
      </c>
      <c r="M401">
        <f t="shared" si="80"/>
        <v>4.6316257169231261E-2</v>
      </c>
      <c r="N401">
        <f t="shared" si="80"/>
        <v>4.1410418295082387E-2</v>
      </c>
      <c r="O401">
        <f t="shared" si="80"/>
        <v>3.7060372489008106E-2</v>
      </c>
      <c r="P401">
        <f t="shared" si="80"/>
        <v>3.3192459646823061E-2</v>
      </c>
      <c r="Q401">
        <f t="shared" si="80"/>
        <v>2.974626938241922E-2</v>
      </c>
      <c r="R401">
        <f t="shared" si="80"/>
        <v>2.6671103187772265E-2</v>
      </c>
      <c r="S401">
        <f t="shared" si="80"/>
        <v>2.3923728937647121E-2</v>
      </c>
      <c r="T401">
        <f t="shared" si="80"/>
        <v>2.1466860097892327E-2</v>
      </c>
      <c r="U401">
        <f t="shared" si="80"/>
        <v>1.9268070030287719E-2</v>
      </c>
      <c r="V401">
        <f t="shared" si="80"/>
        <v>1.7298983074090918E-2</v>
      </c>
      <c r="W401">
        <f t="shared" si="80"/>
        <v>1.5534650663944657E-2</v>
      </c>
      <c r="X401">
        <f t="shared" si="79"/>
        <v>1.3953056584207561E-2</v>
      </c>
      <c r="Y401">
        <f t="shared" si="79"/>
        <v>1.2534715761765583E-2</v>
      </c>
      <c r="Z401">
        <f t="shared" si="79"/>
        <v>1.1262343020947819E-2</v>
      </c>
      <c r="AA401">
        <f t="shared" si="79"/>
        <v>1.0120575627115436E-2</v>
      </c>
      <c r="AB401">
        <f t="shared" si="79"/>
        <v>9.0957381671891348E-3</v>
      </c>
      <c r="AC401">
        <f t="shared" si="79"/>
        <v>8.175641424327456E-3</v>
      </c>
      <c r="AD401">
        <f t="shared" si="79"/>
        <v>7.3494090114228248E-3</v>
      </c>
      <c r="AE401">
        <f t="shared" si="79"/>
        <v>6.6073269953834781E-3</v>
      </c>
      <c r="AF401">
        <f t="shared" si="77"/>
        <v>5.9164222796758592E-2</v>
      </c>
    </row>
    <row r="402" spans="1:32" x14ac:dyDescent="0.2">
      <c r="A402" t="s">
        <v>960</v>
      </c>
      <c r="B402">
        <v>558</v>
      </c>
      <c r="C402">
        <v>10</v>
      </c>
      <c r="D402">
        <f t="shared" si="75"/>
        <v>2.9975743683696373E-2</v>
      </c>
      <c r="E402">
        <f t="shared" si="76"/>
        <v>-3.5073667682446699</v>
      </c>
      <c r="G402">
        <f t="shared" si="78"/>
        <v>0.2096184604457727</v>
      </c>
      <c r="H402">
        <f t="shared" si="80"/>
        <v>7.9665104308820525E-2</v>
      </c>
      <c r="I402">
        <f t="shared" si="80"/>
        <v>7.0346858683185784E-2</v>
      </c>
      <c r="J402">
        <f t="shared" si="80"/>
        <v>6.2696139692629424E-2</v>
      </c>
      <c r="K402">
        <f t="shared" si="80"/>
        <v>5.6134878262091507E-2</v>
      </c>
      <c r="L402">
        <f t="shared" si="80"/>
        <v>5.039853536774698E-2</v>
      </c>
      <c r="M402">
        <f t="shared" si="80"/>
        <v>4.533114198636698E-2</v>
      </c>
      <c r="N402">
        <f t="shared" si="80"/>
        <v>4.0826428070750834E-2</v>
      </c>
      <c r="O402">
        <f t="shared" si="80"/>
        <v>3.6805278784047206E-2</v>
      </c>
      <c r="P402">
        <f t="shared" si="80"/>
        <v>3.320537060261862E-2</v>
      </c>
      <c r="Q402">
        <f t="shared" si="80"/>
        <v>2.9975743683696373E-2</v>
      </c>
      <c r="R402">
        <f t="shared" si="80"/>
        <v>2.7073662066081507E-2</v>
      </c>
      <c r="S402">
        <f t="shared" si="80"/>
        <v>2.4462647728575895E-2</v>
      </c>
      <c r="T402">
        <f t="shared" si="80"/>
        <v>2.2111167695524351E-2</v>
      </c>
      <c r="U402">
        <f t="shared" si="80"/>
        <v>1.999170951173149E-2</v>
      </c>
      <c r="V402">
        <f t="shared" si="80"/>
        <v>1.8080101093967259E-2</v>
      </c>
      <c r="W402">
        <f t="shared" si="80"/>
        <v>1.6354992013232823E-2</v>
      </c>
      <c r="X402">
        <f t="shared" si="79"/>
        <v>1.4797446024014772E-2</v>
      </c>
      <c r="Y402">
        <f t="shared" si="79"/>
        <v>1.3390613147053738E-2</v>
      </c>
      <c r="Z402">
        <f t="shared" si="79"/>
        <v>1.2119460512863715E-2</v>
      </c>
      <c r="AA402">
        <f t="shared" si="79"/>
        <v>1.0970547850869641E-2</v>
      </c>
      <c r="AB402">
        <f t="shared" si="79"/>
        <v>9.9318377419410891E-3</v>
      </c>
      <c r="AC402">
        <f t="shared" si="79"/>
        <v>8.9925335193890791E-3</v>
      </c>
      <c r="AD402">
        <f t="shared" si="79"/>
        <v>8.1429395641824161E-3</v>
      </c>
      <c r="AE402">
        <f t="shared" si="79"/>
        <v>7.3743400239549874E-3</v>
      </c>
      <c r="AF402">
        <f t="shared" si="77"/>
        <v>7.12020616188902E-2</v>
      </c>
    </row>
    <row r="403" spans="1:32" x14ac:dyDescent="0.2">
      <c r="A403" t="s">
        <v>961</v>
      </c>
      <c r="B403">
        <v>1937</v>
      </c>
      <c r="C403">
        <v>37</v>
      </c>
      <c r="D403">
        <f t="shared" si="75"/>
        <v>8.3196514316423668E-3</v>
      </c>
      <c r="E403">
        <f t="shared" si="76"/>
        <v>-4.789134920261942</v>
      </c>
      <c r="G403">
        <f t="shared" si="78"/>
        <v>0.14731524529155293</v>
      </c>
      <c r="H403">
        <f t="shared" si="80"/>
        <v>2.8026348265582909E-2</v>
      </c>
      <c r="I403">
        <f t="shared" si="80"/>
        <v>2.6489489274749707E-2</v>
      </c>
      <c r="J403">
        <f t="shared" si="80"/>
        <v>2.526970479095559E-2</v>
      </c>
      <c r="K403">
        <f t="shared" si="80"/>
        <v>2.4217128317925971E-2</v>
      </c>
      <c r="L403">
        <f t="shared" si="80"/>
        <v>2.3272244138165345E-2</v>
      </c>
      <c r="M403">
        <f t="shared" si="80"/>
        <v>2.2405131616481493E-2</v>
      </c>
      <c r="N403">
        <f t="shared" si="80"/>
        <v>2.1598456457207409E-2</v>
      </c>
      <c r="O403">
        <f t="shared" si="80"/>
        <v>2.0841162164461684E-2</v>
      </c>
      <c r="P403">
        <f t="shared" si="80"/>
        <v>2.0125683737218011E-2</v>
      </c>
      <c r="Q403">
        <f t="shared" si="80"/>
        <v>1.9446559170268808E-2</v>
      </c>
      <c r="R403">
        <f t="shared" si="80"/>
        <v>1.8799673094308269E-2</v>
      </c>
      <c r="S403">
        <f t="shared" si="80"/>
        <v>1.8181815476199376E-2</v>
      </c>
      <c r="T403">
        <f t="shared" si="80"/>
        <v>1.759040965794164E-2</v>
      </c>
      <c r="U403">
        <f t="shared" si="80"/>
        <v>1.7023337086245066E-2</v>
      </c>
      <c r="V403">
        <f t="shared" si="80"/>
        <v>1.6478820060893306E-2</v>
      </c>
      <c r="W403">
        <f t="shared" si="80"/>
        <v>1.5955340773083328E-2</v>
      </c>
      <c r="X403">
        <f t="shared" si="79"/>
        <v>1.5451583857956662E-2</v>
      </c>
      <c r="Y403">
        <f t="shared" si="79"/>
        <v>1.4966394653255019E-2</v>
      </c>
      <c r="Z403">
        <f t="shared" si="79"/>
        <v>1.449874823001372E-2</v>
      </c>
      <c r="AA403">
        <f t="shared" si="79"/>
        <v>1.4047725985118848E-2</v>
      </c>
      <c r="AB403">
        <f t="shared" si="79"/>
        <v>1.3612497652833963E-2</v>
      </c>
      <c r="AC403">
        <f t="shared" si="79"/>
        <v>1.3192307271879176E-2</v>
      </c>
      <c r="AD403">
        <f t="shared" si="79"/>
        <v>1.278646208809881E-2</v>
      </c>
      <c r="AE403">
        <f t="shared" si="79"/>
        <v>1.2394323668669733E-2</v>
      </c>
      <c r="AF403">
        <f t="shared" si="77"/>
        <v>0.40601340721893309</v>
      </c>
    </row>
    <row r="404" spans="1:32" x14ac:dyDescent="0.2">
      <c r="A404" t="s">
        <v>962</v>
      </c>
      <c r="B404">
        <v>354</v>
      </c>
      <c r="C404">
        <v>0</v>
      </c>
      <c r="D404">
        <f t="shared" si="75"/>
        <v>0.25270263003088866</v>
      </c>
      <c r="E404">
        <f t="shared" si="76"/>
        <v>-1.3755418569219717</v>
      </c>
      <c r="G404">
        <f t="shared" si="78"/>
        <v>0.25270263003088866</v>
      </c>
      <c r="H404">
        <f t="shared" si="80"/>
        <v>0.11075523388294467</v>
      </c>
      <c r="I404">
        <f t="shared" si="80"/>
        <v>9.2859357361193981E-2</v>
      </c>
      <c r="J404">
        <f t="shared" si="80"/>
        <v>7.8579018826185662E-2</v>
      </c>
      <c r="K404">
        <f t="shared" si="80"/>
        <v>6.6801070300197399E-2</v>
      </c>
      <c r="L404">
        <f t="shared" si="80"/>
        <v>5.6944710157194163E-2</v>
      </c>
      <c r="M404">
        <f t="shared" si="80"/>
        <v>4.8631421768401961E-2</v>
      </c>
      <c r="N404">
        <f t="shared" si="80"/>
        <v>4.1585940414561332E-2</v>
      </c>
      <c r="O404">
        <f t="shared" si="80"/>
        <v>3.5595909110265438E-2</v>
      </c>
      <c r="P404">
        <f t="shared" si="80"/>
        <v>3.0491805769349654E-2</v>
      </c>
      <c r="Q404">
        <f t="shared" si="80"/>
        <v>2.6135427899644039E-2</v>
      </c>
      <c r="R404">
        <f t="shared" si="80"/>
        <v>2.2412561154274667E-2</v>
      </c>
      <c r="S404">
        <f t="shared" si="80"/>
        <v>1.9227940990469664E-2</v>
      </c>
      <c r="T404">
        <f t="shared" si="80"/>
        <v>1.6501591546288472E-2</v>
      </c>
      <c r="U404">
        <f t="shared" si="80"/>
        <v>1.4166054974370332E-2</v>
      </c>
      <c r="V404">
        <f t="shared" si="80"/>
        <v>1.2164231594847068E-2</v>
      </c>
      <c r="W404">
        <f t="shared" si="80"/>
        <v>1.0447659196095459E-2</v>
      </c>
      <c r="X404">
        <f t="shared" si="79"/>
        <v>8.9751199388852197E-3</v>
      </c>
      <c r="Y404">
        <f t="shared" si="79"/>
        <v>7.7114988018340295E-3</v>
      </c>
      <c r="Z404">
        <f t="shared" si="79"/>
        <v>6.6268395481171262E-3</v>
      </c>
      <c r="AA404">
        <f t="shared" si="79"/>
        <v>5.69555852549768E-3</v>
      </c>
      <c r="AB404">
        <f t="shared" si="79"/>
        <v>4.8957863153628123E-3</v>
      </c>
      <c r="AC404">
        <f t="shared" si="79"/>
        <v>4.2088140542803059E-3</v>
      </c>
      <c r="AD404">
        <f t="shared" si="79"/>
        <v>3.6186261780983514E-3</v>
      </c>
      <c r="AE404">
        <f t="shared" si="79"/>
        <v>3.1115050001457264E-3</v>
      </c>
      <c r="AF404">
        <f t="shared" si="77"/>
        <v>1.9153686660606128E-2</v>
      </c>
    </row>
    <row r="405" spans="1:32" x14ac:dyDescent="0.2">
      <c r="A405" t="s">
        <v>963</v>
      </c>
      <c r="B405">
        <v>710</v>
      </c>
      <c r="C405">
        <v>7</v>
      </c>
      <c r="D405">
        <f t="shared" si="75"/>
        <v>3.8097189182372156E-2</v>
      </c>
      <c r="E405">
        <f t="shared" si="76"/>
        <v>-3.26761477431186</v>
      </c>
      <c r="G405">
        <f t="shared" si="78"/>
        <v>0.19211858007742771</v>
      </c>
      <c r="H405">
        <f t="shared" si="80"/>
        <v>6.5946815198409503E-2</v>
      </c>
      <c r="I405">
        <f t="shared" si="80"/>
        <v>5.9407514396491029E-2</v>
      </c>
      <c r="J405">
        <f t="shared" si="80"/>
        <v>5.4014262380962096E-2</v>
      </c>
      <c r="K405">
        <f t="shared" si="80"/>
        <v>4.9336848986033376E-2</v>
      </c>
      <c r="L405">
        <f t="shared" si="80"/>
        <v>4.5188457245972251E-2</v>
      </c>
      <c r="M405">
        <f t="shared" si="80"/>
        <v>4.1464576522526095E-2</v>
      </c>
      <c r="N405">
        <f t="shared" si="80"/>
        <v>3.8097189182372156E-2</v>
      </c>
      <c r="O405">
        <f t="shared" si="80"/>
        <v>3.503746174848258E-2</v>
      </c>
      <c r="P405">
        <f t="shared" si="80"/>
        <v>3.2247929226848208E-2</v>
      </c>
      <c r="Q405">
        <f t="shared" si="80"/>
        <v>2.9698495039268559E-2</v>
      </c>
      <c r="R405">
        <f t="shared" si="80"/>
        <v>2.7364181017892585E-2</v>
      </c>
      <c r="S405">
        <f t="shared" si="80"/>
        <v>2.5223763606993802E-2</v>
      </c>
      <c r="T405">
        <f t="shared" si="80"/>
        <v>2.3258895099036777E-2</v>
      </c>
      <c r="U405">
        <f t="shared" si="80"/>
        <v>2.1453507654505599E-2</v>
      </c>
      <c r="V405">
        <f t="shared" si="80"/>
        <v>1.979339113211083E-2</v>
      </c>
      <c r="W405">
        <f t="shared" si="80"/>
        <v>1.8265882682576971E-2</v>
      </c>
      <c r="X405">
        <f t="shared" si="79"/>
        <v>1.6859631086388688E-2</v>
      </c>
      <c r="Y405">
        <f t="shared" si="79"/>
        <v>1.5564412838691621E-2</v>
      </c>
      <c r="Z405">
        <f t="shared" si="79"/>
        <v>1.4370985181742931E-2</v>
      </c>
      <c r="AA405">
        <f t="shared" si="79"/>
        <v>1.3270966257177632E-2</v>
      </c>
      <c r="AB405">
        <f t="shared" si="79"/>
        <v>1.2256735665582582E-2</v>
      </c>
      <c r="AC405">
        <f t="shared" si="79"/>
        <v>1.1321350730123044E-2</v>
      </c>
      <c r="AD405">
        <f t="shared" si="79"/>
        <v>1.0458475091054855E-2</v>
      </c>
      <c r="AE405">
        <f t="shared" si="79"/>
        <v>9.662317159484287E-3</v>
      </c>
      <c r="AF405">
        <f t="shared" si="77"/>
        <v>0.11831737479184412</v>
      </c>
    </row>
    <row r="406" spans="1:32" x14ac:dyDescent="0.2">
      <c r="A406" t="s">
        <v>517</v>
      </c>
      <c r="B406">
        <v>2422</v>
      </c>
      <c r="C406">
        <v>110</v>
      </c>
      <c r="D406">
        <f t="shared" si="75"/>
        <v>1.4541244148822293E-3</v>
      </c>
      <c r="E406">
        <f t="shared" si="76"/>
        <v>-6.5333513362122062</v>
      </c>
      <c r="G406">
        <f t="shared" si="78"/>
        <v>0.14163858526558684</v>
      </c>
      <c r="H406">
        <f t="shared" si="80"/>
        <v>2.2941435961958096E-2</v>
      </c>
      <c r="I406">
        <f t="shared" si="80"/>
        <v>2.1807746529861106E-2</v>
      </c>
      <c r="J406">
        <f t="shared" si="80"/>
        <v>2.0922833361992528E-2</v>
      </c>
      <c r="K406">
        <f t="shared" si="80"/>
        <v>2.0166293928423472E-2</v>
      </c>
      <c r="L406">
        <f t="shared" si="80"/>
        <v>1.9490583285261882E-2</v>
      </c>
      <c r="M406">
        <f t="shared" si="80"/>
        <v>1.8871968090843443E-2</v>
      </c>
      <c r="N406">
        <f t="shared" si="80"/>
        <v>1.8296816452928001E-2</v>
      </c>
      <c r="O406">
        <f t="shared" si="80"/>
        <v>1.7756520665232145E-2</v>
      </c>
      <c r="P406">
        <f t="shared" si="80"/>
        <v>1.7245258319860193E-2</v>
      </c>
      <c r="Q406">
        <f t="shared" si="80"/>
        <v>1.6758878480368843E-2</v>
      </c>
      <c r="R406">
        <f t="shared" si="80"/>
        <v>1.6294296023857069E-2</v>
      </c>
      <c r="S406">
        <f t="shared" si="80"/>
        <v>1.5849138938049442E-2</v>
      </c>
      <c r="T406">
        <f t="shared" si="80"/>
        <v>1.5421531401684481E-2</v>
      </c>
      <c r="U406">
        <f t="shared" si="80"/>
        <v>1.5009954293108004E-2</v>
      </c>
      <c r="V406">
        <f t="shared" si="80"/>
        <v>1.4613152095925053E-2</v>
      </c>
      <c r="W406">
        <f t="shared" si="80"/>
        <v>1.4230068784418959E-2</v>
      </c>
      <c r="X406">
        <f t="shared" si="79"/>
        <v>1.3859802458969046E-2</v>
      </c>
      <c r="Y406">
        <f t="shared" si="79"/>
        <v>1.3501572486259092E-2</v>
      </c>
      <c r="Z406">
        <f t="shared" si="79"/>
        <v>1.3154695202189093E-2</v>
      </c>
      <c r="AA406">
        <f t="shared" si="79"/>
        <v>1.2818565615638386E-2</v>
      </c>
      <c r="AB406">
        <f t="shared" si="79"/>
        <v>1.2492643404947813E-2</v>
      </c>
      <c r="AC406">
        <f t="shared" si="79"/>
        <v>1.2176442041997573E-2</v>
      </c>
      <c r="AD406">
        <f t="shared" si="79"/>
        <v>1.1869520232810607E-2</v>
      </c>
      <c r="AE406">
        <f t="shared" si="79"/>
        <v>1.1571475099643411E-2</v>
      </c>
      <c r="AF406">
        <f t="shared" si="77"/>
        <v>0.47124022157818535</v>
      </c>
    </row>
    <row r="407" spans="1:32" x14ac:dyDescent="0.2">
      <c r="A407" t="s">
        <v>520</v>
      </c>
      <c r="B407">
        <v>2331</v>
      </c>
      <c r="C407">
        <v>48</v>
      </c>
      <c r="D407">
        <f t="shared" si="75"/>
        <v>6.3466664980832976E-3</v>
      </c>
      <c r="E407">
        <f t="shared" si="76"/>
        <v>-5.0598255648495334</v>
      </c>
      <c r="G407">
        <f t="shared" si="78"/>
        <v>0.1425324836125238</v>
      </c>
      <c r="H407">
        <f t="shared" si="80"/>
        <v>2.374622861668052E-2</v>
      </c>
      <c r="I407">
        <f t="shared" si="80"/>
        <v>2.2552606728328133E-2</v>
      </c>
      <c r="J407">
        <f t="shared" si="80"/>
        <v>2.1618141817944359E-2</v>
      </c>
      <c r="K407">
        <f t="shared" si="80"/>
        <v>2.081784964596824E-2</v>
      </c>
      <c r="L407">
        <f t="shared" si="80"/>
        <v>2.010233565807977E-2</v>
      </c>
      <c r="M407">
        <f t="shared" si="80"/>
        <v>1.9446918182026294E-2</v>
      </c>
      <c r="N407">
        <f t="shared" si="80"/>
        <v>1.8837403226706795E-2</v>
      </c>
      <c r="O407">
        <f t="shared" si="80"/>
        <v>1.8264815235659485E-2</v>
      </c>
      <c r="P407">
        <f t="shared" si="80"/>
        <v>1.772307297355909E-2</v>
      </c>
      <c r="Q407">
        <f t="shared" si="80"/>
        <v>1.7207833005974251E-2</v>
      </c>
      <c r="R407">
        <f t="shared" si="80"/>
        <v>1.6715860659056316E-2</v>
      </c>
      <c r="S407">
        <f t="shared" si="80"/>
        <v>1.6244663597353003E-2</v>
      </c>
      <c r="T407">
        <f t="shared" si="80"/>
        <v>1.5792266399719777E-2</v>
      </c>
      <c r="U407">
        <f t="shared" si="80"/>
        <v>1.5357065553266814E-2</v>
      </c>
      <c r="V407">
        <f t="shared" si="80"/>
        <v>1.493773264589065E-2</v>
      </c>
      <c r="W407">
        <f t="shared" si="80"/>
        <v>1.4533147670193387E-2</v>
      </c>
      <c r="X407">
        <f t="shared" si="79"/>
        <v>1.4142351813815656E-2</v>
      </c>
      <c r="Y407">
        <f t="shared" si="79"/>
        <v>1.3764513248623227E-2</v>
      </c>
      <c r="Z407">
        <f t="shared" si="79"/>
        <v>1.3398901822988673E-2</v>
      </c>
      <c r="AA407">
        <f t="shared" si="79"/>
        <v>1.3044869994991E-2</v>
      </c>
      <c r="AB407">
        <f t="shared" si="79"/>
        <v>1.2701838231196734E-2</v>
      </c>
      <c r="AC407">
        <f t="shared" si="79"/>
        <v>1.2369283659843092E-2</v>
      </c>
      <c r="AD407">
        <f t="shared" si="79"/>
        <v>1.2046731135137961E-2</v>
      </c>
      <c r="AE407">
        <f t="shared" si="79"/>
        <v>1.1733746114687946E-2</v>
      </c>
      <c r="AF407">
        <f t="shared" si="77"/>
        <v>0.46036733874978497</v>
      </c>
    </row>
    <row r="408" spans="1:32" x14ac:dyDescent="0.2">
      <c r="A408" t="s">
        <v>964</v>
      </c>
      <c r="B408">
        <v>1964</v>
      </c>
      <c r="C408">
        <v>26</v>
      </c>
      <c r="D408">
        <f t="shared" si="75"/>
        <v>1.161926102724316E-2</v>
      </c>
      <c r="E408">
        <f t="shared" si="76"/>
        <v>-4.4550911244822347</v>
      </c>
      <c r="G408">
        <f t="shared" si="78"/>
        <v>0.14692966306904798</v>
      </c>
      <c r="H408">
        <f t="shared" si="80"/>
        <v>2.7682911069435174E-2</v>
      </c>
      <c r="I408">
        <f t="shared" si="80"/>
        <v>2.6175129978985547E-2</v>
      </c>
      <c r="J408">
        <f t="shared" si="80"/>
        <v>2.4979598234838547E-2</v>
      </c>
      <c r="K408">
        <f t="shared" si="80"/>
        <v>2.3948479349065129E-2</v>
      </c>
      <c r="L408">
        <f t="shared" si="80"/>
        <v>2.3023088470761396E-2</v>
      </c>
      <c r="M408">
        <f t="shared" si="80"/>
        <v>2.2173938380777119E-2</v>
      </c>
      <c r="N408">
        <f t="shared" si="80"/>
        <v>2.1383956919997702E-2</v>
      </c>
      <c r="O408">
        <f t="shared" si="80"/>
        <v>2.0642263007046895E-2</v>
      </c>
      <c r="P408">
        <f t="shared" si="80"/>
        <v>1.9941417991159689E-2</v>
      </c>
      <c r="Q408">
        <f t="shared" si="80"/>
        <v>1.9276056083491488E-2</v>
      </c>
      <c r="R408">
        <f t="shared" si="80"/>
        <v>1.8642138404908179E-2</v>
      </c>
      <c r="S408">
        <f t="shared" si="80"/>
        <v>1.8036517818913887E-2</v>
      </c>
      <c r="T408">
        <f t="shared" si="80"/>
        <v>1.7456670790386843E-2</v>
      </c>
      <c r="U408">
        <f t="shared" si="80"/>
        <v>1.6900524605345902E-2</v>
      </c>
      <c r="V408">
        <f t="shared" si="80"/>
        <v>1.6366341806131425E-2</v>
      </c>
      <c r="W408">
        <f t="shared" si="80"/>
        <v>1.58526404104311E-2</v>
      </c>
      <c r="X408">
        <f t="shared" si="79"/>
        <v>1.5358137314083014E-2</v>
      </c>
      <c r="Y408">
        <f t="shared" si="79"/>
        <v>1.4881707177573374E-2</v>
      </c>
      <c r="Z408">
        <f t="shared" si="79"/>
        <v>1.4422351930762916E-2</v>
      </c>
      <c r="AA408">
        <f t="shared" si="79"/>
        <v>1.397917773056916E-2</v>
      </c>
      <c r="AB408">
        <f t="shared" si="79"/>
        <v>1.3551377258858121E-2</v>
      </c>
      <c r="AC408">
        <f t="shared" si="79"/>
        <v>1.3138215917840503E-2</v>
      </c>
      <c r="AD408">
        <f t="shared" si="79"/>
        <v>1.2739020917532477E-2</v>
      </c>
      <c r="AE408">
        <f t="shared" si="79"/>
        <v>1.2353172541608936E-2</v>
      </c>
      <c r="AF408">
        <f t="shared" si="77"/>
        <v>0.4101655028204475</v>
      </c>
    </row>
    <row r="409" spans="1:32" x14ac:dyDescent="0.2">
      <c r="A409" t="s">
        <v>965</v>
      </c>
      <c r="B409">
        <v>425</v>
      </c>
      <c r="C409">
        <v>0</v>
      </c>
      <c r="D409">
        <f t="shared" si="75"/>
        <v>0.23368273973390477</v>
      </c>
      <c r="E409">
        <f t="shared" si="76"/>
        <v>-1.4537908966736026</v>
      </c>
      <c r="G409">
        <f t="shared" si="78"/>
        <v>0.23368273973390477</v>
      </c>
      <c r="H409">
        <f t="shared" si="80"/>
        <v>9.7504433967416274E-2</v>
      </c>
      <c r="I409">
        <f t="shared" si="80"/>
        <v>8.3681528415815817E-2</v>
      </c>
      <c r="J409">
        <f t="shared" si="80"/>
        <v>7.2486036748453095E-2</v>
      </c>
      <c r="K409">
        <f t="shared" si="80"/>
        <v>6.3077576238998914E-2</v>
      </c>
      <c r="L409">
        <f t="shared" si="80"/>
        <v>5.5041313104038238E-2</v>
      </c>
      <c r="M409">
        <f t="shared" si="80"/>
        <v>4.8116739306091665E-2</v>
      </c>
      <c r="N409">
        <f t="shared" si="80"/>
        <v>4.2118177701534774E-2</v>
      </c>
      <c r="O409">
        <f t="shared" si="80"/>
        <v>3.6903449056939645E-2</v>
      </c>
      <c r="P409">
        <f t="shared" si="80"/>
        <v>3.2358906455945413E-2</v>
      </c>
      <c r="Q409">
        <f t="shared" si="80"/>
        <v>2.8391224896626117E-2</v>
      </c>
      <c r="R409">
        <f t="shared" si="80"/>
        <v>2.492239790997083E-2</v>
      </c>
      <c r="S409">
        <f t="shared" si="80"/>
        <v>2.1886430722516084E-2</v>
      </c>
      <c r="T409">
        <f t="shared" si="80"/>
        <v>1.9227012887728271E-2</v>
      </c>
      <c r="U409">
        <f t="shared" si="80"/>
        <v>1.6895798842367443E-2</v>
      </c>
      <c r="V409">
        <f t="shared" si="80"/>
        <v>1.4851089338032612E-2</v>
      </c>
      <c r="W409">
        <f t="shared" si="80"/>
        <v>1.3056790959927202E-2</v>
      </c>
      <c r="X409">
        <f t="shared" si="79"/>
        <v>1.1481576868953682E-2</v>
      </c>
      <c r="Y409">
        <f t="shared" si="79"/>
        <v>1.0098198313458146E-2</v>
      </c>
      <c r="Z409">
        <f t="shared" si="79"/>
        <v>8.8829123820043255E-3</v>
      </c>
      <c r="AA409">
        <f t="shared" si="79"/>
        <v>7.8150014869883284E-3</v>
      </c>
      <c r="AB409">
        <f t="shared" si="79"/>
        <v>6.8763666173695783E-3</v>
      </c>
      <c r="AC409">
        <f t="shared" si="79"/>
        <v>6.0511808303330451E-3</v>
      </c>
      <c r="AD409">
        <f t="shared" si="79"/>
        <v>5.3255925465803171E-3</v>
      </c>
      <c r="AE409">
        <f t="shared" si="79"/>
        <v>4.6874704377711804E-3</v>
      </c>
      <c r="AF409">
        <f t="shared" si="77"/>
        <v>3.4580054230234136E-2</v>
      </c>
    </row>
    <row r="410" spans="1:32" x14ac:dyDescent="0.2">
      <c r="A410" t="s">
        <v>966</v>
      </c>
      <c r="B410">
        <v>1044</v>
      </c>
      <c r="C410">
        <v>52</v>
      </c>
      <c r="D410">
        <f t="shared" si="75"/>
        <v>2.6582529866083777E-3</v>
      </c>
      <c r="E410">
        <f t="shared" si="76"/>
        <v>-5.9300861439094446</v>
      </c>
      <c r="G410">
        <f t="shared" si="78"/>
        <v>0.17030827464917464</v>
      </c>
      <c r="H410">
        <f t="shared" si="80"/>
        <v>4.798375594470658E-2</v>
      </c>
      <c r="I410">
        <f t="shared" si="80"/>
        <v>4.4274287291872147E-2</v>
      </c>
      <c r="J410">
        <f t="shared" si="80"/>
        <v>4.123143317648853E-2</v>
      </c>
      <c r="K410">
        <f t="shared" si="80"/>
        <v>3.8574577151986603E-2</v>
      </c>
      <c r="L410">
        <f t="shared" si="80"/>
        <v>3.6188206851027485E-2</v>
      </c>
      <c r="M410">
        <f t="shared" si="80"/>
        <v>3.4011561246065615E-2</v>
      </c>
      <c r="N410">
        <f t="shared" si="80"/>
        <v>3.2007521980953822E-2</v>
      </c>
      <c r="O410">
        <f t="shared" si="80"/>
        <v>3.0150987365498687E-2</v>
      </c>
      <c r="P410">
        <f t="shared" si="80"/>
        <v>2.8423693950969598E-2</v>
      </c>
      <c r="Q410">
        <f t="shared" si="80"/>
        <v>2.6811611177423554E-2</v>
      </c>
      <c r="R410">
        <f t="shared" si="80"/>
        <v>2.5303506528657579E-2</v>
      </c>
      <c r="S410">
        <f t="shared" si="80"/>
        <v>2.3890097735582396E-2</v>
      </c>
      <c r="T410">
        <f t="shared" si="80"/>
        <v>2.2563522635357696E-2</v>
      </c>
      <c r="U410">
        <f t="shared" si="80"/>
        <v>2.1316991736061421E-2</v>
      </c>
      <c r="V410">
        <f t="shared" si="80"/>
        <v>2.0144551291255305E-2</v>
      </c>
      <c r="W410">
        <f t="shared" si="80"/>
        <v>1.9040916107631103E-2</v>
      </c>
      <c r="X410">
        <f t="shared" si="79"/>
        <v>1.8001347979077324E-2</v>
      </c>
      <c r="Y410">
        <f t="shared" si="79"/>
        <v>1.7021564928943318E-2</v>
      </c>
      <c r="Z410">
        <f t="shared" si="79"/>
        <v>1.6097671839068961E-2</v>
      </c>
      <c r="AA410">
        <f t="shared" si="79"/>
        <v>1.5226106295696894E-2</v>
      </c>
      <c r="AB410">
        <f t="shared" si="79"/>
        <v>1.4403595504672916E-2</v>
      </c>
      <c r="AC410">
        <f t="shared" si="79"/>
        <v>1.3627121421942527E-2</v>
      </c>
      <c r="AD410">
        <f t="shared" si="79"/>
        <v>1.2893892093792263E-2</v>
      </c>
      <c r="AE410">
        <f t="shared" si="79"/>
        <v>1.220131777039093E-2</v>
      </c>
      <c r="AF410">
        <f t="shared" si="77"/>
        <v>0.21830188534570216</v>
      </c>
    </row>
    <row r="411" spans="1:32" x14ac:dyDescent="0.2">
      <c r="A411" t="s">
        <v>967</v>
      </c>
      <c r="B411">
        <v>17</v>
      </c>
      <c r="C411">
        <v>0</v>
      </c>
      <c r="D411">
        <f t="shared" si="75"/>
        <v>0.80619095022039866</v>
      </c>
      <c r="E411">
        <f t="shared" si="76"/>
        <v>-0.2154346535910521</v>
      </c>
      <c r="G411">
        <f t="shared" si="78"/>
        <v>0.80619095022039866</v>
      </c>
      <c r="H411">
        <f t="shared" si="80"/>
        <v>0.15025275895646797</v>
      </c>
      <c r="I411">
        <f t="shared" si="80"/>
        <v>3.3687871852723712E-2</v>
      </c>
      <c r="J411">
        <f t="shared" si="80"/>
        <v>7.6233210502211907E-3</v>
      </c>
      <c r="K411">
        <f t="shared" si="80"/>
        <v>1.7330485732335601E-3</v>
      </c>
      <c r="L411">
        <f t="shared" si="80"/>
        <v>3.950666837263208E-4</v>
      </c>
      <c r="M411">
        <f t="shared" si="80"/>
        <v>9.0224335566693338E-5</v>
      </c>
      <c r="N411">
        <f t="shared" si="80"/>
        <v>2.0632077414642667E-5</v>
      </c>
      <c r="O411">
        <f t="shared" si="80"/>
        <v>4.7226550664865569E-6</v>
      </c>
      <c r="P411">
        <f t="shared" si="80"/>
        <v>1.081829918873578E-6</v>
      </c>
      <c r="Q411">
        <f t="shared" si="80"/>
        <v>2.4796772873131494E-7</v>
      </c>
      <c r="R411">
        <f t="shared" si="80"/>
        <v>5.6865222473339446E-8</v>
      </c>
      <c r="S411">
        <f t="shared" si="80"/>
        <v>1.3046011032451275E-8</v>
      </c>
      <c r="T411">
        <f t="shared" si="80"/>
        <v>2.9940600035423446E-9</v>
      </c>
      <c r="U411">
        <f t="shared" si="80"/>
        <v>6.8734265369865936E-10</v>
      </c>
      <c r="V411">
        <f t="shared" si="80"/>
        <v>1.5783334414540908E-10</v>
      </c>
      <c r="W411">
        <f t="shared" si="80"/>
        <v>3.6251232905885573E-11</v>
      </c>
      <c r="X411">
        <f t="shared" si="79"/>
        <v>8.3278664293014156E-12</v>
      </c>
      <c r="Y411">
        <f t="shared" si="79"/>
        <v>1.9134714697798227E-12</v>
      </c>
      <c r="Z411">
        <f t="shared" si="79"/>
        <v>4.397231768797598E-13</v>
      </c>
      <c r="AA411">
        <f t="shared" si="79"/>
        <v>1.0106456853983006E-13</v>
      </c>
      <c r="AB411">
        <f t="shared" si="79"/>
        <v>2.3231367085200773E-14</v>
      </c>
      <c r="AC411">
        <f t="shared" si="79"/>
        <v>5.3407439605342341E-15</v>
      </c>
      <c r="AD411">
        <f t="shared" si="79"/>
        <v>1.2279351900949665E-15</v>
      </c>
      <c r="AE411">
        <f t="shared" si="79"/>
        <v>2.8235269276604778E-16</v>
      </c>
      <c r="AF411">
        <f t="shared" si="77"/>
        <v>0</v>
      </c>
    </row>
    <row r="412" spans="1:32" x14ac:dyDescent="0.2">
      <c r="A412" t="s">
        <v>968</v>
      </c>
      <c r="B412">
        <v>750</v>
      </c>
      <c r="C412">
        <v>6</v>
      </c>
      <c r="D412">
        <f t="shared" si="75"/>
        <v>4.0466902765648675E-2</v>
      </c>
      <c r="E412">
        <f t="shared" si="76"/>
        <v>-3.2072708546353943</v>
      </c>
      <c r="G412">
        <f t="shared" si="78"/>
        <v>0.18858263847284318</v>
      </c>
      <c r="H412">
        <f t="shared" si="80"/>
        <v>6.3099490690366272E-2</v>
      </c>
      <c r="I412">
        <f t="shared" si="80"/>
        <v>5.7067855101445103E-2</v>
      </c>
      <c r="J412">
        <f t="shared" si="80"/>
        <v>5.2092686901504141E-2</v>
      </c>
      <c r="K412">
        <f t="shared" si="80"/>
        <v>4.7770287886674354E-2</v>
      </c>
      <c r="L412">
        <f t="shared" si="80"/>
        <v>4.3927056758839143E-2</v>
      </c>
      <c r="M412">
        <f t="shared" si="80"/>
        <v>4.0466902765648675E-2</v>
      </c>
      <c r="N412">
        <f t="shared" si="80"/>
        <v>3.732792140273794E-2</v>
      </c>
      <c r="O412">
        <f t="shared" si="80"/>
        <v>3.4466060817330592E-2</v>
      </c>
      <c r="P412">
        <f t="shared" si="80"/>
        <v>3.1847766929448511E-2</v>
      </c>
      <c r="Q412">
        <f t="shared" si="80"/>
        <v>2.9446232534051781E-2</v>
      </c>
      <c r="R412">
        <f t="shared" si="80"/>
        <v>2.7239296736221774E-2</v>
      </c>
      <c r="S412">
        <f t="shared" si="80"/>
        <v>2.5208178453078135E-2</v>
      </c>
      <c r="T412">
        <f t="shared" si="80"/>
        <v>2.3336665319934485E-2</v>
      </c>
      <c r="U412">
        <f t="shared" si="80"/>
        <v>2.1610567334347693E-2</v>
      </c>
      <c r="V412">
        <f t="shared" si="80"/>
        <v>2.0017332652915509E-2</v>
      </c>
      <c r="W412">
        <f t="shared" si="80"/>
        <v>1.8545767228762864E-2</v>
      </c>
      <c r="X412">
        <f t="shared" si="79"/>
        <v>1.7185823566560426E-2</v>
      </c>
      <c r="Y412">
        <f t="shared" si="79"/>
        <v>1.5928437074501849E-2</v>
      </c>
      <c r="Z412">
        <f t="shared" si="79"/>
        <v>1.4765396200959131E-2</v>
      </c>
      <c r="AA412">
        <f t="shared" si="79"/>
        <v>1.3689237212391752E-2</v>
      </c>
      <c r="AB412">
        <f t="shared" si="79"/>
        <v>1.2693157389820952E-2</v>
      </c>
      <c r="AC412">
        <f t="shared" si="79"/>
        <v>1.1770942301579693E-2</v>
      </c>
      <c r="AD412">
        <f t="shared" si="79"/>
        <v>1.0916904052249595E-2</v>
      </c>
      <c r="AE412">
        <f t="shared" si="79"/>
        <v>1.0125828247653514E-2</v>
      </c>
      <c r="AF412">
        <f t="shared" si="77"/>
        <v>0.13087156596813299</v>
      </c>
    </row>
    <row r="413" spans="1:32" x14ac:dyDescent="0.2">
      <c r="A413" t="s">
        <v>969</v>
      </c>
      <c r="B413">
        <v>825</v>
      </c>
      <c r="C413">
        <v>23</v>
      </c>
      <c r="D413">
        <f t="shared" si="75"/>
        <v>1.163287337362991E-2</v>
      </c>
      <c r="E413">
        <f t="shared" si="76"/>
        <v>-4.4539202773069047</v>
      </c>
      <c r="G413">
        <f t="shared" si="78"/>
        <v>0.18279565007575932</v>
      </c>
      <c r="H413">
        <f t="shared" si="80"/>
        <v>5.8385130057585229E-2</v>
      </c>
      <c r="I413">
        <f t="shared" si="80"/>
        <v>5.3144070628387531E-2</v>
      </c>
      <c r="J413">
        <f t="shared" si="80"/>
        <v>4.8823273423938794E-2</v>
      </c>
      <c r="K413">
        <f t="shared" si="80"/>
        <v>4.5060381310986185E-2</v>
      </c>
      <c r="L413">
        <f t="shared" si="80"/>
        <v>4.1701912988338925E-2</v>
      </c>
      <c r="M413">
        <f t="shared" si="80"/>
        <v>3.8664349422295678E-2</v>
      </c>
      <c r="N413">
        <f t="shared" si="80"/>
        <v>3.589478999064729E-2</v>
      </c>
      <c r="O413">
        <f t="shared" si="80"/>
        <v>3.335616614512632E-2</v>
      </c>
      <c r="P413">
        <f t="shared" si="80"/>
        <v>3.1020609969851738E-2</v>
      </c>
      <c r="Q413">
        <f t="shared" si="80"/>
        <v>2.8866089438337132E-2</v>
      </c>
      <c r="R413">
        <f t="shared" si="80"/>
        <v>2.6874536013596625E-2</v>
      </c>
      <c r="S413">
        <f t="shared" si="80"/>
        <v>2.5030724337868463E-2</v>
      </c>
      <c r="T413">
        <f t="shared" si="80"/>
        <v>2.3321561172078037E-2</v>
      </c>
      <c r="U413">
        <f t="shared" si="80"/>
        <v>2.173561127105357E-2</v>
      </c>
      <c r="V413">
        <f t="shared" si="80"/>
        <v>2.0262767675200664E-2</v>
      </c>
      <c r="W413">
        <f t="shared" si="80"/>
        <v>1.8894013953010293E-2</v>
      </c>
      <c r="X413">
        <f t="shared" si="79"/>
        <v>1.762124723836396E-2</v>
      </c>
      <c r="Y413">
        <f t="shared" si="79"/>
        <v>1.6437142814428509E-2</v>
      </c>
      <c r="Z413">
        <f t="shared" si="79"/>
        <v>1.5335047936044427E-2</v>
      </c>
      <c r="AA413">
        <f t="shared" si="79"/>
        <v>1.4308896777835258E-2</v>
      </c>
      <c r="AB413">
        <f t="shared" si="79"/>
        <v>1.3353141013983424E-2</v>
      </c>
      <c r="AC413">
        <f t="shared" si="79"/>
        <v>1.2462692217372033E-2</v>
      </c>
      <c r="AD413">
        <f t="shared" si="79"/>
        <v>1.163287337362991E-2</v>
      </c>
      <c r="AE413">
        <f t="shared" si="79"/>
        <v>1.0859377552312446E-2</v>
      </c>
      <c r="AF413">
        <f t="shared" si="77"/>
        <v>0.15415794320196796</v>
      </c>
    </row>
    <row r="414" spans="1:32" x14ac:dyDescent="0.2">
      <c r="A414" t="s">
        <v>970</v>
      </c>
      <c r="B414">
        <v>1446</v>
      </c>
      <c r="C414">
        <v>59</v>
      </c>
      <c r="D414">
        <f t="shared" si="75"/>
        <v>3.182990260433542E-3</v>
      </c>
      <c r="E414">
        <f t="shared" si="76"/>
        <v>-5.7499341905569405</v>
      </c>
      <c r="G414">
        <f t="shared" si="78"/>
        <v>0.15666535482805374</v>
      </c>
      <c r="H414">
        <f t="shared" si="80"/>
        <v>3.6266606149068563E-2</v>
      </c>
      <c r="I414">
        <f t="shared" si="80"/>
        <v>3.3949670938806104E-2</v>
      </c>
      <c r="J414">
        <f t="shared" si="80"/>
        <v>3.2076260741624417E-2</v>
      </c>
      <c r="K414">
        <f t="shared" si="80"/>
        <v>3.0445828191396278E-2</v>
      </c>
      <c r="L414">
        <f t="shared" si="80"/>
        <v>2.897777234352936E-2</v>
      </c>
      <c r="M414">
        <f t="shared" si="80"/>
        <v>2.7630949811362378E-2</v>
      </c>
      <c r="N414">
        <f t="shared" si="80"/>
        <v>2.6381082517695959E-2</v>
      </c>
      <c r="O414">
        <f t="shared" si="80"/>
        <v>2.5212354944117405E-2</v>
      </c>
      <c r="P414">
        <f t="shared" si="80"/>
        <v>2.4113691812673494E-2</v>
      </c>
      <c r="Q414">
        <f t="shared" si="80"/>
        <v>2.3076897141316728E-2</v>
      </c>
      <c r="R414">
        <f t="shared" si="80"/>
        <v>2.2095636924050428E-2</v>
      </c>
      <c r="S414">
        <f t="shared" si="80"/>
        <v>2.1164843232425925E-2</v>
      </c>
      <c r="T414">
        <f t="shared" si="80"/>
        <v>2.0280345360562408E-2</v>
      </c>
      <c r="U414">
        <f t="shared" si="80"/>
        <v>1.9438630932927803E-2</v>
      </c>
      <c r="V414">
        <f t="shared" si="80"/>
        <v>1.8636685201319121E-2</v>
      </c>
      <c r="W414">
        <f t="shared" si="80"/>
        <v>1.7871879385317875E-2</v>
      </c>
      <c r="X414">
        <f t="shared" si="79"/>
        <v>1.7141890886018155E-2</v>
      </c>
      <c r="Y414">
        <f t="shared" si="79"/>
        <v>1.64446448580844E-2</v>
      </c>
      <c r="Z414">
        <f t="shared" si="79"/>
        <v>1.5778270481643642E-2</v>
      </c>
      <c r="AA414">
        <f t="shared" si="79"/>
        <v>1.5141067592524553E-2</v>
      </c>
      <c r="AB414">
        <f t="shared" si="79"/>
        <v>1.453148076621376E-2</v>
      </c>
      <c r="AC414">
        <f t="shared" si="79"/>
        <v>1.3948078867222354E-2</v>
      </c>
      <c r="AD414">
        <f t="shared" si="79"/>
        <v>1.3389538674623036E-2</v>
      </c>
      <c r="AE414">
        <f t="shared" si="79"/>
        <v>1.2854631594992437E-2</v>
      </c>
      <c r="AF414">
        <f t="shared" si="77"/>
        <v>0.31648590582242986</v>
      </c>
    </row>
    <row r="415" spans="1:32" x14ac:dyDescent="0.2">
      <c r="A415" t="s">
        <v>971</v>
      </c>
      <c r="B415">
        <v>527</v>
      </c>
      <c r="C415">
        <v>4</v>
      </c>
      <c r="D415">
        <f t="shared" si="75"/>
        <v>5.7686510083073482E-2</v>
      </c>
      <c r="E415">
        <f t="shared" si="76"/>
        <v>-2.8527319268563591</v>
      </c>
      <c r="G415">
        <f t="shared" si="78"/>
        <v>0.21427273269023059</v>
      </c>
      <c r="H415">
        <f t="shared" si="80"/>
        <v>8.3208385463204609E-2</v>
      </c>
      <c r="I415">
        <f t="shared" si="80"/>
        <v>7.3078761726665095E-2</v>
      </c>
      <c r="J415">
        <f t="shared" si="80"/>
        <v>6.4779080211316814E-2</v>
      </c>
      <c r="K415">
        <f t="shared" si="80"/>
        <v>5.7686510083073482E-2</v>
      </c>
      <c r="L415">
        <f t="shared" si="80"/>
        <v>5.1511820783324405E-2</v>
      </c>
      <c r="M415">
        <f t="shared" si="80"/>
        <v>4.6082194258477656E-2</v>
      </c>
      <c r="N415">
        <f t="shared" si="80"/>
        <v>4.1278639988883599E-2</v>
      </c>
      <c r="O415">
        <f t="shared" si="80"/>
        <v>3.7011919740774564E-2</v>
      </c>
      <c r="P415">
        <f t="shared" si="80"/>
        <v>3.3211411725223516E-2</v>
      </c>
      <c r="Q415">
        <f t="shared" si="80"/>
        <v>2.981923353685877E-2</v>
      </c>
      <c r="R415">
        <f t="shared" si="80"/>
        <v>2.6786811303222819E-2</v>
      </c>
      <c r="S415">
        <f t="shared" si="80"/>
        <v>2.4072709824011936E-2</v>
      </c>
      <c r="T415">
        <f t="shared" si="80"/>
        <v>2.1641168309777692E-2</v>
      </c>
      <c r="U415">
        <f t="shared" si="80"/>
        <v>1.9461058665557696E-2</v>
      </c>
      <c r="V415">
        <f t="shared" si="80"/>
        <v>1.7505111786718028E-2</v>
      </c>
      <c r="W415">
        <f t="shared" si="80"/>
        <v>1.5749322466253182E-2</v>
      </c>
      <c r="X415">
        <f t="shared" si="79"/>
        <v>1.4172478544681285E-2</v>
      </c>
      <c r="Y415">
        <f t="shared" si="79"/>
        <v>1.2755779757661068E-2</v>
      </c>
      <c r="Z415">
        <f t="shared" si="79"/>
        <v>1.1482523460729799E-2</v>
      </c>
      <c r="AA415">
        <f t="shared" si="79"/>
        <v>1.0337841619993722E-2</v>
      </c>
      <c r="AB415">
        <f t="shared" si="79"/>
        <v>9.3084780480697134E-3</v>
      </c>
      <c r="AC415">
        <f t="shared" si="79"/>
        <v>8.3825978812011558E-3</v>
      </c>
      <c r="AD415">
        <f t="shared" si="79"/>
        <v>7.5496233338158726E-3</v>
      </c>
      <c r="AE415">
        <f t="shared" si="79"/>
        <v>6.8000911838909045E-3</v>
      </c>
      <c r="AF415">
        <f t="shared" si="77"/>
        <v>6.2053713606382122E-2</v>
      </c>
    </row>
    <row r="416" spans="1:32" x14ac:dyDescent="0.2">
      <c r="A416" t="s">
        <v>972</v>
      </c>
      <c r="B416">
        <v>214</v>
      </c>
      <c r="C416">
        <v>12</v>
      </c>
      <c r="D416">
        <f t="shared" si="75"/>
        <v>1.0093649310352346E-2</v>
      </c>
      <c r="E416">
        <f t="shared" si="76"/>
        <v>-4.595848834053931</v>
      </c>
      <c r="G416">
        <f t="shared" si="78"/>
        <v>0.31835449529669674</v>
      </c>
      <c r="H416">
        <f t="shared" si="80"/>
        <v>0.1506443673770988</v>
      </c>
      <c r="I416">
        <f t="shared" si="80"/>
        <v>0.11583127577303585</v>
      </c>
      <c r="J416">
        <f t="shared" si="80"/>
        <v>8.9891431011499559E-2</v>
      </c>
      <c r="K416">
        <f t="shared" si="80"/>
        <v>7.0082024628009831E-2</v>
      </c>
      <c r="L416">
        <f t="shared" si="80"/>
        <v>5.4788338745879059E-2</v>
      </c>
      <c r="M416">
        <f t="shared" si="80"/>
        <v>4.2910466759283561E-2</v>
      </c>
      <c r="N416">
        <f t="shared" si="80"/>
        <v>3.3651492096749308E-2</v>
      </c>
      <c r="O416">
        <f t="shared" si="80"/>
        <v>2.6416143443306072E-2</v>
      </c>
      <c r="P416">
        <f t="shared" si="80"/>
        <v>2.0752192924643625E-2</v>
      </c>
      <c r="Q416">
        <f t="shared" si="80"/>
        <v>1.6312555150833043E-2</v>
      </c>
      <c r="R416">
        <f t="shared" si="80"/>
        <v>1.2829076419955744E-2</v>
      </c>
      <c r="S416">
        <f t="shared" si="80"/>
        <v>1.0093649310352346E-2</v>
      </c>
      <c r="T416">
        <f t="shared" si="80"/>
        <v>7.9442479518705023E-3</v>
      </c>
      <c r="U416">
        <f t="shared" si="80"/>
        <v>6.2544252578045686E-3</v>
      </c>
      <c r="V416">
        <f t="shared" si="80"/>
        <v>4.9253227067277408E-3</v>
      </c>
      <c r="W416">
        <f t="shared" ref="W416:AE479" si="81">(1-$B$3)*EXP(GAMMALN($B$1+W$4)-GAMMALN($B$1)-GAMMALN(W$4+1)+$B$1*LN($B$2/($B$2+$B416))+W$4*LN($B416/($B$2+$B416)))</f>
        <v>3.8795426846754116E-3</v>
      </c>
      <c r="X416">
        <f t="shared" si="81"/>
        <v>3.0564220532564262E-3</v>
      </c>
      <c r="Y416">
        <f t="shared" si="81"/>
        <v>2.4083709807211002E-3</v>
      </c>
      <c r="Z416">
        <f t="shared" si="81"/>
        <v>1.8980278127343324E-3</v>
      </c>
      <c r="AA416">
        <f t="shared" si="81"/>
        <v>1.4960426060813554E-3</v>
      </c>
      <c r="AB416">
        <f t="shared" si="81"/>
        <v>1.1793470465025085E-3</v>
      </c>
      <c r="AC416">
        <f t="shared" si="81"/>
        <v>9.2980191267429374E-4</v>
      </c>
      <c r="AD416">
        <f t="shared" si="81"/>
        <v>7.3313835950258659E-4</v>
      </c>
      <c r="AE416">
        <f t="shared" si="81"/>
        <v>5.7812833114230381E-4</v>
      </c>
      <c r="AF416">
        <f t="shared" si="77"/>
        <v>2.1596733589630546E-3</v>
      </c>
    </row>
    <row r="417" spans="1:32" x14ac:dyDescent="0.2">
      <c r="A417" t="s">
        <v>973</v>
      </c>
      <c r="B417">
        <v>895</v>
      </c>
      <c r="C417">
        <v>0</v>
      </c>
      <c r="D417">
        <f t="shared" si="75"/>
        <v>0.17819670041900262</v>
      </c>
      <c r="E417">
        <f t="shared" si="76"/>
        <v>-1.7248672802840677</v>
      </c>
      <c r="G417">
        <f t="shared" si="78"/>
        <v>0.17819670041900262</v>
      </c>
      <c r="H417">
        <f t="shared" ref="H417:W448" si="82">(1-$B$3)*EXP(GAMMALN($B$1+H$4)-GAMMALN($B$1)-GAMMALN(H$4+1)+$B$1*LN($B$2/($B$2+$B417))+H$4*LN($B417/($B$2+$B417)))</f>
        <v>5.4590649977154404E-2</v>
      </c>
      <c r="I417">
        <f t="shared" si="82"/>
        <v>4.9941667124831043E-2</v>
      </c>
      <c r="J417">
        <f t="shared" si="82"/>
        <v>4.6113418501591986E-2</v>
      </c>
      <c r="K417">
        <f t="shared" si="82"/>
        <v>4.2774751293001151E-2</v>
      </c>
      <c r="L417">
        <f t="shared" si="82"/>
        <v>3.9786965208164368E-2</v>
      </c>
      <c r="M417">
        <f t="shared" si="82"/>
        <v>3.7075562535063077E-2</v>
      </c>
      <c r="N417">
        <f t="shared" si="82"/>
        <v>3.4593990728062032E-2</v>
      </c>
      <c r="O417">
        <f t="shared" si="82"/>
        <v>3.2310046427587627E-2</v>
      </c>
      <c r="P417">
        <f t="shared" si="82"/>
        <v>3.0199794848609331E-2</v>
      </c>
      <c r="Q417">
        <f t="shared" si="82"/>
        <v>2.8244495262465346E-2</v>
      </c>
      <c r="R417">
        <f t="shared" si="82"/>
        <v>2.6428897461858867E-2</v>
      </c>
      <c r="S417">
        <f t="shared" si="82"/>
        <v>2.4740227803348312E-2</v>
      </c>
      <c r="T417">
        <f t="shared" si="82"/>
        <v>2.3167549619018103E-2</v>
      </c>
      <c r="U417">
        <f t="shared" si="82"/>
        <v>2.1701339778072429E-2</v>
      </c>
      <c r="V417">
        <f t="shared" si="82"/>
        <v>2.033319656982405E-2</v>
      </c>
      <c r="W417">
        <f t="shared" si="82"/>
        <v>1.9055630881886561E-2</v>
      </c>
      <c r="X417">
        <f t="shared" si="81"/>
        <v>1.7861912206390808E-2</v>
      </c>
      <c r="Y417">
        <f t="shared" si="81"/>
        <v>1.6745951924211772E-2</v>
      </c>
      <c r="Z417">
        <f t="shared" si="81"/>
        <v>1.5702212672091671E-2</v>
      </c>
      <c r="AA417">
        <f t="shared" si="81"/>
        <v>1.4725636433941834E-2</v>
      </c>
      <c r="AB417">
        <f t="shared" si="81"/>
        <v>1.38115863887333E-2</v>
      </c>
      <c r="AC417">
        <f t="shared" si="81"/>
        <v>1.2955799080460658E-2</v>
      </c>
      <c r="AD417">
        <f t="shared" si="81"/>
        <v>1.2154344483705674E-2</v>
      </c>
      <c r="AE417">
        <f t="shared" si="81"/>
        <v>1.1403592216364613E-2</v>
      </c>
      <c r="AF417">
        <f t="shared" si="77"/>
        <v>0.17538408015455842</v>
      </c>
    </row>
    <row r="418" spans="1:32" x14ac:dyDescent="0.2">
      <c r="A418" t="s">
        <v>974</v>
      </c>
      <c r="B418">
        <v>333</v>
      </c>
      <c r="C418">
        <v>12</v>
      </c>
      <c r="D418">
        <f t="shared" si="75"/>
        <v>1.8208129573534338E-2</v>
      </c>
      <c r="E418">
        <f t="shared" si="76"/>
        <v>-4.0058871047666162</v>
      </c>
      <c r="G418">
        <f t="shared" si="78"/>
        <v>0.25961691300247347</v>
      </c>
      <c r="H418">
        <f t="shared" si="82"/>
        <v>0.11538503097883805</v>
      </c>
      <c r="I418">
        <f t="shared" si="82"/>
        <v>9.5905267895803711E-2</v>
      </c>
      <c r="J418">
        <f t="shared" si="82"/>
        <v>8.0455357193909505E-2</v>
      </c>
      <c r="K418">
        <f t="shared" si="82"/>
        <v>6.7805256474638781E-2</v>
      </c>
      <c r="L418">
        <f t="shared" si="82"/>
        <v>5.7301356804414533E-2</v>
      </c>
      <c r="M418">
        <f t="shared" si="82"/>
        <v>4.8513215596984044E-2</v>
      </c>
      <c r="N418">
        <f t="shared" si="82"/>
        <v>4.1126447689056871E-2</v>
      </c>
      <c r="O418">
        <f t="shared" si="82"/>
        <v>3.4898466006771996E-2</v>
      </c>
      <c r="P418">
        <f t="shared" si="82"/>
        <v>2.9636094411222027E-2</v>
      </c>
      <c r="Q418">
        <f t="shared" si="82"/>
        <v>2.5182510079440917E-2</v>
      </c>
      <c r="R418">
        <f t="shared" si="82"/>
        <v>2.1408806932394997E-2</v>
      </c>
      <c r="S418">
        <f t="shared" si="82"/>
        <v>1.8208129573534338E-2</v>
      </c>
      <c r="T418">
        <f t="shared" si="82"/>
        <v>1.5491374901825079E-2</v>
      </c>
      <c r="U418">
        <f t="shared" si="82"/>
        <v>1.3183922171681453E-2</v>
      </c>
      <c r="V418">
        <f t="shared" si="82"/>
        <v>1.1223077564569839E-2</v>
      </c>
      <c r="W418">
        <f t="shared" si="82"/>
        <v>9.5560377852074233E-3</v>
      </c>
      <c r="X418">
        <f t="shared" si="81"/>
        <v>8.1382438452214326E-3</v>
      </c>
      <c r="Y418">
        <f t="shared" si="81"/>
        <v>6.9320359999090553E-3</v>
      </c>
      <c r="Z418">
        <f t="shared" si="81"/>
        <v>5.9055458539788233E-3</v>
      </c>
      <c r="AA418">
        <f t="shared" si="81"/>
        <v>5.0317781626748968E-3</v>
      </c>
      <c r="AB418">
        <f t="shared" si="81"/>
        <v>4.2878461843792659E-3</v>
      </c>
      <c r="AC418">
        <f t="shared" si="81"/>
        <v>3.6543324908531179E-3</v>
      </c>
      <c r="AD418">
        <f t="shared" si="81"/>
        <v>3.1147530336279568E-3</v>
      </c>
      <c r="AE418">
        <f t="shared" si="81"/>
        <v>2.6551066875992592E-3</v>
      </c>
      <c r="AF418">
        <f t="shared" si="77"/>
        <v>1.5383092678989074E-2</v>
      </c>
    </row>
    <row r="419" spans="1:32" x14ac:dyDescent="0.2">
      <c r="A419" t="s">
        <v>534</v>
      </c>
      <c r="B419">
        <v>1792</v>
      </c>
      <c r="C419">
        <v>83</v>
      </c>
      <c r="D419">
        <f t="shared" si="75"/>
        <v>1.8717816406831694E-3</v>
      </c>
      <c r="E419">
        <f t="shared" si="76"/>
        <v>-6.2808645526644904</v>
      </c>
      <c r="G419">
        <f t="shared" si="78"/>
        <v>0.14957310189193049</v>
      </c>
      <c r="H419">
        <f t="shared" si="82"/>
        <v>3.003167857160299E-2</v>
      </c>
      <c r="I419">
        <f t="shared" si="82"/>
        <v>2.8319613561332668E-2</v>
      </c>
      <c r="J419">
        <f t="shared" si="82"/>
        <v>2.6953461742375933E-2</v>
      </c>
      <c r="K419">
        <f t="shared" si="82"/>
        <v>2.5771379782946531E-2</v>
      </c>
      <c r="L419">
        <f t="shared" si="82"/>
        <v>2.4708929909235795E-2</v>
      </c>
      <c r="M419">
        <f t="shared" si="82"/>
        <v>2.3733610886642418E-2</v>
      </c>
      <c r="N419">
        <f t="shared" si="82"/>
        <v>2.2826518539141923E-2</v>
      </c>
      <c r="O419">
        <f t="shared" si="82"/>
        <v>2.1975539279517398E-2</v>
      </c>
      <c r="P419">
        <f t="shared" si="82"/>
        <v>2.1172341848575364E-2</v>
      </c>
      <c r="Q419">
        <f t="shared" si="82"/>
        <v>2.0410877127338588E-2</v>
      </c>
      <c r="R419">
        <f t="shared" si="82"/>
        <v>1.9686560301812019E-2</v>
      </c>
      <c r="S419">
        <f t="shared" si="82"/>
        <v>1.8995793292491105E-2</v>
      </c>
      <c r="T419">
        <f t="shared" si="82"/>
        <v>1.8335670168472804E-2</v>
      </c>
      <c r="U419">
        <f t="shared" si="82"/>
        <v>1.7703787102508216E-2</v>
      </c>
      <c r="V419">
        <f t="shared" si="82"/>
        <v>1.7098115092132004E-2</v>
      </c>
      <c r="W419">
        <f t="shared" si="82"/>
        <v>1.6516911964217909E-2</v>
      </c>
      <c r="X419">
        <f t="shared" si="81"/>
        <v>1.5958659849782775E-2</v>
      </c>
      <c r="Y419">
        <f t="shared" si="81"/>
        <v>1.5422019683079418E-2</v>
      </c>
      <c r="Z419">
        <f t="shared" si="81"/>
        <v>1.4905797385278053E-2</v>
      </c>
      <c r="AA419">
        <f t="shared" si="81"/>
        <v>1.4408918256981739E-2</v>
      </c>
      <c r="AB419">
        <f t="shared" si="81"/>
        <v>1.3930407258239595E-2</v>
      </c>
      <c r="AC419">
        <f t="shared" si="81"/>
        <v>1.3469373589961529E-2</v>
      </c>
      <c r="AD419">
        <f t="shared" si="81"/>
        <v>1.3024998470674565E-2</v>
      </c>
      <c r="AE419">
        <f t="shared" si="81"/>
        <v>1.2596525323020072E-2</v>
      </c>
      <c r="AF419">
        <f t="shared" si="77"/>
        <v>0.38246940912070815</v>
      </c>
    </row>
    <row r="420" spans="1:32" x14ac:dyDescent="0.2">
      <c r="A420" t="s">
        <v>975</v>
      </c>
      <c r="B420">
        <v>1499</v>
      </c>
      <c r="C420">
        <v>0</v>
      </c>
      <c r="D420">
        <f t="shared" si="75"/>
        <v>0.15538016354463408</v>
      </c>
      <c r="E420">
        <f t="shared" si="76"/>
        <v>-1.8618804969141807</v>
      </c>
      <c r="G420">
        <f t="shared" si="78"/>
        <v>0.15538016354463408</v>
      </c>
      <c r="H420">
        <f t="shared" si="82"/>
        <v>3.5144017366997557E-2</v>
      </c>
      <c r="I420">
        <f t="shared" si="82"/>
        <v>3.2942797048926498E-2</v>
      </c>
      <c r="J420">
        <f t="shared" si="82"/>
        <v>3.1166572876899865E-2</v>
      </c>
      <c r="K420">
        <f t="shared" si="82"/>
        <v>2.9621941436933037E-2</v>
      </c>
      <c r="L420">
        <f t="shared" si="82"/>
        <v>2.8231316797441005E-2</v>
      </c>
      <c r="M420">
        <f t="shared" si="82"/>
        <v>2.6955188044973627E-2</v>
      </c>
      <c r="N420">
        <f t="shared" si="82"/>
        <v>2.5770306082808038E-2</v>
      </c>
      <c r="O420">
        <f t="shared" si="82"/>
        <v>2.4661573892555997E-2</v>
      </c>
      <c r="P420">
        <f t="shared" si="82"/>
        <v>2.3618455592331496E-2</v>
      </c>
      <c r="Q420">
        <f t="shared" si="82"/>
        <v>2.2633182045062518E-2</v>
      </c>
      <c r="R420">
        <f t="shared" si="82"/>
        <v>2.1699770455691367E-2</v>
      </c>
      <c r="S420">
        <f t="shared" si="82"/>
        <v>2.0813450451470112E-2</v>
      </c>
      <c r="T420">
        <f t="shared" si="82"/>
        <v>1.9970309081383086E-2</v>
      </c>
      <c r="U420">
        <f t="shared" si="82"/>
        <v>1.9167061081309653E-2</v>
      </c>
      <c r="V420">
        <f t="shared" si="82"/>
        <v>1.8400894472500595E-2</v>
      </c>
      <c r="W420">
        <f t="shared" si="82"/>
        <v>1.7669363391836133E-2</v>
      </c>
      <c r="X420">
        <f t="shared" si="81"/>
        <v>1.6970311603533315E-2</v>
      </c>
      <c r="Y420">
        <f t="shared" si="81"/>
        <v>1.6301816559972773E-2</v>
      </c>
      <c r="Z420">
        <f t="shared" si="81"/>
        <v>1.5662147597426124E-2</v>
      </c>
      <c r="AA420">
        <f t="shared" si="81"/>
        <v>1.5049734085832978E-2</v>
      </c>
      <c r="AB420">
        <f t="shared" si="81"/>
        <v>1.4463140736431904E-2</v>
      </c>
      <c r="AC420">
        <f t="shared" si="81"/>
        <v>1.3901048153862434E-2</v>
      </c>
      <c r="AD420">
        <f t="shared" si="81"/>
        <v>1.3362237296368186E-2</v>
      </c>
      <c r="AE420">
        <f t="shared" si="81"/>
        <v>1.2845576893358938E-2</v>
      </c>
      <c r="AF420">
        <f t="shared" si="77"/>
        <v>0.32759762340945853</v>
      </c>
    </row>
    <row r="421" spans="1:32" x14ac:dyDescent="0.2">
      <c r="A421" t="s">
        <v>976</v>
      </c>
      <c r="B421">
        <v>1400</v>
      </c>
      <c r="C421">
        <v>29</v>
      </c>
      <c r="D421">
        <f t="shared" si="75"/>
        <v>1.0428250467088646E-2</v>
      </c>
      <c r="E421">
        <f t="shared" si="76"/>
        <v>-4.5632367644911707</v>
      </c>
      <c r="G421">
        <f t="shared" si="78"/>
        <v>0.15785448604650473</v>
      </c>
      <c r="H421">
        <f t="shared" si="82"/>
        <v>3.7302419766598559E-2</v>
      </c>
      <c r="I421">
        <f t="shared" si="82"/>
        <v>3.4876024630056728E-2</v>
      </c>
      <c r="J421">
        <f t="shared" si="82"/>
        <v>3.2910649944338968E-2</v>
      </c>
      <c r="K421">
        <f t="shared" si="82"/>
        <v>3.1199083315106211E-2</v>
      </c>
      <c r="L421">
        <f t="shared" si="82"/>
        <v>2.9657897184843306E-2</v>
      </c>
      <c r="M421">
        <f t="shared" si="82"/>
        <v>2.8244408925909976E-2</v>
      </c>
      <c r="N421">
        <f t="shared" si="82"/>
        <v>2.6933364370002724E-2</v>
      </c>
      <c r="O421">
        <f t="shared" si="82"/>
        <v>2.5708262413515912E-2</v>
      </c>
      <c r="P421">
        <f t="shared" si="82"/>
        <v>2.455751032345525E-2</v>
      </c>
      <c r="Q421">
        <f t="shared" si="82"/>
        <v>2.347250072071063E-2</v>
      </c>
      <c r="R421">
        <f t="shared" si="82"/>
        <v>2.2446559776517921E-2</v>
      </c>
      <c r="S421">
        <f t="shared" si="82"/>
        <v>2.14743307470791E-2</v>
      </c>
      <c r="T421">
        <f t="shared" si="82"/>
        <v>2.0551392126898476E-2</v>
      </c>
      <c r="U421">
        <f t="shared" si="82"/>
        <v>1.967401014847997E-2</v>
      </c>
      <c r="V421">
        <f t="shared" si="82"/>
        <v>1.8838972139351554E-2</v>
      </c>
      <c r="W421">
        <f t="shared" si="82"/>
        <v>1.8043470617172597E-2</v>
      </c>
      <c r="X421">
        <f t="shared" si="81"/>
        <v>1.7285020374425038E-2</v>
      </c>
      <c r="Y421">
        <f t="shared" si="81"/>
        <v>1.6561397680542315E-2</v>
      </c>
      <c r="Z421">
        <f t="shared" si="81"/>
        <v>1.5870594714751895E-2</v>
      </c>
      <c r="AA421">
        <f t="shared" si="81"/>
        <v>1.521078473793451E-2</v>
      </c>
      <c r="AB421">
        <f t="shared" si="81"/>
        <v>1.4580294997382809E-2</v>
      </c>
      <c r="AC421">
        <f t="shared" si="81"/>
        <v>1.3977585305955751E-2</v>
      </c>
      <c r="AD421">
        <f t="shared" si="81"/>
        <v>1.3401230856801304E-2</v>
      </c>
      <c r="AE421">
        <f t="shared" si="81"/>
        <v>1.2849908249173463E-2</v>
      </c>
      <c r="AF421">
        <f t="shared" si="77"/>
        <v>0.30651783988649028</v>
      </c>
    </row>
    <row r="422" spans="1:32" x14ac:dyDescent="0.2">
      <c r="A422" t="s">
        <v>977</v>
      </c>
      <c r="B422">
        <v>1092</v>
      </c>
      <c r="C422">
        <v>21</v>
      </c>
      <c r="D422">
        <f t="shared" si="75"/>
        <v>1.4508985051256734E-2</v>
      </c>
      <c r="E422">
        <f t="shared" si="76"/>
        <v>-4.2329871627574294</v>
      </c>
      <c r="G422">
        <f t="shared" si="78"/>
        <v>0.16819187368355434</v>
      </c>
      <c r="H422">
        <f t="shared" si="82"/>
        <v>4.6190140928511182E-2</v>
      </c>
      <c r="I422">
        <f t="shared" si="82"/>
        <v>4.2716157591448652E-2</v>
      </c>
      <c r="J422">
        <f t="shared" si="82"/>
        <v>3.9870766558485107E-2</v>
      </c>
      <c r="K422">
        <f t="shared" si="82"/>
        <v>3.738633405917817E-2</v>
      </c>
      <c r="L422">
        <f t="shared" si="82"/>
        <v>3.5153156339215529E-2</v>
      </c>
      <c r="M422">
        <f t="shared" si="82"/>
        <v>3.3113827568931969E-2</v>
      </c>
      <c r="N422">
        <f t="shared" si="82"/>
        <v>3.1233483259352306E-2</v>
      </c>
      <c r="O422">
        <f t="shared" si="82"/>
        <v>2.9488688685278243E-2</v>
      </c>
      <c r="P422">
        <f t="shared" si="82"/>
        <v>2.7862494362835246E-2</v>
      </c>
      <c r="Q422">
        <f t="shared" si="82"/>
        <v>2.6341951232375597E-2</v>
      </c>
      <c r="R422">
        <f t="shared" si="82"/>
        <v>2.4916744078711889E-2</v>
      </c>
      <c r="S422">
        <f t="shared" si="82"/>
        <v>2.3578385397973689E-2</v>
      </c>
      <c r="T422">
        <f t="shared" si="82"/>
        <v>2.2319712292077996E-2</v>
      </c>
      <c r="U422">
        <f t="shared" si="82"/>
        <v>2.1134557503116585E-2</v>
      </c>
      <c r="V422">
        <f t="shared" si="82"/>
        <v>2.0017525671956006E-2</v>
      </c>
      <c r="W422">
        <f t="shared" si="82"/>
        <v>1.8963835918923557E-2</v>
      </c>
      <c r="X422">
        <f t="shared" si="81"/>
        <v>1.7969207762366563E-2</v>
      </c>
      <c r="Y422">
        <f t="shared" si="81"/>
        <v>1.7029776256312856E-2</v>
      </c>
      <c r="Z422">
        <f t="shared" si="81"/>
        <v>1.6142027377143799E-2</v>
      </c>
      <c r="AA422">
        <f t="shared" si="81"/>
        <v>1.5302747789774217E-2</v>
      </c>
      <c r="AB422">
        <f t="shared" si="81"/>
        <v>1.4508985051256734E-2</v>
      </c>
      <c r="AC422">
        <f t="shared" si="81"/>
        <v>1.3758015541987181E-2</v>
      </c>
      <c r="AD422">
        <f t="shared" si="81"/>
        <v>1.3047318222429336E-2</v>
      </c>
      <c r="AE422">
        <f t="shared" si="81"/>
        <v>1.2374552854751007E-2</v>
      </c>
      <c r="AF422">
        <f t="shared" si="77"/>
        <v>0.23138773401205215</v>
      </c>
    </row>
    <row r="423" spans="1:32" x14ac:dyDescent="0.2">
      <c r="A423" t="s">
        <v>978</v>
      </c>
      <c r="B423">
        <v>1919</v>
      </c>
      <c r="C423">
        <v>43</v>
      </c>
      <c r="D423">
        <f t="shared" si="75"/>
        <v>6.9195370331425173E-3</v>
      </c>
      <c r="E423">
        <f t="shared" si="76"/>
        <v>-4.9734064143157157</v>
      </c>
      <c r="G423">
        <f t="shared" si="78"/>
        <v>0.14757799426946377</v>
      </c>
      <c r="H423">
        <f t="shared" si="82"/>
        <v>2.8260214624319303E-2</v>
      </c>
      <c r="I423">
        <f t="shared" si="82"/>
        <v>2.6703399976948396E-2</v>
      </c>
      <c r="J423">
        <f t="shared" si="82"/>
        <v>2.5466964249913463E-2</v>
      </c>
      <c r="K423">
        <f t="shared" si="82"/>
        <v>2.4399655112273478E-2</v>
      </c>
      <c r="L423">
        <f t="shared" si="82"/>
        <v>2.3441389081624523E-2</v>
      </c>
      <c r="M423">
        <f t="shared" si="82"/>
        <v>2.2561948992245097E-2</v>
      </c>
      <c r="N423">
        <f t="shared" si="82"/>
        <v>2.1743820951571902E-2</v>
      </c>
      <c r="O423">
        <f t="shared" si="82"/>
        <v>2.0975828101203759E-2</v>
      </c>
      <c r="P423">
        <f t="shared" si="82"/>
        <v>2.0250318609873242E-2</v>
      </c>
      <c r="Q423">
        <f t="shared" si="82"/>
        <v>1.9561764250989953E-2</v>
      </c>
      <c r="R423">
        <f t="shared" si="82"/>
        <v>1.8905996935630363E-2</v>
      </c>
      <c r="S423">
        <f t="shared" si="82"/>
        <v>1.8279763223718385E-2</v>
      </c>
      <c r="T423">
        <f t="shared" si="82"/>
        <v>1.7680449752881803E-2</v>
      </c>
      <c r="U423">
        <f t="shared" si="82"/>
        <v>1.7105906265760362E-2</v>
      </c>
      <c r="V423">
        <f t="shared" si="82"/>
        <v>1.6554327204760324E-2</v>
      </c>
      <c r="W423">
        <f t="shared" si="82"/>
        <v>1.6024169942515945E-2</v>
      </c>
      <c r="X423">
        <f t="shared" si="81"/>
        <v>1.5514096752294206E-2</v>
      </c>
      <c r="Y423">
        <f t="shared" si="81"/>
        <v>1.5022932636534068E-2</v>
      </c>
      <c r="Z423">
        <f t="shared" si="81"/>
        <v>1.4549634032566152E-2</v>
      </c>
      <c r="AA423">
        <f t="shared" si="81"/>
        <v>1.4093265154667006E-2</v>
      </c>
      <c r="AB423">
        <f t="shared" si="81"/>
        <v>1.3652979808956096E-2</v>
      </c>
      <c r="AC423">
        <f t="shared" si="81"/>
        <v>1.3228007203565467E-2</v>
      </c>
      <c r="AD423">
        <f t="shared" si="81"/>
        <v>1.2817640724191462E-2</v>
      </c>
      <c r="AE423">
        <f t="shared" si="81"/>
        <v>1.2421228943888219E-2</v>
      </c>
      <c r="AF423">
        <f t="shared" si="77"/>
        <v>0.40320630319764328</v>
      </c>
    </row>
    <row r="424" spans="1:32" x14ac:dyDescent="0.2">
      <c r="A424" t="s">
        <v>979</v>
      </c>
      <c r="B424">
        <v>514</v>
      </c>
      <c r="C424">
        <v>1</v>
      </c>
      <c r="D424">
        <f t="shared" si="75"/>
        <v>8.4791084809410749E-2</v>
      </c>
      <c r="E424">
        <f t="shared" si="76"/>
        <v>-2.4675648736755278</v>
      </c>
      <c r="G424">
        <f t="shared" si="78"/>
        <v>0.21637077460069334</v>
      </c>
      <c r="H424">
        <f t="shared" si="82"/>
        <v>8.4791084809410749E-2</v>
      </c>
      <c r="I424">
        <f t="shared" si="82"/>
        <v>7.4286090432326451E-2</v>
      </c>
      <c r="J424">
        <f t="shared" si="82"/>
        <v>6.5687740947306436E-2</v>
      </c>
      <c r="K424">
        <f t="shared" si="82"/>
        <v>5.8352174051217301E-2</v>
      </c>
      <c r="L424">
        <f t="shared" si="82"/>
        <v>5.1978399539672399E-2</v>
      </c>
      <c r="M424">
        <f t="shared" si="82"/>
        <v>4.6385514565853166E-2</v>
      </c>
      <c r="N424">
        <f t="shared" si="82"/>
        <v>4.1448406142865796E-2</v>
      </c>
      <c r="O424">
        <f t="shared" si="82"/>
        <v>3.7072962583797463E-2</v>
      </c>
      <c r="P424">
        <f t="shared" si="82"/>
        <v>3.3184573794648897E-2</v>
      </c>
      <c r="Q424">
        <f t="shared" si="82"/>
        <v>2.9722039719003283E-2</v>
      </c>
      <c r="R424">
        <f t="shared" si="82"/>
        <v>2.6633998972399039E-2</v>
      </c>
      <c r="S424">
        <f t="shared" si="82"/>
        <v>2.3876659578293449E-2</v>
      </c>
      <c r="T424">
        <f t="shared" si="82"/>
        <v>2.1412260373038682E-2</v>
      </c>
      <c r="U424">
        <f t="shared" si="82"/>
        <v>1.9207971440252356E-2</v>
      </c>
      <c r="V424">
        <f t="shared" si="82"/>
        <v>1.723507407677807E-2</v>
      </c>
      <c r="W424">
        <f t="shared" si="82"/>
        <v>1.5468327819991847E-2</v>
      </c>
      <c r="X424">
        <f t="shared" si="81"/>
        <v>1.3885468157323248E-2</v>
      </c>
      <c r="Y424">
        <f t="shared" si="81"/>
        <v>1.2466798989409326E-2</v>
      </c>
      <c r="Z424">
        <f t="shared" si="81"/>
        <v>1.119485603249298E-2</v>
      </c>
      <c r="AA424">
        <f t="shared" si="81"/>
        <v>1.0054124809084001E-2</v>
      </c>
      <c r="AB424">
        <f t="shared" si="81"/>
        <v>9.0308016387207358E-3</v>
      </c>
      <c r="AC424">
        <f t="shared" si="81"/>
        <v>8.1125891786351829E-3</v>
      </c>
      <c r="AD424">
        <f t="shared" si="81"/>
        <v>7.2885201927342025E-3</v>
      </c>
      <c r="AE424">
        <f t="shared" si="81"/>
        <v>6.5488047104803734E-3</v>
      </c>
      <c r="AF424">
        <f t="shared" si="77"/>
        <v>5.83039828435713E-2</v>
      </c>
    </row>
    <row r="425" spans="1:32" x14ac:dyDescent="0.2">
      <c r="A425" t="s">
        <v>980</v>
      </c>
      <c r="B425">
        <v>1276</v>
      </c>
      <c r="C425">
        <v>20</v>
      </c>
      <c r="D425">
        <f t="shared" si="75"/>
        <v>1.5341288590437306E-2</v>
      </c>
      <c r="E425">
        <f t="shared" si="76"/>
        <v>-4.177207484586817</v>
      </c>
      <c r="G425">
        <f t="shared" si="78"/>
        <v>0.16145697756521973</v>
      </c>
      <c r="H425">
        <f t="shared" si="82"/>
        <v>4.0423555845734274E-2</v>
      </c>
      <c r="I425">
        <f t="shared" si="82"/>
        <v>3.7651566338384103E-2</v>
      </c>
      <c r="J425">
        <f t="shared" si="82"/>
        <v>3.5395748053091321E-2</v>
      </c>
      <c r="K425">
        <f t="shared" si="82"/>
        <v>3.3428357152054958E-2</v>
      </c>
      <c r="L425">
        <f t="shared" si="82"/>
        <v>3.1657172209531216E-2</v>
      </c>
      <c r="M425">
        <f t="shared" si="82"/>
        <v>3.0034666765054362E-2</v>
      </c>
      <c r="N425">
        <f t="shared" si="82"/>
        <v>2.8532478416763322E-2</v>
      </c>
      <c r="O425">
        <f t="shared" si="82"/>
        <v>2.7131898199464252E-2</v>
      </c>
      <c r="P425">
        <f t="shared" si="82"/>
        <v>2.581965016592996E-2</v>
      </c>
      <c r="Q425">
        <f t="shared" si="82"/>
        <v>2.4585777285042063E-2</v>
      </c>
      <c r="R425">
        <f t="shared" si="82"/>
        <v>2.3422483142969058E-2</v>
      </c>
      <c r="S425">
        <f t="shared" si="82"/>
        <v>2.2323451719265176E-2</v>
      </c>
      <c r="T425">
        <f t="shared" si="82"/>
        <v>2.1283425084439991E-2</v>
      </c>
      <c r="U425">
        <f t="shared" si="82"/>
        <v>2.029792895511429E-2</v>
      </c>
      <c r="V425">
        <f t="shared" si="82"/>
        <v>1.9363087348640274E-2</v>
      </c>
      <c r="W425">
        <f t="shared" si="82"/>
        <v>1.8475493224017838E-2</v>
      </c>
      <c r="X425">
        <f t="shared" si="81"/>
        <v>1.7632115579736689E-2</v>
      </c>
      <c r="Y425">
        <f t="shared" si="81"/>
        <v>1.6830231034767395E-2</v>
      </c>
      <c r="Z425">
        <f t="shared" si="81"/>
        <v>1.6067372300975286E-2</v>
      </c>
      <c r="AA425">
        <f t="shared" si="81"/>
        <v>1.5341288590437306E-2</v>
      </c>
      <c r="AB425">
        <f t="shared" si="81"/>
        <v>1.4649914636868136E-2</v>
      </c>
      <c r="AC425">
        <f t="shared" si="81"/>
        <v>1.3991346054524073E-2</v>
      </c>
      <c r="AD425">
        <f t="shared" si="81"/>
        <v>1.3363819441288177E-2</v>
      </c>
      <c r="AE425">
        <f t="shared" si="81"/>
        <v>1.2765696089928967E-2</v>
      </c>
      <c r="AF425">
        <f t="shared" si="77"/>
        <v>0.27807449880075763</v>
      </c>
    </row>
    <row r="426" spans="1:32" x14ac:dyDescent="0.2">
      <c r="A426" t="s">
        <v>981</v>
      </c>
      <c r="B426">
        <v>779</v>
      </c>
      <c r="C426">
        <v>1</v>
      </c>
      <c r="D426">
        <f t="shared" si="75"/>
        <v>6.1187147585182108E-2</v>
      </c>
      <c r="E426">
        <f t="shared" si="76"/>
        <v>-2.7938181182964379</v>
      </c>
      <c r="G426">
        <f t="shared" si="78"/>
        <v>0.1862252058728015</v>
      </c>
      <c r="H426">
        <f t="shared" si="82"/>
        <v>6.1187147585182108E-2</v>
      </c>
      <c r="I426">
        <f t="shared" si="82"/>
        <v>5.5483642323793311E-2</v>
      </c>
      <c r="J426">
        <f t="shared" si="82"/>
        <v>5.0779594870220934E-2</v>
      </c>
      <c r="K426">
        <f t="shared" si="82"/>
        <v>4.6688443019965865E-2</v>
      </c>
      <c r="L426">
        <f t="shared" si="82"/>
        <v>4.3044998541242274E-2</v>
      </c>
      <c r="M426">
        <f t="shared" si="82"/>
        <v>3.9758465811943061E-2</v>
      </c>
      <c r="N426">
        <f t="shared" si="82"/>
        <v>3.677075255816141E-2</v>
      </c>
      <c r="O426">
        <f t="shared" si="82"/>
        <v>3.404077357891945E-2</v>
      </c>
      <c r="P426">
        <f t="shared" si="82"/>
        <v>3.1537394938348583E-2</v>
      </c>
      <c r="Q426">
        <f t="shared" si="82"/>
        <v>2.9235843427296952E-2</v>
      </c>
      <c r="R426">
        <f t="shared" si="82"/>
        <v>2.7115701247799582E-2</v>
      </c>
      <c r="S426">
        <f t="shared" si="82"/>
        <v>2.5159700892331462E-2</v>
      </c>
      <c r="T426">
        <f t="shared" si="82"/>
        <v>2.3352956295977209E-2</v>
      </c>
      <c r="U426">
        <f t="shared" si="82"/>
        <v>2.168244715859155E-2</v>
      </c>
      <c r="V426">
        <f t="shared" si="82"/>
        <v>2.0136658007843408E-2</v>
      </c>
      <c r="W426">
        <f t="shared" si="82"/>
        <v>1.8705316110344601E-2</v>
      </c>
      <c r="X426">
        <f t="shared" si="81"/>
        <v>1.7379194987674727E-2</v>
      </c>
      <c r="Y426">
        <f t="shared" si="81"/>
        <v>1.6149962962418486E-2</v>
      </c>
      <c r="Z426">
        <f t="shared" si="81"/>
        <v>1.5010063550139093E-2</v>
      </c>
      <c r="AA426">
        <f t="shared" si="81"/>
        <v>1.3952618986002011E-2</v>
      </c>
      <c r="AB426">
        <f t="shared" si="81"/>
        <v>1.2971350970183532E-2</v>
      </c>
      <c r="AC426">
        <f t="shared" si="81"/>
        <v>1.206051451397264E-2</v>
      </c>
      <c r="AD426">
        <f t="shared" si="81"/>
        <v>1.1214841954631764E-2</v>
      </c>
      <c r="AE426">
        <f t="shared" si="81"/>
        <v>1.0429495008016315E-2</v>
      </c>
      <c r="AF426">
        <f t="shared" si="77"/>
        <v>0.13992691482619823</v>
      </c>
    </row>
    <row r="427" spans="1:32" x14ac:dyDescent="0.2">
      <c r="A427" t="s">
        <v>982</v>
      </c>
      <c r="B427">
        <v>122</v>
      </c>
      <c r="C427">
        <v>6</v>
      </c>
      <c r="D427">
        <f t="shared" si="75"/>
        <v>2.6340532430888578E-2</v>
      </c>
      <c r="E427">
        <f t="shared" si="76"/>
        <v>-3.6366463690942066</v>
      </c>
      <c r="G427">
        <f t="shared" si="78"/>
        <v>0.41527494775252116</v>
      </c>
      <c r="H427">
        <f t="shared" si="82"/>
        <v>0.19263399886293994</v>
      </c>
      <c r="I427">
        <f t="shared" si="82"/>
        <v>0.12789752361487894</v>
      </c>
      <c r="J427">
        <f t="shared" si="82"/>
        <v>8.5705924461514524E-2</v>
      </c>
      <c r="K427">
        <f t="shared" si="82"/>
        <v>5.7697293720738133E-2</v>
      </c>
      <c r="L427">
        <f t="shared" si="82"/>
        <v>3.8948719957630065E-2</v>
      </c>
      <c r="M427">
        <f t="shared" si="82"/>
        <v>2.6340532430888578E-2</v>
      </c>
      <c r="N427">
        <f t="shared" si="82"/>
        <v>1.7837003183265535E-2</v>
      </c>
      <c r="O427">
        <f t="shared" si="82"/>
        <v>1.2090471349278096E-2</v>
      </c>
      <c r="P427">
        <f t="shared" si="82"/>
        <v>8.2015147056833885E-3</v>
      </c>
      <c r="Q427">
        <f t="shared" si="82"/>
        <v>5.5668346065812424E-3</v>
      </c>
      <c r="R427">
        <f t="shared" si="82"/>
        <v>3.7804018866679618E-3</v>
      </c>
      <c r="S427">
        <f t="shared" si="82"/>
        <v>2.5683076448182632E-3</v>
      </c>
      <c r="T427">
        <f t="shared" si="82"/>
        <v>1.7454518671720938E-3</v>
      </c>
      <c r="U427">
        <f t="shared" si="82"/>
        <v>1.1865847079723401E-3</v>
      </c>
      <c r="V427">
        <f t="shared" si="82"/>
        <v>8.0686761476736295E-4</v>
      </c>
      <c r="W427">
        <f t="shared" si="82"/>
        <v>5.4878771659879399E-4</v>
      </c>
      <c r="X427">
        <f t="shared" si="81"/>
        <v>3.73330460358512E-4</v>
      </c>
      <c r="Y427">
        <f t="shared" si="81"/>
        <v>2.5401522069788928E-4</v>
      </c>
      <c r="Z427">
        <f t="shared" si="81"/>
        <v>1.7286026746952461E-4</v>
      </c>
      <c r="AA427">
        <f t="shared" si="81"/>
        <v>1.1765024186467792E-4</v>
      </c>
      <c r="AB427">
        <f t="shared" si="81"/>
        <v>8.0084181220695637E-5</v>
      </c>
      <c r="AC427">
        <f t="shared" si="81"/>
        <v>5.4519492545478142E-5</v>
      </c>
      <c r="AD427">
        <f t="shared" si="81"/>
        <v>3.711962385541883E-5</v>
      </c>
      <c r="AE427">
        <f t="shared" si="81"/>
        <v>2.5275405364334999E-5</v>
      </c>
      <c r="AF427">
        <f t="shared" si="77"/>
        <v>5.3979022706762692E-5</v>
      </c>
    </row>
    <row r="428" spans="1:32" x14ac:dyDescent="0.2">
      <c r="A428" t="s">
        <v>983</v>
      </c>
      <c r="B428">
        <v>584</v>
      </c>
      <c r="C428">
        <v>4</v>
      </c>
      <c r="D428">
        <f t="shared" si="75"/>
        <v>5.4875123113081431E-2</v>
      </c>
      <c r="E428">
        <f t="shared" si="76"/>
        <v>-2.9026951640707499</v>
      </c>
      <c r="G428">
        <f t="shared" si="78"/>
        <v>0.20605310737361349</v>
      </c>
      <c r="H428">
        <f t="shared" si="82"/>
        <v>7.6920813135946731E-2</v>
      </c>
      <c r="I428">
        <f t="shared" si="82"/>
        <v>6.8203936496556344E-2</v>
      </c>
      <c r="J428">
        <f t="shared" si="82"/>
        <v>6.1037189618340787E-2</v>
      </c>
      <c r="K428">
        <f t="shared" si="82"/>
        <v>5.4875123113081431E-2</v>
      </c>
      <c r="L428">
        <f t="shared" si="82"/>
        <v>4.9470879690777861E-2</v>
      </c>
      <c r="M428">
        <f t="shared" si="82"/>
        <v>4.4680432919700482E-2</v>
      </c>
      <c r="N428">
        <f t="shared" si="82"/>
        <v>4.0406486859503425E-2</v>
      </c>
      <c r="O428">
        <f t="shared" si="82"/>
        <v>3.6577061637032025E-2</v>
      </c>
      <c r="P428">
        <f t="shared" si="82"/>
        <v>3.31356908144659E-2</v>
      </c>
      <c r="Q428">
        <f t="shared" si="82"/>
        <v>3.0036315606675561E-2</v>
      </c>
      <c r="R428">
        <f t="shared" si="82"/>
        <v>2.7240350494792578E-2</v>
      </c>
      <c r="S428">
        <f t="shared" si="82"/>
        <v>2.4714859383136372E-2</v>
      </c>
      <c r="T428">
        <f t="shared" si="82"/>
        <v>2.2431347112262974E-2</v>
      </c>
      <c r="U428">
        <f t="shared" si="82"/>
        <v>2.0364915161371656E-2</v>
      </c>
      <c r="V428">
        <f t="shared" si="82"/>
        <v>1.8493645223604502E-2</v>
      </c>
      <c r="W428">
        <f t="shared" si="82"/>
        <v>1.679813235867169E-2</v>
      </c>
      <c r="X428">
        <f t="shared" si="81"/>
        <v>1.5261120518236455E-2</v>
      </c>
      <c r="Y428">
        <f t="shared" si="81"/>
        <v>1.3867210755221649E-2</v>
      </c>
      <c r="Z428">
        <f t="shared" si="81"/>
        <v>1.2602622732343216E-2</v>
      </c>
      <c r="AA428">
        <f t="shared" si="81"/>
        <v>1.1454996441390886E-2</v>
      </c>
      <c r="AB428">
        <f t="shared" si="81"/>
        <v>1.0413225024014164E-2</v>
      </c>
      <c r="AC428">
        <f t="shared" si="81"/>
        <v>9.467312177194211E-3</v>
      </c>
      <c r="AD428">
        <f t="shared" si="81"/>
        <v>8.6082493627417031E-3</v>
      </c>
      <c r="AE428">
        <f t="shared" si="81"/>
        <v>7.827909232652178E-3</v>
      </c>
      <c r="AF428">
        <f t="shared" si="77"/>
        <v>7.9057066756671568E-2</v>
      </c>
    </row>
    <row r="429" spans="1:32" x14ac:dyDescent="0.2">
      <c r="A429" t="s">
        <v>984</v>
      </c>
      <c r="B429">
        <v>920</v>
      </c>
      <c r="C429">
        <v>11</v>
      </c>
      <c r="D429">
        <f t="shared" si="75"/>
        <v>2.6252978345960649E-2</v>
      </c>
      <c r="E429">
        <f t="shared" si="76"/>
        <v>-3.639975835582193</v>
      </c>
      <c r="G429">
        <f t="shared" si="78"/>
        <v>0.17670980928225016</v>
      </c>
      <c r="H429">
        <f t="shared" si="82"/>
        <v>5.3354799811334383E-2</v>
      </c>
      <c r="I429">
        <f t="shared" si="82"/>
        <v>4.8890299265728389E-2</v>
      </c>
      <c r="J429">
        <f t="shared" si="82"/>
        <v>4.521592390093452E-2</v>
      </c>
      <c r="K429">
        <f t="shared" si="82"/>
        <v>4.2010322362917303E-2</v>
      </c>
      <c r="L429">
        <f t="shared" si="82"/>
        <v>3.9139364123096876E-2</v>
      </c>
      <c r="M429">
        <f t="shared" si="82"/>
        <v>3.6531300324055244E-2</v>
      </c>
      <c r="N429">
        <f t="shared" si="82"/>
        <v>3.4141490509465404E-2</v>
      </c>
      <c r="O429">
        <f t="shared" si="82"/>
        <v>3.1939184635595107E-2</v>
      </c>
      <c r="P429">
        <f t="shared" si="82"/>
        <v>2.990161642799357E-2</v>
      </c>
      <c r="Q429">
        <f t="shared" si="82"/>
        <v>2.8011019899080353E-2</v>
      </c>
      <c r="R429">
        <f t="shared" si="82"/>
        <v>2.6252978345960649E-2</v>
      </c>
      <c r="S429">
        <f t="shared" si="82"/>
        <v>2.4615443167327129E-2</v>
      </c>
      <c r="T429">
        <f t="shared" si="82"/>
        <v>2.3088116075344653E-2</v>
      </c>
      <c r="U429">
        <f t="shared" si="82"/>
        <v>2.1662040953944157E-2</v>
      </c>
      <c r="V429">
        <f t="shared" si="82"/>
        <v>2.0329322967977934E-2</v>
      </c>
      <c r="W429">
        <f t="shared" si="82"/>
        <v>1.9082928297086153E-2</v>
      </c>
      <c r="X429">
        <f t="shared" si="81"/>
        <v>1.7916536871947549E-2</v>
      </c>
      <c r="Y429">
        <f t="shared" si="81"/>
        <v>1.6824431094178794E-2</v>
      </c>
      <c r="Z429">
        <f t="shared" si="81"/>
        <v>1.5801409691216944E-2</v>
      </c>
      <c r="AA429">
        <f t="shared" si="81"/>
        <v>1.4842719580841721E-2</v>
      </c>
      <c r="AB429">
        <f t="shared" si="81"/>
        <v>1.3944000939629853E-2</v>
      </c>
      <c r="AC429">
        <f t="shared" si="81"/>
        <v>1.3101242156159052E-2</v>
      </c>
      <c r="AD429">
        <f t="shared" si="81"/>
        <v>1.2310742326697002E-2</v>
      </c>
      <c r="AE429">
        <f t="shared" si="81"/>
        <v>1.1569079607826169E-2</v>
      </c>
      <c r="AF429">
        <f t="shared" si="77"/>
        <v>0.18281387738141086</v>
      </c>
    </row>
    <row r="430" spans="1:32" x14ac:dyDescent="0.2">
      <c r="A430" t="s">
        <v>545</v>
      </c>
      <c r="B430">
        <v>732</v>
      </c>
      <c r="C430">
        <v>0</v>
      </c>
      <c r="D430">
        <f t="shared" si="75"/>
        <v>0.19013063366997221</v>
      </c>
      <c r="E430">
        <f t="shared" si="76"/>
        <v>-1.6600438974414331</v>
      </c>
      <c r="G430">
        <f t="shared" si="78"/>
        <v>0.19013063366997221</v>
      </c>
      <c r="H430">
        <f t="shared" si="82"/>
        <v>6.4349124732124244E-2</v>
      </c>
      <c r="I430">
        <f t="shared" si="82"/>
        <v>5.8097517811977105E-2</v>
      </c>
      <c r="J430">
        <f t="shared" si="82"/>
        <v>5.2940985827693576E-2</v>
      </c>
      <c r="K430">
        <f t="shared" si="82"/>
        <v>4.8464346584049051E-2</v>
      </c>
      <c r="L430">
        <f t="shared" si="82"/>
        <v>4.4488303631199183E-2</v>
      </c>
      <c r="M430">
        <f t="shared" si="82"/>
        <v>4.0913152474451424E-2</v>
      </c>
      <c r="N430">
        <f t="shared" si="82"/>
        <v>3.7674372129286607E-2</v>
      </c>
      <c r="O430">
        <f t="shared" si="82"/>
        <v>3.4725867505463061E-2</v>
      </c>
      <c r="P430">
        <f t="shared" si="82"/>
        <v>3.2032414664160951E-2</v>
      </c>
      <c r="Q430">
        <f t="shared" si="82"/>
        <v>2.9565802163830163E-2</v>
      </c>
      <c r="R430">
        <f t="shared" si="82"/>
        <v>2.730266608467068E-2</v>
      </c>
      <c r="S430">
        <f t="shared" si="82"/>
        <v>2.5223181742141765E-2</v>
      </c>
      <c r="T430">
        <f t="shared" si="82"/>
        <v>2.3310223632708744E-2</v>
      </c>
      <c r="U430">
        <f t="shared" si="82"/>
        <v>2.1548797910440828E-2</v>
      </c>
      <c r="V430">
        <f t="shared" si="82"/>
        <v>1.9925642036200456E-2</v>
      </c>
      <c r="W430">
        <f t="shared" si="82"/>
        <v>1.8428931668610135E-2</v>
      </c>
      <c r="X430">
        <f t="shared" si="81"/>
        <v>1.7048059080092937E-2</v>
      </c>
      <c r="Y430">
        <f t="shared" si="81"/>
        <v>1.5773460940085242E-2</v>
      </c>
      <c r="Z430">
        <f t="shared" si="81"/>
        <v>1.4596481227910614E-2</v>
      </c>
      <c r="AA430">
        <f t="shared" si="81"/>
        <v>1.3509259837942813E-2</v>
      </c>
      <c r="AB430">
        <f t="shared" si="81"/>
        <v>1.2504640444561687E-2</v>
      </c>
      <c r="AC430">
        <f t="shared" si="81"/>
        <v>1.1576093130450537E-2</v>
      </c>
      <c r="AD430">
        <f t="shared" si="81"/>
        <v>1.0717648561866E-2</v>
      </c>
      <c r="AE430">
        <f t="shared" si="81"/>
        <v>9.9238413609484353E-3</v>
      </c>
      <c r="AF430">
        <f t="shared" si="77"/>
        <v>0.12522855114716158</v>
      </c>
    </row>
    <row r="431" spans="1:32" x14ac:dyDescent="0.2">
      <c r="A431" t="s">
        <v>985</v>
      </c>
      <c r="B431">
        <v>2424</v>
      </c>
      <c r="C431">
        <v>10</v>
      </c>
      <c r="D431">
        <f t="shared" si="75"/>
        <v>1.6749264923721432E-2</v>
      </c>
      <c r="E431">
        <f t="shared" si="76"/>
        <v>-4.0894009068250021</v>
      </c>
      <c r="G431">
        <f t="shared" si="78"/>
        <v>0.14161965591614895</v>
      </c>
      <c r="H431">
        <f t="shared" si="82"/>
        <v>2.2924377123451606E-2</v>
      </c>
      <c r="I431">
        <f t="shared" si="82"/>
        <v>2.1791942435725287E-2</v>
      </c>
      <c r="J431">
        <f t="shared" si="82"/>
        <v>2.0908065617949185E-2</v>
      </c>
      <c r="K431">
        <f t="shared" si="82"/>
        <v>2.0152440940033E-2</v>
      </c>
      <c r="L431">
        <f t="shared" si="82"/>
        <v>1.9477562491712307E-2</v>
      </c>
      <c r="M431">
        <f t="shared" si="82"/>
        <v>1.885971691630613E-2</v>
      </c>
      <c r="N431">
        <f t="shared" si="82"/>
        <v>1.8285284147273498E-2</v>
      </c>
      <c r="O431">
        <f t="shared" si="82"/>
        <v>1.7745664202674497E-2</v>
      </c>
      <c r="P431">
        <f t="shared" si="82"/>
        <v>1.7235040098518808E-2</v>
      </c>
      <c r="Q431">
        <f t="shared" si="82"/>
        <v>1.6749264923721432E-2</v>
      </c>
      <c r="R431">
        <f t="shared" si="82"/>
        <v>1.6285256675986456E-2</v>
      </c>
      <c r="S431">
        <f t="shared" si="82"/>
        <v>1.5840645848516115E-2</v>
      </c>
      <c r="T431">
        <f t="shared" si="82"/>
        <v>1.541355868986796E-2</v>
      </c>
      <c r="U431">
        <f t="shared" si="82"/>
        <v>1.5002477828874081E-2</v>
      </c>
      <c r="V431">
        <f t="shared" si="82"/>
        <v>1.4606149258581187E-2</v>
      </c>
      <c r="W431">
        <f t="shared" si="82"/>
        <v>1.4223518276070247E-2</v>
      </c>
      <c r="X431">
        <f t="shared" si="81"/>
        <v>1.3853684156734027E-2</v>
      </c>
      <c r="Y431">
        <f t="shared" si="81"/>
        <v>1.3495867322921457E-2</v>
      </c>
      <c r="Z431">
        <f t="shared" si="81"/>
        <v>1.3149385068106001E-2</v>
      </c>
      <c r="AA431">
        <f t="shared" si="81"/>
        <v>1.2813633276843676E-2</v>
      </c>
      <c r="AB431">
        <f t="shared" si="81"/>
        <v>1.2488072433806251E-2</v>
      </c>
      <c r="AC431">
        <f t="shared" si="81"/>
        <v>1.2172216757738464E-2</v>
      </c>
      <c r="AD431">
        <f t="shared" si="81"/>
        <v>1.1865625649948286E-2</v>
      </c>
      <c r="AE431">
        <f t="shared" si="81"/>
        <v>1.1567896882776527E-2</v>
      </c>
      <c r="AF431">
        <f t="shared" si="77"/>
        <v>0.47147299705971468</v>
      </c>
    </row>
    <row r="432" spans="1:32" x14ac:dyDescent="0.2">
      <c r="A432" t="s">
        <v>986</v>
      </c>
      <c r="B432">
        <v>1237</v>
      </c>
      <c r="C432">
        <v>0</v>
      </c>
      <c r="D432">
        <f t="shared" si="75"/>
        <v>0.1627287075656724</v>
      </c>
      <c r="E432">
        <f t="shared" si="76"/>
        <v>-1.8156708355419009</v>
      </c>
      <c r="G432">
        <f t="shared" si="78"/>
        <v>0.1627287075656724</v>
      </c>
      <c r="H432">
        <f t="shared" si="82"/>
        <v>4.1519283538623941E-2</v>
      </c>
      <c r="I432">
        <f t="shared" si="82"/>
        <v>3.8620295589121716E-2</v>
      </c>
      <c r="J432">
        <f t="shared" si="82"/>
        <v>3.6257749892792755E-2</v>
      </c>
      <c r="K432">
        <f t="shared" si="82"/>
        <v>3.4196526544039971E-2</v>
      </c>
      <c r="L432">
        <f t="shared" si="82"/>
        <v>3.2341211829663631E-2</v>
      </c>
      <c r="M432">
        <f t="shared" si="82"/>
        <v>3.0642500107236056E-2</v>
      </c>
      <c r="N432">
        <f t="shared" si="82"/>
        <v>2.9070873689157804E-2</v>
      </c>
      <c r="O432">
        <f t="shared" si="82"/>
        <v>2.7606793954940419E-2</v>
      </c>
      <c r="P432">
        <f t="shared" si="82"/>
        <v>2.6236346436386213E-2</v>
      </c>
      <c r="Q432">
        <f t="shared" si="82"/>
        <v>2.494905811526104E-2</v>
      </c>
      <c r="R432">
        <f t="shared" si="82"/>
        <v>2.3736700757912177E-2</v>
      </c>
      <c r="S432">
        <f t="shared" si="82"/>
        <v>2.2592587624971613E-2</v>
      </c>
      <c r="T432">
        <f t="shared" si="82"/>
        <v>2.1511136460769121E-2</v>
      </c>
      <c r="U432">
        <f t="shared" si="82"/>
        <v>2.0487585196927605E-2</v>
      </c>
      <c r="V432">
        <f t="shared" si="82"/>
        <v>1.9517799725354622E-2</v>
      </c>
      <c r="W432">
        <f t="shared" ref="W432:AE483" si="83">(1-$B$3)*EXP(GAMMALN($B$1+W$4)-GAMMALN($B$1)-GAMMALN(W$4+1)+$B$1*LN($B$2/($B$2+$B432))+W$4*LN($B432/($B$2+$B432)))</f>
        <v>1.8598139554016728E-2</v>
      </c>
      <c r="X432">
        <f t="shared" si="83"/>
        <v>1.7725361176681411E-2</v>
      </c>
      <c r="Y432">
        <f t="shared" si="83"/>
        <v>1.6896546786662529E-2</v>
      </c>
      <c r="Z432">
        <f t="shared" si="83"/>
        <v>1.6109050488849669E-2</v>
      </c>
      <c r="AA432">
        <f t="shared" si="83"/>
        <v>1.5360456885707542E-2</v>
      </c>
      <c r="AB432">
        <f t="shared" si="83"/>
        <v>1.4648548602609101E-2</v>
      </c>
      <c r="AC432">
        <f t="shared" si="83"/>
        <v>1.3971280396761621E-2</v>
      </c>
      <c r="AD432">
        <f t="shared" si="83"/>
        <v>1.3326758200254226E-2</v>
      </c>
      <c r="AE432">
        <f t="shared" si="83"/>
        <v>1.271322192053187E-2</v>
      </c>
      <c r="AF432">
        <f t="shared" si="77"/>
        <v>0.26863547895909412</v>
      </c>
    </row>
    <row r="433" spans="1:32" x14ac:dyDescent="0.2">
      <c r="A433" t="s">
        <v>987</v>
      </c>
      <c r="B433">
        <v>1961</v>
      </c>
      <c r="C433">
        <v>0</v>
      </c>
      <c r="D433">
        <f t="shared" si="75"/>
        <v>0.1469720097367915</v>
      </c>
      <c r="E433">
        <f t="shared" si="76"/>
        <v>-1.9175131202874769</v>
      </c>
      <c r="G433">
        <f t="shared" si="78"/>
        <v>0.1469720097367915</v>
      </c>
      <c r="H433">
        <f t="shared" ref="H433:W464" si="84">(1-$B$3)*EXP(GAMMALN($B$1+H$4)-GAMMALN($B$1)-GAMMALN(H$4+1)+$B$1*LN($B$2/($B$2+$B433))+H$4*LN($B433/($B$2+$B433)))</f>
        <v>2.7720643098186705E-2</v>
      </c>
      <c r="I433">
        <f t="shared" si="84"/>
        <v>2.6209680552067932E-2</v>
      </c>
      <c r="J433">
        <f t="shared" si="84"/>
        <v>2.5011495886280394E-2</v>
      </c>
      <c r="K433">
        <f t="shared" si="84"/>
        <v>2.3978029880386512E-2</v>
      </c>
      <c r="L433">
        <f t="shared" si="84"/>
        <v>2.3050506567575291E-2</v>
      </c>
      <c r="M433">
        <f t="shared" si="84"/>
        <v>2.2199391229063822E-2</v>
      </c>
      <c r="N433">
        <f t="shared" si="84"/>
        <v>2.1407582998414595E-2</v>
      </c>
      <c r="O433">
        <f t="shared" si="84"/>
        <v>2.0664181599412232E-2</v>
      </c>
      <c r="P433">
        <f t="shared" si="84"/>
        <v>1.996173456662742E-2</v>
      </c>
      <c r="Q433">
        <f t="shared" si="84"/>
        <v>1.9294865599705082E-2</v>
      </c>
      <c r="R433">
        <f t="shared" si="84"/>
        <v>1.8659527469392947E-2</v>
      </c>
      <c r="S433">
        <f t="shared" si="84"/>
        <v>1.8052566177803785E-2</v>
      </c>
      <c r="T433">
        <f t="shared" si="84"/>
        <v>1.7471452398253772E-2</v>
      </c>
      <c r="U433">
        <f t="shared" si="84"/>
        <v>1.691410842199725E-2</v>
      </c>
      <c r="V433">
        <f t="shared" si="84"/>
        <v>1.6378792408503724E-2</v>
      </c>
      <c r="W433">
        <f t="shared" si="84"/>
        <v>1.5864018475094954E-2</v>
      </c>
      <c r="X433">
        <f t="shared" si="83"/>
        <v>1.5368500006596548E-2</v>
      </c>
      <c r="Y433">
        <f t="shared" si="83"/>
        <v>1.4891108473075391E-2</v>
      </c>
      <c r="Z433">
        <f t="shared" si="83"/>
        <v>1.4430842882669758E-2</v>
      </c>
      <c r="AA433">
        <f t="shared" si="83"/>
        <v>1.3986806699314226E-2</v>
      </c>
      <c r="AB433">
        <f t="shared" si="83"/>
        <v>1.355819010930683E-2</v>
      </c>
      <c r="AC433">
        <f t="shared" si="83"/>
        <v>1.3144256191741827E-2</v>
      </c>
      <c r="AD433">
        <f t="shared" si="83"/>
        <v>1.2744329985775703E-2</v>
      </c>
      <c r="AE433">
        <f t="shared" si="83"/>
        <v>1.2357789739916681E-2</v>
      </c>
      <c r="AF433">
        <f t="shared" si="77"/>
        <v>0.4097075888460453</v>
      </c>
    </row>
    <row r="434" spans="1:32" x14ac:dyDescent="0.2">
      <c r="A434" t="s">
        <v>988</v>
      </c>
      <c r="B434">
        <v>1020</v>
      </c>
      <c r="C434">
        <v>0</v>
      </c>
      <c r="D434">
        <f t="shared" si="75"/>
        <v>0.17143525911467172</v>
      </c>
      <c r="E434">
        <f t="shared" si="76"/>
        <v>-1.7635495815200359</v>
      </c>
      <c r="G434">
        <f t="shared" si="78"/>
        <v>0.17143525911467172</v>
      </c>
      <c r="H434">
        <f t="shared" si="84"/>
        <v>4.8935233414795075E-2</v>
      </c>
      <c r="I434">
        <f t="shared" si="84"/>
        <v>4.5097488879793694E-2</v>
      </c>
      <c r="J434">
        <f t="shared" si="84"/>
        <v>4.1947160598968594E-2</v>
      </c>
      <c r="K434">
        <f t="shared" si="84"/>
        <v>3.9196624520976067E-2</v>
      </c>
      <c r="L434">
        <f t="shared" si="84"/>
        <v>3.6727208060992056E-2</v>
      </c>
      <c r="M434">
        <f t="shared" si="84"/>
        <v>3.4476309899340161E-2</v>
      </c>
      <c r="N434">
        <f t="shared" si="84"/>
        <v>3.2405566417081366E-2</v>
      </c>
      <c r="O434">
        <f t="shared" si="84"/>
        <v>3.0488949420175448E-2</v>
      </c>
      <c r="P434">
        <f t="shared" si="84"/>
        <v>2.8707461828901652E-2</v>
      </c>
      <c r="Q434">
        <f t="shared" si="84"/>
        <v>2.7046467277459019E-2</v>
      </c>
      <c r="R434">
        <f t="shared" si="84"/>
        <v>2.5494218306945156E-2</v>
      </c>
      <c r="S434">
        <f t="shared" si="84"/>
        <v>2.4040985921266581E-2</v>
      </c>
      <c r="T434">
        <f t="shared" si="84"/>
        <v>2.2678514683953516E-2</v>
      </c>
      <c r="U434">
        <f t="shared" si="84"/>
        <v>2.1399665147268564E-2</v>
      </c>
      <c r="V434">
        <f t="shared" si="84"/>
        <v>2.0198169653287273E-2</v>
      </c>
      <c r="W434">
        <f t="shared" si="84"/>
        <v>1.9068459720313236E-2</v>
      </c>
      <c r="X434">
        <f t="shared" si="83"/>
        <v>1.8005540302533863E-2</v>
      </c>
      <c r="Y434">
        <f t="shared" si="83"/>
        <v>1.7004895726832839E-2</v>
      </c>
      <c r="Z434">
        <f t="shared" si="83"/>
        <v>1.6062417641068045E-2</v>
      </c>
      <c r="AA434">
        <f t="shared" si="83"/>
        <v>1.5174348641039852E-2</v>
      </c>
      <c r="AB434">
        <f t="shared" si="83"/>
        <v>1.4337237316848639E-2</v>
      </c>
      <c r="AC434">
        <f t="shared" si="83"/>
        <v>1.3547901786080157E-2</v>
      </c>
      <c r="AD434">
        <f t="shared" si="83"/>
        <v>1.2803399651710842E-2</v>
      </c>
      <c r="AE434">
        <f t="shared" si="83"/>
        <v>1.210100290670112E-2</v>
      </c>
      <c r="AF434">
        <f t="shared" si="77"/>
        <v>0.21161951316099559</v>
      </c>
    </row>
    <row r="435" spans="1:32" x14ac:dyDescent="0.2">
      <c r="A435" t="s">
        <v>989</v>
      </c>
      <c r="B435">
        <v>793</v>
      </c>
      <c r="C435">
        <v>1</v>
      </c>
      <c r="D435">
        <f t="shared" si="75"/>
        <v>6.030567647466259E-2</v>
      </c>
      <c r="E435">
        <f t="shared" si="76"/>
        <v>-2.8083290424547092</v>
      </c>
      <c r="G435">
        <f t="shared" si="78"/>
        <v>0.1851431955940547</v>
      </c>
      <c r="H435">
        <f t="shared" si="84"/>
        <v>6.030567647466259E-2</v>
      </c>
      <c r="I435">
        <f t="shared" si="84"/>
        <v>5.474998663056533E-2</v>
      </c>
      <c r="J435">
        <f t="shared" si="84"/>
        <v>5.0168296454957184E-2</v>
      </c>
      <c r="K435">
        <f t="shared" si="84"/>
        <v>4.6181770849195877E-2</v>
      </c>
      <c r="L435">
        <f t="shared" si="84"/>
        <v>4.2628981509870115E-2</v>
      </c>
      <c r="M435">
        <f t="shared" si="84"/>
        <v>3.9421481834962857E-2</v>
      </c>
      <c r="N435">
        <f t="shared" si="84"/>
        <v>3.6502861805058955E-2</v>
      </c>
      <c r="O435">
        <f t="shared" si="84"/>
        <v>3.3833340941489265E-2</v>
      </c>
      <c r="P435">
        <f t="shared" si="84"/>
        <v>3.1382847714964399E-2</v>
      </c>
      <c r="Q435">
        <f t="shared" si="84"/>
        <v>2.9127501170528099E-2</v>
      </c>
      <c r="R435">
        <f t="shared" si="84"/>
        <v>2.7047648242245516E-2</v>
      </c>
      <c r="S435">
        <f t="shared" si="84"/>
        <v>2.512668594025641E-2</v>
      </c>
      <c r="T435">
        <f t="shared" si="84"/>
        <v>2.3350311185135503E-2</v>
      </c>
      <c r="U435">
        <f t="shared" si="84"/>
        <v>2.1706018617292457E-2</v>
      </c>
      <c r="V435">
        <f t="shared" si="84"/>
        <v>2.0182749833796022E-2</v>
      </c>
      <c r="W435">
        <f t="shared" si="84"/>
        <v>1.8770639252519358E-2</v>
      </c>
      <c r="X435">
        <f t="shared" si="83"/>
        <v>1.7460824027027481E-2</v>
      </c>
      <c r="Y435">
        <f t="shared" si="83"/>
        <v>1.6245297861908731E-2</v>
      </c>
      <c r="Z435">
        <f t="shared" si="83"/>
        <v>1.5116795825477111E-2</v>
      </c>
      <c r="AA435">
        <f t="shared" si="83"/>
        <v>1.4068701641061152E-2</v>
      </c>
      <c r="AB435">
        <f t="shared" si="83"/>
        <v>1.309497167707559E-2</v>
      </c>
      <c r="AC435">
        <f t="shared" si="83"/>
        <v>1.219007161672917E-2</v>
      </c>
      <c r="AD435">
        <f t="shared" si="83"/>
        <v>1.1348922949276551E-2</v>
      </c>
      <c r="AE435">
        <f t="shared" si="83"/>
        <v>1.0566857208237159E-2</v>
      </c>
      <c r="AF435">
        <f t="shared" si="77"/>
        <v>0.14427756314165241</v>
      </c>
    </row>
    <row r="436" spans="1:32" x14ac:dyDescent="0.2">
      <c r="A436" t="s">
        <v>990</v>
      </c>
      <c r="B436">
        <v>191</v>
      </c>
      <c r="C436">
        <v>0</v>
      </c>
      <c r="D436">
        <f t="shared" si="75"/>
        <v>0.33600504652146918</v>
      </c>
      <c r="E436">
        <f t="shared" si="76"/>
        <v>-1.0906290997225885</v>
      </c>
      <c r="G436">
        <f t="shared" si="78"/>
        <v>0.33600504652146918</v>
      </c>
      <c r="H436">
        <f t="shared" si="84"/>
        <v>0.15980311132825903</v>
      </c>
      <c r="I436">
        <f t="shared" si="84"/>
        <v>0.11984788231687146</v>
      </c>
      <c r="J436">
        <f t="shared" si="84"/>
        <v>9.0718322537169674E-2</v>
      </c>
      <c r="K436">
        <f t="shared" si="84"/>
        <v>6.8985139833278322E-2</v>
      </c>
      <c r="L436">
        <f t="shared" si="84"/>
        <v>5.2602845009941848E-2</v>
      </c>
      <c r="M436">
        <f t="shared" si="84"/>
        <v>4.01843115218595E-2</v>
      </c>
      <c r="N436">
        <f t="shared" si="84"/>
        <v>3.0737589828957388E-2</v>
      </c>
      <c r="O436">
        <f t="shared" si="84"/>
        <v>2.3534614657769487E-2</v>
      </c>
      <c r="P436">
        <f t="shared" si="84"/>
        <v>1.8033244289637644E-2</v>
      </c>
      <c r="Q436">
        <f t="shared" si="84"/>
        <v>1.382623884189909E-2</v>
      </c>
      <c r="R436">
        <f t="shared" si="84"/>
        <v>1.0605951727869529E-2</v>
      </c>
      <c r="S436">
        <f t="shared" si="84"/>
        <v>8.139067642132642E-3</v>
      </c>
      <c r="T436">
        <f t="shared" si="84"/>
        <v>6.248149737868039E-3</v>
      </c>
      <c r="U436">
        <f t="shared" si="84"/>
        <v>4.7979778346904107E-3</v>
      </c>
      <c r="V436">
        <f t="shared" si="84"/>
        <v>3.685341292142577E-3</v>
      </c>
      <c r="W436">
        <f t="shared" si="84"/>
        <v>2.8313642826764741E-3</v>
      </c>
      <c r="X436">
        <f t="shared" si="83"/>
        <v>2.1757086149729811E-3</v>
      </c>
      <c r="Y436">
        <f t="shared" si="83"/>
        <v>1.6721798448906893E-3</v>
      </c>
      <c r="Z436">
        <f t="shared" si="83"/>
        <v>1.2853883608912756E-3</v>
      </c>
      <c r="AA436">
        <f t="shared" si="83"/>
        <v>9.8820704391064493E-4</v>
      </c>
      <c r="AB436">
        <f t="shared" si="83"/>
        <v>7.5983238367859096E-4</v>
      </c>
      <c r="AC436">
        <f t="shared" si="83"/>
        <v>5.8430392362315245E-4</v>
      </c>
      <c r="AD436">
        <f t="shared" si="83"/>
        <v>4.4937251169885464E-4</v>
      </c>
      <c r="AE436">
        <f t="shared" si="83"/>
        <v>3.4563443508376697E-4</v>
      </c>
      <c r="AF436">
        <f t="shared" si="77"/>
        <v>1.1531736767577128E-3</v>
      </c>
    </row>
    <row r="437" spans="1:32" x14ac:dyDescent="0.2">
      <c r="A437" t="s">
        <v>551</v>
      </c>
      <c r="B437">
        <v>1284</v>
      </c>
      <c r="C437">
        <v>47</v>
      </c>
      <c r="D437">
        <f t="shared" si="75"/>
        <v>4.5563957094018849E-3</v>
      </c>
      <c r="E437">
        <f t="shared" si="76"/>
        <v>-5.3912233826030187</v>
      </c>
      <c r="G437">
        <f t="shared" si="78"/>
        <v>0.16120500967175438</v>
      </c>
      <c r="H437">
        <f t="shared" si="84"/>
        <v>4.0206082353511891E-2</v>
      </c>
      <c r="I437">
        <f t="shared" si="84"/>
        <v>3.745894624231564E-2</v>
      </c>
      <c r="J437">
        <f t="shared" si="84"/>
        <v>3.5224015774819963E-2</v>
      </c>
      <c r="K437">
        <f t="shared" si="84"/>
        <v>3.3275000377122957E-2</v>
      </c>
      <c r="L437">
        <f t="shared" si="84"/>
        <v>3.1520305486612617E-2</v>
      </c>
      <c r="M437">
        <f t="shared" si="84"/>
        <v>2.9912752711759086E-2</v>
      </c>
      <c r="N437">
        <f t="shared" si="84"/>
        <v>2.8424204822482785E-2</v>
      </c>
      <c r="O437">
        <f t="shared" si="84"/>
        <v>2.7036114008399337E-2</v>
      </c>
      <c r="P437">
        <f t="shared" si="84"/>
        <v>2.5735327990136257E-2</v>
      </c>
      <c r="Q437">
        <f t="shared" si="84"/>
        <v>2.4511989436435407E-2</v>
      </c>
      <c r="R437">
        <f t="shared" si="84"/>
        <v>2.3358385217465034E-2</v>
      </c>
      <c r="S437">
        <f t="shared" si="84"/>
        <v>2.2268270715096072E-2</v>
      </c>
      <c r="T437">
        <f t="shared" si="84"/>
        <v>2.1236450406991424E-2</v>
      </c>
      <c r="U437">
        <f t="shared" si="84"/>
        <v>2.0258505351572809E-2</v>
      </c>
      <c r="V437">
        <f t="shared" si="84"/>
        <v>1.9330609187874374E-2</v>
      </c>
      <c r="W437">
        <f t="shared" si="84"/>
        <v>1.8449399748753086E-2</v>
      </c>
      <c r="X437">
        <f t="shared" si="83"/>
        <v>1.7611886884097438E-2</v>
      </c>
      <c r="Y437">
        <f t="shared" si="83"/>
        <v>1.681538459829169E-2</v>
      </c>
      <c r="Z437">
        <f t="shared" si="83"/>
        <v>1.6057459960207215E-2</v>
      </c>
      <c r="AA437">
        <f t="shared" si="83"/>
        <v>1.5335893862209463E-2</v>
      </c>
      <c r="AB437">
        <f t="shared" si="83"/>
        <v>1.4648650329765808E-2</v>
      </c>
      <c r="AC437">
        <f t="shared" si="83"/>
        <v>1.3993852120560321E-2</v>
      </c>
      <c r="AD437">
        <f t="shared" si="83"/>
        <v>1.336976103084337E-2</v>
      </c>
      <c r="AE437">
        <f t="shared" si="83"/>
        <v>1.2774761780983494E-2</v>
      </c>
      <c r="AF437">
        <f t="shared" si="77"/>
        <v>0.2799809799299382</v>
      </c>
    </row>
    <row r="438" spans="1:32" x14ac:dyDescent="0.2">
      <c r="A438" t="s">
        <v>991</v>
      </c>
      <c r="B438">
        <v>2087</v>
      </c>
      <c r="C438">
        <v>18</v>
      </c>
      <c r="D438">
        <f t="shared" si="75"/>
        <v>1.4498962817779645E-2</v>
      </c>
      <c r="E438">
        <f t="shared" si="76"/>
        <v>-4.2336781619222874</v>
      </c>
      <c r="G438">
        <f t="shared" si="78"/>
        <v>0.14529283246273608</v>
      </c>
      <c r="H438">
        <f t="shared" si="84"/>
        <v>2.6221816224883898E-2</v>
      </c>
      <c r="I438">
        <f t="shared" si="84"/>
        <v>2.4834730809166098E-2</v>
      </c>
      <c r="J438">
        <f t="shared" si="84"/>
        <v>2.3739723545474174E-2</v>
      </c>
      <c r="K438">
        <f t="shared" si="84"/>
        <v>2.2797527523836389E-2</v>
      </c>
      <c r="L438">
        <f t="shared" si="84"/>
        <v>2.1952954989114662E-2</v>
      </c>
      <c r="M438">
        <f t="shared" si="84"/>
        <v>2.1178336239314425E-2</v>
      </c>
      <c r="N438">
        <f t="shared" si="84"/>
        <v>2.0457693696329379E-2</v>
      </c>
      <c r="O438">
        <f t="shared" si="84"/>
        <v>1.9780875357416332E-2</v>
      </c>
      <c r="P438">
        <f t="shared" si="84"/>
        <v>1.9140965224990907E-2</v>
      </c>
      <c r="Q438">
        <f t="shared" si="84"/>
        <v>1.8532993645874116E-2</v>
      </c>
      <c r="R438">
        <f t="shared" si="84"/>
        <v>1.7953235255486307E-2</v>
      </c>
      <c r="S438">
        <f t="shared" si="84"/>
        <v>1.7398799652453962E-2</v>
      </c>
      <c r="T438">
        <f t="shared" si="84"/>
        <v>1.6867379336157406E-2</v>
      </c>
      <c r="U438">
        <f t="shared" si="84"/>
        <v>1.6357087396199513E-2</v>
      </c>
      <c r="V438">
        <f t="shared" si="84"/>
        <v>1.5866349030076107E-2</v>
      </c>
      <c r="W438">
        <f t="shared" si="84"/>
        <v>1.5393826712074E-2</v>
      </c>
      <c r="X438">
        <f t="shared" si="83"/>
        <v>1.4938367154677034E-2</v>
      </c>
      <c r="Y438">
        <f t="shared" si="83"/>
        <v>1.4498962817779645E-2</v>
      </c>
      <c r="Z438">
        <f t="shared" si="83"/>
        <v>1.4074723389491178E-2</v>
      </c>
      <c r="AA438">
        <f t="shared" si="83"/>
        <v>1.3664854262434269E-2</v>
      </c>
      <c r="AB438">
        <f t="shared" si="83"/>
        <v>1.3268640019746548E-2</v>
      </c>
      <c r="AC438">
        <f t="shared" si="83"/>
        <v>1.2885431575254859E-2</v>
      </c>
      <c r="AD438">
        <f t="shared" si="83"/>
        <v>1.2514636023478711E-2</v>
      </c>
      <c r="AE438">
        <f t="shared" si="83"/>
        <v>1.2155708529411039E-2</v>
      </c>
      <c r="AF438">
        <f t="shared" si="77"/>
        <v>0.42823154912614281</v>
      </c>
    </row>
    <row r="439" spans="1:32" x14ac:dyDescent="0.2">
      <c r="A439" t="s">
        <v>992</v>
      </c>
      <c r="B439">
        <v>318</v>
      </c>
      <c r="C439">
        <v>2</v>
      </c>
      <c r="D439">
        <f t="shared" si="75"/>
        <v>9.8178104309560033E-2</v>
      </c>
      <c r="E439">
        <f t="shared" si="76"/>
        <v>-2.3209720588543847</v>
      </c>
      <c r="G439">
        <f t="shared" si="78"/>
        <v>0.26501667782762506</v>
      </c>
      <c r="H439">
        <f t="shared" si="84"/>
        <v>0.11893096470805041</v>
      </c>
      <c r="I439">
        <f t="shared" si="84"/>
        <v>9.8178104309560033E-2</v>
      </c>
      <c r="J439">
        <f t="shared" si="84"/>
        <v>8.1800103915635677E-2</v>
      </c>
      <c r="K439">
        <f t="shared" si="84"/>
        <v>6.8468207760375224E-2</v>
      </c>
      <c r="L439">
        <f t="shared" si="84"/>
        <v>5.7466826010527688E-2</v>
      </c>
      <c r="M439">
        <f t="shared" si="84"/>
        <v>4.8321351890760957E-2</v>
      </c>
      <c r="N439">
        <f t="shared" si="84"/>
        <v>4.0684306896711951E-2</v>
      </c>
      <c r="O439">
        <f t="shared" si="84"/>
        <v>3.428773278993786E-2</v>
      </c>
      <c r="P439">
        <f t="shared" si="84"/>
        <v>2.8918789493354972E-2</v>
      </c>
      <c r="Q439">
        <f t="shared" si="84"/>
        <v>2.440534017462731E-2</v>
      </c>
      <c r="R439">
        <f t="shared" si="84"/>
        <v>2.0606537481644687E-2</v>
      </c>
      <c r="S439">
        <f t="shared" si="84"/>
        <v>1.7406225344635397E-2</v>
      </c>
      <c r="T439">
        <f t="shared" si="84"/>
        <v>1.4708078509856053E-2</v>
      </c>
      <c r="U439">
        <f t="shared" si="84"/>
        <v>1.2431894456442164E-2</v>
      </c>
      <c r="V439">
        <f t="shared" si="84"/>
        <v>1.0510693137715093E-2</v>
      </c>
      <c r="W439">
        <f t="shared" si="84"/>
        <v>8.8884075488361476E-3</v>
      </c>
      <c r="X439">
        <f t="shared" si="83"/>
        <v>7.5180205476780568E-3</v>
      </c>
      <c r="Y439">
        <f t="shared" si="83"/>
        <v>6.3600470446195483E-3</v>
      </c>
      <c r="Z439">
        <f t="shared" si="83"/>
        <v>5.3812884674425895E-3</v>
      </c>
      <c r="AA439">
        <f t="shared" si="83"/>
        <v>4.5538049207305333E-3</v>
      </c>
      <c r="AB439">
        <f t="shared" si="83"/>
        <v>3.8540632926293544E-3</v>
      </c>
      <c r="AC439">
        <f t="shared" si="83"/>
        <v>3.2622287641215528E-3</v>
      </c>
      <c r="AD439">
        <f t="shared" si="83"/>
        <v>2.761573964601242E-3</v>
      </c>
      <c r="AE439">
        <f t="shared" si="83"/>
        <v>2.3379851451751231E-3</v>
      </c>
      <c r="AF439">
        <f t="shared" si="77"/>
        <v>1.2940745596705217E-2</v>
      </c>
    </row>
    <row r="440" spans="1:32" x14ac:dyDescent="0.2">
      <c r="A440" t="s">
        <v>993</v>
      </c>
      <c r="B440">
        <v>1100</v>
      </c>
      <c r="C440">
        <v>8</v>
      </c>
      <c r="D440">
        <f t="shared" si="75"/>
        <v>2.938014347370899E-2</v>
      </c>
      <c r="E440">
        <f t="shared" si="76"/>
        <v>-3.5274362248681732</v>
      </c>
      <c r="G440">
        <f t="shared" si="78"/>
        <v>0.16785576139545888</v>
      </c>
      <c r="H440">
        <f t="shared" si="84"/>
        <v>4.590447523099378E-2</v>
      </c>
      <c r="I440">
        <f t="shared" si="84"/>
        <v>4.2467238526129998E-2</v>
      </c>
      <c r="J440">
        <f t="shared" si="84"/>
        <v>3.9652678484352256E-2</v>
      </c>
      <c r="K440">
        <f t="shared" si="84"/>
        <v>3.719520246513542E-2</v>
      </c>
      <c r="L440">
        <f t="shared" si="84"/>
        <v>3.4986014530379278E-2</v>
      </c>
      <c r="M440">
        <f t="shared" si="84"/>
        <v>3.2968229991964332E-2</v>
      </c>
      <c r="N440">
        <f t="shared" si="84"/>
        <v>3.1107332465237982E-2</v>
      </c>
      <c r="O440">
        <f t="shared" si="84"/>
        <v>2.938014347370899E-2</v>
      </c>
      <c r="P440">
        <f t="shared" si="84"/>
        <v>2.7769914780620148E-2</v>
      </c>
      <c r="Q440">
        <f t="shared" si="84"/>
        <v>2.6263862526354174E-2</v>
      </c>
      <c r="R440">
        <f t="shared" si="84"/>
        <v>2.4851811357673885E-2</v>
      </c>
      <c r="S440">
        <f t="shared" si="84"/>
        <v>2.3525394811694265E-2</v>
      </c>
      <c r="T440">
        <f t="shared" si="84"/>
        <v>2.227755642528096E-2</v>
      </c>
      <c r="U440">
        <f t="shared" si="84"/>
        <v>2.1102223638318686E-2</v>
      </c>
      <c r="V440">
        <f t="shared" si="84"/>
        <v>1.999408609203749E-2</v>
      </c>
      <c r="W440">
        <f t="shared" si="84"/>
        <v>1.8948439715452851E-2</v>
      </c>
      <c r="X440">
        <f t="shared" si="83"/>
        <v>1.7961073792270785E-2</v>
      </c>
      <c r="Y440">
        <f t="shared" si="83"/>
        <v>1.7028186999388999E-2</v>
      </c>
      <c r="Z440">
        <f t="shared" si="83"/>
        <v>1.6146323517732937E-2</v>
      </c>
      <c r="AA440">
        <f t="shared" si="83"/>
        <v>1.5312323392989295E-2</v>
      </c>
      <c r="AB440">
        <f t="shared" si="83"/>
        <v>1.4523283236304091E-2</v>
      </c>
      <c r="AC440">
        <f t="shared" si="83"/>
        <v>1.3776524577631587E-2</v>
      </c>
      <c r="AD440">
        <f t="shared" si="83"/>
        <v>1.3069567985774909E-2</v>
      </c>
      <c r="AE440">
        <f t="shared" si="83"/>
        <v>1.2400111606297308E-2</v>
      </c>
      <c r="AF440">
        <f t="shared" si="77"/>
        <v>0.23353223898081676</v>
      </c>
    </row>
    <row r="441" spans="1:32" x14ac:dyDescent="0.2">
      <c r="A441" t="s">
        <v>994</v>
      </c>
      <c r="B441">
        <v>914</v>
      </c>
      <c r="C441">
        <v>9</v>
      </c>
      <c r="D441">
        <f t="shared" si="75"/>
        <v>2.9973298707156662E-2</v>
      </c>
      <c r="E441">
        <f t="shared" si="76"/>
        <v>-3.5074483367382956</v>
      </c>
      <c r="G441">
        <f t="shared" si="78"/>
        <v>0.17705986744194274</v>
      </c>
      <c r="H441">
        <f t="shared" si="84"/>
        <v>5.3646152924738955E-2</v>
      </c>
      <c r="I441">
        <f t="shared" si="84"/>
        <v>4.9138526869599901E-2</v>
      </c>
      <c r="J441">
        <f t="shared" si="84"/>
        <v>4.5428165002485345E-2</v>
      </c>
      <c r="K441">
        <f t="shared" si="84"/>
        <v>4.2191420530961386E-2</v>
      </c>
      <c r="L441">
        <f t="shared" si="84"/>
        <v>3.929309585622897E-2</v>
      </c>
      <c r="M441">
        <f t="shared" si="84"/>
        <v>3.666080201088058E-2</v>
      </c>
      <c r="N441">
        <f t="shared" si="84"/>
        <v>3.4249454280776928E-2</v>
      </c>
      <c r="O441">
        <f t="shared" si="84"/>
        <v>3.2027965516834449E-2</v>
      </c>
      <c r="P441">
        <f t="shared" si="84"/>
        <v>2.9973298707156662E-2</v>
      </c>
      <c r="Q441">
        <f t="shared" si="84"/>
        <v>2.8067462178218601E-2</v>
      </c>
      <c r="R441">
        <f t="shared" si="84"/>
        <v>2.6295846309886767E-2</v>
      </c>
      <c r="S441">
        <f t="shared" si="84"/>
        <v>2.4646234702228108E-2</v>
      </c>
      <c r="T441">
        <f t="shared" si="84"/>
        <v>2.3108181308334232E-2</v>
      </c>
      <c r="U441">
        <f t="shared" si="84"/>
        <v>2.1672598735727189E-2</v>
      </c>
      <c r="V441">
        <f t="shared" si="84"/>
        <v>2.0331474750264943E-2</v>
      </c>
      <c r="W441">
        <f t="shared" si="84"/>
        <v>1.907767002826443E-2</v>
      </c>
      <c r="X441">
        <f t="shared" si="83"/>
        <v>1.7904769336630072E-2</v>
      </c>
      <c r="Y441">
        <f t="shared" si="83"/>
        <v>1.6806968997906416E-2</v>
      </c>
      <c r="Z441">
        <f t="shared" si="83"/>
        <v>1.5778989710573475E-2</v>
      </c>
      <c r="AA441">
        <f t="shared" si="83"/>
        <v>1.4816007544721286E-2</v>
      </c>
      <c r="AB441">
        <f t="shared" si="83"/>
        <v>1.3913598269620601E-2</v>
      </c>
      <c r="AC441">
        <f t="shared" si="83"/>
        <v>1.3067691667127649E-2</v>
      </c>
      <c r="AD441">
        <f t="shared" si="83"/>
        <v>1.2274533469059696E-2</v>
      </c>
      <c r="AE441">
        <f t="shared" si="83"/>
        <v>1.1530653218377405E-2</v>
      </c>
      <c r="AF441">
        <f t="shared" si="77"/>
        <v>0.18103857063145301</v>
      </c>
    </row>
    <row r="442" spans="1:32" x14ac:dyDescent="0.2">
      <c r="A442" t="s">
        <v>559</v>
      </c>
      <c r="B442">
        <v>1755</v>
      </c>
      <c r="C442">
        <v>46</v>
      </c>
      <c r="D442">
        <f t="shared" si="75"/>
        <v>6.0610868484826368E-3</v>
      </c>
      <c r="E442">
        <f t="shared" si="76"/>
        <v>-5.1058661470474034</v>
      </c>
      <c r="G442">
        <f t="shared" si="78"/>
        <v>0.15020549062825056</v>
      </c>
      <c r="H442">
        <f t="shared" si="84"/>
        <v>3.0591578366915739E-2</v>
      </c>
      <c r="I442">
        <f t="shared" si="84"/>
        <v>2.8828932558474338E-2</v>
      </c>
      <c r="J442">
        <f t="shared" si="84"/>
        <v>2.7420461008630524E-2</v>
      </c>
      <c r="K442">
        <f t="shared" si="84"/>
        <v>2.6200937630416206E-2</v>
      </c>
      <c r="L442">
        <f t="shared" si="84"/>
        <v>2.5104528045455488E-2</v>
      </c>
      <c r="M442">
        <f t="shared" si="84"/>
        <v>2.4097994620067616E-2</v>
      </c>
      <c r="N442">
        <f t="shared" si="84"/>
        <v>2.3161982303301101E-2</v>
      </c>
      <c r="O442">
        <f t="shared" si="84"/>
        <v>2.2284071830723236E-2</v>
      </c>
      <c r="P442">
        <f t="shared" si="84"/>
        <v>2.1455708848343139E-2</v>
      </c>
      <c r="Q442">
        <f t="shared" si="84"/>
        <v>2.0670672180635383E-2</v>
      </c>
      <c r="R442">
        <f t="shared" si="84"/>
        <v>1.9924238610388122E-2</v>
      </c>
      <c r="S442">
        <f t="shared" si="84"/>
        <v>1.9212695035828137E-2</v>
      </c>
      <c r="T442">
        <f t="shared" si="84"/>
        <v>1.8533037466176926E-2</v>
      </c>
      <c r="U442">
        <f t="shared" si="84"/>
        <v>1.7882776777096872E-2</v>
      </c>
      <c r="V442">
        <f t="shared" si="84"/>
        <v>1.7259808575296826E-2</v>
      </c>
      <c r="W442">
        <f t="shared" si="84"/>
        <v>1.6662323194302539E-2</v>
      </c>
      <c r="X442">
        <f t="shared" si="83"/>
        <v>1.6088741715031968E-2</v>
      </c>
      <c r="Y442">
        <f t="shared" si="83"/>
        <v>1.5537669384817753E-2</v>
      </c>
      <c r="Z442">
        <f t="shared" si="83"/>
        <v>1.5007860980387647E-2</v>
      </c>
      <c r="AA442">
        <f t="shared" si="83"/>
        <v>1.4498194563833958E-2</v>
      </c>
      <c r="AB442">
        <f t="shared" si="83"/>
        <v>1.4007651259660168E-2</v>
      </c>
      <c r="AC442">
        <f t="shared" si="83"/>
        <v>1.3535299432009148E-2</v>
      </c>
      <c r="AD442">
        <f t="shared" si="83"/>
        <v>1.3080282131569526E-2</v>
      </c>
      <c r="AE442">
        <f t="shared" si="83"/>
        <v>1.2641807009067129E-2</v>
      </c>
      <c r="AF442">
        <f t="shared" si="77"/>
        <v>0.37610525584332011</v>
      </c>
    </row>
    <row r="443" spans="1:32" x14ac:dyDescent="0.2">
      <c r="A443" t="s">
        <v>995</v>
      </c>
      <c r="B443">
        <v>1121</v>
      </c>
      <c r="C443">
        <v>29</v>
      </c>
      <c r="D443">
        <f t="shared" si="75"/>
        <v>9.6377564315881081E-3</v>
      </c>
      <c r="E443">
        <f t="shared" si="76"/>
        <v>-4.6420669327591852</v>
      </c>
      <c r="G443">
        <f t="shared" si="78"/>
        <v>0.1669946099142256</v>
      </c>
      <c r="H443">
        <f t="shared" si="84"/>
        <v>4.5171553247854275E-2</v>
      </c>
      <c r="I443">
        <f t="shared" si="84"/>
        <v>4.1827647610948815E-2</v>
      </c>
      <c r="J443">
        <f t="shared" si="84"/>
        <v>3.9091413064824984E-2</v>
      </c>
      <c r="K443">
        <f t="shared" si="84"/>
        <v>3.6702461320743437E-2</v>
      </c>
      <c r="L443">
        <f t="shared" si="84"/>
        <v>3.4554304542091352E-2</v>
      </c>
      <c r="M443">
        <f t="shared" si="84"/>
        <v>3.2591379057298496E-2</v>
      </c>
      <c r="N443">
        <f t="shared" si="84"/>
        <v>3.078004842570552E-2</v>
      </c>
      <c r="O443">
        <f t="shared" si="84"/>
        <v>2.9097780403171902E-2</v>
      </c>
      <c r="P443">
        <f t="shared" si="84"/>
        <v>2.7528333339901612E-2</v>
      </c>
      <c r="Q443">
        <f t="shared" si="84"/>
        <v>2.6059338652835353E-2</v>
      </c>
      <c r="R443">
        <f t="shared" si="84"/>
        <v>2.4680972232630244E-2</v>
      </c>
      <c r="S443">
        <f t="shared" si="84"/>
        <v>2.3385171405532597E-2</v>
      </c>
      <c r="T443">
        <f t="shared" si="84"/>
        <v>2.2165146747786874E-2</v>
      </c>
      <c r="U443">
        <f t="shared" si="84"/>
        <v>2.1015063262532847E-2</v>
      </c>
      <c r="V443">
        <f t="shared" si="84"/>
        <v>1.992982383978803E-2</v>
      </c>
      <c r="W443">
        <f t="shared" si="84"/>
        <v>1.8904917145744101E-2</v>
      </c>
      <c r="X443">
        <f t="shared" si="83"/>
        <v>1.7936307584034909E-2</v>
      </c>
      <c r="Y443">
        <f t="shared" si="83"/>
        <v>1.7020353600256926E-2</v>
      </c>
      <c r="Z443">
        <f t="shared" si="83"/>
        <v>1.6153745610918164E-2</v>
      </c>
      <c r="AA443">
        <f t="shared" si="83"/>
        <v>1.5333457854205859E-2</v>
      </c>
      <c r="AB443">
        <f t="shared" si="83"/>
        <v>1.4556710334424112E-2</v>
      </c>
      <c r="AC443">
        <f t="shared" si="83"/>
        <v>1.38209382300018E-2</v>
      </c>
      <c r="AD443">
        <f t="shared" si="83"/>
        <v>1.3123766920046426E-2</v>
      </c>
      <c r="AE443">
        <f t="shared" si="83"/>
        <v>1.246299131052277E-2</v>
      </c>
      <c r="AF443">
        <f t="shared" si="77"/>
        <v>0.23911176434197301</v>
      </c>
    </row>
    <row r="444" spans="1:32" x14ac:dyDescent="0.2">
      <c r="A444" t="s">
        <v>996</v>
      </c>
      <c r="B444">
        <v>1634</v>
      </c>
      <c r="C444">
        <v>35</v>
      </c>
      <c r="D444">
        <f t="shared" si="75"/>
        <v>8.5931456593499426E-3</v>
      </c>
      <c r="E444">
        <f t="shared" si="76"/>
        <v>-4.7567904098637328</v>
      </c>
      <c r="G444">
        <f t="shared" si="78"/>
        <v>0.15246131346453742</v>
      </c>
      <c r="H444">
        <f t="shared" si="84"/>
        <v>3.2582528491853849E-2</v>
      </c>
      <c r="I444">
        <f t="shared" si="84"/>
        <v>3.0634092003856878E-2</v>
      </c>
      <c r="J444">
        <f t="shared" si="84"/>
        <v>2.9069981385398107E-2</v>
      </c>
      <c r="K444">
        <f t="shared" si="84"/>
        <v>2.7712798642412776E-2</v>
      </c>
      <c r="L444">
        <f t="shared" si="84"/>
        <v>2.6491659570964516E-2</v>
      </c>
      <c r="M444">
        <f t="shared" si="84"/>
        <v>2.5370647938877774E-2</v>
      </c>
      <c r="N444">
        <f t="shared" si="84"/>
        <v>2.4328757667481066E-2</v>
      </c>
      <c r="O444">
        <f t="shared" si="84"/>
        <v>2.3352442324829397E-2</v>
      </c>
      <c r="P444">
        <f t="shared" si="84"/>
        <v>2.243231924817431E-2</v>
      </c>
      <c r="Q444">
        <f t="shared" si="84"/>
        <v>2.1561524324068996E-2</v>
      </c>
      <c r="R444">
        <f t="shared" si="84"/>
        <v>2.0734814134729575E-2</v>
      </c>
      <c r="S444">
        <f t="shared" si="84"/>
        <v>1.9948041046902589E-2</v>
      </c>
      <c r="T444">
        <f t="shared" si="84"/>
        <v>1.9197829002825254E-2</v>
      </c>
      <c r="U444">
        <f t="shared" si="84"/>
        <v>1.8481364060620668E-2</v>
      </c>
      <c r="V444">
        <f t="shared" si="84"/>
        <v>1.7796253884482128E-2</v>
      </c>
      <c r="W444">
        <f t="shared" si="84"/>
        <v>1.7140430424656027E-2</v>
      </c>
      <c r="X444">
        <f t="shared" si="83"/>
        <v>1.651208062544051E-2</v>
      </c>
      <c r="Y444">
        <f t="shared" si="83"/>
        <v>1.5909595884977559E-2</v>
      </c>
      <c r="Z444">
        <f t="shared" si="83"/>
        <v>1.5331534398530909E-2</v>
      </c>
      <c r="AA444">
        <f t="shared" si="83"/>
        <v>1.477659256291792E-2</v>
      </c>
      <c r="AB444">
        <f t="shared" si="83"/>
        <v>1.4243582887563474E-2</v>
      </c>
      <c r="AC444">
        <f t="shared" si="83"/>
        <v>1.3731416665512641E-2</v>
      </c>
      <c r="AD444">
        <f t="shared" si="83"/>
        <v>1.3239090185473618E-2</v>
      </c>
      <c r="AE444">
        <f t="shared" si="83"/>
        <v>1.2765673618453181E-2</v>
      </c>
      <c r="AF444">
        <f t="shared" si="77"/>
        <v>0.35419363555445893</v>
      </c>
    </row>
    <row r="445" spans="1:32" x14ac:dyDescent="0.2">
      <c r="A445" t="s">
        <v>997</v>
      </c>
      <c r="B445">
        <v>687</v>
      </c>
      <c r="C445">
        <v>35</v>
      </c>
      <c r="D445">
        <f t="shared" si="75"/>
        <v>3.8350560271616886E-3</v>
      </c>
      <c r="E445">
        <f t="shared" si="76"/>
        <v>-5.56357123484025</v>
      </c>
      <c r="G445">
        <f t="shared" si="78"/>
        <v>0.19431911948442096</v>
      </c>
      <c r="H445">
        <f t="shared" si="84"/>
        <v>6.7706042949281772E-2</v>
      </c>
      <c r="I445">
        <f t="shared" si="84"/>
        <v>6.0841501375936739E-2</v>
      </c>
      <c r="J445">
        <f t="shared" si="84"/>
        <v>5.5181299704595718E-2</v>
      </c>
      <c r="K445">
        <f t="shared" si="84"/>
        <v>5.0278211371748892E-2</v>
      </c>
      <c r="L445">
        <f t="shared" si="84"/>
        <v>4.5936812868428926E-2</v>
      </c>
      <c r="M445">
        <f t="shared" si="84"/>
        <v>4.2047048414866978E-2</v>
      </c>
      <c r="N445">
        <f t="shared" si="84"/>
        <v>3.8536844465893949E-2</v>
      </c>
      <c r="O445">
        <f t="shared" si="84"/>
        <v>3.5354181512772316E-2</v>
      </c>
      <c r="P445">
        <f t="shared" si="84"/>
        <v>3.2458983691737532E-2</v>
      </c>
      <c r="Q445">
        <f t="shared" si="84"/>
        <v>2.9818957969450579E-2</v>
      </c>
      <c r="R445">
        <f t="shared" si="84"/>
        <v>2.7407246787231616E-2</v>
      </c>
      <c r="S445">
        <f t="shared" si="84"/>
        <v>2.5201000232248427E-2</v>
      </c>
      <c r="T445">
        <f t="shared" si="84"/>
        <v>2.3180452299104037E-2</v>
      </c>
      <c r="U445">
        <f t="shared" si="84"/>
        <v>2.1328291628127181E-2</v>
      </c>
      <c r="V445">
        <f t="shared" si="84"/>
        <v>1.9629213670976697E-2</v>
      </c>
      <c r="W445">
        <f t="shared" si="84"/>
        <v>1.8069589842830986E-2</v>
      </c>
      <c r="X445">
        <f t="shared" si="83"/>
        <v>1.6637215161488646E-2</v>
      </c>
      <c r="Y445">
        <f t="shared" si="83"/>
        <v>1.5321110419151719E-2</v>
      </c>
      <c r="Z445">
        <f t="shared" si="83"/>
        <v>1.4111363442405761E-2</v>
      </c>
      <c r="AA445">
        <f t="shared" si="83"/>
        <v>1.2998999162242014E-2</v>
      </c>
      <c r="AB445">
        <f t="shared" si="83"/>
        <v>1.1975871456572633E-2</v>
      </c>
      <c r="AC445">
        <f t="shared" si="83"/>
        <v>1.1034571820441574E-2</v>
      </c>
      <c r="AD445">
        <f t="shared" si="83"/>
        <v>1.0168351306509017E-2</v>
      </c>
      <c r="AE445">
        <f t="shared" si="83"/>
        <v>9.3710531203106042E-3</v>
      </c>
      <c r="AF445">
        <f t="shared" si="77"/>
        <v>0.11108666584122473</v>
      </c>
    </row>
    <row r="446" spans="1:32" x14ac:dyDescent="0.2">
      <c r="A446" t="s">
        <v>567</v>
      </c>
      <c r="B446">
        <v>479</v>
      </c>
      <c r="C446">
        <v>12</v>
      </c>
      <c r="D446">
        <f t="shared" si="75"/>
        <v>2.3239656832470056E-2</v>
      </c>
      <c r="E446">
        <f t="shared" si="76"/>
        <v>-3.7618951133522827</v>
      </c>
      <c r="G446">
        <f t="shared" si="78"/>
        <v>0.22251100466734502</v>
      </c>
      <c r="H446">
        <f t="shared" si="84"/>
        <v>8.9371067293839798E-2</v>
      </c>
      <c r="I446">
        <f t="shared" si="84"/>
        <v>7.7733756325341435E-2</v>
      </c>
      <c r="J446">
        <f t="shared" si="84"/>
        <v>6.824044928020602E-2</v>
      </c>
      <c r="K446">
        <f t="shared" si="84"/>
        <v>6.0182467721358608E-2</v>
      </c>
      <c r="L446">
        <f t="shared" si="84"/>
        <v>5.3222007569421262E-2</v>
      </c>
      <c r="M446">
        <f t="shared" si="84"/>
        <v>4.7152652373445875E-2</v>
      </c>
      <c r="N446">
        <f t="shared" si="84"/>
        <v>4.1829915035520387E-2</v>
      </c>
      <c r="O446">
        <f t="shared" si="84"/>
        <v>3.7144271031663338E-2</v>
      </c>
      <c r="P446">
        <f t="shared" si="84"/>
        <v>3.3008530464646621E-2</v>
      </c>
      <c r="Q446">
        <f t="shared" si="84"/>
        <v>2.935107115128863E-2</v>
      </c>
      <c r="R446">
        <f t="shared" si="84"/>
        <v>2.6111818766185381E-2</v>
      </c>
      <c r="S446">
        <f t="shared" si="84"/>
        <v>2.3239656832470056E-2</v>
      </c>
      <c r="T446">
        <f t="shared" si="84"/>
        <v>2.069064637212966E-2</v>
      </c>
      <c r="U446">
        <f t="shared" si="84"/>
        <v>1.8426737234377984E-2</v>
      </c>
      <c r="V446">
        <f t="shared" si="84"/>
        <v>1.6414796198432391E-2</v>
      </c>
      <c r="W446">
        <f t="shared" si="84"/>
        <v>1.4625849738023578E-2</v>
      </c>
      <c r="X446">
        <f t="shared" si="83"/>
        <v>1.3034478671898496E-2</v>
      </c>
      <c r="Y446">
        <f t="shared" si="83"/>
        <v>1.1618324313003076E-2</v>
      </c>
      <c r="Z446">
        <f t="shared" si="83"/>
        <v>1.0357679061984797E-2</v>
      </c>
      <c r="AA446">
        <f t="shared" si="83"/>
        <v>9.2351426570738034E-3</v>
      </c>
      <c r="AB446">
        <f t="shared" si="83"/>
        <v>8.2353306067382125E-3</v>
      </c>
      <c r="AC446">
        <f t="shared" si="83"/>
        <v>7.3446248624419617E-3</v>
      </c>
      <c r="AD446">
        <f t="shared" si="83"/>
        <v>6.550959206593608E-3</v>
      </c>
      <c r="AE446">
        <f t="shared" si="83"/>
        <v>5.8436335327038784E-3</v>
      </c>
      <c r="AF446">
        <f t="shared" si="77"/>
        <v>4.8523129031866064E-2</v>
      </c>
    </row>
    <row r="447" spans="1:32" x14ac:dyDescent="0.2">
      <c r="A447" t="s">
        <v>998</v>
      </c>
      <c r="B447">
        <v>656</v>
      </c>
      <c r="C447">
        <v>0</v>
      </c>
      <c r="D447">
        <f t="shared" si="75"/>
        <v>0.19750343830222972</v>
      </c>
      <c r="E447">
        <f t="shared" si="76"/>
        <v>-1.6219992856672838</v>
      </c>
      <c r="G447">
        <f t="shared" si="78"/>
        <v>0.19750343830222972</v>
      </c>
      <c r="H447">
        <f t="shared" si="84"/>
        <v>7.0234382769131382E-2</v>
      </c>
      <c r="I447">
        <f t="shared" si="84"/>
        <v>6.2886690423945985E-2</v>
      </c>
      <c r="J447">
        <f t="shared" si="84"/>
        <v>5.6831251704541855E-2</v>
      </c>
      <c r="K447">
        <f t="shared" si="84"/>
        <v>5.1595472586653181E-2</v>
      </c>
      <c r="L447">
        <f t="shared" si="84"/>
        <v>4.6970925198735386E-2</v>
      </c>
      <c r="M447">
        <f t="shared" si="84"/>
        <v>4.2839091157838585E-2</v>
      </c>
      <c r="N447">
        <f t="shared" si="84"/>
        <v>3.9121667985139913E-2</v>
      </c>
      <c r="O447">
        <f t="shared" si="84"/>
        <v>3.5761726654374333E-2</v>
      </c>
      <c r="P447">
        <f t="shared" si="84"/>
        <v>3.2715163032037559E-2</v>
      </c>
      <c r="Q447">
        <f t="shared" si="84"/>
        <v>2.994629601579761E-2</v>
      </c>
      <c r="R447">
        <f t="shared" si="84"/>
        <v>2.7425372811407556E-2</v>
      </c>
      <c r="S447">
        <f t="shared" si="84"/>
        <v>2.5127043237650665E-2</v>
      </c>
      <c r="T447">
        <f t="shared" si="84"/>
        <v>2.3029366617096668E-2</v>
      </c>
      <c r="U447">
        <f t="shared" si="84"/>
        <v>2.1113130760362253E-2</v>
      </c>
      <c r="V447">
        <f t="shared" si="84"/>
        <v>1.9361363948530483E-2</v>
      </c>
      <c r="W447">
        <f t="shared" si="84"/>
        <v>1.7758971905044992E-2</v>
      </c>
      <c r="X447">
        <f t="shared" si="83"/>
        <v>1.6292459039046223E-2</v>
      </c>
      <c r="Y447">
        <f t="shared" si="83"/>
        <v>1.4949708561620128E-2</v>
      </c>
      <c r="Z447">
        <f t="shared" si="83"/>
        <v>1.3719805050682564E-2</v>
      </c>
      <c r="AA447">
        <f t="shared" si="83"/>
        <v>1.2592888496750134E-2</v>
      </c>
      <c r="AB447">
        <f t="shared" si="83"/>
        <v>1.1560032290449267E-2</v>
      </c>
      <c r="AC447">
        <f t="shared" si="83"/>
        <v>1.0613139831248154E-2</v>
      </c>
      <c r="AD447">
        <f t="shared" si="83"/>
        <v>9.744855911158961E-3</v>
      </c>
      <c r="AE447">
        <f t="shared" si="83"/>
        <v>8.9484900307563956E-3</v>
      </c>
      <c r="AF447">
        <f t="shared" si="77"/>
        <v>0.10135726567777015</v>
      </c>
    </row>
    <row r="448" spans="1:32" x14ac:dyDescent="0.2">
      <c r="A448" t="s">
        <v>999</v>
      </c>
      <c r="B448">
        <v>1525</v>
      </c>
      <c r="C448">
        <v>13</v>
      </c>
      <c r="D448">
        <f t="shared" si="75"/>
        <v>1.9819408177456286E-2</v>
      </c>
      <c r="E448">
        <f t="shared" si="76"/>
        <v>-3.9210936103920893</v>
      </c>
      <c r="G448">
        <f t="shared" si="78"/>
        <v>0.15478034489368345</v>
      </c>
      <c r="H448">
        <f t="shared" si="84"/>
        <v>3.4618987109695874E-2</v>
      </c>
      <c r="I448">
        <f t="shared" si="84"/>
        <v>3.2470850800563521E-2</v>
      </c>
      <c r="J448">
        <f t="shared" si="84"/>
        <v>3.0739195139018051E-2</v>
      </c>
      <c r="K448">
        <f t="shared" si="84"/>
        <v>2.9233930287268058E-2</v>
      </c>
      <c r="L448">
        <f t="shared" si="84"/>
        <v>2.7878863708978491E-2</v>
      </c>
      <c r="M448">
        <f t="shared" si="84"/>
        <v>2.6635235709508973E-2</v>
      </c>
      <c r="N448">
        <f t="shared" si="84"/>
        <v>2.5480268533268981E-2</v>
      </c>
      <c r="O448">
        <f t="shared" si="84"/>
        <v>2.4399192797844239E-2</v>
      </c>
      <c r="P448">
        <f t="shared" si="84"/>
        <v>2.3381717558571061E-2</v>
      </c>
      <c r="Q448">
        <f t="shared" si="84"/>
        <v>2.2420266792679801E-2</v>
      </c>
      <c r="R448">
        <f t="shared" si="84"/>
        <v>2.1509016104493739E-2</v>
      </c>
      <c r="S448">
        <f t="shared" si="84"/>
        <v>2.0643328977797606E-2</v>
      </c>
      <c r="T448">
        <f t="shared" si="84"/>
        <v>1.9819408177456286E-2</v>
      </c>
      <c r="U448">
        <f t="shared" si="84"/>
        <v>1.9034070238760289E-2</v>
      </c>
      <c r="V448">
        <f t="shared" si="84"/>
        <v>1.8284593966826985E-2</v>
      </c>
      <c r="W448">
        <f t="shared" ref="W448:AE483" si="85">(1-$B$3)*EXP(GAMMALN($B$1+W$4)-GAMMALN($B$1)-GAMMALN(W$4+1)+$B$1*LN($B$2/($B$2+$B448))+W$4*LN($B448/($B$2+$B448)))</f>
        <v>1.7568615329074215E-2</v>
      </c>
      <c r="X448">
        <f t="shared" si="85"/>
        <v>1.6884052477940104E-2</v>
      </c>
      <c r="Y448">
        <f t="shared" si="85"/>
        <v>1.6229050948888622E-2</v>
      </c>
      <c r="Z448">
        <f t="shared" si="85"/>
        <v>1.5601942732659061E-2</v>
      </c>
      <c r="AA448">
        <f t="shared" si="85"/>
        <v>1.5001215115288092E-2</v>
      </c>
      <c r="AB448">
        <f t="shared" si="85"/>
        <v>1.4425486539883585E-2</v>
      </c>
      <c r="AC448">
        <f t="shared" si="85"/>
        <v>1.3873487611411153E-2</v>
      </c>
      <c r="AD448">
        <f t="shared" si="85"/>
        <v>1.3344045932549332E-2</v>
      </c>
      <c r="AE448">
        <f t="shared" si="85"/>
        <v>1.2836073837423349E-2</v>
      </c>
      <c r="AF448">
        <f t="shared" si="77"/>
        <v>0.33290675867846709</v>
      </c>
    </row>
    <row r="449" spans="1:32" x14ac:dyDescent="0.2">
      <c r="A449" t="s">
        <v>1000</v>
      </c>
      <c r="B449">
        <v>295</v>
      </c>
      <c r="C449">
        <v>3</v>
      </c>
      <c r="D449">
        <f t="shared" si="75"/>
        <v>8.3843862552006446E-2</v>
      </c>
      <c r="E449">
        <f t="shared" si="76"/>
        <v>-2.4787989889552744</v>
      </c>
      <c r="G449">
        <f t="shared" si="78"/>
        <v>0.27416513681574722</v>
      </c>
      <c r="H449">
        <f t="shared" ref="H449:W483" si="86">(1-$B$3)*EXP(GAMMALN($B$1+H$4)-GAMMALN($B$1)-GAMMALN(H$4+1)+$B$1*LN($B$2/($B$2+$B449))+H$4*LN($B449/($B$2+$B449)))</f>
        <v>0.1247986087485872</v>
      </c>
      <c r="I449">
        <f t="shared" si="86"/>
        <v>0.10181945175784748</v>
      </c>
      <c r="J449">
        <f t="shared" si="86"/>
        <v>8.3843862552006446E-2</v>
      </c>
      <c r="K449">
        <f t="shared" si="86"/>
        <v>6.9359777561355085E-2</v>
      </c>
      <c r="L449">
        <f t="shared" si="86"/>
        <v>5.7535680323369871E-2</v>
      </c>
      <c r="M449">
        <f t="shared" si="86"/>
        <v>4.781458907062975E-2</v>
      </c>
      <c r="N449">
        <f t="shared" si="86"/>
        <v>3.9787768574786497E-2</v>
      </c>
      <c r="O449">
        <f t="shared" si="86"/>
        <v>3.3140781132276732E-2</v>
      </c>
      <c r="P449">
        <f t="shared" si="86"/>
        <v>2.7625197476785646E-2</v>
      </c>
      <c r="Q449">
        <f t="shared" si="86"/>
        <v>2.3041537585286639E-2</v>
      </c>
      <c r="R449">
        <f t="shared" si="86"/>
        <v>1.9227947356696268E-2</v>
      </c>
      <c r="S449">
        <f t="shared" si="86"/>
        <v>1.6052172297632936E-2</v>
      </c>
      <c r="T449">
        <f t="shared" si="86"/>
        <v>1.3405606284223064E-2</v>
      </c>
      <c r="U449">
        <f t="shared" si="86"/>
        <v>1.1198739570550762E-2</v>
      </c>
      <c r="V449">
        <f t="shared" si="86"/>
        <v>9.3576004446649739E-3</v>
      </c>
      <c r="W449">
        <f t="shared" si="86"/>
        <v>7.820930201790038E-3</v>
      </c>
      <c r="X449">
        <f t="shared" si="85"/>
        <v>6.5379149811847824E-3</v>
      </c>
      <c r="Y449">
        <f t="shared" si="85"/>
        <v>5.4663495349502487E-3</v>
      </c>
      <c r="Z449">
        <f t="shared" si="85"/>
        <v>4.5711413772391001E-3</v>
      </c>
      <c r="AA449">
        <f t="shared" si="85"/>
        <v>3.8230863920054076E-3</v>
      </c>
      <c r="AB449">
        <f t="shared" si="85"/>
        <v>3.1978629135649039E-3</v>
      </c>
      <c r="AC449">
        <f t="shared" si="85"/>
        <v>2.6752028751776988E-3</v>
      </c>
      <c r="AD449">
        <f t="shared" si="85"/>
        <v>2.2382072559465663E-3</v>
      </c>
      <c r="AE449">
        <f t="shared" si="85"/>
        <v>1.872779630395094E-3</v>
      </c>
      <c r="AF449">
        <f t="shared" si="77"/>
        <v>9.6220672852993516E-3</v>
      </c>
    </row>
    <row r="450" spans="1:32" x14ac:dyDescent="0.2">
      <c r="A450" t="s">
        <v>1001</v>
      </c>
      <c r="B450">
        <v>1923</v>
      </c>
      <c r="C450">
        <v>0</v>
      </c>
      <c r="D450">
        <f t="shared" si="75"/>
        <v>0.14751920393287327</v>
      </c>
      <c r="E450">
        <f t="shared" si="76"/>
        <v>-1.9137969155219734</v>
      </c>
      <c r="G450">
        <f t="shared" si="78"/>
        <v>0.14751920393287327</v>
      </c>
      <c r="H450">
        <f t="shared" si="86"/>
        <v>2.8207898318057492E-2</v>
      </c>
      <c r="I450">
        <f t="shared" si="86"/>
        <v>2.6655558688396204E-2</v>
      </c>
      <c r="J450">
        <f t="shared" si="86"/>
        <v>2.5422857454315211E-2</v>
      </c>
      <c r="K450">
        <f t="shared" si="86"/>
        <v>2.4358852544781345E-2</v>
      </c>
      <c r="L450">
        <f t="shared" si="86"/>
        <v>2.3403587627555449E-2</v>
      </c>
      <c r="M450">
        <f t="shared" si="86"/>
        <v>2.2526911970024432E-2</v>
      </c>
      <c r="N450">
        <f t="shared" si="86"/>
        <v>2.1711351933311605E-2</v>
      </c>
      <c r="O450">
        <f t="shared" si="86"/>
        <v>2.0945757649111836E-2</v>
      </c>
      <c r="P450">
        <f t="shared" si="86"/>
        <v>2.0222496766410771E-2</v>
      </c>
      <c r="Q450">
        <f t="shared" si="86"/>
        <v>1.9536055922325251E-2</v>
      </c>
      <c r="R450">
        <f t="shared" si="86"/>
        <v>1.8882278866367178E-2</v>
      </c>
      <c r="S450">
        <f t="shared" si="86"/>
        <v>1.8257921909649536E-2</v>
      </c>
      <c r="T450">
        <f t="shared" si="86"/>
        <v>1.7660379938267006E-2</v>
      </c>
      <c r="U450">
        <f t="shared" si="86"/>
        <v>1.7087509821867949E-2</v>
      </c>
      <c r="V450">
        <f t="shared" si="86"/>
        <v>1.6537512266824712E-2</v>
      </c>
      <c r="W450">
        <f t="shared" si="86"/>
        <v>1.6008850227694389E-2</v>
      </c>
      <c r="X450">
        <f t="shared" si="85"/>
        <v>1.5500191008068464E-2</v>
      </c>
      <c r="Y450">
        <f t="shared" si="85"/>
        <v>1.501036418551354E-2</v>
      </c>
      <c r="Z450">
        <f t="shared" si="85"/>
        <v>1.4538330390143151E-2</v>
      </c>
      <c r="AA450">
        <f t="shared" si="85"/>
        <v>1.4083157702843099E-2</v>
      </c>
      <c r="AB450">
        <f t="shared" si="85"/>
        <v>1.3644003514270787E-2</v>
      </c>
      <c r="AC450">
        <f t="shared" si="85"/>
        <v>1.3220100370228234E-2</v>
      </c>
      <c r="AD450">
        <f t="shared" si="85"/>
        <v>1.2810744775741113E-2</v>
      </c>
      <c r="AE450">
        <f t="shared" si="85"/>
        <v>1.2415288228292222E-2</v>
      </c>
      <c r="AF450">
        <f t="shared" si="77"/>
        <v>0.40383283398706593</v>
      </c>
    </row>
    <row r="451" spans="1:32" x14ac:dyDescent="0.2">
      <c r="A451" t="s">
        <v>1002</v>
      </c>
      <c r="B451">
        <v>837</v>
      </c>
      <c r="C451">
        <v>11</v>
      </c>
      <c r="D451">
        <f t="shared" si="75"/>
        <v>2.6804045027270969E-2</v>
      </c>
      <c r="E451">
        <f t="shared" si="76"/>
        <v>-3.6192024690012996</v>
      </c>
      <c r="G451">
        <f t="shared" si="78"/>
        <v>0.18195750726674664</v>
      </c>
      <c r="H451">
        <f t="shared" si="86"/>
        <v>5.7696757555064405E-2</v>
      </c>
      <c r="I451">
        <f t="shared" si="86"/>
        <v>5.2566007518171858E-2</v>
      </c>
      <c r="J451">
        <f t="shared" si="86"/>
        <v>4.8336821726773019E-2</v>
      </c>
      <c r="K451">
        <f t="shared" si="86"/>
        <v>4.465263379295719E-2</v>
      </c>
      <c r="L451">
        <f t="shared" si="86"/>
        <v>4.1362732044470225E-2</v>
      </c>
      <c r="M451">
        <f t="shared" si="86"/>
        <v>3.8385302426782911E-2</v>
      </c>
      <c r="N451">
        <f t="shared" si="86"/>
        <v>3.5668652046668782E-2</v>
      </c>
      <c r="O451">
        <f t="shared" si="86"/>
        <v>3.3176642247829402E-2</v>
      </c>
      <c r="P451">
        <f t="shared" si="86"/>
        <v>3.0882159056249935E-2</v>
      </c>
      <c r="Q451">
        <f t="shared" si="86"/>
        <v>2.8763802356176739E-2</v>
      </c>
      <c r="R451">
        <f t="shared" si="86"/>
        <v>2.6804045027270969E-2</v>
      </c>
      <c r="S451">
        <f t="shared" si="86"/>
        <v>2.4988132614408427E-2</v>
      </c>
      <c r="T451">
        <f t="shared" si="86"/>
        <v>2.3303385779372039E-2</v>
      </c>
      <c r="U451">
        <f t="shared" si="86"/>
        <v>2.1738735820167474E-2</v>
      </c>
      <c r="V451">
        <f t="shared" si="86"/>
        <v>2.0284402159637453E-2</v>
      </c>
      <c r="W451">
        <f t="shared" si="86"/>
        <v>1.8931660159663445E-2</v>
      </c>
      <c r="X451">
        <f t="shared" si="85"/>
        <v>1.7672668603931942E-2</v>
      </c>
      <c r="Y451">
        <f t="shared" si="85"/>
        <v>1.6500337917109576E-2</v>
      </c>
      <c r="Z451">
        <f t="shared" si="85"/>
        <v>1.5408227020146825E-2</v>
      </c>
      <c r="AA451">
        <f t="shared" si="85"/>
        <v>1.4390460850260488E-2</v>
      </c>
      <c r="AB451">
        <f t="shared" si="85"/>
        <v>1.3441663150619303E-2</v>
      </c>
      <c r="AC451">
        <f t="shared" si="85"/>
        <v>1.2556900788855203E-2</v>
      </c>
      <c r="AD451">
        <f t="shared" si="85"/>
        <v>1.1731636952749459E-2</v>
      </c>
      <c r="AE451">
        <f t="shared" si="85"/>
        <v>1.0961691305298961E-2</v>
      </c>
      <c r="AF451">
        <f t="shared" si="77"/>
        <v>0.15783703381261738</v>
      </c>
    </row>
    <row r="452" spans="1:32" x14ac:dyDescent="0.2">
      <c r="A452" t="s">
        <v>1003</v>
      </c>
      <c r="B452">
        <v>45</v>
      </c>
      <c r="C452">
        <v>1</v>
      </c>
      <c r="D452">
        <f t="shared" si="75"/>
        <v>0.21265427764546291</v>
      </c>
      <c r="E452">
        <f t="shared" si="76"/>
        <v>-1.5480875415879769</v>
      </c>
      <c r="G452">
        <f t="shared" si="78"/>
        <v>0.62531615414398656</v>
      </c>
      <c r="H452">
        <f t="shared" si="86"/>
        <v>0.21265427764546291</v>
      </c>
      <c r="I452">
        <f t="shared" si="86"/>
        <v>9.1483005476941645E-2</v>
      </c>
      <c r="J452">
        <f t="shared" si="86"/>
        <v>3.9721554611201179E-2</v>
      </c>
      <c r="K452">
        <f t="shared" si="86"/>
        <v>1.7326384273406263E-2</v>
      </c>
      <c r="L452">
        <f t="shared" si="86"/>
        <v>7.5784919496544685E-3</v>
      </c>
      <c r="M452">
        <f t="shared" si="86"/>
        <v>3.320865290559567E-3</v>
      </c>
      <c r="N452">
        <f t="shared" si="86"/>
        <v>1.4570877428642321E-3</v>
      </c>
      <c r="O452">
        <f t="shared" si="86"/>
        <v>6.3994721391567432E-4</v>
      </c>
      <c r="P452">
        <f t="shared" si="86"/>
        <v>2.8127562197504259E-4</v>
      </c>
      <c r="Q452">
        <f t="shared" si="86"/>
        <v>1.237039164339067E-4</v>
      </c>
      <c r="R452">
        <f t="shared" si="86"/>
        <v>5.4431488105932898E-5</v>
      </c>
      <c r="S452">
        <f t="shared" si="86"/>
        <v>2.3960528123855179E-5</v>
      </c>
      <c r="T452">
        <f t="shared" si="86"/>
        <v>1.0551017036631989E-5</v>
      </c>
      <c r="U452">
        <f t="shared" si="86"/>
        <v>4.6475310459524714E-6</v>
      </c>
      <c r="V452">
        <f t="shared" si="86"/>
        <v>2.0476840260432357E-6</v>
      </c>
      <c r="W452">
        <f t="shared" si="86"/>
        <v>9.0240635538571657E-7</v>
      </c>
      <c r="X452">
        <f t="shared" si="85"/>
        <v>3.9776658282100954E-7</v>
      </c>
      <c r="Y452">
        <f t="shared" si="85"/>
        <v>1.7536047548049273E-7</v>
      </c>
      <c r="Z452">
        <f t="shared" si="85"/>
        <v>7.7322210259860566E-8</v>
      </c>
      <c r="AA452">
        <f t="shared" si="85"/>
        <v>3.4098793189290208E-8</v>
      </c>
      <c r="AB452">
        <f t="shared" si="85"/>
        <v>1.5039383353145489E-8</v>
      </c>
      <c r="AC452">
        <f t="shared" si="85"/>
        <v>6.6339500946301145E-9</v>
      </c>
      <c r="AD452">
        <f t="shared" si="85"/>
        <v>2.926584494599027E-9</v>
      </c>
      <c r="AE452">
        <f t="shared" si="85"/>
        <v>1.2911976751846827E-9</v>
      </c>
      <c r="AF452">
        <f t="shared" si="77"/>
        <v>1.0197275246426329E-9</v>
      </c>
    </row>
    <row r="453" spans="1:32" x14ac:dyDescent="0.2">
      <c r="A453" t="s">
        <v>1004</v>
      </c>
      <c r="B453">
        <v>500</v>
      </c>
      <c r="C453">
        <v>11</v>
      </c>
      <c r="D453">
        <f t="shared" si="75"/>
        <v>2.6445493149432436E-2</v>
      </c>
      <c r="E453">
        <f t="shared" si="76"/>
        <v>-3.6326695265218856</v>
      </c>
      <c r="G453">
        <f t="shared" si="78"/>
        <v>0.21873673052447573</v>
      </c>
      <c r="H453">
        <f t="shared" si="86"/>
        <v>8.656503660142402E-2</v>
      </c>
      <c r="I453">
        <f t="shared" si="86"/>
        <v>7.5629655934029566E-2</v>
      </c>
      <c r="J453">
        <f t="shared" si="86"/>
        <v>6.6690081010986918E-2</v>
      </c>
      <c r="K453">
        <f t="shared" si="86"/>
        <v>5.9078064216981495E-2</v>
      </c>
      <c r="L453">
        <f t="shared" si="86"/>
        <v>5.2478862727149099E-2</v>
      </c>
      <c r="M453">
        <f t="shared" si="86"/>
        <v>4.6702076089505086E-2</v>
      </c>
      <c r="N453">
        <f t="shared" si="86"/>
        <v>4.1615387205860777E-2</v>
      </c>
      <c r="O453">
        <f t="shared" si="86"/>
        <v>3.7118951009688428E-2</v>
      </c>
      <c r="P453">
        <f t="shared" si="86"/>
        <v>3.3133471627075528E-2</v>
      </c>
      <c r="Q453">
        <f t="shared" si="86"/>
        <v>2.9593859322479918E-2</v>
      </c>
      <c r="R453">
        <f t="shared" si="86"/>
        <v>2.6445493149432436E-2</v>
      </c>
      <c r="S453">
        <f t="shared" si="86"/>
        <v>2.364183355806751E-2</v>
      </c>
      <c r="T453">
        <f t="shared" si="86"/>
        <v>2.1142795071331214E-2</v>
      </c>
      <c r="U453">
        <f t="shared" si="86"/>
        <v>1.8913577464167396E-2</v>
      </c>
      <c r="V453">
        <f t="shared" si="86"/>
        <v>1.6923790173402811E-2</v>
      </c>
      <c r="W453">
        <f t="shared" si="86"/>
        <v>1.5146773874825948E-2</v>
      </c>
      <c r="X453">
        <f t="shared" si="85"/>
        <v>1.3559060478856308E-2</v>
      </c>
      <c r="Y453">
        <f t="shared" si="85"/>
        <v>1.2139933974164026E-2</v>
      </c>
      <c r="Z453">
        <f t="shared" si="85"/>
        <v>1.0871067117984131E-2</v>
      </c>
      <c r="AA453">
        <f t="shared" si="85"/>
        <v>9.736216733566061E-3</v>
      </c>
      <c r="AB453">
        <f t="shared" si="85"/>
        <v>8.7209653417390093E-3</v>
      </c>
      <c r="AC453">
        <f t="shared" si="85"/>
        <v>7.8125001358886788E-3</v>
      </c>
      <c r="AD453">
        <f t="shared" si="85"/>
        <v>6.9994225439066592E-3</v>
      </c>
      <c r="AE453">
        <f t="shared" si="85"/>
        <v>6.2715831833972235E-3</v>
      </c>
      <c r="AF453">
        <f t="shared" si="77"/>
        <v>5.4332810929613951E-2</v>
      </c>
    </row>
    <row r="454" spans="1:32" x14ac:dyDescent="0.2">
      <c r="A454" t="s">
        <v>581</v>
      </c>
      <c r="B454">
        <v>1350</v>
      </c>
      <c r="C454">
        <v>18</v>
      </c>
      <c r="D454">
        <f t="shared" si="75"/>
        <v>1.6678919252219038E-2</v>
      </c>
      <c r="E454">
        <f t="shared" si="76"/>
        <v>-4.0936096771831272</v>
      </c>
      <c r="G454">
        <f t="shared" si="78"/>
        <v>0.15923275180135779</v>
      </c>
      <c r="H454">
        <f t="shared" si="86"/>
        <v>3.8499526092781372E-2</v>
      </c>
      <c r="I454">
        <f t="shared" si="86"/>
        <v>3.5943389846017436E-2</v>
      </c>
      <c r="J454">
        <f t="shared" si="86"/>
        <v>3.3868986089837086E-2</v>
      </c>
      <c r="K454">
        <f t="shared" si="86"/>
        <v>3.2061308966815728E-2</v>
      </c>
      <c r="L454">
        <f t="shared" si="86"/>
        <v>3.0433608509416409E-2</v>
      </c>
      <c r="M454">
        <f t="shared" si="86"/>
        <v>2.8941381890798333E-2</v>
      </c>
      <c r="N454">
        <f t="shared" si="86"/>
        <v>2.7558213394608431E-2</v>
      </c>
      <c r="O454">
        <f t="shared" si="86"/>
        <v>2.6266781135704183E-2</v>
      </c>
      <c r="P454">
        <f t="shared" si="86"/>
        <v>2.5054869518274112E-2</v>
      </c>
      <c r="Q454">
        <f t="shared" si="86"/>
        <v>2.3913373662672818E-2</v>
      </c>
      <c r="R454">
        <f t="shared" si="86"/>
        <v>2.2835207227026852E-2</v>
      </c>
      <c r="S454">
        <f t="shared" si="86"/>
        <v>2.1814661813925485E-2</v>
      </c>
      <c r="T454">
        <f t="shared" si="86"/>
        <v>2.0847009847338865E-2</v>
      </c>
      <c r="U454">
        <f t="shared" si="86"/>
        <v>1.9928246923285157E-2</v>
      </c>
      <c r="V454">
        <f t="shared" si="86"/>
        <v>1.9054918142271979E-2</v>
      </c>
      <c r="W454">
        <f t="shared" si="86"/>
        <v>1.8223997166863362E-2</v>
      </c>
      <c r="X454">
        <f t="shared" si="85"/>
        <v>1.7432799579748911E-2</v>
      </c>
      <c r="Y454">
        <f t="shared" si="85"/>
        <v>1.6678919252219038E-2</v>
      </c>
      <c r="Z454">
        <f t="shared" si="85"/>
        <v>1.596018056905751E-2</v>
      </c>
      <c r="AA454">
        <f t="shared" si="85"/>
        <v>1.5274601842092776E-2</v>
      </c>
      <c r="AB454">
        <f t="shared" si="85"/>
        <v>1.4620366787213969E-2</v>
      </c>
      <c r="AC454">
        <f t="shared" si="85"/>
        <v>1.3995801923894676E-2</v>
      </c>
      <c r="AD454">
        <f t="shared" si="85"/>
        <v>1.3399358400076479E-2</v>
      </c>
      <c r="AE454">
        <f t="shared" si="85"/>
        <v>1.2829597175884239E-2</v>
      </c>
      <c r="AF454">
        <f t="shared" si="77"/>
        <v>0.29533014244081679</v>
      </c>
    </row>
    <row r="455" spans="1:32" x14ac:dyDescent="0.2">
      <c r="A455" t="s">
        <v>1005</v>
      </c>
      <c r="B455">
        <v>1261</v>
      </c>
      <c r="C455">
        <v>42</v>
      </c>
      <c r="D455">
        <f t="shared" ref="D455:D483" si="87">IF(C455=0,$B$3+(1-$B$3)*EXP(GAMMALN($B$1+C455)-GAMMALN($B$1)-GAMMALN(C455+1)+$B$1*LN($B$2/($B$2+B455))+C455*LN(B455/($B$2+B455))),(1-$B$3)*EXP(GAMMALN($B$1+C455)-GAMMALN($B$1)-GAMMALN(C455+1)+$B$1*LN($B$2/($B$2+B455))+C455*LN(B455/($B$2+B455))))</f>
        <v>5.6002742843071704E-3</v>
      </c>
      <c r="E455">
        <f t="shared" ref="E455:E483" si="88">LN(D455)</f>
        <v>-5.184939703099916</v>
      </c>
      <c r="G455">
        <f t="shared" si="78"/>
        <v>0.16193743737644678</v>
      </c>
      <c r="H455">
        <f t="shared" si="86"/>
        <v>4.0837895329970682E-2</v>
      </c>
      <c r="I455">
        <f t="shared" si="86"/>
        <v>3.8018231405921886E-2</v>
      </c>
      <c r="J455">
        <f t="shared" si="86"/>
        <v>3.5722346650870679E-2</v>
      </c>
      <c r="K455">
        <f t="shared" si="86"/>
        <v>3.3719718672295874E-2</v>
      </c>
      <c r="L455">
        <f t="shared" si="86"/>
        <v>3.191692560705571E-2</v>
      </c>
      <c r="M455">
        <f t="shared" si="86"/>
        <v>3.026577324989153E-2</v>
      </c>
      <c r="N455">
        <f t="shared" si="86"/>
        <v>2.873746644902575E-2</v>
      </c>
      <c r="O455">
        <f t="shared" si="86"/>
        <v>2.7312986013260758E-2</v>
      </c>
      <c r="P455">
        <f t="shared" si="86"/>
        <v>2.5978817597735928E-2</v>
      </c>
      <c r="Q455">
        <f t="shared" si="86"/>
        <v>2.4724811757382437E-2</v>
      </c>
      <c r="R455">
        <f t="shared" si="86"/>
        <v>2.3543011202522564E-2</v>
      </c>
      <c r="S455">
        <f t="shared" si="86"/>
        <v>2.2426961896405796E-2</v>
      </c>
      <c r="T455">
        <f t="shared" si="86"/>
        <v>2.1371285223639916E-2</v>
      </c>
      <c r="U455">
        <f t="shared" si="86"/>
        <v>2.0371399845523702E-2</v>
      </c>
      <c r="V455">
        <f t="shared" si="86"/>
        <v>1.9423333773040417E-2</v>
      </c>
      <c r="W455">
        <f t="shared" si="86"/>
        <v>1.8523593139833535E-2</v>
      </c>
      <c r="X455">
        <f t="shared" si="85"/>
        <v>1.7669067904889781E-2</v>
      </c>
      <c r="Y455">
        <f t="shared" si="85"/>
        <v>1.6856962361933975E-2</v>
      </c>
      <c r="Z455">
        <f t="shared" si="85"/>
        <v>1.6084742768175134E-2</v>
      </c>
      <c r="AA455">
        <f t="shared" si="85"/>
        <v>1.5350097072727541E-2</v>
      </c>
      <c r="AB455">
        <f t="shared" si="85"/>
        <v>1.4650903381080096E-2</v>
      </c>
      <c r="AC455">
        <f t="shared" si="85"/>
        <v>1.3985204849230113E-2</v>
      </c>
      <c r="AD455">
        <f t="shared" si="85"/>
        <v>1.3351189393069228E-2</v>
      </c>
      <c r="AE455">
        <f t="shared" si="85"/>
        <v>1.2747173061727011E-2</v>
      </c>
      <c r="AF455">
        <f t="shared" ref="AF455:AF483" si="89">1-SUM(G455:AE455)</f>
        <v>0.27447266401634296</v>
      </c>
    </row>
    <row r="456" spans="1:32" x14ac:dyDescent="0.2">
      <c r="A456" t="s">
        <v>1006</v>
      </c>
      <c r="B456">
        <v>61</v>
      </c>
      <c r="C456">
        <v>0</v>
      </c>
      <c r="D456">
        <f t="shared" si="87"/>
        <v>0.55972519849065039</v>
      </c>
      <c r="E456">
        <f t="shared" si="88"/>
        <v>-0.58030933267490448</v>
      </c>
      <c r="G456">
        <f t="shared" ref="G456:G483" si="90">$B$3+(1-$B$3)*EXP(GAMMALN($B$1+G$4)-GAMMALN($B$1)-GAMMALN(G$4+1)+$B$1*LN($B$2/($B$2+$B456))+G$4*LN($B456/($B$2+$B456)))</f>
        <v>0.55972519849065039</v>
      </c>
      <c r="H456">
        <f t="shared" si="86"/>
        <v>0.21696897995612019</v>
      </c>
      <c r="I456">
        <f t="shared" si="86"/>
        <v>0.10933604353769066</v>
      </c>
      <c r="J456">
        <f t="shared" si="86"/>
        <v>5.560944672210498E-2</v>
      </c>
      <c r="K456">
        <f t="shared" si="86"/>
        <v>2.8413823944986115E-2</v>
      </c>
      <c r="L456">
        <f t="shared" si="86"/>
        <v>1.4558074682430724E-2</v>
      </c>
      <c r="M456">
        <f t="shared" si="86"/>
        <v>7.4726013609362112E-3</v>
      </c>
      <c r="N456">
        <f t="shared" si="86"/>
        <v>3.8406582718065988E-3</v>
      </c>
      <c r="O456">
        <f t="shared" si="86"/>
        <v>1.9758934473849106E-3</v>
      </c>
      <c r="P456">
        <f t="shared" si="86"/>
        <v>1.0173042722652027E-3</v>
      </c>
      <c r="Q456">
        <f t="shared" si="86"/>
        <v>5.2408488015194294E-4</v>
      </c>
      <c r="R456">
        <f t="shared" si="86"/>
        <v>2.7012687536275936E-4</v>
      </c>
      <c r="S456">
        <f t="shared" si="86"/>
        <v>1.3928789654217704E-4</v>
      </c>
      <c r="T456">
        <f t="shared" si="86"/>
        <v>7.18473450216602E-5</v>
      </c>
      <c r="U456">
        <f t="shared" si="86"/>
        <v>3.7071324749210357E-5</v>
      </c>
      <c r="V456">
        <f t="shared" si="86"/>
        <v>1.9132783402965965E-5</v>
      </c>
      <c r="W456">
        <f t="shared" si="86"/>
        <v>9.8768114755581746E-6</v>
      </c>
      <c r="X456">
        <f t="shared" si="85"/>
        <v>5.0996728870182977E-6</v>
      </c>
      <c r="Y456">
        <f t="shared" si="85"/>
        <v>2.6335716957283031E-6</v>
      </c>
      <c r="Z456">
        <f t="shared" si="85"/>
        <v>1.3602448734918572E-6</v>
      </c>
      <c r="AA456">
        <f t="shared" si="85"/>
        <v>7.0266974293969729E-7</v>
      </c>
      <c r="AB456">
        <f t="shared" si="85"/>
        <v>3.6302930164579104E-7</v>
      </c>
      <c r="AC456">
        <f t="shared" si="85"/>
        <v>1.8757858569449191E-7</v>
      </c>
      <c r="AD456">
        <f t="shared" si="85"/>
        <v>9.693297244746489E-8</v>
      </c>
      <c r="AE456">
        <f t="shared" si="85"/>
        <v>5.0095948638208003E-8</v>
      </c>
      <c r="AF456">
        <f t="shared" si="89"/>
        <v>5.3600910265849677E-8</v>
      </c>
    </row>
    <row r="457" spans="1:32" x14ac:dyDescent="0.2">
      <c r="A457" t="s">
        <v>1007</v>
      </c>
      <c r="B457">
        <v>119</v>
      </c>
      <c r="C457">
        <v>3</v>
      </c>
      <c r="D457">
        <f t="shared" si="87"/>
        <v>8.5030301330272173E-2</v>
      </c>
      <c r="E457">
        <f t="shared" si="88"/>
        <v>-2.4647475997794466</v>
      </c>
      <c r="G457">
        <f t="shared" si="90"/>
        <v>0.42009048176857205</v>
      </c>
      <c r="H457">
        <f t="shared" si="86"/>
        <v>0.19418753421840443</v>
      </c>
      <c r="I457">
        <f t="shared" si="86"/>
        <v>0.12790507487958219</v>
      </c>
      <c r="J457">
        <f t="shared" si="86"/>
        <v>8.5030301330272173E-2</v>
      </c>
      <c r="K457">
        <f t="shared" si="86"/>
        <v>5.678786630659783E-2</v>
      </c>
      <c r="L457">
        <f t="shared" si="86"/>
        <v>3.8030368276283102E-2</v>
      </c>
      <c r="M457">
        <f t="shared" si="86"/>
        <v>2.5515208688667704E-2</v>
      </c>
      <c r="N457">
        <f t="shared" si="86"/>
        <v>1.7140903070249826E-2</v>
      </c>
      <c r="O457">
        <f t="shared" si="86"/>
        <v>1.1526362534673085E-2</v>
      </c>
      <c r="P457">
        <f t="shared" si="86"/>
        <v>7.7567598273299808E-3</v>
      </c>
      <c r="Q457">
        <f t="shared" si="86"/>
        <v>5.2231419485310017E-3</v>
      </c>
      <c r="R457">
        <f t="shared" si="86"/>
        <v>3.5188334790785441E-3</v>
      </c>
      <c r="S457">
        <f t="shared" si="86"/>
        <v>2.3716195530816223E-3</v>
      </c>
      <c r="T457">
        <f t="shared" si="86"/>
        <v>1.5989802099033899E-3</v>
      </c>
      <c r="U457">
        <f t="shared" si="86"/>
        <v>1.0783784297517616E-3</v>
      </c>
      <c r="V457">
        <f t="shared" si="86"/>
        <v>7.2746476584134437E-4</v>
      </c>
      <c r="W457">
        <f t="shared" si="86"/>
        <v>4.9085282488104949E-4</v>
      </c>
      <c r="X457">
        <f t="shared" si="85"/>
        <v>3.312665404284543E-4</v>
      </c>
      <c r="Y457">
        <f t="shared" si="85"/>
        <v>2.2360479922685394E-4</v>
      </c>
      <c r="Z457">
        <f t="shared" si="85"/>
        <v>1.5095718700996701E-4</v>
      </c>
      <c r="AA457">
        <f t="shared" si="85"/>
        <v>1.019268662095679E-4</v>
      </c>
      <c r="AB457">
        <f t="shared" si="85"/>
        <v>6.8830325115863284E-5</v>
      </c>
      <c r="AC457">
        <f t="shared" si="85"/>
        <v>4.6485993782747669E-5</v>
      </c>
      <c r="AD457">
        <f t="shared" si="85"/>
        <v>3.1398660091808416E-5</v>
      </c>
      <c r="AE457">
        <f t="shared" si="85"/>
        <v>2.1210109559051564E-5</v>
      </c>
      <c r="AF457">
        <f t="shared" si="89"/>
        <v>4.4187406874396373E-5</v>
      </c>
    </row>
    <row r="458" spans="1:32" x14ac:dyDescent="0.2">
      <c r="A458" t="s">
        <v>585</v>
      </c>
      <c r="B458">
        <v>1424</v>
      </c>
      <c r="C458">
        <v>66</v>
      </c>
      <c r="D458">
        <f t="shared" si="87"/>
        <v>2.357698062402977E-3</v>
      </c>
      <c r="E458">
        <f t="shared" si="88"/>
        <v>-6.0500695332409835</v>
      </c>
      <c r="G458">
        <f t="shared" si="90"/>
        <v>0.15722510212475263</v>
      </c>
      <c r="H458">
        <f t="shared" si="86"/>
        <v>3.6754527634368206E-2</v>
      </c>
      <c r="I458">
        <f t="shared" si="86"/>
        <v>3.4386353773805042E-2</v>
      </c>
      <c r="J458">
        <f t="shared" si="86"/>
        <v>3.2469897751181413E-2</v>
      </c>
      <c r="K458">
        <f t="shared" si="86"/>
        <v>3.0801481533166118E-2</v>
      </c>
      <c r="L458">
        <f t="shared" si="86"/>
        <v>2.9299178141631934E-2</v>
      </c>
      <c r="M458">
        <f t="shared" si="86"/>
        <v>2.7921123157500029E-2</v>
      </c>
      <c r="N458">
        <f t="shared" si="86"/>
        <v>2.664258197692651E-2</v>
      </c>
      <c r="O458">
        <f t="shared" si="86"/>
        <v>2.5447418906823858E-2</v>
      </c>
      <c r="P458">
        <f t="shared" si="86"/>
        <v>2.4324317340994741E-2</v>
      </c>
      <c r="Q458">
        <f t="shared" si="86"/>
        <v>2.3264889656936658E-2</v>
      </c>
      <c r="R458">
        <f t="shared" si="86"/>
        <v>2.2262643703543493E-2</v>
      </c>
      <c r="S458">
        <f t="shared" si="86"/>
        <v>2.1312377249580742E-2</v>
      </c>
      <c r="T458">
        <f t="shared" si="86"/>
        <v>2.0409803034447456E-2</v>
      </c>
      <c r="U458">
        <f t="shared" si="86"/>
        <v>1.9551305840577637E-2</v>
      </c>
      <c r="V458">
        <f t="shared" si="86"/>
        <v>1.8733779007855389E-2</v>
      </c>
      <c r="W458">
        <f t="shared" si="86"/>
        <v>1.7954510786955733E-2</v>
      </c>
      <c r="X458">
        <f t="shared" si="85"/>
        <v>1.7211103089768972E-2</v>
      </c>
      <c r="Y458">
        <f t="shared" si="85"/>
        <v>1.6501411954209205E-2</v>
      </c>
      <c r="Z458">
        <f t="shared" si="85"/>
        <v>1.5823502957748255E-2</v>
      </c>
      <c r="AA458">
        <f t="shared" si="85"/>
        <v>1.5175617167673109E-2</v>
      </c>
      <c r="AB458">
        <f t="shared" si="85"/>
        <v>1.4556144675805844E-2</v>
      </c>
      <c r="AC458">
        <f t="shared" si="85"/>
        <v>1.3963603696442893E-2</v>
      </c>
      <c r="AD458">
        <f t="shared" si="85"/>
        <v>1.3396623815013964E-2</v>
      </c>
      <c r="AE458">
        <f t="shared" si="85"/>
        <v>1.2853932381951094E-2</v>
      </c>
      <c r="AF458">
        <f t="shared" si="89"/>
        <v>0.3117567686403393</v>
      </c>
    </row>
    <row r="459" spans="1:32" x14ac:dyDescent="0.2">
      <c r="A459" t="s">
        <v>1008</v>
      </c>
      <c r="B459">
        <v>956</v>
      </c>
      <c r="C459">
        <v>2</v>
      </c>
      <c r="D459">
        <f t="shared" si="87"/>
        <v>4.7452616557746512E-2</v>
      </c>
      <c r="E459">
        <f t="shared" si="88"/>
        <v>-3.0480236119745432</v>
      </c>
      <c r="G459">
        <f t="shared" si="90"/>
        <v>0.17469425901655034</v>
      </c>
      <c r="H459">
        <f t="shared" si="86"/>
        <v>5.167250272176814E-2</v>
      </c>
      <c r="I459">
        <f t="shared" si="86"/>
        <v>4.7452616557746512E-2</v>
      </c>
      <c r="J459">
        <f t="shared" si="86"/>
        <v>4.3982543924888144E-2</v>
      </c>
      <c r="K459">
        <f t="shared" si="86"/>
        <v>4.0954008569187628E-2</v>
      </c>
      <c r="L459">
        <f t="shared" si="86"/>
        <v>3.8238921539036443E-2</v>
      </c>
      <c r="M459">
        <f t="shared" si="86"/>
        <v>3.5769137459717319E-2</v>
      </c>
      <c r="N459">
        <f t="shared" si="86"/>
        <v>3.3502504991236054E-2</v>
      </c>
      <c r="O459">
        <f t="shared" si="86"/>
        <v>3.1410156144108921E-2</v>
      </c>
      <c r="P459">
        <f t="shared" si="86"/>
        <v>2.9470832452706798E-2</v>
      </c>
      <c r="Q459">
        <f t="shared" si="86"/>
        <v>2.7668022883534239E-2</v>
      </c>
      <c r="R459">
        <f t="shared" si="86"/>
        <v>2.5988382575410227E-2</v>
      </c>
      <c r="S459">
        <f t="shared" si="86"/>
        <v>2.4420794946556239E-2</v>
      </c>
      <c r="T459">
        <f t="shared" si="86"/>
        <v>2.2955782539697211E-2</v>
      </c>
      <c r="U459">
        <f t="shared" si="86"/>
        <v>2.1585118852540983E-2</v>
      </c>
      <c r="V459">
        <f t="shared" si="86"/>
        <v>2.0301562016609032E-2</v>
      </c>
      <c r="W459">
        <f t="shared" si="86"/>
        <v>1.9098665570337483E-2</v>
      </c>
      <c r="X459">
        <f t="shared" si="85"/>
        <v>1.7970639831683073E-2</v>
      </c>
      <c r="Y459">
        <f t="shared" si="85"/>
        <v>1.691224755898903E-2</v>
      </c>
      <c r="Z459">
        <f t="shared" si="85"/>
        <v>1.5918723511621189E-2</v>
      </c>
      <c r="AA459">
        <f t="shared" si="85"/>
        <v>1.4985711094099173E-2</v>
      </c>
      <c r="AB459">
        <f t="shared" si="85"/>
        <v>1.4109211491687687E-2</v>
      </c>
      <c r="AC459">
        <f t="shared" si="85"/>
        <v>1.3285542129928579E-2</v>
      </c>
      <c r="AD459">
        <f t="shared" si="85"/>
        <v>1.2511302226130566E-2</v>
      </c>
      <c r="AE459">
        <f t="shared" si="85"/>
        <v>1.1783343829262383E-2</v>
      </c>
      <c r="AF459">
        <f t="shared" si="89"/>
        <v>0.19335746556496658</v>
      </c>
    </row>
    <row r="460" spans="1:32" x14ac:dyDescent="0.2">
      <c r="A460" t="s">
        <v>1009</v>
      </c>
      <c r="B460">
        <v>2124</v>
      </c>
      <c r="C460">
        <v>4</v>
      </c>
      <c r="D460">
        <f t="shared" si="87"/>
        <v>2.2472991925285599E-2</v>
      </c>
      <c r="E460">
        <f t="shared" si="88"/>
        <v>-3.7954410496557105</v>
      </c>
      <c r="G460">
        <f t="shared" si="90"/>
        <v>0.14483562693667362</v>
      </c>
      <c r="H460">
        <f t="shared" si="86"/>
        <v>2.5812781486942188E-2</v>
      </c>
      <c r="I460">
        <f t="shared" si="86"/>
        <v>2.4458615118912289E-2</v>
      </c>
      <c r="J460">
        <f t="shared" si="86"/>
        <v>2.3390980870415048E-2</v>
      </c>
      <c r="K460">
        <f t="shared" si="86"/>
        <v>2.2472991925285599E-2</v>
      </c>
      <c r="L460">
        <f t="shared" si="86"/>
        <v>2.1650428909607118E-2</v>
      </c>
      <c r="M460">
        <f t="shared" si="86"/>
        <v>2.0896123534274495E-2</v>
      </c>
      <c r="N460">
        <f t="shared" si="86"/>
        <v>2.0194398881581994E-2</v>
      </c>
      <c r="O460">
        <f t="shared" si="86"/>
        <v>1.9535302260918343E-2</v>
      </c>
      <c r="P460">
        <f t="shared" si="86"/>
        <v>1.8912059848473092E-2</v>
      </c>
      <c r="Q460">
        <f t="shared" si="86"/>
        <v>1.8319809217517594E-2</v>
      </c>
      <c r="R460">
        <f t="shared" si="86"/>
        <v>1.775490946286035E-2</v>
      </c>
      <c r="S460">
        <f t="shared" si="86"/>
        <v>1.7214539039289718E-2</v>
      </c>
      <c r="T460">
        <f t="shared" si="86"/>
        <v>1.6696448151841188E-2</v>
      </c>
      <c r="U460">
        <f t="shared" si="86"/>
        <v>1.6198799341232452E-2</v>
      </c>
      <c r="V460">
        <f t="shared" si="86"/>
        <v>1.5720060957974704E-2</v>
      </c>
      <c r="W460">
        <f t="shared" si="86"/>
        <v>1.5258933696555814E-2</v>
      </c>
      <c r="X460">
        <f t="shared" si="85"/>
        <v>1.4814298536739733E-2</v>
      </c>
      <c r="Y460">
        <f t="shared" si="85"/>
        <v>1.4385178973617877E-2</v>
      </c>
      <c r="Z460">
        <f t="shared" si="85"/>
        <v>1.3970713040404394E-2</v>
      </c>
      <c r="AA460">
        <f t="shared" si="85"/>
        <v>1.3570132200311631E-2</v>
      </c>
      <c r="AB460">
        <f t="shared" si="85"/>
        <v>1.3182745156885488E-2</v>
      </c>
      <c r="AC460">
        <f t="shared" si="85"/>
        <v>1.280792525140592E-2</v>
      </c>
      <c r="AD460">
        <f t="shared" si="85"/>
        <v>1.2445100519917204E-2</v>
      </c>
      <c r="AE460">
        <f t="shared" si="85"/>
        <v>1.2093745751899166E-2</v>
      </c>
      <c r="AF460">
        <f t="shared" si="89"/>
        <v>0.43340735092846305</v>
      </c>
    </row>
    <row r="461" spans="1:32" x14ac:dyDescent="0.2">
      <c r="A461" t="s">
        <v>1010</v>
      </c>
      <c r="B461">
        <v>1442</v>
      </c>
      <c r="C461">
        <v>12</v>
      </c>
      <c r="D461">
        <f t="shared" si="87"/>
        <v>2.1191598555837732E-2</v>
      </c>
      <c r="E461">
        <f t="shared" si="88"/>
        <v>-3.8541504703855578</v>
      </c>
      <c r="G461">
        <f t="shared" si="90"/>
        <v>0.15676593785871343</v>
      </c>
      <c r="H461">
        <f t="shared" si="86"/>
        <v>3.6354327582344546E-2</v>
      </c>
      <c r="I461">
        <f t="shared" si="86"/>
        <v>3.4028222670485865E-2</v>
      </c>
      <c r="J461">
        <f t="shared" si="86"/>
        <v>3.2147109424330078E-2</v>
      </c>
      <c r="K461">
        <f t="shared" si="86"/>
        <v>3.0509878786120617E-2</v>
      </c>
      <c r="L461">
        <f t="shared" si="86"/>
        <v>2.9035692115971037E-2</v>
      </c>
      <c r="M461">
        <f t="shared" si="86"/>
        <v>2.7683276917931508E-2</v>
      </c>
      <c r="N461">
        <f t="shared" si="86"/>
        <v>2.6428273460237565E-2</v>
      </c>
      <c r="O461">
        <f t="shared" si="86"/>
        <v>2.5254809020348115E-2</v>
      </c>
      <c r="P461">
        <f t="shared" si="86"/>
        <v>2.4151765246148281E-2</v>
      </c>
      <c r="Q461">
        <f t="shared" si="86"/>
        <v>2.3110911979566433E-2</v>
      </c>
      <c r="R461">
        <f t="shared" si="86"/>
        <v>2.2125887032191656E-2</v>
      </c>
      <c r="S461">
        <f t="shared" si="86"/>
        <v>2.1191598555837732E-2</v>
      </c>
      <c r="T461">
        <f t="shared" si="86"/>
        <v>2.0303855095201776E-2</v>
      </c>
      <c r="U461">
        <f t="shared" si="86"/>
        <v>1.9459125972657164E-2</v>
      </c>
      <c r="V461">
        <f t="shared" si="86"/>
        <v>1.8654380086962737E-2</v>
      </c>
      <c r="W461">
        <f t="shared" si="86"/>
        <v>1.7886973898094762E-2</v>
      </c>
      <c r="X461">
        <f t="shared" si="85"/>
        <v>1.7154571379262198E-2</v>
      </c>
      <c r="Y461">
        <f t="shared" si="85"/>
        <v>1.6455085391068013E-2</v>
      </c>
      <c r="Z461">
        <f t="shared" si="85"/>
        <v>1.5786633800099353E-2</v>
      </c>
      <c r="AA461">
        <f t="shared" si="85"/>
        <v>1.5147505987813106E-2</v>
      </c>
      <c r="AB461">
        <f t="shared" si="85"/>
        <v>1.4536136836546518E-2</v>
      </c>
      <c r="AC461">
        <f t="shared" si="85"/>
        <v>1.395108619844093E-2</v>
      </c>
      <c r="AD461">
        <f t="shared" si="85"/>
        <v>1.3391022453870489E-2</v>
      </c>
      <c r="AE461">
        <f t="shared" si="85"/>
        <v>1.2854709167609391E-2</v>
      </c>
      <c r="AF461">
        <f t="shared" si="89"/>
        <v>0.31563122308214675</v>
      </c>
    </row>
    <row r="462" spans="1:32" x14ac:dyDescent="0.2">
      <c r="A462" t="s">
        <v>1011</v>
      </c>
      <c r="B462">
        <v>88</v>
      </c>
      <c r="C462">
        <v>4</v>
      </c>
      <c r="D462">
        <f t="shared" si="87"/>
        <v>4.4337306926103458E-2</v>
      </c>
      <c r="E462">
        <f t="shared" si="88"/>
        <v>-3.1159288135329053</v>
      </c>
      <c r="G462">
        <f t="shared" si="90"/>
        <v>0.48117712174322419</v>
      </c>
      <c r="H462">
        <f t="shared" si="86"/>
        <v>0.20946968829760856</v>
      </c>
      <c r="I462">
        <f t="shared" si="86"/>
        <v>0.12387744961225526</v>
      </c>
      <c r="J462">
        <f t="shared" si="86"/>
        <v>7.3940577337858582E-2</v>
      </c>
      <c r="K462">
        <f t="shared" si="86"/>
        <v>4.4337306926103458E-2</v>
      </c>
      <c r="L462">
        <f t="shared" si="86"/>
        <v>2.6659311549573749E-2</v>
      </c>
      <c r="M462">
        <f t="shared" si="86"/>
        <v>1.6059135542356866E-2</v>
      </c>
      <c r="N462">
        <f t="shared" si="86"/>
        <v>9.6863772178897127E-3</v>
      </c>
      <c r="O462">
        <f t="shared" si="86"/>
        <v>5.8482320144272806E-3</v>
      </c>
      <c r="P462">
        <f t="shared" si="86"/>
        <v>3.5335993242260662E-3</v>
      </c>
      <c r="Q462">
        <f t="shared" si="86"/>
        <v>2.1363550286290331E-3</v>
      </c>
      <c r="R462">
        <f t="shared" si="86"/>
        <v>1.2922452775571492E-3</v>
      </c>
      <c r="S462">
        <f t="shared" si="86"/>
        <v>7.8198045910079074E-4</v>
      </c>
      <c r="T462">
        <f t="shared" si="86"/>
        <v>4.7336768490644963E-4</v>
      </c>
      <c r="U462">
        <f t="shared" si="86"/>
        <v>2.8663640645715775E-4</v>
      </c>
      <c r="V462">
        <f t="shared" si="86"/>
        <v>1.7361080928242836E-4</v>
      </c>
      <c r="W462">
        <f t="shared" si="86"/>
        <v>1.0517698875829778E-4</v>
      </c>
      <c r="X462">
        <f t="shared" si="85"/>
        <v>6.3731134574152742E-5</v>
      </c>
      <c r="Y462">
        <f t="shared" si="85"/>
        <v>3.8624230338413356E-5</v>
      </c>
      <c r="Z462">
        <f t="shared" si="85"/>
        <v>2.3411926507321263E-5</v>
      </c>
      <c r="AA462">
        <f t="shared" si="85"/>
        <v>1.4193080612712085E-5</v>
      </c>
      <c r="AB462">
        <f t="shared" si="85"/>
        <v>8.6054276663285387E-6</v>
      </c>
      <c r="AC462">
        <f t="shared" si="85"/>
        <v>5.2181841009896197E-6</v>
      </c>
      <c r="AD462">
        <f t="shared" si="85"/>
        <v>3.1645578024061885E-6</v>
      </c>
      <c r="AE462">
        <f t="shared" si="85"/>
        <v>1.9193291935426283E-6</v>
      </c>
      <c r="AF462">
        <f t="shared" si="89"/>
        <v>2.9599089890197661E-6</v>
      </c>
    </row>
    <row r="463" spans="1:32" x14ac:dyDescent="0.2">
      <c r="A463" t="s">
        <v>1012</v>
      </c>
      <c r="B463">
        <v>2162</v>
      </c>
      <c r="C463">
        <v>15</v>
      </c>
      <c r="D463">
        <f t="shared" si="87"/>
        <v>1.5571844615952426E-2</v>
      </c>
      <c r="E463">
        <f t="shared" si="88"/>
        <v>-4.1622908277095778</v>
      </c>
      <c r="G463">
        <f t="shared" si="90"/>
        <v>0.14438151336749755</v>
      </c>
      <c r="H463">
        <f t="shared" si="86"/>
        <v>2.540611751148911E-2</v>
      </c>
      <c r="I463">
        <f t="shared" si="86"/>
        <v>2.4084303923545779E-2</v>
      </c>
      <c r="J463">
        <f t="shared" si="86"/>
        <v>2.3043551195974742E-2</v>
      </c>
      <c r="K463">
        <f t="shared" si="86"/>
        <v>2.2149330759940977E-2</v>
      </c>
      <c r="L463">
        <f t="shared" si="86"/>
        <v>2.1348381528990618E-2</v>
      </c>
      <c r="M463">
        <f t="shared" si="86"/>
        <v>2.0614030619399034E-2</v>
      </c>
      <c r="N463">
        <f t="shared" si="86"/>
        <v>1.9930897624623693E-2</v>
      </c>
      <c r="O463">
        <f t="shared" si="86"/>
        <v>1.9289226016534339E-2</v>
      </c>
      <c r="P463">
        <f t="shared" si="86"/>
        <v>1.8682381600354001E-2</v>
      </c>
      <c r="Q463">
        <f t="shared" si="86"/>
        <v>1.8105607030891868E-2</v>
      </c>
      <c r="R463">
        <f t="shared" si="86"/>
        <v>1.7555344000478215E-2</v>
      </c>
      <c r="S463">
        <f t="shared" si="86"/>
        <v>1.7028838169801254E-2</v>
      </c>
      <c r="T463">
        <f t="shared" si="86"/>
        <v>1.6523895964571173E-2</v>
      </c>
      <c r="U463">
        <f t="shared" si="86"/>
        <v>1.6038728025392694E-2</v>
      </c>
      <c r="V463">
        <f t="shared" si="86"/>
        <v>1.5571844615952426E-2</v>
      </c>
      <c r="W463">
        <f t="shared" si="86"/>
        <v>1.5121983506046164E-2</v>
      </c>
      <c r="X463">
        <f t="shared" si="85"/>
        <v>1.4688058880302206E-2</v>
      </c>
      <c r="Y463">
        <f t="shared" si="85"/>
        <v>1.426912427935007E-2</v>
      </c>
      <c r="Z463">
        <f t="shared" si="85"/>
        <v>1.3864345156843153E-2</v>
      </c>
      <c r="AA463">
        <f t="shared" si="85"/>
        <v>1.3472978180576398E-2</v>
      </c>
      <c r="AB463">
        <f t="shared" si="85"/>
        <v>1.309435536188687E-2</v>
      </c>
      <c r="AC463">
        <f t="shared" si="85"/>
        <v>1.2727871705825495E-2</v>
      </c>
      <c r="AD463">
        <f t="shared" si="85"/>
        <v>1.2372975471390235E-2</v>
      </c>
      <c r="AE463">
        <f t="shared" si="85"/>
        <v>1.2029160395763081E-2</v>
      </c>
      <c r="AF463">
        <f t="shared" si="89"/>
        <v>0.43860515510657894</v>
      </c>
    </row>
    <row r="464" spans="1:32" x14ac:dyDescent="0.2">
      <c r="A464" t="s">
        <v>1013</v>
      </c>
      <c r="B464">
        <v>1013</v>
      </c>
      <c r="C464">
        <v>12</v>
      </c>
      <c r="D464">
        <f t="shared" si="87"/>
        <v>2.4084238570075495E-2</v>
      </c>
      <c r="E464">
        <f t="shared" si="88"/>
        <v>-3.7261976536793089</v>
      </c>
      <c r="G464">
        <f t="shared" si="90"/>
        <v>0.17177322676205706</v>
      </c>
      <c r="H464">
        <f t="shared" si="86"/>
        <v>4.9220077437932594E-2</v>
      </c>
      <c r="I464">
        <f t="shared" si="86"/>
        <v>4.5343475856951747E-2</v>
      </c>
      <c r="J464">
        <f t="shared" si="86"/>
        <v>4.2160605246997461E-2</v>
      </c>
      <c r="K464">
        <f t="shared" si="86"/>
        <v>3.9381726937723856E-2</v>
      </c>
      <c r="L464">
        <f t="shared" si="86"/>
        <v>3.6887211257749943E-2</v>
      </c>
      <c r="M464">
        <f t="shared" si="86"/>
        <v>3.4613897504421377E-2</v>
      </c>
      <c r="N464">
        <f t="shared" si="86"/>
        <v>3.2523042317698356E-2</v>
      </c>
      <c r="O464">
        <f t="shared" si="86"/>
        <v>3.0588334231362344E-2</v>
      </c>
      <c r="P464">
        <f t="shared" si="86"/>
        <v>2.8790551425341145E-2</v>
      </c>
      <c r="Q464">
        <f t="shared" si="86"/>
        <v>2.7114871697563075E-2</v>
      </c>
      <c r="R464">
        <f t="shared" si="86"/>
        <v>2.55493894865036E-2</v>
      </c>
      <c r="S464">
        <f t="shared" si="86"/>
        <v>2.4084238570075495E-2</v>
      </c>
      <c r="T464">
        <f t="shared" si="86"/>
        <v>2.2711042683414479E-2</v>
      </c>
      <c r="U464">
        <f t="shared" si="86"/>
        <v>2.1422554865657972E-2</v>
      </c>
      <c r="V464">
        <f t="shared" si="86"/>
        <v>2.0212411043684788E-2</v>
      </c>
      <c r="W464">
        <f t="shared" ref="W464:AE483" si="91">(1-$B$3)*EXP(GAMMALN($B$1+W$4)-GAMMALN($B$1)-GAMMALN(W$4+1)+$B$1*LN($B$2/($B$2+$B464))+W$4*LN($B464/($B$2+$B464)))</f>
        <v>1.9074955761743142E-2</v>
      </c>
      <c r="X464">
        <f t="shared" si="91"/>
        <v>1.8005115162234055E-2</v>
      </c>
      <c r="Y464">
        <f t="shared" si="91"/>
        <v>1.6998301907494479E-2</v>
      </c>
      <c r="Z464">
        <f t="shared" si="91"/>
        <v>1.6050342303087245E-2</v>
      </c>
      <c r="AA464">
        <f t="shared" si="91"/>
        <v>1.5157419240557727E-2</v>
      </c>
      <c r="AB464">
        <f t="shared" si="91"/>
        <v>1.4316026666534178E-2</v>
      </c>
      <c r="AC464">
        <f t="shared" si="91"/>
        <v>1.3522932621791561E-2</v>
      </c>
      <c r="AD464">
        <f t="shared" si="91"/>
        <v>1.2775148771001549E-2</v>
      </c>
      <c r="AE464">
        <f t="shared" si="91"/>
        <v>1.2069904932492033E-2</v>
      </c>
      <c r="AF464">
        <f t="shared" si="89"/>
        <v>0.20965319530792881</v>
      </c>
    </row>
    <row r="465" spans="1:32" x14ac:dyDescent="0.2">
      <c r="A465" t="s">
        <v>1014</v>
      </c>
      <c r="B465">
        <v>2061</v>
      </c>
      <c r="C465">
        <v>134</v>
      </c>
      <c r="D465">
        <f t="shared" si="87"/>
        <v>5.5999055984083223E-4</v>
      </c>
      <c r="E465">
        <f t="shared" si="88"/>
        <v>-7.4875906318042524</v>
      </c>
      <c r="G465">
        <f t="shared" si="90"/>
        <v>0.14562340668134161</v>
      </c>
      <c r="H465">
        <f t="shared" ref="H465:W483" si="92">(1-$B$3)*EXP(GAMMALN($B$1+H$4)-GAMMALN($B$1)-GAMMALN(H$4+1)+$B$1*LN($B$2/($B$2+$B465))+H$4*LN($B465/($B$2+$B465)))</f>
        <v>2.6517312381126659E-2</v>
      </c>
      <c r="I465">
        <f t="shared" si="92"/>
        <v>2.5106209310896875E-2</v>
      </c>
      <c r="J465">
        <f t="shared" si="92"/>
        <v>2.3991218073744131E-2</v>
      </c>
      <c r="K465">
        <f t="shared" si="92"/>
        <v>2.3031347219185115E-2</v>
      </c>
      <c r="L465">
        <f t="shared" si="92"/>
        <v>2.2170706559343931E-2</v>
      </c>
      <c r="M465">
        <f t="shared" si="92"/>
        <v>2.1381262180621318E-2</v>
      </c>
      <c r="N465">
        <f t="shared" si="92"/>
        <v>2.06468177617532E-2</v>
      </c>
      <c r="O465">
        <f t="shared" si="92"/>
        <v>1.9957076034984249E-2</v>
      </c>
      <c r="P465">
        <f t="shared" si="92"/>
        <v>1.9305017190117645E-2</v>
      </c>
      <c r="Q465">
        <f t="shared" si="92"/>
        <v>1.8685593134071674E-2</v>
      </c>
      <c r="R465">
        <f t="shared" si="92"/>
        <v>1.8095016606514417E-2</v>
      </c>
      <c r="S465">
        <f t="shared" si="92"/>
        <v>1.753034666016718E-2</v>
      </c>
      <c r="T465">
        <f t="shared" si="92"/>
        <v>1.6989233368566663E-2</v>
      </c>
      <c r="U465">
        <f t="shared" si="92"/>
        <v>1.6469753414032496E-2</v>
      </c>
      <c r="V465">
        <f t="shared" si="92"/>
        <v>1.5970300184925287E-2</v>
      </c>
      <c r="W465">
        <f t="shared" si="92"/>
        <v>1.5489507952779001E-2</v>
      </c>
      <c r="X465">
        <f t="shared" si="91"/>
        <v>1.5026198121459418E-2</v>
      </c>
      <c r="Y465">
        <f t="shared" si="91"/>
        <v>1.4579340212069887E-2</v>
      </c>
      <c r="Z465">
        <f t="shared" si="91"/>
        <v>1.4148022949236137E-2</v>
      </c>
      <c r="AA465">
        <f t="shared" si="91"/>
        <v>1.3731432434652118E-2</v>
      </c>
      <c r="AB465">
        <f t="shared" si="91"/>
        <v>1.3328835396589132E-2</v>
      </c>
      <c r="AC465">
        <f t="shared" si="91"/>
        <v>1.293956614232737E-2</v>
      </c>
      <c r="AD465">
        <f t="shared" si="91"/>
        <v>1.256301625690049E-2</v>
      </c>
      <c r="AE465">
        <f t="shared" si="91"/>
        <v>1.2198626369345749E-2</v>
      </c>
      <c r="AF465">
        <f t="shared" si="89"/>
        <v>0.4245248374032482</v>
      </c>
    </row>
    <row r="466" spans="1:32" x14ac:dyDescent="0.2">
      <c r="A466" t="s">
        <v>598</v>
      </c>
      <c r="B466">
        <v>1589</v>
      </c>
      <c r="C466">
        <v>23</v>
      </c>
      <c r="D466">
        <f t="shared" si="87"/>
        <v>1.3287552621736731E-2</v>
      </c>
      <c r="E466">
        <f t="shared" si="88"/>
        <v>-4.3209275750783203</v>
      </c>
      <c r="G466">
        <f t="shared" si="90"/>
        <v>0.15338248678944905</v>
      </c>
      <c r="H466">
        <f t="shared" si="92"/>
        <v>3.3392706930592077E-2</v>
      </c>
      <c r="I466">
        <f t="shared" si="92"/>
        <v>3.1365999266226678E-2</v>
      </c>
      <c r="J466">
        <f t="shared" si="92"/>
        <v>2.9736246121618345E-2</v>
      </c>
      <c r="K466">
        <f t="shared" si="92"/>
        <v>2.8321030300075427E-2</v>
      </c>
      <c r="L466">
        <f t="shared" si="92"/>
        <v>2.7047373689692011E-2</v>
      </c>
      <c r="M466">
        <f t="shared" si="92"/>
        <v>2.5878241887086591E-2</v>
      </c>
      <c r="N466">
        <f t="shared" si="92"/>
        <v>2.4791934457918684E-2</v>
      </c>
      <c r="O466">
        <f t="shared" si="92"/>
        <v>2.3774427302710753E-2</v>
      </c>
      <c r="P466">
        <f t="shared" si="92"/>
        <v>2.2815984145865435E-2</v>
      </c>
      <c r="Q466">
        <f t="shared" si="92"/>
        <v>2.1909464527810979E-2</v>
      </c>
      <c r="R466">
        <f t="shared" si="92"/>
        <v>2.1049400087849723E-2</v>
      </c>
      <c r="S466">
        <f t="shared" si="92"/>
        <v>2.0231454317714406E-2</v>
      </c>
      <c r="T466">
        <f t="shared" si="92"/>
        <v>1.9452088731882939E-2</v>
      </c>
      <c r="U466">
        <f t="shared" si="92"/>
        <v>1.8708347084025571E-2</v>
      </c>
      <c r="V466">
        <f t="shared" si="92"/>
        <v>1.7997710532857356E-2</v>
      </c>
      <c r="W466">
        <f t="shared" si="92"/>
        <v>1.7317997262851416E-2</v>
      </c>
      <c r="X466">
        <f t="shared" si="91"/>
        <v>1.666729096264985E-2</v>
      </c>
      <c r="Y466">
        <f t="shared" si="91"/>
        <v>1.6043888616657471E-2</v>
      </c>
      <c r="Z466">
        <f t="shared" si="91"/>
        <v>1.5446261570525676E-2</v>
      </c>
      <c r="AA466">
        <f t="shared" si="91"/>
        <v>1.4873025935970155E-2</v>
      </c>
      <c r="AB466">
        <f t="shared" si="91"/>
        <v>1.432291970479382E-2</v>
      </c>
      <c r="AC466">
        <f t="shared" si="91"/>
        <v>1.3794784773336064E-2</v>
      </c>
      <c r="AD466">
        <f t="shared" si="91"/>
        <v>1.3287552621736731E-2</v>
      </c>
      <c r="AE466">
        <f t="shared" si="91"/>
        <v>1.2800232755266726E-2</v>
      </c>
      <c r="AF466">
        <f t="shared" si="89"/>
        <v>0.34559114962283599</v>
      </c>
    </row>
    <row r="467" spans="1:32" x14ac:dyDescent="0.2">
      <c r="A467" t="s">
        <v>1015</v>
      </c>
      <c r="B467">
        <v>135</v>
      </c>
      <c r="C467">
        <v>5</v>
      </c>
      <c r="D467">
        <f t="shared" si="87"/>
        <v>4.2569275626129222E-2</v>
      </c>
      <c r="E467">
        <f t="shared" si="88"/>
        <v>-3.1566225153514686</v>
      </c>
      <c r="G467">
        <f t="shared" si="90"/>
        <v>0.39610382689425538</v>
      </c>
      <c r="H467">
        <f t="shared" si="92"/>
        <v>0.18594640962960521</v>
      </c>
      <c r="I467">
        <f t="shared" si="92"/>
        <v>0.12735149455830852</v>
      </c>
      <c r="J467">
        <f t="shared" si="92"/>
        <v>8.8031845740940251E-2</v>
      </c>
      <c r="K467">
        <f t="shared" si="92"/>
        <v>6.1132402032548071E-2</v>
      </c>
      <c r="L467">
        <f t="shared" si="92"/>
        <v>4.2569275626129222E-2</v>
      </c>
      <c r="M467">
        <f t="shared" si="92"/>
        <v>2.9697143234062286E-2</v>
      </c>
      <c r="N467">
        <f t="shared" si="92"/>
        <v>2.0744313527102917E-2</v>
      </c>
      <c r="O467">
        <f t="shared" si="92"/>
        <v>1.4504657011494438E-2</v>
      </c>
      <c r="P467">
        <f t="shared" si="92"/>
        <v>1.0149516472896549E-2</v>
      </c>
      <c r="Q467">
        <f t="shared" si="92"/>
        <v>7.1063510354668563E-3</v>
      </c>
      <c r="R467">
        <f t="shared" si="92"/>
        <v>4.9780970951584054E-3</v>
      </c>
      <c r="S467">
        <f t="shared" si="92"/>
        <v>3.4886667799134199E-3</v>
      </c>
      <c r="T467">
        <f t="shared" si="92"/>
        <v>2.4457236091692037E-3</v>
      </c>
      <c r="U467">
        <f t="shared" si="92"/>
        <v>1.7150836206194524E-3</v>
      </c>
      <c r="V467">
        <f t="shared" si="92"/>
        <v>1.2030284288100518E-3</v>
      </c>
      <c r="W467">
        <f t="shared" si="92"/>
        <v>8.440439112491967E-4</v>
      </c>
      <c r="X467">
        <f t="shared" si="91"/>
        <v>5.9229918977077843E-4</v>
      </c>
      <c r="Y467">
        <f t="shared" si="91"/>
        <v>4.1571386236975417E-4</v>
      </c>
      <c r="Z467">
        <f t="shared" si="91"/>
        <v>2.9182130841692427E-4</v>
      </c>
      <c r="AA467">
        <f t="shared" si="91"/>
        <v>2.0488100580117271E-4</v>
      </c>
      <c r="AB467">
        <f t="shared" si="91"/>
        <v>1.4386086469956645E-4</v>
      </c>
      <c r="AC467">
        <f t="shared" si="91"/>
        <v>1.0102637848344438E-4</v>
      </c>
      <c r="AD467">
        <f t="shared" si="91"/>
        <v>7.0953463586452493E-5</v>
      </c>
      <c r="AE467">
        <f t="shared" si="91"/>
        <v>4.9837381564633551E-5</v>
      </c>
      <c r="AF467">
        <f t="shared" si="89"/>
        <v>1.1772733757819953E-4</v>
      </c>
    </row>
    <row r="468" spans="1:32" x14ac:dyDescent="0.2">
      <c r="A468" t="s">
        <v>1016</v>
      </c>
      <c r="B468">
        <v>1542</v>
      </c>
      <c r="C468">
        <v>20</v>
      </c>
      <c r="D468">
        <f t="shared" si="87"/>
        <v>1.4968315489082938E-2</v>
      </c>
      <c r="E468">
        <f t="shared" si="88"/>
        <v>-4.2018196126614633</v>
      </c>
      <c r="G468">
        <f t="shared" si="90"/>
        <v>0.15439842125737363</v>
      </c>
      <c r="H468">
        <f t="shared" si="92"/>
        <v>3.4284319019520323E-2</v>
      </c>
      <c r="I468">
        <f t="shared" si="92"/>
        <v>3.2169676794440952E-2</v>
      </c>
      <c r="J468">
        <f t="shared" si="92"/>
        <v>3.0466136270896397E-2</v>
      </c>
      <c r="K468">
        <f t="shared" si="92"/>
        <v>2.8985710762005477E-2</v>
      </c>
      <c r="L468">
        <f t="shared" si="92"/>
        <v>2.7653090494452352E-2</v>
      </c>
      <c r="M468">
        <f t="shared" si="92"/>
        <v>2.6429990647686551E-2</v>
      </c>
      <c r="N468">
        <f t="shared" si="92"/>
        <v>2.5293930712379734E-2</v>
      </c>
      <c r="O468">
        <f t="shared" si="92"/>
        <v>2.423034743923316E-2</v>
      </c>
      <c r="P468">
        <f t="shared" si="92"/>
        <v>2.3229103647122381E-2</v>
      </c>
      <c r="Q468">
        <f t="shared" si="92"/>
        <v>2.2282744306390746E-2</v>
      </c>
      <c r="R468">
        <f t="shared" si="92"/>
        <v>2.1385544097696371E-2</v>
      </c>
      <c r="S468">
        <f t="shared" si="92"/>
        <v>2.0532950113508756E-2</v>
      </c>
      <c r="T468">
        <f t="shared" si="92"/>
        <v>1.9721237315623578E-2</v>
      </c>
      <c r="U468">
        <f t="shared" si="92"/>
        <v>1.8947285698216819E-2</v>
      </c>
      <c r="V468">
        <f t="shared" si="92"/>
        <v>1.8208430621528729E-2</v>
      </c>
      <c r="W468">
        <f t="shared" si="92"/>
        <v>1.7502359006806342E-2</v>
      </c>
      <c r="X468">
        <f t="shared" si="91"/>
        <v>1.6827035312153883E-2</v>
      </c>
      <c r="Y468">
        <f t="shared" si="91"/>
        <v>1.6180647446874655E-2</v>
      </c>
      <c r="Z468">
        <f t="shared" si="91"/>
        <v>1.5561566395054514E-2</v>
      </c>
      <c r="AA468">
        <f t="shared" si="91"/>
        <v>1.4968315489082938E-2</v>
      </c>
      <c r="AB468">
        <f t="shared" si="91"/>
        <v>1.4399546618898043E-2</v>
      </c>
      <c r="AC468">
        <f t="shared" si="91"/>
        <v>1.3854021520169868E-2</v>
      </c>
      <c r="AD468">
        <f t="shared" si="91"/>
        <v>1.3330596844950804E-2</v>
      </c>
      <c r="AE468">
        <f t="shared" si="91"/>
        <v>1.2828212092715714E-2</v>
      </c>
      <c r="AF468">
        <f t="shared" si="89"/>
        <v>0.33632878007521727</v>
      </c>
    </row>
    <row r="469" spans="1:32" x14ac:dyDescent="0.2">
      <c r="A469" t="s">
        <v>1017</v>
      </c>
      <c r="B469">
        <v>755</v>
      </c>
      <c r="C469">
        <v>3</v>
      </c>
      <c r="D469">
        <f t="shared" si="87"/>
        <v>5.1861653891023374E-2</v>
      </c>
      <c r="E469">
        <f t="shared" si="88"/>
        <v>-2.9591756079219187</v>
      </c>
      <c r="G469">
        <f t="shared" si="90"/>
        <v>0.18816449620960563</v>
      </c>
      <c r="H469">
        <f t="shared" si="92"/>
        <v>6.2761111964377919E-2</v>
      </c>
      <c r="I469">
        <f t="shared" si="92"/>
        <v>5.678828322821465E-2</v>
      </c>
      <c r="J469">
        <f t="shared" si="92"/>
        <v>5.1861653891023374E-2</v>
      </c>
      <c r="K469">
        <f t="shared" si="92"/>
        <v>4.7580595868184097E-2</v>
      </c>
      <c r="L469">
        <f t="shared" si="92"/>
        <v>4.3773022693181937E-2</v>
      </c>
      <c r="M469">
        <f t="shared" si="92"/>
        <v>4.0343800915414889E-2</v>
      </c>
      <c r="N469">
        <f t="shared" si="92"/>
        <v>3.7231717206985614E-2</v>
      </c>
      <c r="O469">
        <f t="shared" si="92"/>
        <v>3.4393258539954903E-2</v>
      </c>
      <c r="P469">
        <f t="shared" si="92"/>
        <v>3.1795310813121126E-2</v>
      </c>
      <c r="Q469">
        <f t="shared" si="92"/>
        <v>2.9411436720464389E-2</v>
      </c>
      <c r="R469">
        <f t="shared" si="92"/>
        <v>2.7219792325746422E-2</v>
      </c>
      <c r="S469">
        <f t="shared" si="92"/>
        <v>2.5201871645775628E-2</v>
      </c>
      <c r="T469">
        <f t="shared" si="92"/>
        <v>2.3341703209661991E-2</v>
      </c>
      <c r="U469">
        <f t="shared" si="92"/>
        <v>2.1625309278325278E-2</v>
      </c>
      <c r="V469">
        <f t="shared" si="92"/>
        <v>2.0040325882090891E-2</v>
      </c>
      <c r="W469">
        <f t="shared" si="92"/>
        <v>1.8575725797390152E-2</v>
      </c>
      <c r="X469">
        <f t="shared" si="91"/>
        <v>1.7221610004765246E-2</v>
      </c>
      <c r="Y469">
        <f t="shared" si="91"/>
        <v>1.5969046277483346E-2</v>
      </c>
      <c r="Z469">
        <f t="shared" si="91"/>
        <v>1.480994120156736E-2</v>
      </c>
      <c r="AA469">
        <f t="shared" si="91"/>
        <v>1.3736936561795782E-2</v>
      </c>
      <c r="AB469">
        <f t="shared" si="91"/>
        <v>1.2743323926490977E-2</v>
      </c>
      <c r="AC469">
        <f t="shared" si="91"/>
        <v>1.1822973129475252E-2</v>
      </c>
      <c r="AD469">
        <f t="shared" si="91"/>
        <v>1.0970271579694685E-2</v>
      </c>
      <c r="AE469">
        <f t="shared" si="91"/>
        <v>1.0180072161934174E-2</v>
      </c>
      <c r="AF469">
        <f t="shared" si="89"/>
        <v>0.13243640896727416</v>
      </c>
    </row>
    <row r="470" spans="1:32" x14ac:dyDescent="0.2">
      <c r="A470" t="s">
        <v>1018</v>
      </c>
      <c r="B470">
        <v>469</v>
      </c>
      <c r="C470">
        <v>5</v>
      </c>
      <c r="D470">
        <f t="shared" si="87"/>
        <v>5.3571006018834841E-2</v>
      </c>
      <c r="E470">
        <f t="shared" si="88"/>
        <v>-2.9267472897465634</v>
      </c>
      <c r="G470">
        <f t="shared" si="90"/>
        <v>0.22441130114755947</v>
      </c>
      <c r="H470">
        <f t="shared" si="92"/>
        <v>9.0772750745372846E-2</v>
      </c>
      <c r="I470">
        <f t="shared" si="92"/>
        <v>7.8774962659469788E-2</v>
      </c>
      <c r="J470">
        <f t="shared" si="92"/>
        <v>6.8998623739557563E-2</v>
      </c>
      <c r="K470">
        <f t="shared" si="92"/>
        <v>6.0713957440571606E-2</v>
      </c>
      <c r="L470">
        <f t="shared" si="92"/>
        <v>5.3571006018834841E-2</v>
      </c>
      <c r="M470">
        <f t="shared" si="92"/>
        <v>4.7354873014228978E-2</v>
      </c>
      <c r="N470">
        <f t="shared" si="92"/>
        <v>4.1914619798787169E-2</v>
      </c>
      <c r="O470">
        <f t="shared" si="92"/>
        <v>3.7135595082659394E-2</v>
      </c>
      <c r="P470">
        <f t="shared" si="92"/>
        <v>3.2926436979714965E-2</v>
      </c>
      <c r="Q470">
        <f t="shared" si="92"/>
        <v>2.9212081405326787E-2</v>
      </c>
      <c r="R470">
        <f t="shared" si="92"/>
        <v>2.5929591164775622E-2</v>
      </c>
      <c r="S470">
        <f t="shared" si="92"/>
        <v>2.3025456895616379E-2</v>
      </c>
      <c r="T470">
        <f t="shared" si="92"/>
        <v>2.0453733993544981E-2</v>
      </c>
      <c r="U470">
        <f t="shared" si="92"/>
        <v>1.8174688982818963E-2</v>
      </c>
      <c r="V470">
        <f t="shared" si="92"/>
        <v>1.6153775365886282E-2</v>
      </c>
      <c r="W470">
        <f t="shared" si="92"/>
        <v>1.4360833632736193E-2</v>
      </c>
      <c r="X470">
        <f t="shared" si="91"/>
        <v>1.2769450500683724E-2</v>
      </c>
      <c r="Y470">
        <f t="shared" si="91"/>
        <v>1.1356435478625136E-2</v>
      </c>
      <c r="Z470">
        <f t="shared" si="91"/>
        <v>1.0101386586340893E-2</v>
      </c>
      <c r="AA470">
        <f t="shared" si="91"/>
        <v>8.9863255947853389E-3</v>
      </c>
      <c r="AB470">
        <f t="shared" si="91"/>
        <v>7.9953886544891911E-3</v>
      </c>
      <c r="AC470">
        <f t="shared" si="91"/>
        <v>7.1145618447568219E-3</v>
      </c>
      <c r="AD470">
        <f t="shared" si="91"/>
        <v>6.3314536941829281E-3</v>
      </c>
      <c r="AE470">
        <f t="shared" si="91"/>
        <v>5.6350985013564007E-3</v>
      </c>
      <c r="AF470">
        <f t="shared" si="89"/>
        <v>4.5825611077317752E-2</v>
      </c>
    </row>
    <row r="471" spans="1:32" x14ac:dyDescent="0.2">
      <c r="A471" t="s">
        <v>1019</v>
      </c>
      <c r="B471">
        <v>357</v>
      </c>
      <c r="C471">
        <v>0</v>
      </c>
      <c r="D471">
        <f t="shared" si="87"/>
        <v>0.25177064788484044</v>
      </c>
      <c r="E471">
        <f t="shared" si="88"/>
        <v>-1.3792367333292701</v>
      </c>
      <c r="G471">
        <f t="shared" si="90"/>
        <v>0.25177064788484044</v>
      </c>
      <c r="H471">
        <f t="shared" si="92"/>
        <v>0.11012352332457129</v>
      </c>
      <c r="I471">
        <f t="shared" si="92"/>
        <v>9.2437064662582266E-2</v>
      </c>
      <c r="J471">
        <f t="shared" si="92"/>
        <v>7.8312611524851222E-2</v>
      </c>
      <c r="K471">
        <f t="shared" si="92"/>
        <v>6.6651995890186735E-2</v>
      </c>
      <c r="L471">
        <f t="shared" si="92"/>
        <v>5.6883689562618446E-2</v>
      </c>
      <c r="M471">
        <f t="shared" si="92"/>
        <v>4.8635789524045313E-2</v>
      </c>
      <c r="N471">
        <f t="shared" si="92"/>
        <v>4.1638029023147199E-2</v>
      </c>
      <c r="O471">
        <f t="shared" si="92"/>
        <v>3.5681931788752549E-2</v>
      </c>
      <c r="P471">
        <f t="shared" si="92"/>
        <v>3.0601030168780321E-2</v>
      </c>
      <c r="Q471">
        <f t="shared" si="92"/>
        <v>2.625954218136416E-2</v>
      </c>
      <c r="R471">
        <f t="shared" si="92"/>
        <v>2.2545177333483206E-2</v>
      </c>
      <c r="S471">
        <f t="shared" si="92"/>
        <v>1.9364200984645068E-2</v>
      </c>
      <c r="T471">
        <f t="shared" si="92"/>
        <v>1.6637852390105592E-2</v>
      </c>
      <c r="U471">
        <f t="shared" si="92"/>
        <v>1.4299636230980512E-2</v>
      </c>
      <c r="V471">
        <f t="shared" si="92"/>
        <v>1.2293212239852389E-2</v>
      </c>
      <c r="W471">
        <f t="shared" si="92"/>
        <v>1.0570714173844484E-2</v>
      </c>
      <c r="X471">
        <f t="shared" si="91"/>
        <v>9.091388700515915E-3</v>
      </c>
      <c r="Y471">
        <f t="shared" si="91"/>
        <v>7.8204797114340644E-3</v>
      </c>
      <c r="Z471">
        <f t="shared" si="91"/>
        <v>6.7283052527610685E-3</v>
      </c>
      <c r="AA471">
        <f t="shared" si="91"/>
        <v>5.7894883300638068E-3</v>
      </c>
      <c r="AB471">
        <f t="shared" si="91"/>
        <v>4.9823123519348754E-3</v>
      </c>
      <c r="AC471">
        <f t="shared" si="91"/>
        <v>4.2881786353886559E-3</v>
      </c>
      <c r="AD471">
        <f t="shared" si="91"/>
        <v>3.6911482064606624E-3</v>
      </c>
      <c r="AE471">
        <f t="shared" si="91"/>
        <v>3.17755369952983E-3</v>
      </c>
      <c r="AF471">
        <f t="shared" si="89"/>
        <v>1.972449622325978E-2</v>
      </c>
    </row>
    <row r="472" spans="1:32" x14ac:dyDescent="0.2">
      <c r="A472" t="s">
        <v>604</v>
      </c>
      <c r="B472">
        <v>973</v>
      </c>
      <c r="C472">
        <v>5</v>
      </c>
      <c r="D472">
        <f t="shared" si="87"/>
        <v>3.7826494196152485E-2</v>
      </c>
      <c r="E472">
        <f t="shared" si="88"/>
        <v>-3.2747455172154307</v>
      </c>
      <c r="G472">
        <f t="shared" si="90"/>
        <v>0.17379015844695025</v>
      </c>
      <c r="H472">
        <f t="shared" si="92"/>
        <v>5.0915256708692035E-2</v>
      </c>
      <c r="I472">
        <f t="shared" si="92"/>
        <v>4.6803045047107229E-2</v>
      </c>
      <c r="J472">
        <f t="shared" si="92"/>
        <v>4.34229969451779E-2</v>
      </c>
      <c r="K472">
        <f t="shared" si="92"/>
        <v>4.047262469501315E-2</v>
      </c>
      <c r="L472">
        <f t="shared" si="92"/>
        <v>3.7826494196152485E-2</v>
      </c>
      <c r="M472">
        <f t="shared" si="92"/>
        <v>3.5418032214914283E-2</v>
      </c>
      <c r="N472">
        <f t="shared" si="92"/>
        <v>3.320616683253471E-2</v>
      </c>
      <c r="O472">
        <f t="shared" si="92"/>
        <v>3.1162842470392933E-2</v>
      </c>
      <c r="P472">
        <f t="shared" si="92"/>
        <v>2.9267449411900452E-2</v>
      </c>
      <c r="Q472">
        <f t="shared" si="92"/>
        <v>2.7504015441443087E-2</v>
      </c>
      <c r="R472">
        <f t="shared" si="92"/>
        <v>2.5859655345887099E-2</v>
      </c>
      <c r="S472">
        <f t="shared" si="92"/>
        <v>2.4323652037369886E-2</v>
      </c>
      <c r="T472">
        <f t="shared" si="92"/>
        <v>2.2886879918240607E-2</v>
      </c>
      <c r="U472">
        <f t="shared" si="92"/>
        <v>2.1541425401600693E-2</v>
      </c>
      <c r="V472">
        <f t="shared" si="92"/>
        <v>2.0280326897718477E-2</v>
      </c>
      <c r="W472">
        <f t="shared" si="92"/>
        <v>1.9097390342671054E-2</v>
      </c>
      <c r="X472">
        <f t="shared" si="91"/>
        <v>1.7987054273880785E-2</v>
      </c>
      <c r="Y472">
        <f t="shared" si="91"/>
        <v>1.6944288454127838E-2</v>
      </c>
      <c r="Z472">
        <f t="shared" si="91"/>
        <v>1.5964515858611916E-2</v>
      </c>
      <c r="AA472">
        <f t="shared" si="91"/>
        <v>1.5043551344855561E-2</v>
      </c>
      <c r="AB472">
        <f t="shared" si="91"/>
        <v>1.4177552507235668E-2</v>
      </c>
      <c r="AC472">
        <f t="shared" si="91"/>
        <v>1.3362979615021168E-2</v>
      </c>
      <c r="AD472">
        <f t="shared" si="91"/>
        <v>1.2596562450055896E-2</v>
      </c>
      <c r="AE472">
        <f t="shared" si="91"/>
        <v>1.1875272476185566E-2</v>
      </c>
      <c r="AF472">
        <f t="shared" si="89"/>
        <v>0.19826981066625915</v>
      </c>
    </row>
    <row r="473" spans="1:32" x14ac:dyDescent="0.2">
      <c r="A473" t="s">
        <v>1020</v>
      </c>
      <c r="B473">
        <v>1469</v>
      </c>
      <c r="C473">
        <v>27</v>
      </c>
      <c r="D473">
        <f t="shared" si="87"/>
        <v>1.139894301922709E-2</v>
      </c>
      <c r="E473">
        <f t="shared" si="88"/>
        <v>-4.4742346454918893</v>
      </c>
      <c r="G473">
        <f t="shared" si="90"/>
        <v>0.15609696217386038</v>
      </c>
      <c r="H473">
        <f t="shared" si="92"/>
        <v>3.5770523463530123E-2</v>
      </c>
      <c r="I473">
        <f t="shared" si="92"/>
        <v>3.3505096584144613E-2</v>
      </c>
      <c r="J473">
        <f t="shared" si="92"/>
        <v>3.1674952001680218E-2</v>
      </c>
      <c r="K473">
        <f t="shared" si="92"/>
        <v>3.0082709367077895E-2</v>
      </c>
      <c r="L473">
        <f t="shared" si="92"/>
        <v>2.8649106189896942E-2</v>
      </c>
      <c r="M473">
        <f t="shared" si="92"/>
        <v>2.7333724973287017E-2</v>
      </c>
      <c r="N473">
        <f t="shared" si="92"/>
        <v>2.6112745977813798E-2</v>
      </c>
      <c r="O473">
        <f t="shared" si="92"/>
        <v>2.4970674269828526E-2</v>
      </c>
      <c r="P473">
        <f t="shared" si="92"/>
        <v>2.3896675618325418E-2</v>
      </c>
      <c r="Q473">
        <f t="shared" si="92"/>
        <v>2.2882745051729183E-2</v>
      </c>
      <c r="R473">
        <f t="shared" si="92"/>
        <v>2.1922705909494165E-2</v>
      </c>
      <c r="S473">
        <f t="shared" si="92"/>
        <v>2.1011623695363579E-2</v>
      </c>
      <c r="T473">
        <f t="shared" si="92"/>
        <v>2.0145443373077502E-2</v>
      </c>
      <c r="U473">
        <f t="shared" si="92"/>
        <v>1.9320754542374117E-2</v>
      </c>
      <c r="V473">
        <f t="shared" si="92"/>
        <v>1.8534633537630723E-2</v>
      </c>
      <c r="W473">
        <f t="shared" si="92"/>
        <v>1.7784533766240226E-2</v>
      </c>
      <c r="X473">
        <f t="shared" si="91"/>
        <v>1.7068207391318795E-2</v>
      </c>
      <c r="Y473">
        <f t="shared" si="91"/>
        <v>1.6383648013453732E-2</v>
      </c>
      <c r="Z473">
        <f t="shared" si="91"/>
        <v>1.5729047801333027E-2</v>
      </c>
      <c r="AA473">
        <f t="shared" si="91"/>
        <v>1.5102764801028215E-2</v>
      </c>
      <c r="AB473">
        <f t="shared" si="91"/>
        <v>1.4503297567415094E-2</v>
      </c>
      <c r="AC473">
        <f t="shared" si="91"/>
        <v>1.3929265162679817E-2</v>
      </c>
      <c r="AD473">
        <f t="shared" si="91"/>
        <v>1.3379391156144328E-2</v>
      </c>
      <c r="AE473">
        <f t="shared" si="91"/>
        <v>1.2852490653533133E-2</v>
      </c>
      <c r="AF473">
        <f t="shared" si="89"/>
        <v>0.3213562769577395</v>
      </c>
    </row>
    <row r="474" spans="1:32" x14ac:dyDescent="0.2">
      <c r="A474" t="s">
        <v>609</v>
      </c>
      <c r="B474">
        <v>2228</v>
      </c>
      <c r="C474">
        <v>7</v>
      </c>
      <c r="D474">
        <f t="shared" si="87"/>
        <v>1.9489128527274004E-2</v>
      </c>
      <c r="E474">
        <f t="shared" si="88"/>
        <v>-3.9378984803015604</v>
      </c>
      <c r="G474">
        <f t="shared" si="90"/>
        <v>0.14362774111946278</v>
      </c>
      <c r="H474">
        <f t="shared" si="92"/>
        <v>2.4730236748458125E-2</v>
      </c>
      <c r="I474">
        <f t="shared" si="92"/>
        <v>2.3461368206308154E-2</v>
      </c>
      <c r="J474">
        <f t="shared" si="92"/>
        <v>2.2464559630140189E-2</v>
      </c>
      <c r="K474">
        <f t="shared" si="92"/>
        <v>2.1609184373188508E-2</v>
      </c>
      <c r="L474">
        <f t="shared" si="92"/>
        <v>2.0843564333948451E-2</v>
      </c>
      <c r="M474">
        <f t="shared" si="92"/>
        <v>2.0141843310746466E-2</v>
      </c>
      <c r="N474">
        <f t="shared" si="92"/>
        <v>1.9489128527274004E-2</v>
      </c>
      <c r="O474">
        <f t="shared" si="92"/>
        <v>1.887598519955478E-2</v>
      </c>
      <c r="P474">
        <f t="shared" si="92"/>
        <v>1.8296007509811429E-2</v>
      </c>
      <c r="Q474">
        <f t="shared" si="92"/>
        <v>1.7744609496756235E-2</v>
      </c>
      <c r="R474">
        <f t="shared" si="92"/>
        <v>1.7218367192561281E-2</v>
      </c>
      <c r="S474">
        <f t="shared" si="92"/>
        <v>1.6714635276289413E-2</v>
      </c>
      <c r="T474">
        <f t="shared" si="92"/>
        <v>1.6231311149541749E-2</v>
      </c>
      <c r="U474">
        <f t="shared" si="92"/>
        <v>1.5766683115156555E-2</v>
      </c>
      <c r="V474">
        <f t="shared" si="92"/>
        <v>1.5319328976060621E-2</v>
      </c>
      <c r="W474">
        <f t="shared" si="92"/>
        <v>1.4888046141737733E-2</v>
      </c>
      <c r="X474">
        <f t="shared" si="91"/>
        <v>1.4471802130248642E-2</v>
      </c>
      <c r="Y474">
        <f t="shared" si="91"/>
        <v>1.4069698679421514E-2</v>
      </c>
      <c r="Z474">
        <f t="shared" si="91"/>
        <v>1.3680945181898821E-2</v>
      </c>
      <c r="AA474">
        <f t="shared" si="91"/>
        <v>1.3304838658058515E-2</v>
      </c>
      <c r="AB474">
        <f t="shared" si="91"/>
        <v>1.2940748408504867E-2</v>
      </c>
      <c r="AC474">
        <f t="shared" si="91"/>
        <v>1.2588104078063185E-2</v>
      </c>
      <c r="AD474">
        <f t="shared" si="91"/>
        <v>1.2246386248185215E-2</v>
      </c>
      <c r="AE474">
        <f t="shared" si="91"/>
        <v>1.1915118931401607E-2</v>
      </c>
      <c r="AF474">
        <f t="shared" si="89"/>
        <v>0.44735975737722111</v>
      </c>
    </row>
    <row r="475" spans="1:32" x14ac:dyDescent="0.2">
      <c r="A475" t="s">
        <v>1021</v>
      </c>
      <c r="B475">
        <v>514</v>
      </c>
      <c r="C475">
        <v>1</v>
      </c>
      <c r="D475">
        <f t="shared" si="87"/>
        <v>8.4791084809410749E-2</v>
      </c>
      <c r="E475">
        <f t="shared" si="88"/>
        <v>-2.4675648736755278</v>
      </c>
      <c r="G475">
        <f t="shared" si="90"/>
        <v>0.21637077460069334</v>
      </c>
      <c r="H475">
        <f t="shared" si="92"/>
        <v>8.4791084809410749E-2</v>
      </c>
      <c r="I475">
        <f t="shared" si="92"/>
        <v>7.4286090432326451E-2</v>
      </c>
      <c r="J475">
        <f t="shared" si="92"/>
        <v>6.5687740947306436E-2</v>
      </c>
      <c r="K475">
        <f t="shared" si="92"/>
        <v>5.8352174051217301E-2</v>
      </c>
      <c r="L475">
        <f t="shared" si="92"/>
        <v>5.1978399539672399E-2</v>
      </c>
      <c r="M475">
        <f t="shared" si="92"/>
        <v>4.6385514565853166E-2</v>
      </c>
      <c r="N475">
        <f t="shared" si="92"/>
        <v>4.1448406142865796E-2</v>
      </c>
      <c r="O475">
        <f t="shared" si="92"/>
        <v>3.7072962583797463E-2</v>
      </c>
      <c r="P475">
        <f t="shared" si="92"/>
        <v>3.3184573794648897E-2</v>
      </c>
      <c r="Q475">
        <f t="shared" si="92"/>
        <v>2.9722039719003283E-2</v>
      </c>
      <c r="R475">
        <f t="shared" si="92"/>
        <v>2.6633998972399039E-2</v>
      </c>
      <c r="S475">
        <f t="shared" si="92"/>
        <v>2.3876659578293449E-2</v>
      </c>
      <c r="T475">
        <f t="shared" si="92"/>
        <v>2.1412260373038682E-2</v>
      </c>
      <c r="U475">
        <f t="shared" si="92"/>
        <v>1.9207971440252356E-2</v>
      </c>
      <c r="V475">
        <f t="shared" si="92"/>
        <v>1.723507407677807E-2</v>
      </c>
      <c r="W475">
        <f t="shared" si="92"/>
        <v>1.5468327819991847E-2</v>
      </c>
      <c r="X475">
        <f t="shared" si="91"/>
        <v>1.3885468157323248E-2</v>
      </c>
      <c r="Y475">
        <f t="shared" si="91"/>
        <v>1.2466798989409326E-2</v>
      </c>
      <c r="Z475">
        <f t="shared" si="91"/>
        <v>1.119485603249298E-2</v>
      </c>
      <c r="AA475">
        <f t="shared" si="91"/>
        <v>1.0054124809084001E-2</v>
      </c>
      <c r="AB475">
        <f t="shared" si="91"/>
        <v>9.0308016387207358E-3</v>
      </c>
      <c r="AC475">
        <f t="shared" si="91"/>
        <v>8.1125891786351829E-3</v>
      </c>
      <c r="AD475">
        <f t="shared" si="91"/>
        <v>7.2885201927342025E-3</v>
      </c>
      <c r="AE475">
        <f t="shared" si="91"/>
        <v>6.5488047104803734E-3</v>
      </c>
      <c r="AF475">
        <f t="shared" si="89"/>
        <v>5.83039828435713E-2</v>
      </c>
    </row>
    <row r="476" spans="1:32" x14ac:dyDescent="0.2">
      <c r="A476" t="s">
        <v>1022</v>
      </c>
      <c r="B476">
        <v>922</v>
      </c>
      <c r="C476">
        <v>6</v>
      </c>
      <c r="D476">
        <f t="shared" si="87"/>
        <v>3.6488290461592958E-2</v>
      </c>
      <c r="E476">
        <f t="shared" si="88"/>
        <v>-3.3107638791354197</v>
      </c>
      <c r="G476">
        <f t="shared" si="90"/>
        <v>0.17659405117397373</v>
      </c>
      <c r="H476">
        <f t="shared" si="92"/>
        <v>5.3258400612240277E-2</v>
      </c>
      <c r="I476">
        <f t="shared" si="92"/>
        <v>4.8808119243478131E-2</v>
      </c>
      <c r="J476">
        <f t="shared" si="92"/>
        <v>4.5145611358625728E-2</v>
      </c>
      <c r="K476">
        <f t="shared" si="92"/>
        <v>4.1950283042526668E-2</v>
      </c>
      <c r="L476">
        <f t="shared" si="92"/>
        <v>3.9088355452650776E-2</v>
      </c>
      <c r="M476">
        <f t="shared" si="92"/>
        <v>3.6488290461592958E-2</v>
      </c>
      <c r="N476">
        <f t="shared" si="92"/>
        <v>3.4105593731274753E-2</v>
      </c>
      <c r="O476">
        <f t="shared" si="92"/>
        <v>3.1909626016897875E-2</v>
      </c>
      <c r="P476">
        <f t="shared" si="92"/>
        <v>2.9877709987275118E-2</v>
      </c>
      <c r="Q476">
        <f t="shared" si="92"/>
        <v>2.7992153775896828E-2</v>
      </c>
      <c r="R476">
        <f t="shared" si="92"/>
        <v>2.6238604029142659E-2</v>
      </c>
      <c r="S476">
        <f t="shared" si="92"/>
        <v>2.4605067244171136E-2</v>
      </c>
      <c r="T476">
        <f t="shared" si="92"/>
        <v>2.3081293653280693E-2</v>
      </c>
      <c r="U476">
        <f t="shared" si="92"/>
        <v>2.1658370252516185E-2</v>
      </c>
      <c r="V476">
        <f t="shared" si="92"/>
        <v>2.0328440767334737E-2</v>
      </c>
      <c r="W476">
        <f t="shared" si="92"/>
        <v>1.9084506037490838E-2</v>
      </c>
      <c r="X476">
        <f t="shared" si="91"/>
        <v>1.7920277264114888E-2</v>
      </c>
      <c r="Y476">
        <f t="shared" si="91"/>
        <v>1.683006514127065E-2</v>
      </c>
      <c r="Z476">
        <f t="shared" si="91"/>
        <v>1.5808694050044304E-2</v>
      </c>
      <c r="AA476">
        <f t="shared" si="91"/>
        <v>1.485143420779402E-2</v>
      </c>
      <c r="AB476">
        <f t="shared" si="91"/>
        <v>1.3953946979299791E-2</v>
      </c>
      <c r="AC476">
        <f t="shared" si="91"/>
        <v>1.3112240039483402E-2</v>
      </c>
      <c r="AD476">
        <f t="shared" si="91"/>
        <v>1.2322630051885072E-2</v>
      </c>
      <c r="AE476">
        <f t="shared" si="91"/>
        <v>1.1581711182155181E-2</v>
      </c>
      <c r="AF476">
        <f t="shared" si="89"/>
        <v>0.18340452424358378</v>
      </c>
    </row>
    <row r="477" spans="1:32" x14ac:dyDescent="0.2">
      <c r="A477" t="s">
        <v>1023</v>
      </c>
      <c r="B477">
        <v>215</v>
      </c>
      <c r="C477">
        <v>4</v>
      </c>
      <c r="D477">
        <f t="shared" si="87"/>
        <v>7.0111180645891488E-2</v>
      </c>
      <c r="E477">
        <f t="shared" si="88"/>
        <v>-2.6576730019978831</v>
      </c>
      <c r="G477">
        <f t="shared" si="90"/>
        <v>0.31765306980382391</v>
      </c>
      <c r="H477">
        <f t="shared" si="92"/>
        <v>0.15026660666453454</v>
      </c>
      <c r="I477">
        <f t="shared" si="92"/>
        <v>0.11565358713084087</v>
      </c>
      <c r="J477">
        <f t="shared" si="92"/>
        <v>8.9841138819789779E-2</v>
      </c>
      <c r="K477">
        <f t="shared" si="92"/>
        <v>7.0111180645891488E-2</v>
      </c>
      <c r="L477">
        <f t="shared" si="92"/>
        <v>5.4864630591423082E-2</v>
      </c>
      <c r="M477">
        <f t="shared" si="92"/>
        <v>4.3012159955968063E-2</v>
      </c>
      <c r="N477">
        <f t="shared" si="92"/>
        <v>3.3764165902965375E-2</v>
      </c>
      <c r="O477">
        <f t="shared" si="92"/>
        <v>2.6530461261752108E-2</v>
      </c>
      <c r="P477">
        <f t="shared" si="92"/>
        <v>2.0862342414615459E-2</v>
      </c>
      <c r="Q477">
        <f t="shared" si="92"/>
        <v>1.6415146100459993E-2</v>
      </c>
      <c r="R477">
        <f t="shared" si="92"/>
        <v>1.2922360069210277E-2</v>
      </c>
      <c r="S477">
        <f t="shared" si="92"/>
        <v>1.017696648071063E-2</v>
      </c>
      <c r="T477">
        <f t="shared" si="92"/>
        <v>8.0176410605352719E-3</v>
      </c>
      <c r="U477">
        <f t="shared" si="92"/>
        <v>6.3183679331025224E-3</v>
      </c>
      <c r="V477">
        <f t="shared" si="92"/>
        <v>4.9805336939143631E-3</v>
      </c>
      <c r="W477">
        <f t="shared" si="92"/>
        <v>3.9268599520047237E-3</v>
      </c>
      <c r="X477">
        <f t="shared" si="91"/>
        <v>3.0967196460753321E-3</v>
      </c>
      <c r="Y477">
        <f t="shared" si="91"/>
        <v>2.4425059862926007E-3</v>
      </c>
      <c r="Z477">
        <f t="shared" si="91"/>
        <v>1.9268083057382549E-3</v>
      </c>
      <c r="AA477">
        <f t="shared" si="91"/>
        <v>1.5202100040940694E-3</v>
      </c>
      <c r="AB477">
        <f t="shared" si="91"/>
        <v>1.1995681725183354E-3</v>
      </c>
      <c r="AC477">
        <f t="shared" si="91"/>
        <v>9.4666742294175832E-4</v>
      </c>
      <c r="AD477">
        <f t="shared" si="91"/>
        <v>7.4716518441409949E-4</v>
      </c>
      <c r="AE477">
        <f t="shared" si="91"/>
        <v>5.8976449343124736E-4</v>
      </c>
      <c r="AF477">
        <f t="shared" si="89"/>
        <v>2.2133723029518215E-3</v>
      </c>
    </row>
    <row r="478" spans="1:32" x14ac:dyDescent="0.2">
      <c r="A478" t="s">
        <v>1024</v>
      </c>
      <c r="B478">
        <v>759</v>
      </c>
      <c r="C478">
        <v>6</v>
      </c>
      <c r="D478">
        <f t="shared" si="87"/>
        <v>4.024559917284698E-2</v>
      </c>
      <c r="E478">
        <f t="shared" si="88"/>
        <v>-3.212754618415897</v>
      </c>
      <c r="G478">
        <f t="shared" si="90"/>
        <v>0.18783357331928419</v>
      </c>
      <c r="H478">
        <f t="shared" si="92"/>
        <v>6.2493065001335973E-2</v>
      </c>
      <c r="I478">
        <f t="shared" si="92"/>
        <v>5.6566591880991987E-2</v>
      </c>
      <c r="J478">
        <f t="shared" si="92"/>
        <v>5.1678239958167137E-2</v>
      </c>
      <c r="K478">
        <f t="shared" si="92"/>
        <v>4.7429801399921055E-2</v>
      </c>
      <c r="L478">
        <f t="shared" si="92"/>
        <v>4.3650381612331444E-2</v>
      </c>
      <c r="M478">
        <f t="shared" si="92"/>
        <v>4.024559917284698E-2</v>
      </c>
      <c r="N478">
        <f t="shared" si="92"/>
        <v>3.7154783128164344E-2</v>
      </c>
      <c r="O478">
        <f t="shared" si="92"/>
        <v>3.433484298737844E-2</v>
      </c>
      <c r="P478">
        <f t="shared" si="92"/>
        <v>3.1753009551488645E-2</v>
      </c>
      <c r="Q478">
        <f t="shared" si="92"/>
        <v>2.9383135447490272E-2</v>
      </c>
      <c r="R478">
        <f t="shared" si="92"/>
        <v>2.7203625191138132E-2</v>
      </c>
      <c r="S478">
        <f t="shared" si="92"/>
        <v>2.5196188479491399E-2</v>
      </c>
      <c r="T478">
        <f t="shared" si="92"/>
        <v>2.3345042757132665E-2</v>
      </c>
      <c r="U478">
        <f t="shared" si="92"/>
        <v>2.1636376806410066E-2</v>
      </c>
      <c r="V478">
        <f t="shared" si="92"/>
        <v>2.0057974105738122E-2</v>
      </c>
      <c r="W478">
        <f t="shared" si="92"/>
        <v>1.8598938418484472E-2</v>
      </c>
      <c r="X478">
        <f t="shared" si="91"/>
        <v>1.7249487363761973E-2</v>
      </c>
      <c r="Y478">
        <f t="shared" si="91"/>
        <v>1.6000792752207366E-2</v>
      </c>
      <c r="Z478">
        <f t="shared" si="91"/>
        <v>1.4844854076533978E-2</v>
      </c>
      <c r="AA478">
        <f t="shared" si="91"/>
        <v>1.3774396152708099E-2</v>
      </c>
      <c r="AB478">
        <f t="shared" si="91"/>
        <v>1.2782784788157331E-2</v>
      </c>
      <c r="AC478">
        <f t="shared" si="91"/>
        <v>1.1863956207294243E-2</v>
      </c>
      <c r="AD478">
        <f t="shared" si="91"/>
        <v>1.1012357188823624E-2</v>
      </c>
      <c r="AE478">
        <f t="shared" si="91"/>
        <v>1.0222893696694978E-2</v>
      </c>
      <c r="AF478">
        <f t="shared" si="89"/>
        <v>0.13368730855602307</v>
      </c>
    </row>
    <row r="479" spans="1:32" x14ac:dyDescent="0.2">
      <c r="A479" t="s">
        <v>1025</v>
      </c>
      <c r="B479">
        <v>39</v>
      </c>
      <c r="C479">
        <v>0</v>
      </c>
      <c r="D479">
        <f t="shared" si="87"/>
        <v>0.65539639233634128</v>
      </c>
      <c r="E479">
        <f t="shared" si="88"/>
        <v>-0.42251504725448108</v>
      </c>
      <c r="G479">
        <f t="shared" si="90"/>
        <v>0.65539639233634128</v>
      </c>
      <c r="H479">
        <f t="shared" si="92"/>
        <v>0.20743266736857074</v>
      </c>
      <c r="I479">
        <f t="shared" si="92"/>
        <v>8.2183990171340759E-2</v>
      </c>
      <c r="J479">
        <f t="shared" si="92"/>
        <v>3.2863726456851483E-2</v>
      </c>
      <c r="K479">
        <f t="shared" si="92"/>
        <v>1.3202077631808406E-2</v>
      </c>
      <c r="L479">
        <f t="shared" si="92"/>
        <v>5.3181539365905984E-3</v>
      </c>
      <c r="M479">
        <f t="shared" si="92"/>
        <v>2.1462145749494162E-3</v>
      </c>
      <c r="N479">
        <f t="shared" si="92"/>
        <v>8.6726407365781918E-4</v>
      </c>
      <c r="O479">
        <f t="shared" si="92"/>
        <v>3.5079514518126598E-4</v>
      </c>
      <c r="P479">
        <f t="shared" si="92"/>
        <v>1.4199899994394837E-4</v>
      </c>
      <c r="Q479">
        <f t="shared" si="92"/>
        <v>5.7514905691005386E-5</v>
      </c>
      <c r="R479">
        <f t="shared" si="92"/>
        <v>2.3307244957846771E-5</v>
      </c>
      <c r="S479">
        <f t="shared" si="92"/>
        <v>9.4488920989665063E-6</v>
      </c>
      <c r="T479">
        <f t="shared" si="92"/>
        <v>3.8319743910010231E-6</v>
      </c>
      <c r="U479">
        <f t="shared" si="92"/>
        <v>1.5545129479359415E-6</v>
      </c>
      <c r="V479">
        <f t="shared" si="92"/>
        <v>6.3078122316690575E-7</v>
      </c>
      <c r="W479">
        <f t="shared" si="92"/>
        <v>2.5601282992096174E-7</v>
      </c>
      <c r="X479">
        <f t="shared" si="91"/>
        <v>1.0392777984144174E-7</v>
      </c>
      <c r="Y479">
        <f t="shared" si="91"/>
        <v>4.219673419836497E-8</v>
      </c>
      <c r="Z479">
        <f t="shared" si="91"/>
        <v>1.7135435875872183E-8</v>
      </c>
      <c r="AA479">
        <f t="shared" si="91"/>
        <v>6.9594300737790961E-9</v>
      </c>
      <c r="AB479">
        <f t="shared" si="91"/>
        <v>2.8268871173473041E-9</v>
      </c>
      <c r="AC479">
        <f t="shared" si="91"/>
        <v>1.1484032360080709E-9</v>
      </c>
      <c r="AD479">
        <f t="shared" si="91"/>
        <v>4.6658099530667167E-10</v>
      </c>
      <c r="AE479">
        <f t="shared" si="91"/>
        <v>1.8958434992544642E-10</v>
      </c>
      <c r="AF479">
        <f t="shared" si="89"/>
        <v>1.2978884633696453E-10</v>
      </c>
    </row>
    <row r="480" spans="1:32" x14ac:dyDescent="0.2">
      <c r="A480" t="s">
        <v>1026</v>
      </c>
      <c r="B480">
        <v>203</v>
      </c>
      <c r="C480">
        <v>4</v>
      </c>
      <c r="D480">
        <f t="shared" si="87"/>
        <v>6.9665476737333185E-2</v>
      </c>
      <c r="E480">
        <f t="shared" si="88"/>
        <v>-2.6640503961566671</v>
      </c>
      <c r="G480">
        <f t="shared" si="90"/>
        <v>0.3264166592332729</v>
      </c>
      <c r="H480">
        <f t="shared" si="92"/>
        <v>0.15491068226908558</v>
      </c>
      <c r="I480">
        <f t="shared" si="92"/>
        <v>0.11777374273791859</v>
      </c>
      <c r="J480">
        <f t="shared" si="92"/>
        <v>9.037225091774366E-2</v>
      </c>
      <c r="K480">
        <f t="shared" si="92"/>
        <v>6.9665476737333185E-2</v>
      </c>
      <c r="L480">
        <f t="shared" si="92"/>
        <v>5.3850938209271379E-2</v>
      </c>
      <c r="M480">
        <f t="shared" si="92"/>
        <v>4.1702543951948896E-2</v>
      </c>
      <c r="N480">
        <f t="shared" si="92"/>
        <v>3.2336856835381893E-2</v>
      </c>
      <c r="O480">
        <f t="shared" si="92"/>
        <v>2.5099037123055543E-2</v>
      </c>
      <c r="P480">
        <f t="shared" si="92"/>
        <v>1.9496013244446206E-2</v>
      </c>
      <c r="Q480">
        <f t="shared" si="92"/>
        <v>1.51529774264393E-2</v>
      </c>
      <c r="R480">
        <f t="shared" si="92"/>
        <v>1.178326225503375E-2</v>
      </c>
      <c r="S480">
        <f t="shared" si="92"/>
        <v>9.1666897247963085E-3</v>
      </c>
      <c r="T480">
        <f t="shared" si="92"/>
        <v>7.1336414777960861E-3</v>
      </c>
      <c r="U480">
        <f t="shared" si="92"/>
        <v>5.5531584223121365E-3</v>
      </c>
      <c r="V480">
        <f t="shared" si="92"/>
        <v>4.3239584831554576E-3</v>
      </c>
      <c r="W480">
        <f t="shared" ref="W480:AE483" si="93">(1-$B$3)*EXP(GAMMALN($B$1+W$4)-GAMMALN($B$1)-GAMMALN(W$4+1)+$B$1*LN($B$2/($B$2+$B480))+W$4*LN($B480/($B$2+$B480)))</f>
        <v>3.3676079610275942E-3</v>
      </c>
      <c r="X480">
        <f t="shared" si="93"/>
        <v>2.6233031809823407E-3</v>
      </c>
      <c r="Y480">
        <f t="shared" si="93"/>
        <v>2.0438673928590448E-3</v>
      </c>
      <c r="Z480">
        <f t="shared" si="93"/>
        <v>1.5926709910343765E-3</v>
      </c>
      <c r="AA480">
        <f t="shared" si="93"/>
        <v>1.2412567640940741E-3</v>
      </c>
      <c r="AB480">
        <f t="shared" si="93"/>
        <v>9.6750553472691272E-4</v>
      </c>
      <c r="AC480">
        <f t="shared" si="93"/>
        <v>7.5421720966779859E-4</v>
      </c>
      <c r="AD480">
        <f t="shared" si="93"/>
        <v>5.8801189871695127E-4</v>
      </c>
      <c r="AE480">
        <f t="shared" si="93"/>
        <v>4.584780957915153E-4</v>
      </c>
      <c r="AF480">
        <f t="shared" si="89"/>
        <v>1.6251919221086375E-3</v>
      </c>
    </row>
    <row r="481" spans="1:32" x14ac:dyDescent="0.2">
      <c r="A481" t="s">
        <v>1027</v>
      </c>
      <c r="B481">
        <v>735</v>
      </c>
      <c r="C481">
        <v>2</v>
      </c>
      <c r="D481">
        <f t="shared" si="87"/>
        <v>5.7923336380286898E-2</v>
      </c>
      <c r="E481">
        <f t="shared" si="88"/>
        <v>-2.8486349293128699</v>
      </c>
      <c r="G481">
        <f t="shared" si="90"/>
        <v>0.18986787995663751</v>
      </c>
      <c r="H481">
        <f t="shared" ref="H481:W483" si="94">(1-$B$3)*EXP(GAMMALN($B$1+H$4)-GAMMALN($B$1)-GAMMALN(H$4+1)+$B$1*LN($B$2/($B$2+$B481))+H$4*LN($B481/($B$2+$B481)))</f>
        <v>6.4137355089539327E-2</v>
      </c>
      <c r="I481">
        <f t="shared" si="94"/>
        <v>5.7923336380286898E-2</v>
      </c>
      <c r="J481">
        <f t="shared" si="94"/>
        <v>5.2797773033538442E-2</v>
      </c>
      <c r="K481">
        <f t="shared" si="94"/>
        <v>4.8347445384932998E-2</v>
      </c>
      <c r="L481">
        <f t="shared" si="94"/>
        <v>4.4394033450023115E-2</v>
      </c>
      <c r="M481">
        <f t="shared" si="94"/>
        <v>4.0838453950021919E-2</v>
      </c>
      <c r="N481">
        <f t="shared" si="94"/>
        <v>3.7616636486292286E-2</v>
      </c>
      <c r="O481">
        <f t="shared" si="94"/>
        <v>3.4682838213522305E-2</v>
      </c>
      <c r="P481">
        <f t="shared" si="94"/>
        <v>3.2002123222162941E-2</v>
      </c>
      <c r="Q481">
        <f t="shared" si="94"/>
        <v>2.9546522316978137E-2</v>
      </c>
      <c r="R481">
        <f t="shared" si="94"/>
        <v>2.7292879082901289E-2</v>
      </c>
      <c r="S481">
        <f t="shared" si="94"/>
        <v>2.5221548778101663E-2</v>
      </c>
      <c r="T481">
        <f t="shared" si="94"/>
        <v>2.3315563266489411E-2</v>
      </c>
      <c r="U481">
        <f t="shared" si="94"/>
        <v>2.1560067146838773E-2</v>
      </c>
      <c r="V481">
        <f t="shared" si="94"/>
        <v>1.9941920193511178E-2</v>
      </c>
      <c r="W481">
        <f t="shared" si="94"/>
        <v>1.8449406454474213E-2</v>
      </c>
      <c r="X481">
        <f t="shared" si="93"/>
        <v>1.7072014459819242E-2</v>
      </c>
      <c r="Y481">
        <f t="shared" si="93"/>
        <v>1.5800266492009978E-2</v>
      </c>
      <c r="Z481">
        <f t="shared" si="93"/>
        <v>1.4625582753274455E-2</v>
      </c>
      <c r="AA481">
        <f t="shared" si="93"/>
        <v>1.3540171043261585E-2</v>
      </c>
      <c r="AB481">
        <f t="shared" si="93"/>
        <v>1.2536935550569228E-2</v>
      </c>
      <c r="AC481">
        <f t="shared" si="93"/>
        <v>1.1609400288269714E-2</v>
      </c>
      <c r="AD481">
        <f t="shared" si="93"/>
        <v>1.0751643977147226E-2</v>
      </c>
      <c r="AE481">
        <f t="shared" si="93"/>
        <v>9.9582440422536812E-3</v>
      </c>
      <c r="AF481">
        <f t="shared" si="89"/>
        <v>0.12616995898714245</v>
      </c>
    </row>
    <row r="482" spans="1:32" x14ac:dyDescent="0.2">
      <c r="A482" t="s">
        <v>1028</v>
      </c>
      <c r="B482">
        <v>1640</v>
      </c>
      <c r="C482">
        <v>14</v>
      </c>
      <c r="D482">
        <f t="shared" si="87"/>
        <v>1.8451256199962584E-2</v>
      </c>
      <c r="E482">
        <f t="shared" si="88"/>
        <v>-3.9926228240945569</v>
      </c>
      <c r="G482">
        <f t="shared" si="90"/>
        <v>0.15234208299354635</v>
      </c>
      <c r="H482">
        <f t="shared" si="94"/>
        <v>3.2477544223192371E-2</v>
      </c>
      <c r="I482">
        <f t="shared" si="94"/>
        <v>3.0539136911040279E-2</v>
      </c>
      <c r="J482">
        <f t="shared" si="94"/>
        <v>2.8983434520686878E-2</v>
      </c>
      <c r="K482">
        <f t="shared" si="94"/>
        <v>2.7633686605818344E-2</v>
      </c>
      <c r="L482">
        <f t="shared" si="94"/>
        <v>2.6419278605311049E-2</v>
      </c>
      <c r="M482">
        <f t="shared" si="94"/>
        <v>2.5304437956429331E-2</v>
      </c>
      <c r="N482">
        <f t="shared" si="94"/>
        <v>2.4268247575496036E-2</v>
      </c>
      <c r="O482">
        <f t="shared" si="94"/>
        <v>2.3297222098905723E-2</v>
      </c>
      <c r="P482">
        <f t="shared" si="94"/>
        <v>2.2382023963147799E-2</v>
      </c>
      <c r="Q482">
        <f t="shared" si="94"/>
        <v>2.1515824221703915E-2</v>
      </c>
      <c r="R482">
        <f t="shared" si="94"/>
        <v>2.069340802662871E-2</v>
      </c>
      <c r="S482">
        <f t="shared" si="94"/>
        <v>1.9910651693727147E-2</v>
      </c>
      <c r="T482">
        <f t="shared" si="94"/>
        <v>1.9164199732445656E-2</v>
      </c>
      <c r="U482">
        <f t="shared" si="94"/>
        <v>1.8451256199962584E-2</v>
      </c>
      <c r="V482">
        <f t="shared" si="94"/>
        <v>1.7769444747237882E-2</v>
      </c>
      <c r="W482">
        <f t="shared" si="94"/>
        <v>1.7116711691813478E-2</v>
      </c>
      <c r="X482">
        <f t="shared" si="93"/>
        <v>1.649125701174578E-2</v>
      </c>
      <c r="Y482">
        <f t="shared" si="93"/>
        <v>1.5891484019048805E-2</v>
      </c>
      <c r="Z482">
        <f t="shared" si="93"/>
        <v>1.5315961866385413E-2</v>
      </c>
      <c r="AA482">
        <f t="shared" si="93"/>
        <v>1.4763397079139829E-2</v>
      </c>
      <c r="AB482">
        <f t="shared" si="93"/>
        <v>1.4232611568079824E-2</v>
      </c>
      <c r="AC482">
        <f t="shared" si="93"/>
        <v>1.3722525382658226E-2</v>
      </c>
      <c r="AD482">
        <f t="shared" si="93"/>
        <v>1.3232142990748404E-2</v>
      </c>
      <c r="AE482">
        <f t="shared" si="93"/>
        <v>1.2760542221762178E-2</v>
      </c>
      <c r="AF482">
        <f t="shared" si="89"/>
        <v>0.3553214860933378</v>
      </c>
    </row>
    <row r="483" spans="1:32" x14ac:dyDescent="0.2">
      <c r="A483" t="s">
        <v>1029</v>
      </c>
      <c r="B483">
        <v>971</v>
      </c>
      <c r="C483">
        <v>27</v>
      </c>
      <c r="D483">
        <f t="shared" si="87"/>
        <v>9.9428257670552914E-3</v>
      </c>
      <c r="E483">
        <f t="shared" si="88"/>
        <v>-4.6109040163143105</v>
      </c>
      <c r="G483">
        <f t="shared" si="90"/>
        <v>0.1738950128027841</v>
      </c>
      <c r="H483">
        <f t="shared" si="94"/>
        <v>5.1003162829476589E-2</v>
      </c>
      <c r="I483">
        <f t="shared" si="94"/>
        <v>4.6878528735006426E-2</v>
      </c>
      <c r="J483">
        <f t="shared" si="94"/>
        <v>4.3488091639014147E-2</v>
      </c>
      <c r="K483">
        <f t="shared" si="94"/>
        <v>4.0528694875493577E-2</v>
      </c>
      <c r="L483">
        <f t="shared" si="94"/>
        <v>3.7874598155155058E-2</v>
      </c>
      <c r="M483">
        <f t="shared" si="94"/>
        <v>3.5459047284816199E-2</v>
      </c>
      <c r="N483">
        <f t="shared" si="94"/>
        <v>3.3240846309240568E-2</v>
      </c>
      <c r="O483">
        <f t="shared" si="94"/>
        <v>3.1191846417056975E-2</v>
      </c>
      <c r="P483">
        <f t="shared" si="94"/>
        <v>2.9291363510307783E-2</v>
      </c>
      <c r="Q483">
        <f t="shared" si="94"/>
        <v>2.7523363634158571E-2</v>
      </c>
      <c r="R483">
        <f t="shared" si="94"/>
        <v>2.5874908926885886E-2</v>
      </c>
      <c r="S483">
        <f t="shared" si="94"/>
        <v>2.4335236549638459E-2</v>
      </c>
      <c r="T483">
        <f t="shared" si="94"/>
        <v>2.2895180609278788E-2</v>
      </c>
      <c r="U483">
        <f t="shared" si="94"/>
        <v>2.1546791679285932E-2</v>
      </c>
      <c r="V483">
        <f t="shared" si="94"/>
        <v>2.0283076061588579E-2</v>
      </c>
      <c r="W483">
        <f t="shared" si="94"/>
        <v>1.9097810769659766E-2</v>
      </c>
      <c r="X483">
        <f t="shared" si="93"/>
        <v>1.798540817981489E-2</v>
      </c>
      <c r="Y483">
        <f t="shared" si="93"/>
        <v>1.694081431615346E-2</v>
      </c>
      <c r="Z483">
        <f t="shared" si="93"/>
        <v>1.5959430560270358E-2</v>
      </c>
      <c r="AA483">
        <f t="shared" si="93"/>
        <v>1.5037052089827082E-2</v>
      </c>
      <c r="AB483">
        <f t="shared" si="93"/>
        <v>1.4169818536950023E-2</v>
      </c>
      <c r="AC483">
        <f t="shared" si="93"/>
        <v>1.3354173757683009E-2</v>
      </c>
      <c r="AD483">
        <f t="shared" si="93"/>
        <v>1.2586832523092815E-2</v>
      </c>
      <c r="AE483">
        <f t="shared" si="93"/>
        <v>1.1864752560025933E-2</v>
      </c>
      <c r="AF483">
        <f t="shared" si="89"/>
        <v>0.19769415668733514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219EB-68E3-F143-A06D-91B10D267495}">
  <dimension ref="A1:AF445"/>
  <sheetViews>
    <sheetView topLeftCell="V3" zoomScale="193" workbookViewId="0">
      <selection activeCell="AH5" sqref="AH5"/>
    </sheetView>
  </sheetViews>
  <sheetFormatPr baseColWidth="10" defaultRowHeight="15" x14ac:dyDescent="0.2"/>
  <cols>
    <col min="1" max="1" width="16.33203125" customWidth="1"/>
  </cols>
  <sheetData>
    <row r="1" spans="1:32" x14ac:dyDescent="0.2">
      <c r="A1" s="1" t="s">
        <v>2</v>
      </c>
      <c r="B1">
        <v>0.55556159563927821</v>
      </c>
      <c r="C1" s="1" t="s">
        <v>5</v>
      </c>
      <c r="D1">
        <f>SUM(E6:E445)</f>
        <v>-1529.8323538912525</v>
      </c>
      <c r="F1" s="1" t="s">
        <v>8</v>
      </c>
      <c r="G1">
        <f>(G2-G3)^2/G3</f>
        <v>4.4824678691713142</v>
      </c>
      <c r="H1">
        <f t="shared" ref="H1:AA1" si="0">(H2-H3)^2/H3</f>
        <v>11.64027566589367</v>
      </c>
      <c r="I1">
        <f t="shared" si="0"/>
        <v>5.7416662892955418E-2</v>
      </c>
      <c r="J1">
        <f t="shared" si="0"/>
        <v>0.93975619050145753</v>
      </c>
      <c r="K1">
        <f t="shared" si="0"/>
        <v>8.8105422024412402E-3</v>
      </c>
      <c r="L1">
        <f t="shared" si="0"/>
        <v>1.458088149302645</v>
      </c>
      <c r="M1">
        <f t="shared" si="0"/>
        <v>0.45524636966268833</v>
      </c>
      <c r="N1">
        <f t="shared" si="0"/>
        <v>0.38833541599447546</v>
      </c>
      <c r="O1">
        <f t="shared" si="0"/>
        <v>0.46121389427541837</v>
      </c>
      <c r="P1">
        <f t="shared" si="0"/>
        <v>1.7012765212127308</v>
      </c>
      <c r="Q1">
        <f t="shared" si="0"/>
        <v>0.14404307262457608</v>
      </c>
      <c r="R1">
        <f t="shared" si="0"/>
        <v>0.26348475612166411</v>
      </c>
      <c r="S1">
        <f t="shared" si="0"/>
        <v>0.48195768599553951</v>
      </c>
      <c r="T1">
        <f t="shared" si="0"/>
        <v>0.84334555338989059</v>
      </c>
      <c r="U1">
        <f t="shared" si="0"/>
        <v>0.59224442053353721</v>
      </c>
      <c r="V1">
        <f t="shared" si="0"/>
        <v>2.2035301189011505</v>
      </c>
      <c r="W1">
        <f t="shared" si="0"/>
        <v>0.14949050435412223</v>
      </c>
      <c r="X1">
        <f t="shared" si="0"/>
        <v>1.6440603602619632</v>
      </c>
      <c r="Y1">
        <f t="shared" si="0"/>
        <v>0.47558433251104903</v>
      </c>
      <c r="Z1">
        <f t="shared" si="0"/>
        <v>0.38135161848728655</v>
      </c>
      <c r="AA1">
        <f t="shared" si="0"/>
        <v>6.2593529181754324</v>
      </c>
    </row>
    <row r="2" spans="1:32" x14ac:dyDescent="0.2">
      <c r="A2" s="1" t="s">
        <v>3</v>
      </c>
      <c r="B2">
        <v>38.890742107480044</v>
      </c>
      <c r="F2" s="1" t="s">
        <v>15</v>
      </c>
      <c r="G2">
        <v>116</v>
      </c>
      <c r="H2">
        <v>20</v>
      </c>
      <c r="I2">
        <v>27</v>
      </c>
      <c r="J2">
        <v>17</v>
      </c>
      <c r="K2">
        <v>17</v>
      </c>
      <c r="L2">
        <v>10</v>
      </c>
      <c r="M2">
        <v>15</v>
      </c>
      <c r="N2">
        <v>9</v>
      </c>
      <c r="O2">
        <v>12</v>
      </c>
      <c r="P2">
        <v>5</v>
      </c>
      <c r="Q2">
        <v>7</v>
      </c>
      <c r="R2">
        <v>6</v>
      </c>
      <c r="S2">
        <v>5</v>
      </c>
      <c r="T2">
        <v>4</v>
      </c>
      <c r="U2">
        <v>4</v>
      </c>
      <c r="V2">
        <v>2</v>
      </c>
      <c r="W2">
        <v>6</v>
      </c>
      <c r="X2">
        <v>2</v>
      </c>
      <c r="Y2">
        <v>6</v>
      </c>
      <c r="Z2">
        <v>3</v>
      </c>
      <c r="AA2">
        <v>147</v>
      </c>
      <c r="AC2" s="1" t="s">
        <v>8</v>
      </c>
      <c r="AD2">
        <f>SUM(G1:AA1)</f>
        <v>35.031332622466003</v>
      </c>
    </row>
    <row r="3" spans="1:32" x14ac:dyDescent="0.2">
      <c r="F3" s="1" t="s">
        <v>6</v>
      </c>
      <c r="G3">
        <f>SUM(G6:G445)</f>
        <v>95.328586720145097</v>
      </c>
      <c r="H3">
        <f t="shared" ref="H3:AF3" si="1">SUM(H6:H445)</f>
        <v>42.150462928068869</v>
      </c>
      <c r="I3">
        <f t="shared" si="1"/>
        <v>28.274129571992919</v>
      </c>
      <c r="J3">
        <f t="shared" si="1"/>
        <v>21.494383116109969</v>
      </c>
      <c r="K3">
        <f t="shared" si="1"/>
        <v>17.391443542923241</v>
      </c>
      <c r="L3">
        <f t="shared" si="1"/>
        <v>14.616509412864726</v>
      </c>
      <c r="M3">
        <f t="shared" si="1"/>
        <v>12.604550967142115</v>
      </c>
      <c r="N3">
        <f t="shared" si="1"/>
        <v>11.073720804554815</v>
      </c>
      <c r="O3">
        <f t="shared" si="1"/>
        <v>9.8667655194245061</v>
      </c>
      <c r="P3">
        <f t="shared" si="1"/>
        <v>8.8887245096241703</v>
      </c>
      <c r="Q3">
        <f t="shared" si="1"/>
        <v>8.0787432506230576</v>
      </c>
      <c r="R3">
        <f t="shared" si="1"/>
        <v>7.3959672753426045</v>
      </c>
      <c r="S3">
        <f t="shared" si="1"/>
        <v>6.8119209911210676</v>
      </c>
      <c r="T3">
        <f t="shared" si="1"/>
        <v>6.3061329498387524</v>
      </c>
      <c r="U3">
        <f t="shared" si="1"/>
        <v>5.8634977381947202</v>
      </c>
      <c r="V3">
        <f t="shared" si="1"/>
        <v>5.4726185943675745</v>
      </c>
      <c r="W3">
        <f t="shared" si="1"/>
        <v>5.1247295265978758</v>
      </c>
      <c r="X3">
        <f t="shared" si="1"/>
        <v>4.8129732575619011</v>
      </c>
      <c r="Y3">
        <f t="shared" si="1"/>
        <v>4.5319049749680147</v>
      </c>
      <c r="Z3">
        <f t="shared" si="1"/>
        <v>4.2771435352680189</v>
      </c>
      <c r="AA3">
        <f t="shared" si="1"/>
        <v>119.63509081326599</v>
      </c>
      <c r="AC3" s="1" t="s">
        <v>11</v>
      </c>
      <c r="AD3">
        <f>21-2-1</f>
        <v>18</v>
      </c>
    </row>
    <row r="4" spans="1:32" x14ac:dyDescent="0.2">
      <c r="F4" s="1" t="s">
        <v>1389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8</v>
      </c>
      <c r="P4">
        <v>9</v>
      </c>
      <c r="Q4">
        <v>10</v>
      </c>
      <c r="R4">
        <v>11</v>
      </c>
      <c r="S4">
        <v>12</v>
      </c>
      <c r="T4">
        <v>13</v>
      </c>
      <c r="U4">
        <v>14</v>
      </c>
      <c r="V4">
        <v>15</v>
      </c>
      <c r="W4">
        <v>16</v>
      </c>
      <c r="X4">
        <v>17</v>
      </c>
      <c r="Y4">
        <v>18</v>
      </c>
      <c r="Z4">
        <v>19</v>
      </c>
      <c r="AA4" s="4" t="s">
        <v>1391</v>
      </c>
      <c r="AC4" s="1" t="s">
        <v>12</v>
      </c>
      <c r="AD4">
        <f>_xlfn.CHISQ.DIST.RT(AD2,AD3)</f>
        <v>9.3669451097854461E-3</v>
      </c>
      <c r="AF4" s="4"/>
    </row>
    <row r="5" spans="1:32" x14ac:dyDescent="0.2">
      <c r="A5" s="2" t="s">
        <v>16</v>
      </c>
      <c r="B5" s="2" t="s">
        <v>17</v>
      </c>
      <c r="C5" s="2" t="s">
        <v>18</v>
      </c>
      <c r="D5" s="3" t="s">
        <v>624</v>
      </c>
      <c r="E5" s="3" t="s">
        <v>5</v>
      </c>
    </row>
    <row r="6" spans="1:32" x14ac:dyDescent="0.2">
      <c r="A6" t="s">
        <v>1030</v>
      </c>
      <c r="B6">
        <v>607</v>
      </c>
      <c r="C6">
        <v>0</v>
      </c>
      <c r="D6">
        <f>EXP(GAMMALN($B$1+C6)-GAMMALN($B$1)-GAMMALN(C6+1)+$B$1*LN($B$2/($B$2+B6))+C6*LN(B6/($B$2+B6)))</f>
        <v>0.20991383229379748</v>
      </c>
      <c r="E6">
        <f>LN(D6)</f>
        <v>-1.5610581548804319</v>
      </c>
      <c r="G6">
        <f>EXP(GAMMALN($B$1+G$4)-GAMMALN($B$1)-GAMMALN(G$4+1)+$B$1*LN($B$2/($B$2+$B6))+G$4*LN($B6/($B$2+$B6)))</f>
        <v>0.20991383229379748</v>
      </c>
      <c r="H6">
        <f>EXP(GAMMALN($B$1+H$4)-GAMMALN($B$1)-GAMMALN(H$4+1)+$B$1*LN($B$2/($B$2+$B6))+H$4*LN($B6/($B$2+$B6)))</f>
        <v>0.10959806976621823</v>
      </c>
      <c r="I6">
        <f t="shared" ref="I6:AE17" si="2">EXP(GAMMALN($B$1+I$4)-GAMMALN($B$1)-GAMMALN(I$4+1)+$B$1*LN($B$2/($B$2+$B6))+I$4*LN($B6/($B$2+$B6)))</f>
        <v>8.0110557453604986E-2</v>
      </c>
      <c r="J6">
        <f t="shared" si="2"/>
        <v>6.4133432362965967E-2</v>
      </c>
      <c r="K6">
        <f t="shared" si="2"/>
        <v>5.3575018584368278E-2</v>
      </c>
      <c r="L6">
        <f t="shared" si="2"/>
        <v>4.5873711670124225E-2</v>
      </c>
      <c r="M6">
        <f t="shared" si="2"/>
        <v>3.9918133726779305E-2</v>
      </c>
      <c r="N6">
        <f t="shared" si="2"/>
        <v>3.5132715796932348E-2</v>
      </c>
      <c r="O6">
        <f t="shared" si="2"/>
        <v>3.1183015992249267E-2</v>
      </c>
      <c r="P6">
        <f t="shared" si="2"/>
        <v>2.7858245533690942E-2</v>
      </c>
      <c r="Q6">
        <f t="shared" si="2"/>
        <v>2.5017252364842351E-2</v>
      </c>
      <c r="R6">
        <f t="shared" si="2"/>
        <v>2.2560976868157365E-2</v>
      </c>
      <c r="S6">
        <f t="shared" si="2"/>
        <v>2.041725451161824E-2</v>
      </c>
      <c r="T6">
        <f t="shared" si="2"/>
        <v>1.8531892174137272E-2</v>
      </c>
      <c r="U6">
        <f t="shared" si="2"/>
        <v>1.6863156679848629E-2</v>
      </c>
      <c r="V6">
        <f t="shared" si="2"/>
        <v>1.5378225113263448E-2</v>
      </c>
      <c r="W6">
        <f t="shared" si="2"/>
        <v>1.4050816358919296E-2</v>
      </c>
      <c r="X6">
        <f t="shared" si="2"/>
        <v>1.2859562252481648E-2</v>
      </c>
      <c r="Y6">
        <f t="shared" si="2"/>
        <v>1.1786857647095215E-2</v>
      </c>
      <c r="Z6">
        <f t="shared" si="2"/>
        <v>1.0818029765600916E-2</v>
      </c>
      <c r="AA6">
        <f>1-SUM(G6:Z6)</f>
        <v>0.13441924308330455</v>
      </c>
    </row>
    <row r="7" spans="1:32" x14ac:dyDescent="0.2">
      <c r="A7" t="s">
        <v>1031</v>
      </c>
      <c r="B7">
        <v>1471</v>
      </c>
      <c r="C7">
        <v>2</v>
      </c>
      <c r="D7">
        <f t="shared" ref="D7:D70" si="3">EXP(GAMMALN($B$1+C7)-GAMMALN($B$1)-GAMMALN(C7+1)+$B$1*LN($B$2/($B$2+B7))+C7*LN(B7/($B$2+B7)))</f>
        <v>5.3713220986414213E-2</v>
      </c>
      <c r="E7">
        <f t="shared" ref="E7:E70" si="4">LN(D7)</f>
        <v>-2.924096106905453</v>
      </c>
      <c r="G7">
        <f t="shared" ref="G7:V70" si="5">EXP(GAMMALN($B$1+G$4)-GAMMALN($B$1)-GAMMALN(G$4+1)+$B$1*LN($B$2/($B$2+$B7))+G$4*LN($B7/($B$2+$B7)))</f>
        <v>0.13096566780176772</v>
      </c>
      <c r="H7">
        <f t="shared" si="5"/>
        <v>7.0885405623139011E-2</v>
      </c>
      <c r="I7">
        <f t="shared" si="2"/>
        <v>5.3713220986414213E-2</v>
      </c>
      <c r="J7">
        <f t="shared" si="2"/>
        <v>4.4577267649934638E-2</v>
      </c>
      <c r="K7">
        <f t="shared" si="2"/>
        <v>3.8603689232935931E-2</v>
      </c>
      <c r="L7">
        <f t="shared" si="2"/>
        <v>3.4266352647316631E-2</v>
      </c>
      <c r="M7">
        <f t="shared" si="2"/>
        <v>3.0910906909211219E-2</v>
      </c>
      <c r="N7">
        <f t="shared" si="2"/>
        <v>2.8202704695815192E-2</v>
      </c>
      <c r="O7">
        <f t="shared" si="2"/>
        <v>2.5949839373764869E-2</v>
      </c>
      <c r="P7">
        <f t="shared" si="2"/>
        <v>2.4032991748302708E-2</v>
      </c>
      <c r="Q7">
        <f t="shared" si="2"/>
        <v>2.2373359660428669E-2</v>
      </c>
      <c r="R7">
        <f t="shared" si="2"/>
        <v>2.0916403624059218E-2</v>
      </c>
      <c r="S7">
        <f t="shared" si="2"/>
        <v>1.9622935444800871E-2</v>
      </c>
      <c r="T7">
        <f t="shared" si="2"/>
        <v>1.846392027552864E-2</v>
      </c>
      <c r="U7">
        <f t="shared" si="2"/>
        <v>1.7417288510217222E-2</v>
      </c>
      <c r="V7">
        <f t="shared" si="2"/>
        <v>1.6465897350614947E-2</v>
      </c>
      <c r="W7">
        <f t="shared" si="2"/>
        <v>1.5596180987492544E-2</v>
      </c>
      <c r="X7">
        <f t="shared" si="2"/>
        <v>1.4797229611140534E-2</v>
      </c>
      <c r="Y7">
        <f t="shared" si="2"/>
        <v>1.406014453627206E-2</v>
      </c>
      <c r="Z7">
        <f t="shared" si="2"/>
        <v>1.3377576334197292E-2</v>
      </c>
      <c r="AA7">
        <f t="shared" ref="AA7:AA70" si="6">1-SUM(G7:Z7)</f>
        <v>0.34480101699664589</v>
      </c>
    </row>
    <row r="8" spans="1:32" x14ac:dyDescent="0.2">
      <c r="A8" t="s">
        <v>1032</v>
      </c>
      <c r="B8">
        <v>1546</v>
      </c>
      <c r="C8">
        <v>62</v>
      </c>
      <c r="D8">
        <f t="shared" si="3"/>
        <v>2.7208757999843064E-3</v>
      </c>
      <c r="E8">
        <f t="shared" si="4"/>
        <v>-5.9068014652120215</v>
      </c>
      <c r="G8">
        <f t="shared" si="5"/>
        <v>0.12748549528660505</v>
      </c>
      <c r="H8">
        <f t="shared" si="5"/>
        <v>6.9088084713157291E-2</v>
      </c>
      <c r="I8">
        <f t="shared" si="2"/>
        <v>5.2416803256347795E-2</v>
      </c>
      <c r="J8">
        <f t="shared" si="2"/>
        <v>4.3555779491295264E-2</v>
      </c>
      <c r="K8">
        <f t="shared" si="2"/>
        <v>3.7766276358073517E-2</v>
      </c>
      <c r="L8">
        <f t="shared" si="2"/>
        <v>3.3564968704862259E-2</v>
      </c>
      <c r="M8">
        <f t="shared" si="2"/>
        <v>3.0316085575548178E-2</v>
      </c>
      <c r="N8">
        <f t="shared" si="2"/>
        <v>2.7694603237746414E-2</v>
      </c>
      <c r="O8">
        <f t="shared" si="2"/>
        <v>2.5514206851821292E-2</v>
      </c>
      <c r="P8">
        <f t="shared" si="2"/>
        <v>2.3659101427276501E-2</v>
      </c>
      <c r="Q8">
        <f t="shared" si="2"/>
        <v>2.2052844920988992E-2</v>
      </c>
      <c r="R8">
        <f t="shared" si="2"/>
        <v>2.0642554680845169E-2</v>
      </c>
      <c r="S8">
        <f t="shared" si="2"/>
        <v>1.9390250313894634E-2</v>
      </c>
      <c r="T8">
        <f t="shared" si="2"/>
        <v>1.8267805006585983E-2</v>
      </c>
      <c r="U8">
        <f t="shared" si="2"/>
        <v>1.7253849572803358E-2</v>
      </c>
      <c r="V8">
        <f t="shared" si="2"/>
        <v>1.6331793338302134E-2</v>
      </c>
      <c r="W8">
        <f t="shared" si="2"/>
        <v>1.5488513869599768E-2</v>
      </c>
      <c r="X8">
        <f t="shared" si="2"/>
        <v>1.4713463155735095E-2</v>
      </c>
      <c r="Y8">
        <f t="shared" si="2"/>
        <v>1.3998041893181217E-2</v>
      </c>
      <c r="Z8">
        <f t="shared" si="2"/>
        <v>1.3335151439657862E-2</v>
      </c>
      <c r="AA8">
        <f t="shared" si="6"/>
        <v>0.3574643269056722</v>
      </c>
    </row>
    <row r="9" spans="1:32" x14ac:dyDescent="0.2">
      <c r="A9" t="s">
        <v>1033</v>
      </c>
      <c r="B9">
        <v>1485</v>
      </c>
      <c r="C9">
        <v>19</v>
      </c>
      <c r="D9">
        <f t="shared" si="3"/>
        <v>1.3370712589807265E-2</v>
      </c>
      <c r="E9">
        <f t="shared" si="4"/>
        <v>-4.3146885916215947</v>
      </c>
      <c r="G9">
        <f t="shared" si="5"/>
        <v>0.13029585485025824</v>
      </c>
      <c r="H9">
        <f t="shared" si="5"/>
        <v>7.0539997371885974E-2</v>
      </c>
      <c r="I9">
        <f t="shared" si="2"/>
        <v>5.3464471610979301E-2</v>
      </c>
      <c r="J9">
        <f t="shared" si="2"/>
        <v>4.4381604644863466E-2</v>
      </c>
      <c r="K9">
        <f t="shared" si="2"/>
        <v>3.8443581309950958E-2</v>
      </c>
      <c r="L9">
        <f t="shared" si="2"/>
        <v>3.4132522128559967E-2</v>
      </c>
      <c r="M9">
        <f t="shared" si="2"/>
        <v>3.0797659999744528E-2</v>
      </c>
      <c r="N9">
        <f t="shared" si="2"/>
        <v>2.8106204734790641E-2</v>
      </c>
      <c r="O9">
        <f t="shared" si="2"/>
        <v>2.5867329306325199E-2</v>
      </c>
      <c r="P9">
        <f t="shared" si="2"/>
        <v>2.3962395274261274E-2</v>
      </c>
      <c r="Q9">
        <f t="shared" si="2"/>
        <v>2.2313056604229487E-2</v>
      </c>
      <c r="R9">
        <f t="shared" si="2"/>
        <v>2.0865094180815568E-2</v>
      </c>
      <c r="S9">
        <f t="shared" si="2"/>
        <v>1.9579553474505504E-2</v>
      </c>
      <c r="T9">
        <f t="shared" si="2"/>
        <v>1.8427575399056973E-2</v>
      </c>
      <c r="U9">
        <f t="shared" si="2"/>
        <v>1.7387225991421229E-2</v>
      </c>
      <c r="V9">
        <f t="shared" si="2"/>
        <v>1.6441469429755565E-2</v>
      </c>
      <c r="W9">
        <f t="shared" si="2"/>
        <v>1.5576825851302038E-2</v>
      </c>
      <c r="X9">
        <f t="shared" si="2"/>
        <v>1.4782455611010726E-2</v>
      </c>
      <c r="Y9">
        <f t="shared" si="2"/>
        <v>1.4049518108193316E-2</v>
      </c>
      <c r="Z9">
        <f t="shared" si="2"/>
        <v>1.3370712589807265E-2</v>
      </c>
      <c r="AA9">
        <f t="shared" si="6"/>
        <v>0.34721489152828289</v>
      </c>
    </row>
    <row r="10" spans="1:32" x14ac:dyDescent="0.2">
      <c r="A10" t="s">
        <v>1034</v>
      </c>
      <c r="B10">
        <v>1383</v>
      </c>
      <c r="C10">
        <v>3</v>
      </c>
      <c r="D10">
        <f t="shared" si="3"/>
        <v>4.5863638896459183E-2</v>
      </c>
      <c r="E10">
        <f t="shared" si="4"/>
        <v>-3.0820826567617692</v>
      </c>
      <c r="G10">
        <f t="shared" si="5"/>
        <v>0.13540855915552633</v>
      </c>
      <c r="H10">
        <f t="shared" si="5"/>
        <v>7.317020757187627E-2</v>
      </c>
      <c r="I10">
        <f t="shared" si="2"/>
        <v>5.5353802200587159E-2</v>
      </c>
      <c r="J10">
        <f t="shared" si="2"/>
        <v>4.5863638896459183E-2</v>
      </c>
      <c r="K10">
        <f t="shared" si="2"/>
        <v>3.9652692146763598E-2</v>
      </c>
      <c r="L10">
        <f t="shared" si="2"/>
        <v>3.5139902374579673E-2</v>
      </c>
      <c r="M10">
        <f t="shared" si="2"/>
        <v>3.1647049100203953E-2</v>
      </c>
      <c r="N10">
        <f t="shared" si="2"/>
        <v>2.8827105449259656E-2</v>
      </c>
      <c r="O10">
        <f t="shared" si="2"/>
        <v>2.648096173632258E-2</v>
      </c>
      <c r="P10">
        <f t="shared" si="2"/>
        <v>2.4484752604363447E-2</v>
      </c>
      <c r="Q10">
        <f t="shared" si="2"/>
        <v>2.2756626947516491E-2</v>
      </c>
      <c r="R10">
        <f t="shared" si="2"/>
        <v>2.1239901720628788E-2</v>
      </c>
      <c r="S10">
        <f t="shared" si="2"/>
        <v>1.9893823809067554E-2</v>
      </c>
      <c r="T10">
        <f t="shared" si="2"/>
        <v>1.8688180129953481E-2</v>
      </c>
      <c r="U10">
        <f t="shared" si="2"/>
        <v>1.7599990934849239E-2</v>
      </c>
      <c r="V10">
        <f t="shared" si="2"/>
        <v>1.661139498793603E-2</v>
      </c>
      <c r="W10">
        <f t="shared" si="2"/>
        <v>1.5708248781288018E-2</v>
      </c>
      <c r="X10">
        <f t="shared" si="2"/>
        <v>1.4879170502727765E-2</v>
      </c>
      <c r="Y10">
        <f t="shared" si="2"/>
        <v>1.4114870430901882E-2</v>
      </c>
      <c r="Z10">
        <f t="shared" si="2"/>
        <v>1.3407671213501424E-2</v>
      </c>
      <c r="AA10">
        <f t="shared" si="6"/>
        <v>0.32907144930568744</v>
      </c>
    </row>
    <row r="11" spans="1:32" x14ac:dyDescent="0.2">
      <c r="A11" t="s">
        <v>627</v>
      </c>
      <c r="B11">
        <v>1313</v>
      </c>
      <c r="C11">
        <v>35</v>
      </c>
      <c r="D11">
        <f t="shared" si="3"/>
        <v>6.4276500755854928E-3</v>
      </c>
      <c r="E11">
        <f t="shared" si="4"/>
        <v>-5.0471462701142391</v>
      </c>
      <c r="G11">
        <f t="shared" si="5"/>
        <v>0.13926006731657128</v>
      </c>
      <c r="H11">
        <f t="shared" si="5"/>
        <v>7.5141861463397477E-2</v>
      </c>
      <c r="I11">
        <f t="shared" si="2"/>
        <v>5.6762602417919354E-2</v>
      </c>
      <c r="J11">
        <f t="shared" si="2"/>
        <v>4.6962426564564119E-2</v>
      </c>
      <c r="K11">
        <f t="shared" si="2"/>
        <v>4.0543559661636606E-2</v>
      </c>
      <c r="L11">
        <f t="shared" si="2"/>
        <v>3.5877066641349271E-2</v>
      </c>
      <c r="M11">
        <f t="shared" si="2"/>
        <v>3.2263893550637891E-2</v>
      </c>
      <c r="N11">
        <f t="shared" si="2"/>
        <v>2.9346193078407634E-2</v>
      </c>
      <c r="O11">
        <f t="shared" si="2"/>
        <v>2.6918550234525194E-2</v>
      </c>
      <c r="P11">
        <f t="shared" si="2"/>
        <v>2.48531139591773E-2</v>
      </c>
      <c r="Q11">
        <f t="shared" si="2"/>
        <v>2.3065355871511942E-2</v>
      </c>
      <c r="R11">
        <f t="shared" si="2"/>
        <v>2.1496707688953846E-2</v>
      </c>
      <c r="S11">
        <f t="shared" si="2"/>
        <v>2.0105037798339252E-2</v>
      </c>
      <c r="T11">
        <f t="shared" si="2"/>
        <v>1.8859093632585255E-2</v>
      </c>
      <c r="U11">
        <f t="shared" si="2"/>
        <v>1.7735091274217303E-2</v>
      </c>
      <c r="V11">
        <f t="shared" si="2"/>
        <v>1.6714533785790832E-2</v>
      </c>
      <c r="W11">
        <f t="shared" si="2"/>
        <v>1.578276578897507E-2</v>
      </c>
      <c r="X11">
        <f t="shared" si="2"/>
        <v>1.4927986716457434E-2</v>
      </c>
      <c r="Y11">
        <f t="shared" si="2"/>
        <v>1.4140559511941682E-2</v>
      </c>
      <c r="Z11">
        <f t="shared" si="2"/>
        <v>1.3412515231465923E-2</v>
      </c>
      <c r="AA11">
        <f t="shared" si="6"/>
        <v>0.31583101781157519</v>
      </c>
    </row>
    <row r="12" spans="1:32" x14ac:dyDescent="0.2">
      <c r="A12" t="s">
        <v>1035</v>
      </c>
      <c r="B12">
        <v>422</v>
      </c>
      <c r="C12">
        <v>8</v>
      </c>
      <c r="D12">
        <f t="shared" si="3"/>
        <v>3.0536587444600163E-2</v>
      </c>
      <c r="E12">
        <f t="shared" si="4"/>
        <v>-3.4888297259524363</v>
      </c>
      <c r="G12">
        <f t="shared" si="5"/>
        <v>0.25320061844982628</v>
      </c>
      <c r="H12">
        <f t="shared" si="5"/>
        <v>0.12879868977397282</v>
      </c>
      <c r="I12">
        <f t="shared" si="2"/>
        <v>9.1724030151039471E-2</v>
      </c>
      <c r="J12">
        <f t="shared" si="2"/>
        <v>7.1542266237842142E-2</v>
      </c>
      <c r="K12">
        <f t="shared" si="2"/>
        <v>5.8227128724621789E-2</v>
      </c>
      <c r="L12">
        <f t="shared" si="2"/>
        <v>4.8574882644319931E-2</v>
      </c>
      <c r="M12">
        <f t="shared" si="2"/>
        <v>4.118157412880679E-2</v>
      </c>
      <c r="N12">
        <f t="shared" si="2"/>
        <v>3.5312565592170109E-2</v>
      </c>
      <c r="O12">
        <f t="shared" si="2"/>
        <v>3.0536587444600163E-2</v>
      </c>
      <c r="P12">
        <f t="shared" si="2"/>
        <v>2.6579143446036527E-2</v>
      </c>
      <c r="Q12">
        <f t="shared" si="2"/>
        <v>2.3254749397863574E-2</v>
      </c>
      <c r="R12">
        <f t="shared" si="2"/>
        <v>2.0432183925765464E-2</v>
      </c>
      <c r="S12">
        <f t="shared" si="2"/>
        <v>1.8015199115118827E-2</v>
      </c>
      <c r="T12">
        <f t="shared" si="2"/>
        <v>1.5931120539763463E-2</v>
      </c>
      <c r="U12">
        <f t="shared" si="2"/>
        <v>1.4123758047890463E-2</v>
      </c>
      <c r="V12">
        <f t="shared" si="2"/>
        <v>1.2548807085964299E-2</v>
      </c>
      <c r="W12">
        <f t="shared" si="2"/>
        <v>1.1170757434972003E-2</v>
      </c>
      <c r="X12">
        <f t="shared" si="2"/>
        <v>9.9607510063008785E-3</v>
      </c>
      <c r="Y12">
        <f t="shared" si="2"/>
        <v>8.8950577535536184E-3</v>
      </c>
      <c r="Z12">
        <f t="shared" si="2"/>
        <v>7.9539661925058514E-3</v>
      </c>
      <c r="AA12">
        <f t="shared" si="6"/>
        <v>7.2036162907065604E-2</v>
      </c>
    </row>
    <row r="13" spans="1:32" x14ac:dyDescent="0.2">
      <c r="A13" t="s">
        <v>1036</v>
      </c>
      <c r="B13">
        <v>2914</v>
      </c>
      <c r="C13">
        <v>2</v>
      </c>
      <c r="D13">
        <f t="shared" si="3"/>
        <v>3.7966023284020586E-2</v>
      </c>
      <c r="E13">
        <f t="shared" si="4"/>
        <v>-3.2710636433278615</v>
      </c>
      <c r="G13">
        <f t="shared" si="5"/>
        <v>9.0223846392928408E-2</v>
      </c>
      <c r="H13">
        <f t="shared" si="5"/>
        <v>4.9464739202073331E-2</v>
      </c>
      <c r="I13">
        <f t="shared" si="2"/>
        <v>3.7966023284020586E-2</v>
      </c>
      <c r="J13">
        <f t="shared" si="2"/>
        <v>3.1915553252044676E-2</v>
      </c>
      <c r="K13">
        <f t="shared" si="2"/>
        <v>2.7995792233007362E-2</v>
      </c>
      <c r="L13">
        <f t="shared" si="2"/>
        <v>2.517136978341445E-2</v>
      </c>
      <c r="M13">
        <f t="shared" si="2"/>
        <v>2.2999888766081118E-2</v>
      </c>
      <c r="N13">
        <f t="shared" si="2"/>
        <v>2.1255913163645519E-2</v>
      </c>
      <c r="O13">
        <f t="shared" si="2"/>
        <v>1.9810648841641829E-2</v>
      </c>
      <c r="P13">
        <f t="shared" si="2"/>
        <v>1.858432886076538E-2</v>
      </c>
      <c r="Q13">
        <f t="shared" si="2"/>
        <v>1.7524485140022045E-2</v>
      </c>
      <c r="R13">
        <f t="shared" si="2"/>
        <v>1.6594955642355337E-2</v>
      </c>
      <c r="S13">
        <f t="shared" si="2"/>
        <v>1.5769868645925004E-2</v>
      </c>
      <c r="T13">
        <f t="shared" si="2"/>
        <v>1.5030140342341623E-2</v>
      </c>
      <c r="U13">
        <f t="shared" si="2"/>
        <v>1.4361330739490651E-2</v>
      </c>
      <c r="V13">
        <f t="shared" si="2"/>
        <v>1.3752275393440521E-2</v>
      </c>
      <c r="W13">
        <f t="shared" si="2"/>
        <v>1.3194181138345869E-2</v>
      </c>
      <c r="X13">
        <f t="shared" si="2"/>
        <v>1.2680010328793921E-2</v>
      </c>
      <c r="Y13">
        <f t="shared" si="2"/>
        <v>1.2204050563977595E-2</v>
      </c>
      <c r="Z13">
        <f t="shared" si="2"/>
        <v>1.1761607157041198E-2</v>
      </c>
      <c r="AA13">
        <f t="shared" si="6"/>
        <v>0.51173899112864352</v>
      </c>
    </row>
    <row r="14" spans="1:32" x14ac:dyDescent="0.2">
      <c r="A14" t="s">
        <v>1037</v>
      </c>
      <c r="B14">
        <v>2622</v>
      </c>
      <c r="C14">
        <v>9</v>
      </c>
      <c r="D14">
        <f t="shared" si="3"/>
        <v>1.9433044475513833E-2</v>
      </c>
      <c r="E14">
        <f t="shared" si="4"/>
        <v>-3.9407803384430102</v>
      </c>
      <c r="G14">
        <f t="shared" si="5"/>
        <v>9.5596946323564871E-2</v>
      </c>
      <c r="H14">
        <f t="shared" si="5"/>
        <v>5.2333753099805959E-2</v>
      </c>
      <c r="I14">
        <f t="shared" si="2"/>
        <v>4.0109268627004771E-2</v>
      </c>
      <c r="J14">
        <f t="shared" si="2"/>
        <v>3.3667857943810948E-2</v>
      </c>
      <c r="K14">
        <f t="shared" si="2"/>
        <v>2.9489631538145804E-2</v>
      </c>
      <c r="L14">
        <f t="shared" si="2"/>
        <v>2.6475666986402996E-2</v>
      </c>
      <c r="M14">
        <f t="shared" si="2"/>
        <v>2.4156236416339023E-2</v>
      </c>
      <c r="N14">
        <f t="shared" si="2"/>
        <v>2.2291884210897686E-2</v>
      </c>
      <c r="O14">
        <f t="shared" si="2"/>
        <v>2.0745752236478485E-2</v>
      </c>
      <c r="P14">
        <f t="shared" si="2"/>
        <v>1.9433044475513833E-2</v>
      </c>
      <c r="Q14">
        <f t="shared" si="2"/>
        <v>1.829796134470146E-2</v>
      </c>
      <c r="R14">
        <f t="shared" si="2"/>
        <v>1.7302027973684801E-2</v>
      </c>
      <c r="S14">
        <f t="shared" si="2"/>
        <v>1.6417705668702775E-2</v>
      </c>
      <c r="T14">
        <f t="shared" si="2"/>
        <v>1.5624671705338359E-2</v>
      </c>
      <c r="U14">
        <f t="shared" si="2"/>
        <v>1.4907541428578119E-2</v>
      </c>
      <c r="V14">
        <f t="shared" si="2"/>
        <v>1.4254414296439904E-2</v>
      </c>
      <c r="W14">
        <f t="shared" si="2"/>
        <v>1.3655912778233059E-2</v>
      </c>
      <c r="X14">
        <f t="shared" si="2"/>
        <v>1.3104527758956012E-2</v>
      </c>
      <c r="Y14">
        <f t="shared" si="2"/>
        <v>1.259416102637176E-2</v>
      </c>
      <c r="Z14">
        <f t="shared" si="2"/>
        <v>1.2119798202218042E-2</v>
      </c>
      <c r="AA14">
        <f t="shared" si="6"/>
        <v>0.48742123595881126</v>
      </c>
    </row>
    <row r="15" spans="1:32" x14ac:dyDescent="0.2">
      <c r="A15" t="s">
        <v>1038</v>
      </c>
      <c r="B15">
        <v>2455</v>
      </c>
      <c r="C15">
        <v>134</v>
      </c>
      <c r="D15">
        <f t="shared" si="3"/>
        <v>8.5375203782893426E-4</v>
      </c>
      <c r="E15">
        <f t="shared" si="4"/>
        <v>-7.0658697601668266</v>
      </c>
      <c r="G15">
        <f t="shared" si="5"/>
        <v>9.9102102245505405E-2</v>
      </c>
      <c r="H15">
        <f t="shared" si="5"/>
        <v>5.4198735879710011E-2</v>
      </c>
      <c r="I15">
        <f t="shared" si="2"/>
        <v>4.1497358009512014E-2</v>
      </c>
      <c r="J15">
        <f t="shared" si="2"/>
        <v>3.4798427517018941E-2</v>
      </c>
      <c r="K15">
        <f t="shared" si="2"/>
        <v>3.0449622168754228E-2</v>
      </c>
      <c r="L15">
        <f t="shared" si="2"/>
        <v>2.7310389891063217E-2</v>
      </c>
      <c r="M15">
        <f t="shared" si="2"/>
        <v>2.489308318636901E-2</v>
      </c>
      <c r="N15">
        <f t="shared" si="2"/>
        <v>2.2949045456433594E-2</v>
      </c>
      <c r="O15">
        <f t="shared" si="2"/>
        <v>2.1336120874699643E-2</v>
      </c>
      <c r="P15">
        <f t="shared" si="2"/>
        <v>1.9966206083183252E-2</v>
      </c>
      <c r="Q15">
        <f t="shared" si="2"/>
        <v>1.8781308186309791E-2</v>
      </c>
      <c r="R15">
        <f t="shared" si="2"/>
        <v>1.7741427948026963E-2</v>
      </c>
      <c r="S15">
        <f t="shared" si="2"/>
        <v>1.6817926729473021E-2</v>
      </c>
      <c r="T15">
        <f t="shared" si="2"/>
        <v>1.5989663351852069E-2</v>
      </c>
      <c r="U15">
        <f t="shared" si="2"/>
        <v>1.5240628347557333E-2</v>
      </c>
      <c r="V15">
        <f t="shared" si="2"/>
        <v>1.4558433716104593E-2</v>
      </c>
      <c r="W15">
        <f t="shared" si="2"/>
        <v>1.3933314471033749E-2</v>
      </c>
      <c r="X15">
        <f t="shared" si="2"/>
        <v>1.3357448505517315E-2</v>
      </c>
      <c r="Y15">
        <f t="shared" si="2"/>
        <v>1.282448115949681E-2</v>
      </c>
      <c r="Z15">
        <f t="shared" si="2"/>
        <v>1.2329185289308873E-2</v>
      </c>
      <c r="AA15">
        <f t="shared" si="6"/>
        <v>0.47192509098307001</v>
      </c>
    </row>
    <row r="16" spans="1:32" x14ac:dyDescent="0.2">
      <c r="A16" t="s">
        <v>1039</v>
      </c>
      <c r="B16">
        <v>452</v>
      </c>
      <c r="C16">
        <v>10</v>
      </c>
      <c r="D16">
        <f t="shared" si="3"/>
        <v>2.3751325158599127E-2</v>
      </c>
      <c r="E16">
        <f t="shared" si="4"/>
        <v>-3.740116953906492</v>
      </c>
      <c r="G16">
        <f t="shared" si="5"/>
        <v>0.24448356858962975</v>
      </c>
      <c r="H16">
        <f t="shared" si="5"/>
        <v>0.12506491314611579</v>
      </c>
      <c r="I16">
        <f t="shared" si="2"/>
        <v>8.9566642780439382E-2</v>
      </c>
      <c r="J16">
        <f t="shared" si="2"/>
        <v>7.0253018247281404E-2</v>
      </c>
      <c r="K16">
        <f t="shared" si="2"/>
        <v>5.749986113437229E-2</v>
      </c>
      <c r="L16">
        <f t="shared" si="2"/>
        <v>4.8238334836881287E-2</v>
      </c>
      <c r="M16">
        <f t="shared" si="2"/>
        <v>4.1126582046440936E-2</v>
      </c>
      <c r="N16">
        <f t="shared" si="2"/>
        <v>3.5464028972856693E-2</v>
      </c>
      <c r="O16">
        <f t="shared" si="2"/>
        <v>3.0840288332538192E-2</v>
      </c>
      <c r="P16">
        <f t="shared" si="2"/>
        <v>2.6994670809193735E-2</v>
      </c>
      <c r="Q16">
        <f t="shared" si="2"/>
        <v>2.3751325158599127E-2</v>
      </c>
      <c r="R16">
        <f t="shared" si="2"/>
        <v>2.0986020733956133E-2</v>
      </c>
      <c r="S16">
        <f t="shared" si="2"/>
        <v>1.8607734533292765E-2</v>
      </c>
      <c r="T16">
        <f t="shared" si="2"/>
        <v>1.6547785601465248E-2</v>
      </c>
      <c r="U16">
        <f t="shared" si="2"/>
        <v>1.475308883909705E-2</v>
      </c>
      <c r="V16">
        <f t="shared" si="2"/>
        <v>1.3181786041360668E-2</v>
      </c>
      <c r="W16">
        <f t="shared" si="2"/>
        <v>1.180031399268538E-2</v>
      </c>
      <c r="X16">
        <f t="shared" si="2"/>
        <v>1.0581376141138483E-2</v>
      </c>
      <c r="Y16">
        <f t="shared" si="2"/>
        <v>9.5025019571027148E-3</v>
      </c>
      <c r="Z16">
        <f t="shared" si="2"/>
        <v>8.5449999202159947E-3</v>
      </c>
      <c r="AA16">
        <f t="shared" si="6"/>
        <v>8.2211158185336974E-2</v>
      </c>
    </row>
    <row r="17" spans="1:27" x14ac:dyDescent="0.2">
      <c r="A17" t="s">
        <v>1040</v>
      </c>
      <c r="B17">
        <v>126</v>
      </c>
      <c r="C17">
        <v>3</v>
      </c>
      <c r="D17">
        <f t="shared" si="3"/>
        <v>7.3611515480085321E-2</v>
      </c>
      <c r="E17">
        <f t="shared" si="4"/>
        <v>-2.6089538051587007</v>
      </c>
      <c r="G17">
        <f t="shared" si="5"/>
        <v>0.44819644710125844</v>
      </c>
      <c r="H17">
        <f t="shared" si="5"/>
        <v>0.19027200676184597</v>
      </c>
      <c r="I17">
        <f t="shared" si="2"/>
        <v>0.11308536081312615</v>
      </c>
      <c r="J17">
        <f t="shared" si="2"/>
        <v>7.3611515480085321E-2</v>
      </c>
      <c r="K17">
        <f t="shared" ref="K17:Z80" si="7">EXP(GAMMALN($B$1+K$4)-GAMMALN($B$1)-GAMMALN(K$4+1)+$B$1*LN($B$2/($B$2+$B17))+K$4*LN($B17/($B$2+$B17)))</f>
        <v>4.9999797647321188E-2</v>
      </c>
      <c r="L17">
        <f t="shared" si="7"/>
        <v>3.4810834780801055E-2</v>
      </c>
      <c r="M17">
        <f t="shared" si="7"/>
        <v>2.4630057584314649E-2</v>
      </c>
      <c r="N17">
        <f t="shared" si="7"/>
        <v>1.7625910561259277E-2</v>
      </c>
      <c r="O17">
        <f t="shared" si="7"/>
        <v>1.2720453597077984E-2</v>
      </c>
      <c r="P17">
        <f t="shared" si="7"/>
        <v>9.2402321705039366E-3</v>
      </c>
      <c r="Q17">
        <f t="shared" si="7"/>
        <v>6.74704135803985E-3</v>
      </c>
      <c r="R17">
        <f t="shared" si="7"/>
        <v>4.9473917898827987E-3</v>
      </c>
      <c r="S17">
        <f t="shared" si="7"/>
        <v>3.6404945679067071E-3</v>
      </c>
      <c r="T17">
        <f t="shared" si="7"/>
        <v>2.6867511939767511E-3</v>
      </c>
      <c r="U17">
        <f t="shared" si="7"/>
        <v>1.9878847504083965E-3</v>
      </c>
      <c r="V17">
        <f t="shared" si="7"/>
        <v>1.4740193409416725E-3</v>
      </c>
      <c r="W17">
        <f t="shared" si="7"/>
        <v>1.0950732410456283E-3</v>
      </c>
      <c r="X17">
        <f t="shared" si="7"/>
        <v>8.1491523168656266E-4</v>
      </c>
      <c r="Y17">
        <f t="shared" si="7"/>
        <v>6.0733586698525168E-4</v>
      </c>
      <c r="Z17">
        <f t="shared" si="7"/>
        <v>4.5323527601760495E-4</v>
      </c>
      <c r="AA17">
        <f t="shared" si="6"/>
        <v>1.3532408855146949E-3</v>
      </c>
    </row>
    <row r="18" spans="1:27" x14ac:dyDescent="0.2">
      <c r="A18" t="s">
        <v>1041</v>
      </c>
      <c r="B18">
        <v>2927</v>
      </c>
      <c r="C18">
        <v>0</v>
      </c>
      <c r="D18">
        <f t="shared" si="3"/>
        <v>9.0003926021608088E-2</v>
      </c>
      <c r="E18">
        <f t="shared" si="4"/>
        <v>-2.4079019871409919</v>
      </c>
      <c r="G18">
        <f t="shared" si="5"/>
        <v>9.0003926021608088E-2</v>
      </c>
      <c r="H18">
        <f t="shared" si="5"/>
        <v>4.9347055600580191E-2</v>
      </c>
      <c r="I18">
        <f t="shared" si="5"/>
        <v>3.7877912424144469E-2</v>
      </c>
      <c r="J18">
        <f t="shared" si="5"/>
        <v>3.1843346893277127E-2</v>
      </c>
      <c r="K18">
        <f t="shared" si="5"/>
        <v>2.7934088023872077E-2</v>
      </c>
      <c r="L18">
        <f t="shared" si="5"/>
        <v>2.5117359993444621E-2</v>
      </c>
      <c r="M18">
        <f t="shared" si="5"/>
        <v>2.2951880859403473E-2</v>
      </c>
      <c r="N18">
        <f t="shared" si="5"/>
        <v>2.1212786319394827E-2</v>
      </c>
      <c r="O18">
        <f t="shared" si="5"/>
        <v>1.9771610885608238E-2</v>
      </c>
      <c r="P18">
        <f t="shared" si="5"/>
        <v>1.8548792448098296E-2</v>
      </c>
      <c r="Q18">
        <f t="shared" si="5"/>
        <v>1.7491998525855697E-2</v>
      </c>
      <c r="R18">
        <f t="shared" si="5"/>
        <v>1.656516115605728E-2</v>
      </c>
      <c r="S18">
        <f t="shared" si="5"/>
        <v>1.5742476373712056E-2</v>
      </c>
      <c r="T18">
        <f t="shared" si="5"/>
        <v>1.5004910692418496E-2</v>
      </c>
      <c r="U18">
        <f t="shared" si="5"/>
        <v>1.4338062462260531E-2</v>
      </c>
      <c r="V18">
        <f t="shared" si="5"/>
        <v>1.3730797094105641E-2</v>
      </c>
      <c r="W18">
        <f t="shared" si="7"/>
        <v>1.3174345105065245E-2</v>
      </c>
      <c r="X18">
        <f t="shared" si="7"/>
        <v>1.2661687942756909E-2</v>
      </c>
      <c r="Y18">
        <f t="shared" si="7"/>
        <v>1.2187128818518665E-2</v>
      </c>
      <c r="Z18">
        <f t="shared" si="7"/>
        <v>1.1745985972048121E-2</v>
      </c>
      <c r="AA18">
        <f t="shared" si="6"/>
        <v>0.51274868638776994</v>
      </c>
    </row>
    <row r="19" spans="1:27" x14ac:dyDescent="0.2">
      <c r="A19" t="s">
        <v>1042</v>
      </c>
      <c r="B19">
        <v>153</v>
      </c>
      <c r="C19">
        <v>8</v>
      </c>
      <c r="D19">
        <f t="shared" si="3"/>
        <v>1.6429322263731998E-2</v>
      </c>
      <c r="E19">
        <f t="shared" si="4"/>
        <v>-4.1086875977087773</v>
      </c>
      <c r="G19">
        <f t="shared" si="5"/>
        <v>0.41198402185343452</v>
      </c>
      <c r="H19">
        <f t="shared" si="5"/>
        <v>0.18249459145808622</v>
      </c>
      <c r="I19">
        <f t="shared" si="5"/>
        <v>0.11317346772241953</v>
      </c>
      <c r="J19">
        <f t="shared" si="5"/>
        <v>7.6868274068854117E-2</v>
      </c>
      <c r="K19">
        <f t="shared" si="5"/>
        <v>5.4479454911025516E-2</v>
      </c>
      <c r="L19">
        <f t="shared" si="5"/>
        <v>3.9576927997878986E-2</v>
      </c>
      <c r="M19">
        <f t="shared" si="5"/>
        <v>2.9218384902324996E-2</v>
      </c>
      <c r="N19">
        <f t="shared" si="5"/>
        <v>2.1817524714354306E-2</v>
      </c>
      <c r="O19">
        <f t="shared" si="5"/>
        <v>1.6429322263731998E-2</v>
      </c>
      <c r="P19">
        <f t="shared" si="5"/>
        <v>1.2452686930018849E-2</v>
      </c>
      <c r="Q19">
        <f t="shared" si="5"/>
        <v>9.487607166283633E-3</v>
      </c>
      <c r="R19">
        <f t="shared" si="5"/>
        <v>7.2590997133788523E-3</v>
      </c>
      <c r="S19">
        <f t="shared" si="5"/>
        <v>5.5735253564402421E-3</v>
      </c>
      <c r="T19">
        <f t="shared" si="5"/>
        <v>4.2920046155152467E-3</v>
      </c>
      <c r="U19">
        <f t="shared" si="5"/>
        <v>3.3135007084898597E-3</v>
      </c>
      <c r="V19">
        <f t="shared" si="5"/>
        <v>2.563670367445676E-3</v>
      </c>
      <c r="W19">
        <f t="shared" si="7"/>
        <v>1.9873085644600431E-3</v>
      </c>
      <c r="X19">
        <f t="shared" si="7"/>
        <v>1.5431129239694284E-3</v>
      </c>
      <c r="Y19">
        <f t="shared" si="7"/>
        <v>1.1999892040132532E-3</v>
      </c>
      <c r="Z19">
        <f t="shared" si="7"/>
        <v>9.3440520583070493E-4</v>
      </c>
      <c r="AA19">
        <f t="shared" si="6"/>
        <v>3.3511193520440186E-3</v>
      </c>
    </row>
    <row r="20" spans="1:27" x14ac:dyDescent="0.2">
      <c r="A20" t="s">
        <v>637</v>
      </c>
      <c r="B20">
        <v>3023</v>
      </c>
      <c r="C20">
        <v>1</v>
      </c>
      <c r="D20">
        <f t="shared" si="3"/>
        <v>4.8501613704803673E-2</v>
      </c>
      <c r="E20">
        <f t="shared" si="4"/>
        <v>-3.0261582093282158</v>
      </c>
      <c r="G20">
        <f t="shared" si="5"/>
        <v>8.8425090750827912E-2</v>
      </c>
      <c r="H20">
        <f t="shared" si="5"/>
        <v>4.8501613704803673E-2</v>
      </c>
      <c r="I20">
        <f t="shared" si="5"/>
        <v>3.7244475509129439E-2</v>
      </c>
      <c r="J20">
        <f t="shared" si="5"/>
        <v>3.1323870411689166E-2</v>
      </c>
      <c r="K20">
        <f t="shared" si="5"/>
        <v>2.7489832362637884E-2</v>
      </c>
      <c r="L20">
        <f t="shared" si="5"/>
        <v>2.4728197901026025E-2</v>
      </c>
      <c r="M20">
        <f t="shared" si="5"/>
        <v>2.2605683457024597E-2</v>
      </c>
      <c r="N20">
        <f t="shared" si="5"/>
        <v>2.0901524418910553E-2</v>
      </c>
      <c r="O20">
        <f t="shared" si="5"/>
        <v>1.9489611532084034E-2</v>
      </c>
      <c r="P20">
        <f t="shared" si="5"/>
        <v>1.8291850922773373E-2</v>
      </c>
      <c r="Q20">
        <f t="shared" si="5"/>
        <v>1.7256881906149917E-2</v>
      </c>
      <c r="R20">
        <f t="shared" si="5"/>
        <v>1.6349310574443748E-2</v>
      </c>
      <c r="S20">
        <f t="shared" si="5"/>
        <v>1.5543818345570169E-2</v>
      </c>
      <c r="T20">
        <f t="shared" si="5"/>
        <v>1.4821732140202914E-2</v>
      </c>
      <c r="U20">
        <f t="shared" si="5"/>
        <v>1.4168924854121455E-2</v>
      </c>
      <c r="V20">
        <f t="shared" si="5"/>
        <v>1.3574475621553653E-2</v>
      </c>
      <c r="W20">
        <f t="shared" si="7"/>
        <v>1.3029784460637637E-2</v>
      </c>
      <c r="X20">
        <f t="shared" si="7"/>
        <v>1.2527969437163075E-2</v>
      </c>
      <c r="Y20">
        <f t="shared" si="7"/>
        <v>1.2063445446808553E-2</v>
      </c>
      <c r="Z20">
        <f t="shared" si="7"/>
        <v>1.1631623179444823E-2</v>
      </c>
      <c r="AA20">
        <f t="shared" si="6"/>
        <v>0.52003028306299748</v>
      </c>
    </row>
    <row r="21" spans="1:27" x14ac:dyDescent="0.2">
      <c r="A21" t="s">
        <v>1043</v>
      </c>
      <c r="B21">
        <v>2151</v>
      </c>
      <c r="C21">
        <v>101</v>
      </c>
      <c r="D21">
        <f t="shared" si="3"/>
        <v>1.3990181585790456E-3</v>
      </c>
      <c r="E21">
        <f t="shared" si="4"/>
        <v>-6.5719846036982208</v>
      </c>
      <c r="G21">
        <f t="shared" si="5"/>
        <v>0.10652390619174056</v>
      </c>
      <c r="H21">
        <f t="shared" si="5"/>
        <v>5.8129590409910968E-2</v>
      </c>
      <c r="I21">
        <f t="shared" si="5"/>
        <v>4.4409148137868178E-2</v>
      </c>
      <c r="J21">
        <f t="shared" si="5"/>
        <v>3.7158271505417187E-2</v>
      </c>
      <c r="K21">
        <f t="shared" si="5"/>
        <v>3.244305044282482E-2</v>
      </c>
      <c r="L21">
        <f t="shared" si="5"/>
        <v>2.9034313601467257E-2</v>
      </c>
      <c r="M21">
        <f t="shared" si="5"/>
        <v>2.6406220341372105E-2</v>
      </c>
      <c r="N21">
        <f t="shared" si="5"/>
        <v>2.4290478381894923E-2</v>
      </c>
      <c r="O21">
        <f t="shared" si="5"/>
        <v>2.2533611075836221E-2</v>
      </c>
      <c r="P21">
        <f t="shared" si="5"/>
        <v>2.1040437691281933E-2</v>
      </c>
      <c r="Q21">
        <f t="shared" si="5"/>
        <v>1.9748265123602251E-2</v>
      </c>
      <c r="R21">
        <f t="shared" si="5"/>
        <v>1.8613822622770511E-2</v>
      </c>
      <c r="S21">
        <f t="shared" si="5"/>
        <v>1.7606107314331612E-2</v>
      </c>
      <c r="T21">
        <f t="shared" si="5"/>
        <v>1.6702216087694659E-2</v>
      </c>
      <c r="U21">
        <f t="shared" si="5"/>
        <v>1.5884792277522885E-2</v>
      </c>
      <c r="V21">
        <f t="shared" si="5"/>
        <v>1.5140395157098361E-2</v>
      </c>
      <c r="W21">
        <f t="shared" si="7"/>
        <v>1.4458421627017009E-2</v>
      </c>
      <c r="X21">
        <f t="shared" si="7"/>
        <v>1.3830371440228724E-2</v>
      </c>
      <c r="Y21">
        <f t="shared" si="7"/>
        <v>1.3249333402068977E-2</v>
      </c>
      <c r="Z21">
        <f t="shared" si="7"/>
        <v>1.2709617882967006E-2</v>
      </c>
      <c r="AA21">
        <f t="shared" si="6"/>
        <v>0.44008762928508394</v>
      </c>
    </row>
    <row r="22" spans="1:27" x14ac:dyDescent="0.2">
      <c r="A22" t="s">
        <v>1044</v>
      </c>
      <c r="B22">
        <v>633</v>
      </c>
      <c r="C22">
        <v>11</v>
      </c>
      <c r="D22">
        <f t="shared" si="3"/>
        <v>2.2681169010959158E-2</v>
      </c>
      <c r="E22">
        <f t="shared" si="4"/>
        <v>-3.7862202577578317</v>
      </c>
      <c r="G22">
        <f t="shared" si="5"/>
        <v>0.20536146570008018</v>
      </c>
      <c r="H22">
        <f t="shared" si="5"/>
        <v>0.10748707007255941</v>
      </c>
      <c r="I22">
        <f t="shared" si="5"/>
        <v>7.8762319026226393E-2</v>
      </c>
      <c r="J22">
        <f t="shared" si="5"/>
        <v>6.3210415638000866E-2</v>
      </c>
      <c r="K22">
        <f t="shared" si="5"/>
        <v>5.2934877735237668E-2</v>
      </c>
      <c r="L22">
        <f t="shared" si="5"/>
        <v>4.5437966399169145E-2</v>
      </c>
      <c r="M22">
        <f t="shared" si="5"/>
        <v>3.9636988959982508E-2</v>
      </c>
      <c r="N22">
        <f t="shared" si="5"/>
        <v>3.4971766579903724E-2</v>
      </c>
      <c r="O22">
        <f t="shared" si="5"/>
        <v>3.1117119481664166E-2</v>
      </c>
      <c r="P22">
        <f t="shared" si="5"/>
        <v>2.7868298478162273E-2</v>
      </c>
      <c r="Q22">
        <f t="shared" si="5"/>
        <v>2.5088328212968948E-2</v>
      </c>
      <c r="R22">
        <f t="shared" si="5"/>
        <v>2.2681169010959158E-2</v>
      </c>
      <c r="S22">
        <f t="shared" si="5"/>
        <v>2.0576916658066661E-2</v>
      </c>
      <c r="T22">
        <f t="shared" si="5"/>
        <v>1.8723116612492475E-2</v>
      </c>
      <c r="U22">
        <f t="shared" si="5"/>
        <v>1.7079402533137063E-2</v>
      </c>
      <c r="V22">
        <f t="shared" si="5"/>
        <v>1.5614045284950018E-2</v>
      </c>
      <c r="W22">
        <f t="shared" si="7"/>
        <v>1.4301651788579259E-2</v>
      </c>
      <c r="X22">
        <f t="shared" si="7"/>
        <v>1.3121583510953475E-2</v>
      </c>
      <c r="Y22">
        <f t="shared" si="7"/>
        <v>1.2056840720477986E-2</v>
      </c>
      <c r="Z22">
        <f t="shared" si="7"/>
        <v>1.1093257107267149E-2</v>
      </c>
      <c r="AA22">
        <f t="shared" si="6"/>
        <v>0.14287540048916136</v>
      </c>
    </row>
    <row r="23" spans="1:27" x14ac:dyDescent="0.2">
      <c r="A23" t="s">
        <v>1045</v>
      </c>
      <c r="B23">
        <v>2462</v>
      </c>
      <c r="C23">
        <v>16</v>
      </c>
      <c r="D23">
        <f t="shared" si="3"/>
        <v>1.3921507222262966E-2</v>
      </c>
      <c r="E23">
        <f t="shared" si="4"/>
        <v>-4.2743203524760247</v>
      </c>
      <c r="G23">
        <f t="shared" si="5"/>
        <v>9.8947900669220448E-2</v>
      </c>
      <c r="H23">
        <f t="shared" si="5"/>
        <v>5.4116802800527858E-2</v>
      </c>
      <c r="I23">
        <f t="shared" si="5"/>
        <v>4.1436463023806318E-2</v>
      </c>
      <c r="J23">
        <f t="shared" si="5"/>
        <v>3.4748903532911261E-2</v>
      </c>
      <c r="K23">
        <f t="shared" si="5"/>
        <v>3.0407635484332077E-2</v>
      </c>
      <c r="L23">
        <f t="shared" si="5"/>
        <v>2.7273941142662281E-2</v>
      </c>
      <c r="M23">
        <f t="shared" si="5"/>
        <v>2.4860962894456502E-2</v>
      </c>
      <c r="N23">
        <f t="shared" si="5"/>
        <v>2.2920449867939736E-2</v>
      </c>
      <c r="O23">
        <f t="shared" si="5"/>
        <v>2.1310479935922364E-2</v>
      </c>
      <c r="P23">
        <f t="shared" si="5"/>
        <v>1.9943095698386242E-2</v>
      </c>
      <c r="Q23">
        <f t="shared" si="5"/>
        <v>1.8760401095064844E-2</v>
      </c>
      <c r="R23">
        <f t="shared" si="5"/>
        <v>1.7722464220513982E-2</v>
      </c>
      <c r="S23">
        <f t="shared" si="5"/>
        <v>1.6800695041844751E-2</v>
      </c>
      <c r="T23">
        <f t="shared" si="5"/>
        <v>1.5973988563953292E-2</v>
      </c>
      <c r="U23">
        <f t="shared" si="5"/>
        <v>1.522636295501492E-2</v>
      </c>
      <c r="V23">
        <f t="shared" si="5"/>
        <v>1.4545451785346716E-2</v>
      </c>
      <c r="W23">
        <f t="shared" si="7"/>
        <v>1.3921507222262966E-2</v>
      </c>
      <c r="X23">
        <f t="shared" si="7"/>
        <v>1.3346721022694859E-2</v>
      </c>
      <c r="Y23">
        <f t="shared" si="7"/>
        <v>1.2814749891288179E-2</v>
      </c>
      <c r="Z23">
        <f t="shared" si="7"/>
        <v>1.2320376117843224E-2</v>
      </c>
      <c r="AA23">
        <f t="shared" si="6"/>
        <v>0.47260064703400717</v>
      </c>
    </row>
    <row r="24" spans="1:27" x14ac:dyDescent="0.2">
      <c r="A24" t="s">
        <v>1046</v>
      </c>
      <c r="B24">
        <v>142</v>
      </c>
      <c r="C24">
        <v>0</v>
      </c>
      <c r="D24">
        <f t="shared" si="3"/>
        <v>0.42571963824132975</v>
      </c>
      <c r="E24">
        <f t="shared" si="4"/>
        <v>-0.85397427556693695</v>
      </c>
      <c r="G24">
        <f t="shared" si="5"/>
        <v>0.42571963824132975</v>
      </c>
      <c r="H24">
        <f t="shared" si="5"/>
        <v>0.18566408642053997</v>
      </c>
      <c r="I24">
        <f t="shared" si="5"/>
        <v>0.1133592922467445</v>
      </c>
      <c r="J24">
        <f t="shared" si="5"/>
        <v>7.5804367425936839E-2</v>
      </c>
      <c r="K24">
        <f t="shared" si="5"/>
        <v>5.2894978777654637E-2</v>
      </c>
      <c r="L24">
        <f t="shared" si="5"/>
        <v>3.7831918890068719E-2</v>
      </c>
      <c r="M24">
        <f t="shared" si="5"/>
        <v>2.7498378817085133E-2</v>
      </c>
      <c r="N24">
        <f t="shared" si="5"/>
        <v>2.0215801135921582E-2</v>
      </c>
      <c r="O24">
        <f t="shared" si="5"/>
        <v>1.4987863326332474E-2</v>
      </c>
      <c r="P24">
        <f t="shared" si="5"/>
        <v>1.1184530056452148E-2</v>
      </c>
      <c r="Q24">
        <f t="shared" si="5"/>
        <v>8.3896909134836689E-3</v>
      </c>
      <c r="R24">
        <f t="shared" si="5"/>
        <v>6.3198478719525145E-3</v>
      </c>
      <c r="S24">
        <f t="shared" si="5"/>
        <v>4.7773651709216323E-3</v>
      </c>
      <c r="T24">
        <f t="shared" si="5"/>
        <v>3.6220399289199454E-3</v>
      </c>
      <c r="U24">
        <f t="shared" si="5"/>
        <v>2.7530539151724149E-3</v>
      </c>
      <c r="V24">
        <f t="shared" si="5"/>
        <v>2.0971255328895051E-3</v>
      </c>
      <c r="W24">
        <f t="shared" si="7"/>
        <v>1.6005238275751531E-3</v>
      </c>
      <c r="X24">
        <f t="shared" si="7"/>
        <v>1.2235709121388358E-3</v>
      </c>
      <c r="Y24">
        <f t="shared" si="7"/>
        <v>9.3679242371774718E-4</v>
      </c>
      <c r="Z24">
        <f t="shared" si="7"/>
        <v>7.1818424849654622E-4</v>
      </c>
      <c r="AA24">
        <f t="shared" si="6"/>
        <v>2.4009499166660619E-3</v>
      </c>
    </row>
    <row r="25" spans="1:27" x14ac:dyDescent="0.2">
      <c r="A25" t="s">
        <v>644</v>
      </c>
      <c r="B25">
        <v>3033</v>
      </c>
      <c r="C25">
        <v>29</v>
      </c>
      <c r="D25">
        <f t="shared" si="3"/>
        <v>8.4960738405216694E-3</v>
      </c>
      <c r="E25">
        <f t="shared" si="4"/>
        <v>-4.7681511233101448</v>
      </c>
      <c r="G25">
        <f t="shared" si="5"/>
        <v>8.8265055184206326E-2</v>
      </c>
      <c r="H25">
        <f t="shared" si="5"/>
        <v>4.8415860930508266E-2</v>
      </c>
      <c r="I25">
        <f t="shared" si="5"/>
        <v>3.7180182826321614E-2</v>
      </c>
      <c r="J25">
        <f t="shared" si="5"/>
        <v>3.1271107645169396E-2</v>
      </c>
      <c r="K25">
        <f t="shared" si="5"/>
        <v>2.7444677075943041E-2</v>
      </c>
      <c r="L25">
        <f t="shared" si="5"/>
        <v>2.4688612829565807E-2</v>
      </c>
      <c r="M25">
        <f t="shared" si="5"/>
        <v>2.2570441322491561E-2</v>
      </c>
      <c r="N25">
        <f t="shared" si="5"/>
        <v>2.0869813041224903E-2</v>
      </c>
      <c r="O25">
        <f t="shared" si="5"/>
        <v>1.9460857258984179E-2</v>
      </c>
      <c r="P25">
        <f t="shared" si="5"/>
        <v>1.8265628707496998E-2</v>
      </c>
      <c r="Q25">
        <f t="shared" si="5"/>
        <v>1.7232865041809198E-2</v>
      </c>
      <c r="R25">
        <f t="shared" si="5"/>
        <v>1.6327240550754366E-2</v>
      </c>
      <c r="S25">
        <f t="shared" si="5"/>
        <v>1.5523485750080951E-2</v>
      </c>
      <c r="T25">
        <f t="shared" si="5"/>
        <v>1.4802964008937703E-2</v>
      </c>
      <c r="U25">
        <f t="shared" si="5"/>
        <v>1.4151575982296469E-2</v>
      </c>
      <c r="V25">
        <f t="shared" si="5"/>
        <v>1.3558422409096275E-2</v>
      </c>
      <c r="W25">
        <f t="shared" si="7"/>
        <v>1.3014920438031806E-2</v>
      </c>
      <c r="X25">
        <f t="shared" si="7"/>
        <v>1.2514201939018532E-2</v>
      </c>
      <c r="Y25">
        <f t="shared" si="7"/>
        <v>1.205069308991218E-2</v>
      </c>
      <c r="Z25">
        <f t="shared" si="7"/>
        <v>1.1619813917590899E-2</v>
      </c>
      <c r="AA25">
        <f t="shared" si="6"/>
        <v>0.52077158005055946</v>
      </c>
    </row>
    <row r="26" spans="1:27" x14ac:dyDescent="0.2">
      <c r="A26" t="s">
        <v>645</v>
      </c>
      <c r="B26">
        <v>1050</v>
      </c>
      <c r="C26">
        <v>0</v>
      </c>
      <c r="D26">
        <f t="shared" si="3"/>
        <v>0.15704555978926896</v>
      </c>
      <c r="E26">
        <f t="shared" si="4"/>
        <v>-1.8512193259901613</v>
      </c>
      <c r="G26">
        <f t="shared" si="5"/>
        <v>0.15704555978926896</v>
      </c>
      <c r="H26">
        <f t="shared" si="5"/>
        <v>8.4132321390217951E-2</v>
      </c>
      <c r="I26">
        <f t="shared" si="5"/>
        <v>6.3099378660329511E-2</v>
      </c>
      <c r="J26">
        <f t="shared" si="5"/>
        <v>5.183166676146899E-2</v>
      </c>
      <c r="K26">
        <f t="shared" si="5"/>
        <v>4.442714279792831E-2</v>
      </c>
      <c r="L26">
        <f t="shared" si="5"/>
        <v>3.9032403636683616E-2</v>
      </c>
      <c r="M26">
        <f t="shared" si="5"/>
        <v>3.4850338966706064E-2</v>
      </c>
      <c r="N26">
        <f t="shared" si="5"/>
        <v>3.1471965215211506E-2</v>
      </c>
      <c r="O26">
        <f t="shared" si="5"/>
        <v>2.8661942453252588E-2</v>
      </c>
      <c r="P26">
        <f t="shared" si="5"/>
        <v>2.6273421081776806E-2</v>
      </c>
      <c r="Q26">
        <f t="shared" si="5"/>
        <v>2.4209054954277519E-2</v>
      </c>
      <c r="R26">
        <f t="shared" si="5"/>
        <v>2.2401210608470442E-2</v>
      </c>
      <c r="S26">
        <f t="shared" si="5"/>
        <v>2.0801099607046632E-2</v>
      </c>
      <c r="T26">
        <f t="shared" si="5"/>
        <v>1.9372429004868668E-2</v>
      </c>
      <c r="U26">
        <f t="shared" si="5"/>
        <v>1.8087500275123507E-2</v>
      </c>
      <c r="V26">
        <f t="shared" si="5"/>
        <v>1.6924710618744558E-2</v>
      </c>
      <c r="W26">
        <f t="shared" si="7"/>
        <v>1.5866895361623778E-2</v>
      </c>
      <c r="X26">
        <f t="shared" si="7"/>
        <v>1.4900194838844994E-2</v>
      </c>
      <c r="Y26">
        <f t="shared" si="7"/>
        <v>1.4013259451071351E-2</v>
      </c>
      <c r="Z26">
        <f t="shared" si="7"/>
        <v>1.3196679176007583E-2</v>
      </c>
      <c r="AA26">
        <f t="shared" si="6"/>
        <v>0.25940082535107667</v>
      </c>
    </row>
    <row r="27" spans="1:27" x14ac:dyDescent="0.2">
      <c r="A27" t="s">
        <v>1047</v>
      </c>
      <c r="B27">
        <v>366</v>
      </c>
      <c r="C27">
        <v>4</v>
      </c>
      <c r="D27">
        <f t="shared" si="3"/>
        <v>5.9442413726131668E-2</v>
      </c>
      <c r="E27">
        <f t="shared" si="4"/>
        <v>-2.8227472716223478</v>
      </c>
      <c r="G27">
        <f t="shared" si="5"/>
        <v>0.27209510827189781</v>
      </c>
      <c r="H27">
        <f t="shared" si="5"/>
        <v>0.13664576911121459</v>
      </c>
      <c r="I27">
        <f t="shared" si="5"/>
        <v>9.6071958681786071E-2</v>
      </c>
      <c r="J27">
        <f t="shared" si="5"/>
        <v>7.3978408158072315E-2</v>
      </c>
      <c r="K27">
        <f t="shared" si="5"/>
        <v>5.9442413726131668E-2</v>
      </c>
      <c r="L27">
        <f t="shared" si="5"/>
        <v>4.8956638875511695E-2</v>
      </c>
      <c r="M27">
        <f t="shared" si="5"/>
        <v>4.0976187560462091E-2</v>
      </c>
      <c r="N27">
        <f t="shared" si="5"/>
        <v>3.4688590224842178E-2</v>
      </c>
      <c r="O27">
        <f t="shared" si="5"/>
        <v>2.9614653270671833E-2</v>
      </c>
      <c r="P27">
        <f t="shared" si="5"/>
        <v>2.544813171274728E-2</v>
      </c>
      <c r="Q27">
        <f t="shared" si="5"/>
        <v>2.1981400489483213E-2</v>
      </c>
      <c r="R27">
        <f t="shared" si="5"/>
        <v>1.9067214702277731E-2</v>
      </c>
      <c r="S27">
        <f t="shared" si="5"/>
        <v>1.6597409391184238E-2</v>
      </c>
      <c r="T27">
        <f t="shared" si="5"/>
        <v>1.4490265261096404E-2</v>
      </c>
      <c r="U27">
        <f t="shared" si="5"/>
        <v>1.2682622143538288E-2</v>
      </c>
      <c r="V27">
        <f t="shared" si="5"/>
        <v>1.1124743329482831E-2</v>
      </c>
      <c r="W27">
        <f t="shared" si="7"/>
        <v>9.7768499666715022E-3</v>
      </c>
      <c r="X27">
        <f t="shared" si="7"/>
        <v>8.6067103092164355E-3</v>
      </c>
      <c r="Y27">
        <f t="shared" si="7"/>
        <v>7.5879182971284103E-3</v>
      </c>
      <c r="Z27">
        <f t="shared" si="7"/>
        <v>6.6986361188723538E-3</v>
      </c>
      <c r="AA27">
        <f t="shared" si="6"/>
        <v>5.3468370397711018E-2</v>
      </c>
    </row>
    <row r="28" spans="1:27" x14ac:dyDescent="0.2">
      <c r="A28" t="s">
        <v>1048</v>
      </c>
      <c r="B28">
        <v>3143</v>
      </c>
      <c r="C28">
        <v>3</v>
      </c>
      <c r="D28">
        <f t="shared" si="3"/>
        <v>3.0706617601082172E-2</v>
      </c>
      <c r="E28">
        <f t="shared" si="4"/>
        <v>-3.4832770905795587</v>
      </c>
      <c r="G28">
        <f t="shared" si="5"/>
        <v>8.655658128450712E-2</v>
      </c>
      <c r="H28">
        <f t="shared" si="5"/>
        <v>4.7499761544057571E-2</v>
      </c>
      <c r="I28">
        <f t="shared" si="5"/>
        <v>3.6492848513245399E-2</v>
      </c>
      <c r="J28">
        <f t="shared" si="5"/>
        <v>3.0706617601082172E-2</v>
      </c>
      <c r="K28">
        <f t="shared" si="5"/>
        <v>2.6961205953062017E-2</v>
      </c>
      <c r="L28">
        <f t="shared" si="5"/>
        <v>2.4264444359952314E-2</v>
      </c>
      <c r="M28">
        <f t="shared" si="5"/>
        <v>2.2192497794235058E-2</v>
      </c>
      <c r="N28">
        <f t="shared" si="5"/>
        <v>2.0529442969975158E-2</v>
      </c>
      <c r="O28">
        <f t="shared" si="5"/>
        <v>1.9151952113577123E-2</v>
      </c>
      <c r="P28">
        <f t="shared" si="5"/>
        <v>1.798366392988655E-2</v>
      </c>
      <c r="Q28">
        <f t="shared" si="5"/>
        <v>1.6974364054845113E-2</v>
      </c>
      <c r="R28">
        <f t="shared" si="5"/>
        <v>1.6089453375877836E-2</v>
      </c>
      <c r="S28">
        <f t="shared" si="5"/>
        <v>1.53041854062957E-2</v>
      </c>
      <c r="T28">
        <f t="shared" si="5"/>
        <v>1.4600311683348256E-2</v>
      </c>
      <c r="U28">
        <f t="shared" si="5"/>
        <v>1.3964028423776849E-2</v>
      </c>
      <c r="V28">
        <f t="shared" si="5"/>
        <v>1.3384666345884987E-2</v>
      </c>
      <c r="W28">
        <f t="shared" si="7"/>
        <v>1.285382490778633E-2</v>
      </c>
      <c r="X28">
        <f t="shared" si="7"/>
        <v>1.2364782852502795E-2</v>
      </c>
      <c r="Y28">
        <f t="shared" si="7"/>
        <v>1.1912086368815637E-2</v>
      </c>
      <c r="Z28">
        <f t="shared" si="7"/>
        <v>1.1491254778997512E-2</v>
      </c>
      <c r="AA28">
        <f t="shared" si="6"/>
        <v>0.52872202573828853</v>
      </c>
    </row>
    <row r="29" spans="1:27" x14ac:dyDescent="0.2">
      <c r="A29" t="s">
        <v>1049</v>
      </c>
      <c r="B29">
        <v>2060</v>
      </c>
      <c r="C29">
        <v>5</v>
      </c>
      <c r="D29">
        <f t="shared" si="3"/>
        <v>2.9610732083962137E-2</v>
      </c>
      <c r="E29">
        <f t="shared" si="4"/>
        <v>-3.5196184129607619</v>
      </c>
      <c r="G29">
        <f t="shared" si="5"/>
        <v>0.10906553569838397</v>
      </c>
      <c r="H29">
        <f t="shared" si="5"/>
        <v>5.9469890910506806E-2</v>
      </c>
      <c r="I29">
        <f t="shared" si="5"/>
        <v>4.5397480124899109E-2</v>
      </c>
      <c r="J29">
        <f t="shared" si="5"/>
        <v>3.7955457788902879E-2</v>
      </c>
      <c r="K29">
        <f t="shared" si="5"/>
        <v>3.3113099770342103E-2</v>
      </c>
      <c r="L29">
        <f t="shared" si="5"/>
        <v>2.9610732083962137E-2</v>
      </c>
      <c r="M29">
        <f t="shared" si="5"/>
        <v>2.6909352634815045E-2</v>
      </c>
      <c r="N29">
        <f t="shared" si="5"/>
        <v>2.4733894312023393E-2</v>
      </c>
      <c r="O29">
        <f t="shared" si="5"/>
        <v>2.292696946679636E-2</v>
      </c>
      <c r="P29">
        <f t="shared" si="5"/>
        <v>2.1390949080919264E-2</v>
      </c>
      <c r="Q29">
        <f t="shared" si="5"/>
        <v>2.0061511850442335E-2</v>
      </c>
      <c r="R29">
        <f t="shared" si="5"/>
        <v>1.8894252125608264E-2</v>
      </c>
      <c r="S29">
        <f t="shared" si="5"/>
        <v>1.7857345672857045E-2</v>
      </c>
      <c r="T29">
        <f t="shared" si="5"/>
        <v>1.6927276357723498E-2</v>
      </c>
      <c r="U29">
        <f t="shared" si="5"/>
        <v>1.6086218080510323E-2</v>
      </c>
      <c r="V29">
        <f t="shared" si="5"/>
        <v>1.5320362730455141E-2</v>
      </c>
      <c r="W29">
        <f t="shared" si="7"/>
        <v>1.4618814272955839E-2</v>
      </c>
      <c r="X29">
        <f t="shared" si="7"/>
        <v>1.39728350764804E-2</v>
      </c>
      <c r="Y29">
        <f t="shared" si="7"/>
        <v>1.3375318833768329E-2</v>
      </c>
      <c r="Z29">
        <f t="shared" si="7"/>
        <v>1.2820413530437679E-2</v>
      </c>
      <c r="AA29">
        <f t="shared" si="6"/>
        <v>0.42949228959721009</v>
      </c>
    </row>
    <row r="30" spans="1:27" x14ac:dyDescent="0.2">
      <c r="A30" t="s">
        <v>1050</v>
      </c>
      <c r="B30">
        <v>3406</v>
      </c>
      <c r="C30">
        <v>28</v>
      </c>
      <c r="D30">
        <f t="shared" si="3"/>
        <v>8.5247192714885123E-3</v>
      </c>
      <c r="E30">
        <f t="shared" si="4"/>
        <v>-4.7647851863854349</v>
      </c>
      <c r="G30">
        <f t="shared" si="5"/>
        <v>8.2820656774063917E-2</v>
      </c>
      <c r="H30">
        <f t="shared" si="5"/>
        <v>4.5492528724174801E-2</v>
      </c>
      <c r="I30">
        <f t="shared" si="5"/>
        <v>3.4983760091654187E-2</v>
      </c>
      <c r="J30">
        <f t="shared" si="5"/>
        <v>2.9464615330070314E-2</v>
      </c>
      <c r="K30">
        <f t="shared" si="5"/>
        <v>2.5895135159112005E-2</v>
      </c>
      <c r="L30">
        <f t="shared" si="5"/>
        <v>2.3327021633538093E-2</v>
      </c>
      <c r="M30">
        <f t="shared" si="5"/>
        <v>2.1355276556516527E-2</v>
      </c>
      <c r="N30">
        <f t="shared" si="5"/>
        <v>1.9773623175353434E-2</v>
      </c>
      <c r="O30">
        <f t="shared" si="5"/>
        <v>1.8464272810836683E-2</v>
      </c>
      <c r="P30">
        <f t="shared" si="5"/>
        <v>1.7354312452722977E-2</v>
      </c>
      <c r="Q30">
        <f t="shared" si="5"/>
        <v>1.6395807847208857E-2</v>
      </c>
      <c r="R30">
        <f t="shared" si="5"/>
        <v>1.5555739807354634E-2</v>
      </c>
      <c r="S30">
        <f t="shared" si="5"/>
        <v>1.4810498358873698E-2</v>
      </c>
      <c r="T30">
        <f t="shared" si="5"/>
        <v>1.4142678024330118E-2</v>
      </c>
      <c r="U30">
        <f t="shared" si="5"/>
        <v>1.3539116477833749E-2</v>
      </c>
      <c r="V30">
        <f t="shared" si="5"/>
        <v>1.2989643232648488E-2</v>
      </c>
      <c r="W30">
        <f t="shared" si="7"/>
        <v>1.2486252886722513E-2</v>
      </c>
      <c r="X30">
        <f t="shared" si="7"/>
        <v>1.2022542300911975E-2</v>
      </c>
      <c r="Y30">
        <f t="shared" si="7"/>
        <v>1.1593317420683378E-2</v>
      </c>
      <c r="Z30">
        <f t="shared" si="7"/>
        <v>1.1194312337579506E-2</v>
      </c>
      <c r="AA30">
        <f t="shared" si="6"/>
        <v>0.54633888859781021</v>
      </c>
    </row>
    <row r="31" spans="1:27" x14ac:dyDescent="0.2">
      <c r="A31" t="s">
        <v>1051</v>
      </c>
      <c r="B31">
        <v>2175</v>
      </c>
      <c r="C31">
        <v>32</v>
      </c>
      <c r="D31">
        <f t="shared" si="3"/>
        <v>8.0091220497267666E-3</v>
      </c>
      <c r="E31">
        <f t="shared" si="4"/>
        <v>-4.8271741306848153</v>
      </c>
      <c r="G31">
        <f t="shared" si="5"/>
        <v>0.10588079687916073</v>
      </c>
      <c r="H31">
        <f t="shared" si="5"/>
        <v>5.7789973448510758E-2</v>
      </c>
      <c r="I31">
        <f t="shared" si="5"/>
        <v>4.4158345075347674E-2</v>
      </c>
      <c r="J31">
        <f t="shared" si="5"/>
        <v>3.6955660130380714E-2</v>
      </c>
      <c r="K31">
        <f t="shared" si="5"/>
        <v>3.2272473794573223E-2</v>
      </c>
      <c r="L31">
        <f t="shared" si="5"/>
        <v>2.8887320023106837E-2</v>
      </c>
      <c r="M31">
        <f t="shared" si="5"/>
        <v>2.6277681625153995E-2</v>
      </c>
      <c r="N31">
        <f t="shared" si="5"/>
        <v>2.4176976366740266E-2</v>
      </c>
      <c r="O31">
        <f t="shared" si="5"/>
        <v>2.2432714366128287E-2</v>
      </c>
      <c r="P31">
        <f t="shared" si="5"/>
        <v>2.0950332334710949E-2</v>
      </c>
      <c r="Q31">
        <f t="shared" si="5"/>
        <v>1.966754760310576E-2</v>
      </c>
      <c r="R31">
        <f t="shared" si="5"/>
        <v>1.8541375371808715E-2</v>
      </c>
      <c r="S31">
        <f t="shared" si="5"/>
        <v>1.7541019617494207E-2</v>
      </c>
      <c r="T31">
        <f t="shared" si="5"/>
        <v>1.6643731538046328E-2</v>
      </c>
      <c r="U31">
        <f t="shared" si="5"/>
        <v>1.583227257416308E-2</v>
      </c>
      <c r="V31">
        <f t="shared" si="5"/>
        <v>1.509329438396644E-2</v>
      </c>
      <c r="W31">
        <f t="shared" si="7"/>
        <v>1.4416267494644686E-2</v>
      </c>
      <c r="X31">
        <f t="shared" si="7"/>
        <v>1.3792751293818678E-2</v>
      </c>
      <c r="Y31">
        <f t="shared" si="7"/>
        <v>1.3215883577890946E-2</v>
      </c>
      <c r="Z31">
        <f t="shared" si="7"/>
        <v>1.2680015470786241E-2</v>
      </c>
      <c r="AA31">
        <f t="shared" si="6"/>
        <v>0.44279356703046158</v>
      </c>
    </row>
    <row r="32" spans="1:27" x14ac:dyDescent="0.2">
      <c r="A32" t="s">
        <v>1052</v>
      </c>
      <c r="B32">
        <v>2978</v>
      </c>
      <c r="C32">
        <v>78</v>
      </c>
      <c r="D32">
        <f t="shared" si="3"/>
        <v>2.9154791981140134E-3</v>
      </c>
      <c r="E32">
        <f t="shared" si="4"/>
        <v>-5.8377210822566843</v>
      </c>
      <c r="G32">
        <f t="shared" si="5"/>
        <v>8.9155437375475974E-2</v>
      </c>
      <c r="H32">
        <f t="shared" si="5"/>
        <v>4.8892828524048457E-2</v>
      </c>
      <c r="I32">
        <f t="shared" si="5"/>
        <v>3.7537685432477284E-2</v>
      </c>
      <c r="J32">
        <f t="shared" si="5"/>
        <v>3.1564411749467537E-2</v>
      </c>
      <c r="K32">
        <f t="shared" si="5"/>
        <v>2.7695615831124402E-2</v>
      </c>
      <c r="L32">
        <f t="shared" si="5"/>
        <v>2.490852760789242E-2</v>
      </c>
      <c r="M32">
        <f t="shared" si="5"/>
        <v>2.2766165260191939E-2</v>
      </c>
      <c r="N32">
        <f t="shared" si="5"/>
        <v>2.1045868743757662E-2</v>
      </c>
      <c r="O32">
        <f t="shared" si="5"/>
        <v>1.9620439530857934E-2</v>
      </c>
      <c r="P32">
        <f t="shared" ref="P32:AE95" si="8">EXP(GAMMALN($B$1+P$4)-GAMMALN($B$1)-GAMMALN(P$4+1)+$B$1*LN($B$2/($B$2+$B32))+P$4*LN($B32/($B$2+$B32)))</f>
        <v>1.8411105053197475E-2</v>
      </c>
      <c r="Q32">
        <f t="shared" si="8"/>
        <v>1.7366055454447926E-2</v>
      </c>
      <c r="R32">
        <f t="shared" si="8"/>
        <v>1.6449585304151981E-2</v>
      </c>
      <c r="S32">
        <f t="shared" si="8"/>
        <v>1.5636151717320041E-2</v>
      </c>
      <c r="T32">
        <f t="shared" si="8"/>
        <v>1.4906915082232255E-2</v>
      </c>
      <c r="U32">
        <f t="shared" si="8"/>
        <v>1.42476214494681E-2</v>
      </c>
      <c r="V32">
        <f t="shared" si="8"/>
        <v>1.3647251219769636E-2</v>
      </c>
      <c r="W32">
        <f t="shared" si="8"/>
        <v>1.3097126115721409E-2</v>
      </c>
      <c r="X32">
        <f t="shared" si="8"/>
        <v>1.2590301103766539E-2</v>
      </c>
      <c r="Y32">
        <f t="shared" si="8"/>
        <v>1.212113950214566E-2</v>
      </c>
      <c r="Z32">
        <f t="shared" si="8"/>
        <v>1.1685009310755171E-2</v>
      </c>
      <c r="AA32">
        <f t="shared" si="6"/>
        <v>0.51665475863173027</v>
      </c>
    </row>
    <row r="33" spans="1:27" x14ac:dyDescent="0.2">
      <c r="A33" t="s">
        <v>1053</v>
      </c>
      <c r="B33">
        <v>47</v>
      </c>
      <c r="C33">
        <v>0</v>
      </c>
      <c r="D33">
        <f t="shared" si="3"/>
        <v>0.64391891949910496</v>
      </c>
      <c r="E33">
        <f t="shared" si="4"/>
        <v>-0.44018246220293522</v>
      </c>
      <c r="G33">
        <f t="shared" ref="G33:V96" si="9">EXP(GAMMALN($B$1+G$4)-GAMMALN($B$1)-GAMMALN(G$4+1)+$B$1*LN($B$2/($B$2+$B33))+G$4*LN($B33/($B$2+$B33)))</f>
        <v>0.64391891949910496</v>
      </c>
      <c r="H33">
        <f t="shared" si="9"/>
        <v>0.19575592012913981</v>
      </c>
      <c r="I33">
        <f t="shared" si="9"/>
        <v>8.3315081742283761E-2</v>
      </c>
      <c r="J33">
        <f t="shared" si="9"/>
        <v>3.8836512708473103E-2</v>
      </c>
      <c r="K33">
        <f t="shared" si="9"/>
        <v>1.8890347365186449E-2</v>
      </c>
      <c r="L33">
        <f t="shared" si="9"/>
        <v>9.4181014788294014E-3</v>
      </c>
      <c r="M33">
        <f t="shared" si="9"/>
        <v>4.7719027588653375E-3</v>
      </c>
      <c r="N33">
        <f t="shared" si="9"/>
        <v>2.4454283924950455E-3</v>
      </c>
      <c r="O33">
        <f t="shared" si="9"/>
        <v>1.2638141587086372E-3</v>
      </c>
      <c r="P33">
        <f t="shared" si="9"/>
        <v>6.5741670031197971E-4</v>
      </c>
      <c r="Q33">
        <f t="shared" si="9"/>
        <v>3.4375454691110407E-4</v>
      </c>
      <c r="R33">
        <f t="shared" si="9"/>
        <v>1.8050474106505552E-4</v>
      </c>
      <c r="S33">
        <f t="shared" si="9"/>
        <v>9.5115200347967207E-5</v>
      </c>
      <c r="T33">
        <f t="shared" si="9"/>
        <v>5.026830257331711E-5</v>
      </c>
      <c r="U33">
        <f t="shared" si="9"/>
        <v>2.663392683599499E-5</v>
      </c>
      <c r="V33">
        <f t="shared" si="9"/>
        <v>1.4142442204204035E-5</v>
      </c>
      <c r="W33">
        <f t="shared" si="8"/>
        <v>7.5238759693781846E-6</v>
      </c>
      <c r="X33">
        <f t="shared" si="8"/>
        <v>4.0094806923952901E-6</v>
      </c>
      <c r="Y33">
        <f t="shared" si="8"/>
        <v>2.1398427080044157E-6</v>
      </c>
      <c r="Z33">
        <f t="shared" si="8"/>
        <v>1.1435465712526204E-6</v>
      </c>
      <c r="AA33">
        <f t="shared" si="6"/>
        <v>1.3191607229900981E-6</v>
      </c>
    </row>
    <row r="34" spans="1:27" x14ac:dyDescent="0.2">
      <c r="A34" t="s">
        <v>1054</v>
      </c>
      <c r="B34">
        <v>236</v>
      </c>
      <c r="C34">
        <v>6</v>
      </c>
      <c r="D34">
        <f t="shared" si="3"/>
        <v>3.7292074382445049E-2</v>
      </c>
      <c r="E34">
        <f t="shared" si="4"/>
        <v>-3.2889744579544562</v>
      </c>
      <c r="G34">
        <f t="shared" si="9"/>
        <v>0.33740679438752696</v>
      </c>
      <c r="H34">
        <f t="shared" si="9"/>
        <v>0.16093034028442374</v>
      </c>
      <c r="I34">
        <f t="shared" si="9"/>
        <v>0.10746004936377301</v>
      </c>
      <c r="J34">
        <f t="shared" si="9"/>
        <v>7.858940908054253E-2</v>
      </c>
      <c r="K34">
        <f t="shared" si="9"/>
        <v>5.9974153636097823E-2</v>
      </c>
      <c r="L34">
        <f t="shared" si="9"/>
        <v>4.6912430698874137E-2</v>
      </c>
      <c r="M34">
        <f t="shared" si="9"/>
        <v>3.7292074382445049E-2</v>
      </c>
      <c r="N34">
        <f t="shared" si="9"/>
        <v>2.9983359596142956E-2</v>
      </c>
      <c r="O34">
        <f t="shared" si="9"/>
        <v>2.4311342742260635E-2</v>
      </c>
      <c r="P34">
        <f t="shared" si="9"/>
        <v>1.9841150356455648E-2</v>
      </c>
      <c r="Q34">
        <f t="shared" si="9"/>
        <v>1.6277022123697471E-2</v>
      </c>
      <c r="R34">
        <f t="shared" si="9"/>
        <v>1.3409590085771804E-2</v>
      </c>
      <c r="S34">
        <f t="shared" si="9"/>
        <v>1.1086059426380699E-2</v>
      </c>
      <c r="T34">
        <f t="shared" si="9"/>
        <v>9.1922511623334091E-3</v>
      </c>
      <c r="U34">
        <f t="shared" si="9"/>
        <v>7.6412296201955497E-3</v>
      </c>
      <c r="V34">
        <f t="shared" si="9"/>
        <v>6.365797907419121E-3</v>
      </c>
      <c r="W34">
        <f t="shared" si="8"/>
        <v>5.3133747621049564E-3</v>
      </c>
      <c r="X34">
        <f t="shared" si="8"/>
        <v>4.4423966592008072E-3</v>
      </c>
      <c r="Y34">
        <f t="shared" si="8"/>
        <v>3.7197302361838182E-3</v>
      </c>
      <c r="Z34">
        <f t="shared" si="8"/>
        <v>3.1187735065502376E-3</v>
      </c>
      <c r="AA34">
        <f t="shared" si="6"/>
        <v>1.6732669981619708E-2</v>
      </c>
    </row>
    <row r="35" spans="1:27" x14ac:dyDescent="0.2">
      <c r="A35" t="s">
        <v>1055</v>
      </c>
      <c r="B35">
        <v>320</v>
      </c>
      <c r="C35">
        <v>5</v>
      </c>
      <c r="D35">
        <f t="shared" si="3"/>
        <v>4.888007697939336E-2</v>
      </c>
      <c r="E35">
        <f t="shared" si="4"/>
        <v>-3.0183853892551977</v>
      </c>
      <c r="G35">
        <f t="shared" si="9"/>
        <v>0.29095016050554939</v>
      </c>
      <c r="H35">
        <f t="shared" si="9"/>
        <v>0.14412474122706392</v>
      </c>
      <c r="I35">
        <f t="shared" si="9"/>
        <v>9.9950156916392363E-2</v>
      </c>
      <c r="J35">
        <f t="shared" si="9"/>
        <v>7.5916521667096545E-2</v>
      </c>
      <c r="K35">
        <f t="shared" si="9"/>
        <v>6.0168923239197682E-2</v>
      </c>
      <c r="L35">
        <f t="shared" si="9"/>
        <v>4.888007697939336E-2</v>
      </c>
      <c r="M35">
        <f t="shared" si="9"/>
        <v>4.0354904204954793E-2</v>
      </c>
      <c r="N35">
        <f t="shared" si="9"/>
        <v>3.3697362190202931E-2</v>
      </c>
      <c r="O35">
        <f t="shared" si="9"/>
        <v>2.837660220974934E-2</v>
      </c>
      <c r="P35">
        <f t="shared" si="9"/>
        <v>2.4052162421212848E-2</v>
      </c>
      <c r="Q35">
        <f t="shared" si="9"/>
        <v>2.0492647376711869E-2</v>
      </c>
      <c r="R35">
        <f t="shared" si="9"/>
        <v>1.753373543034276E-2</v>
      </c>
      <c r="S35">
        <f t="shared" si="9"/>
        <v>1.5054695742196422E-2</v>
      </c>
      <c r="T35">
        <f t="shared" si="9"/>
        <v>1.2964402212287802E-2</v>
      </c>
      <c r="U35">
        <f t="shared" si="9"/>
        <v>1.1192566881088252E-2</v>
      </c>
      <c r="V35">
        <f t="shared" si="9"/>
        <v>9.6840077516227707E-3</v>
      </c>
      <c r="W35">
        <f t="shared" si="8"/>
        <v>8.3947653922988603E-3</v>
      </c>
      <c r="X35">
        <f t="shared" si="8"/>
        <v>7.2893916059650656E-3</v>
      </c>
      <c r="Y35">
        <f t="shared" si="8"/>
        <v>6.3390069366042147E-3</v>
      </c>
      <c r="Z35">
        <f t="shared" si="8"/>
        <v>5.5198776553792668E-3</v>
      </c>
      <c r="AA35">
        <f t="shared" si="6"/>
        <v>3.9063291454689453E-2</v>
      </c>
    </row>
    <row r="36" spans="1:27" x14ac:dyDescent="0.2">
      <c r="A36" t="s">
        <v>1056</v>
      </c>
      <c r="B36">
        <v>989</v>
      </c>
      <c r="C36">
        <v>32</v>
      </c>
      <c r="D36">
        <f t="shared" si="3"/>
        <v>6.2948224026063322E-3</v>
      </c>
      <c r="E36">
        <f t="shared" si="4"/>
        <v>-5.0680278243371282</v>
      </c>
      <c r="G36">
        <f t="shared" si="9"/>
        <v>0.16215690720581652</v>
      </c>
      <c r="H36">
        <f t="shared" si="9"/>
        <v>8.6679621490991426E-2</v>
      </c>
      <c r="I36">
        <f t="shared" si="9"/>
        <v>6.4866962245933066E-2</v>
      </c>
      <c r="J36">
        <f t="shared" si="9"/>
        <v>5.316649073434631E-2</v>
      </c>
      <c r="K36">
        <f t="shared" si="9"/>
        <v>4.5471109163729324E-2</v>
      </c>
      <c r="L36">
        <f t="shared" si="9"/>
        <v>3.9861790635953291E-2</v>
      </c>
      <c r="M36">
        <f t="shared" si="9"/>
        <v>3.5512631718095954E-2</v>
      </c>
      <c r="N36">
        <f t="shared" si="9"/>
        <v>3.1999563701265839E-2</v>
      </c>
      <c r="O36">
        <f t="shared" si="9"/>
        <v>2.9078376640969007E-2</v>
      </c>
      <c r="P36">
        <f t="shared" si="9"/>
        <v>2.65965623805892E-2</v>
      </c>
      <c r="Q36">
        <f t="shared" si="9"/>
        <v>2.4452938797170403E-2</v>
      </c>
      <c r="R36">
        <f t="shared" si="9"/>
        <v>2.2577146816047441E-2</v>
      </c>
      <c r="S36">
        <f t="shared" si="9"/>
        <v>2.0918387561312788E-2</v>
      </c>
      <c r="T36">
        <f t="shared" si="9"/>
        <v>1.943883944740633E-2</v>
      </c>
      <c r="U36">
        <f t="shared" si="9"/>
        <v>1.8109612137965782E-2</v>
      </c>
      <c r="V36">
        <f t="shared" si="9"/>
        <v>1.6908153946943956E-2</v>
      </c>
      <c r="W36">
        <f t="shared" si="8"/>
        <v>1.5816531210604251E-2</v>
      </c>
      <c r="X36">
        <f t="shared" si="8"/>
        <v>1.4820251571507447E-2</v>
      </c>
      <c r="Y36">
        <f t="shared" si="8"/>
        <v>1.3907438069963805E-2</v>
      </c>
      <c r="Z36">
        <f t="shared" si="8"/>
        <v>1.3068236152694861E-2</v>
      </c>
      <c r="AA36">
        <f t="shared" si="6"/>
        <v>0.24459244837069316</v>
      </c>
    </row>
    <row r="37" spans="1:27" x14ac:dyDescent="0.2">
      <c r="A37" t="s">
        <v>1057</v>
      </c>
      <c r="B37">
        <v>1286</v>
      </c>
      <c r="C37">
        <v>21</v>
      </c>
      <c r="D37">
        <f t="shared" si="3"/>
        <v>1.2091149809914615E-2</v>
      </c>
      <c r="E37">
        <f t="shared" si="4"/>
        <v>-4.4152815146662547</v>
      </c>
      <c r="G37">
        <f t="shared" si="9"/>
        <v>0.14082967257339771</v>
      </c>
      <c r="H37">
        <f t="shared" si="9"/>
        <v>7.5942919583044749E-2</v>
      </c>
      <c r="I37">
        <f t="shared" si="9"/>
        <v>5.7333097981869884E-2</v>
      </c>
      <c r="J37">
        <f t="shared" si="9"/>
        <v>4.7405792466367565E-2</v>
      </c>
      <c r="K37">
        <f t="shared" si="9"/>
        <v>4.0901621872473051E-2</v>
      </c>
      <c r="L37">
        <f t="shared" si="9"/>
        <v>3.6172069064607577E-2</v>
      </c>
      <c r="M37">
        <f t="shared" si="9"/>
        <v>3.2509550992595761E-2</v>
      </c>
      <c r="N37">
        <f t="shared" si="9"/>
        <v>2.9551786246641325E-2</v>
      </c>
      <c r="O37">
        <f t="shared" si="9"/>
        <v>2.7090773385938596E-2</v>
      </c>
      <c r="P37">
        <f t="shared" si="9"/>
        <v>2.4997024709840547E-2</v>
      </c>
      <c r="Q37">
        <f t="shared" si="9"/>
        <v>2.318491131579983E-2</v>
      </c>
      <c r="R37">
        <f t="shared" si="9"/>
        <v>2.1595089157381179E-2</v>
      </c>
      <c r="S37">
        <f t="shared" si="9"/>
        <v>2.0184858786072672E-2</v>
      </c>
      <c r="T37">
        <f t="shared" si="9"/>
        <v>1.8922539011475593E-2</v>
      </c>
      <c r="U37">
        <f t="shared" si="9"/>
        <v>1.7784013997928005E-2</v>
      </c>
      <c r="V37">
        <f t="shared" si="9"/>
        <v>1.6750524179228642E-2</v>
      </c>
      <c r="W37">
        <f t="shared" si="8"/>
        <v>1.5807202521478506E-2</v>
      </c>
      <c r="X37">
        <f t="shared" si="8"/>
        <v>1.4942075163717516E-2</v>
      </c>
      <c r="Y37">
        <f t="shared" si="8"/>
        <v>1.414536120520095E-2</v>
      </c>
      <c r="Z37">
        <f t="shared" si="8"/>
        <v>1.3408970862463543E-2</v>
      </c>
      <c r="AA37">
        <f t="shared" si="6"/>
        <v>0.31054014492247706</v>
      </c>
    </row>
    <row r="38" spans="1:27" x14ac:dyDescent="0.2">
      <c r="A38" t="s">
        <v>1058</v>
      </c>
      <c r="B38">
        <v>2704</v>
      </c>
      <c r="C38">
        <v>0</v>
      </c>
      <c r="D38">
        <f t="shared" si="3"/>
        <v>9.3998495681791597E-2</v>
      </c>
      <c r="E38">
        <f t="shared" si="4"/>
        <v>-2.3644765002253845</v>
      </c>
      <c r="G38">
        <f t="shared" si="9"/>
        <v>9.3998495681791597E-2</v>
      </c>
      <c r="H38">
        <f t="shared" si="9"/>
        <v>5.1481512595686493E-2</v>
      </c>
      <c r="I38">
        <f t="shared" si="9"/>
        <v>3.9473596196391986E-2</v>
      </c>
      <c r="J38">
        <f t="shared" si="9"/>
        <v>3.3148964841836576E-2</v>
      </c>
      <c r="K38">
        <f t="shared" si="9"/>
        <v>2.9048008633300329E-2</v>
      </c>
      <c r="L38">
        <f t="shared" si="9"/>
        <v>2.6090743928531057E-2</v>
      </c>
      <c r="M38">
        <f t="shared" si="9"/>
        <v>2.3815590692009253E-2</v>
      </c>
      <c r="N38">
        <f t="shared" si="9"/>
        <v>2.1987274512181722E-2</v>
      </c>
      <c r="O38">
        <f t="shared" si="9"/>
        <v>2.0471343269053775E-2</v>
      </c>
      <c r="P38">
        <f t="shared" si="9"/>
        <v>1.9184502096001275E-2</v>
      </c>
      <c r="Q38">
        <f t="shared" si="9"/>
        <v>1.8071946290030023E-2</v>
      </c>
      <c r="R38">
        <f t="shared" si="9"/>
        <v>1.7095891977215387E-2</v>
      </c>
      <c r="S38">
        <f t="shared" si="9"/>
        <v>1.622929873531467E-2</v>
      </c>
      <c r="T38">
        <f t="shared" si="9"/>
        <v>1.5452214342264223E-2</v>
      </c>
      <c r="U38">
        <f t="shared" si="9"/>
        <v>1.474953678830712E-2</v>
      </c>
      <c r="V38">
        <f t="shared" si="9"/>
        <v>1.4109585885002713E-2</v>
      </c>
      <c r="W38">
        <f t="shared" si="8"/>
        <v>1.3523159123030894E-2</v>
      </c>
      <c r="X38">
        <f t="shared" si="8"/>
        <v>1.2982888669028397E-2</v>
      </c>
      <c r="Y38">
        <f t="shared" si="8"/>
        <v>1.2482791984253241E-2</v>
      </c>
      <c r="Z38">
        <f t="shared" si="8"/>
        <v>1.2017950590183539E-2</v>
      </c>
      <c r="AA38">
        <f t="shared" si="6"/>
        <v>0.49458470316858583</v>
      </c>
    </row>
    <row r="39" spans="1:27" x14ac:dyDescent="0.2">
      <c r="A39" t="s">
        <v>653</v>
      </c>
      <c r="B39">
        <v>3318</v>
      </c>
      <c r="C39">
        <v>30</v>
      </c>
      <c r="D39">
        <f t="shared" si="3"/>
        <v>8.1277848589689037E-3</v>
      </c>
      <c r="E39">
        <f t="shared" si="4"/>
        <v>-4.8124668576192446</v>
      </c>
      <c r="G39">
        <f t="shared" si="9"/>
        <v>8.4019909243235144E-2</v>
      </c>
      <c r="H39">
        <f t="shared" si="9"/>
        <v>4.6137451324161548E-2</v>
      </c>
      <c r="I39">
        <f t="shared" si="9"/>
        <v>3.5469085586845542E-2</v>
      </c>
      <c r="J39">
        <f t="shared" si="9"/>
        <v>2.9864432462527509E-2</v>
      </c>
      <c r="K39">
        <f t="shared" si="9"/>
        <v>2.6238660277567841E-2</v>
      </c>
      <c r="L39">
        <f t="shared" si="9"/>
        <v>2.3629403077651004E-2</v>
      </c>
      <c r="M39">
        <f t="shared" si="9"/>
        <v>2.1625623750139038E-2</v>
      </c>
      <c r="N39">
        <f t="shared" si="9"/>
        <v>2.0017953698695207E-2</v>
      </c>
      <c r="O39">
        <f t="shared" si="9"/>
        <v>1.8686829333195994E-2</v>
      </c>
      <c r="P39">
        <f t="shared" si="9"/>
        <v>1.7558232982723982E-2</v>
      </c>
      <c r="Q39">
        <f t="shared" si="9"/>
        <v>1.6583500152781434E-2</v>
      </c>
      <c r="R39">
        <f t="shared" si="9"/>
        <v>1.5729105799349982E-2</v>
      </c>
      <c r="S39">
        <f t="shared" si="9"/>
        <v>1.497107616457871E-2</v>
      </c>
      <c r="T39">
        <f t="shared" si="9"/>
        <v>1.4291736019767277E-2</v>
      </c>
      <c r="U39">
        <f t="shared" si="9"/>
        <v>1.3677717836386322E-2</v>
      </c>
      <c r="V39">
        <f t="shared" si="9"/>
        <v>1.3118691610994665E-2</v>
      </c>
      <c r="W39">
        <f t="shared" si="8"/>
        <v>1.2606525613007704E-2</v>
      </c>
      <c r="X39">
        <f t="shared" si="8"/>
        <v>1.2134715030898063E-2</v>
      </c>
      <c r="Y39">
        <f t="shared" si="8"/>
        <v>1.1697982816613446E-2</v>
      </c>
      <c r="Z39">
        <f t="shared" si="8"/>
        <v>1.1291994463855847E-2</v>
      </c>
      <c r="AA39">
        <f t="shared" si="6"/>
        <v>0.54064937275502378</v>
      </c>
    </row>
    <row r="40" spans="1:27" x14ac:dyDescent="0.2">
      <c r="A40" t="s">
        <v>656</v>
      </c>
      <c r="B40">
        <v>2921</v>
      </c>
      <c r="C40">
        <v>115</v>
      </c>
      <c r="D40">
        <f t="shared" si="3"/>
        <v>1.4912368559413E-3</v>
      </c>
      <c r="E40">
        <f t="shared" si="4"/>
        <v>-6.5081493987125016</v>
      </c>
      <c r="G40">
        <f t="shared" si="9"/>
        <v>9.0105241022986005E-2</v>
      </c>
      <c r="H40">
        <f t="shared" si="9"/>
        <v>4.9401273650961246E-2</v>
      </c>
      <c r="I40">
        <f t="shared" si="9"/>
        <v>3.7918507904143056E-2</v>
      </c>
      <c r="J40">
        <f t="shared" si="9"/>
        <v>3.1876616270779555E-2</v>
      </c>
      <c r="K40">
        <f t="shared" si="9"/>
        <v>2.796251991567824E-2</v>
      </c>
      <c r="L40">
        <f t="shared" si="9"/>
        <v>2.5142247764509382E-2</v>
      </c>
      <c r="M40">
        <f t="shared" si="9"/>
        <v>2.2974004149253831E-2</v>
      </c>
      <c r="N40">
        <f t="shared" si="9"/>
        <v>2.1232661404583408E-2</v>
      </c>
      <c r="O40">
        <f t="shared" si="9"/>
        <v>1.9789602652104239E-2</v>
      </c>
      <c r="P40">
        <f t="shared" si="9"/>
        <v>1.8565171428770001E-2</v>
      </c>
      <c r="Q40">
        <f t="shared" si="9"/>
        <v>1.7506972791303463E-2</v>
      </c>
      <c r="R40">
        <f t="shared" si="9"/>
        <v>1.6578895443482889E-2</v>
      </c>
      <c r="S40">
        <f t="shared" si="9"/>
        <v>1.5755104209937518E-2</v>
      </c>
      <c r="T40">
        <f t="shared" si="9"/>
        <v>1.5016542425128468E-2</v>
      </c>
      <c r="U40">
        <f t="shared" si="9"/>
        <v>1.4348790778355613E-2</v>
      </c>
      <c r="V40">
        <f t="shared" si="9"/>
        <v>1.3740700929290046E-2</v>
      </c>
      <c r="W40">
        <f t="shared" si="8"/>
        <v>1.3183492486782465E-2</v>
      </c>
      <c r="X40">
        <f t="shared" si="8"/>
        <v>1.2670138104427086E-2</v>
      </c>
      <c r="Y40">
        <f t="shared" si="8"/>
        <v>1.219493380290732E-2</v>
      </c>
      <c r="Z40">
        <f t="shared" si="8"/>
        <v>1.1753191868293661E-2</v>
      </c>
      <c r="AA40">
        <f t="shared" si="6"/>
        <v>0.51228339099632247</v>
      </c>
    </row>
    <row r="41" spans="1:27" x14ac:dyDescent="0.2">
      <c r="A41" t="s">
        <v>1059</v>
      </c>
      <c r="B41">
        <v>693</v>
      </c>
      <c r="C41">
        <v>0</v>
      </c>
      <c r="D41">
        <f t="shared" si="3"/>
        <v>0.19583088079003447</v>
      </c>
      <c r="E41">
        <f t="shared" si="4"/>
        <v>-1.6305038453357099</v>
      </c>
      <c r="G41">
        <f t="shared" si="9"/>
        <v>0.19583088079003447</v>
      </c>
      <c r="H41">
        <f t="shared" si="9"/>
        <v>0.10301497815323865</v>
      </c>
      <c r="I41">
        <f t="shared" si="9"/>
        <v>7.5865543350946293E-2</v>
      </c>
      <c r="J41">
        <f t="shared" si="9"/>
        <v>6.1192282354405853E-2</v>
      </c>
      <c r="K41">
        <f t="shared" si="9"/>
        <v>5.1502919487818988E-2</v>
      </c>
      <c r="L41">
        <f t="shared" si="9"/>
        <v>4.4431476735076796E-2</v>
      </c>
      <c r="M41">
        <f t="shared" si="9"/>
        <v>3.8954213966821721E-2</v>
      </c>
      <c r="N41">
        <f t="shared" si="9"/>
        <v>3.45424620142816E-2</v>
      </c>
      <c r="O41">
        <f t="shared" si="9"/>
        <v>3.0889937747582367E-2</v>
      </c>
      <c r="P41">
        <f t="shared" si="9"/>
        <v>2.780417587048695E-2</v>
      </c>
      <c r="Q41">
        <f t="shared" si="9"/>
        <v>2.5156674132302985E-2</v>
      </c>
      <c r="R41">
        <f t="shared" si="9"/>
        <v>2.2857507149988049E-2</v>
      </c>
      <c r="S41">
        <f t="shared" si="9"/>
        <v>2.0841340836211426E-2</v>
      </c>
      <c r="T41">
        <f t="shared" si="9"/>
        <v>1.905923336326356E-2</v>
      </c>
      <c r="U41">
        <f t="shared" si="9"/>
        <v>1.7473579797352295E-2</v>
      </c>
      <c r="V41">
        <f t="shared" si="9"/>
        <v>1.6054861963766938E-2</v>
      </c>
      <c r="W41">
        <f t="shared" si="8"/>
        <v>1.4779483911862373E-2</v>
      </c>
      <c r="X41">
        <f t="shared" si="8"/>
        <v>1.3628286222080311E-2</v>
      </c>
      <c r="Y41">
        <f t="shared" si="8"/>
        <v>1.2585499271030047E-2</v>
      </c>
      <c r="Z41">
        <f t="shared" si="8"/>
        <v>1.1637988719195559E-2</v>
      </c>
      <c r="AA41">
        <f t="shared" si="6"/>
        <v>0.16189667416225273</v>
      </c>
    </row>
    <row r="42" spans="1:27" x14ac:dyDescent="0.2">
      <c r="A42" t="s">
        <v>1060</v>
      </c>
      <c r="B42">
        <v>3856</v>
      </c>
      <c r="C42">
        <v>76</v>
      </c>
      <c r="D42">
        <f t="shared" si="3"/>
        <v>3.2837340453758627E-3</v>
      </c>
      <c r="E42">
        <f t="shared" si="4"/>
        <v>-5.7187740756361336</v>
      </c>
      <c r="G42">
        <f t="shared" si="9"/>
        <v>7.7359957402747662E-2</v>
      </c>
      <c r="H42">
        <f t="shared" si="9"/>
        <v>4.2549080985416293E-2</v>
      </c>
      <c r="I42">
        <f t="shared" si="9"/>
        <v>3.2763413789086766E-2</v>
      </c>
      <c r="J42">
        <f t="shared" si="9"/>
        <v>2.7630961062588826E-2</v>
      </c>
      <c r="K42">
        <f t="shared" si="9"/>
        <v>2.4315653827385542E-2</v>
      </c>
      <c r="L42">
        <f t="shared" si="9"/>
        <v>2.1933079678873282E-2</v>
      </c>
      <c r="M42">
        <f t="shared" si="9"/>
        <v>2.0105648178724289E-2</v>
      </c>
      <c r="N42">
        <f t="shared" si="9"/>
        <v>1.8641106461453026E-2</v>
      </c>
      <c r="O42">
        <f t="shared" si="9"/>
        <v>1.7429711391084818E-2</v>
      </c>
      <c r="P42">
        <f t="shared" si="9"/>
        <v>1.6403554071276645E-2</v>
      </c>
      <c r="Q42">
        <f t="shared" si="9"/>
        <v>1.5518006039508703E-2</v>
      </c>
      <c r="R42">
        <f t="shared" si="9"/>
        <v>1.4742336552031995E-2</v>
      </c>
      <c r="S42">
        <f t="shared" si="9"/>
        <v>1.4054580196904191E-2</v>
      </c>
      <c r="T42">
        <f t="shared" si="9"/>
        <v>1.3438550088113779E-2</v>
      </c>
      <c r="U42">
        <f t="shared" si="9"/>
        <v>1.2882010212719404E-2</v>
      </c>
      <c r="V42">
        <f t="shared" si="9"/>
        <v>1.2375509623085919E-2</v>
      </c>
      <c r="W42">
        <f t="shared" si="8"/>
        <v>1.1911612316436239E-2</v>
      </c>
      <c r="X42">
        <f t="shared" si="8"/>
        <v>1.1484373063543498E-2</v>
      </c>
      <c r="Y42">
        <f t="shared" si="8"/>
        <v>1.1088971298835487E-2</v>
      </c>
      <c r="Z42">
        <f t="shared" si="8"/>
        <v>1.0721449571956108E-2</v>
      </c>
      <c r="AA42">
        <f t="shared" si="6"/>
        <v>0.57265043418822759</v>
      </c>
    </row>
    <row r="43" spans="1:27" x14ac:dyDescent="0.2">
      <c r="A43" t="s">
        <v>1061</v>
      </c>
      <c r="B43">
        <v>1780</v>
      </c>
      <c r="C43">
        <v>16</v>
      </c>
      <c r="D43">
        <f t="shared" si="3"/>
        <v>1.5108967253284082E-2</v>
      </c>
      <c r="E43">
        <f t="shared" si="4"/>
        <v>-4.1924668535916583</v>
      </c>
      <c r="G43">
        <f t="shared" si="9"/>
        <v>0.11809571651380854</v>
      </c>
      <c r="H43">
        <f t="shared" si="9"/>
        <v>6.4206611684014578E-2</v>
      </c>
      <c r="I43">
        <f t="shared" si="9"/>
        <v>4.8870902434407518E-2</v>
      </c>
      <c r="J43">
        <f t="shared" si="9"/>
        <v>4.07407337808533E-2</v>
      </c>
      <c r="K43">
        <f t="shared" si="9"/>
        <v>3.5439733871798842E-2</v>
      </c>
      <c r="L43">
        <f t="shared" si="9"/>
        <v>3.1599176200125589E-2</v>
      </c>
      <c r="M43">
        <f t="shared" si="9"/>
        <v>2.8632934982777487E-2</v>
      </c>
      <c r="N43">
        <f t="shared" si="9"/>
        <v>2.6241648823546321E-2</v>
      </c>
      <c r="O43">
        <f t="shared" si="9"/>
        <v>2.4253882686029463E-2</v>
      </c>
      <c r="P43">
        <f t="shared" si="9"/>
        <v>2.2563199082515976E-2</v>
      </c>
      <c r="Q43">
        <f t="shared" si="9"/>
        <v>2.1099408550101062E-2</v>
      </c>
      <c r="R43">
        <f t="shared" si="9"/>
        <v>1.9814007842488757E-2</v>
      </c>
      <c r="S43">
        <f t="shared" si="9"/>
        <v>1.8672201750411604E-2</v>
      </c>
      <c r="T43">
        <f t="shared" si="9"/>
        <v>1.764825262078774E-2</v>
      </c>
      <c r="U43">
        <f t="shared" si="9"/>
        <v>1.6722629993831024E-2</v>
      </c>
      <c r="V43">
        <f t="shared" si="9"/>
        <v>1.588018939972138E-2</v>
      </c>
      <c r="W43">
        <f t="shared" si="8"/>
        <v>1.5108967253284082E-2</v>
      </c>
      <c r="X43">
        <f t="shared" si="8"/>
        <v>1.4399359208245035E-2</v>
      </c>
      <c r="Y43">
        <f t="shared" si="8"/>
        <v>1.3743545275684331E-2</v>
      </c>
      <c r="Z43">
        <f t="shared" si="8"/>
        <v>1.3135078403991328E-2</v>
      </c>
      <c r="AA43">
        <f t="shared" si="6"/>
        <v>0.39313181964157617</v>
      </c>
    </row>
    <row r="44" spans="1:27" x14ac:dyDescent="0.2">
      <c r="A44" t="s">
        <v>1062</v>
      </c>
      <c r="B44">
        <v>1750</v>
      </c>
      <c r="C44">
        <v>1</v>
      </c>
      <c r="D44">
        <f t="shared" si="3"/>
        <v>6.4778860209430106E-2</v>
      </c>
      <c r="E44">
        <f t="shared" si="4"/>
        <v>-2.7367759601848816</v>
      </c>
      <c r="G44">
        <f t="shared" si="9"/>
        <v>0.11919193039209246</v>
      </c>
      <c r="H44">
        <f t="shared" si="9"/>
        <v>6.4778860209430106E-2</v>
      </c>
      <c r="I44">
        <f t="shared" si="9"/>
        <v>4.9288403523915697E-2</v>
      </c>
      <c r="J44">
        <f t="shared" si="9"/>
        <v>4.1073724130569769E-2</v>
      </c>
      <c r="K44">
        <f t="shared" si="9"/>
        <v>3.571630552585521E-2</v>
      </c>
      <c r="L44">
        <f t="shared" si="9"/>
        <v>3.1834107632536003E-2</v>
      </c>
      <c r="M44">
        <f t="shared" si="9"/>
        <v>2.8835243898705912E-2</v>
      </c>
      <c r="N44">
        <f t="shared" si="9"/>
        <v>2.6417378805447932E-2</v>
      </c>
      <c r="O44">
        <f t="shared" si="9"/>
        <v>2.4407355079600453E-2</v>
      </c>
      <c r="P44">
        <f t="shared" si="9"/>
        <v>2.26976536350533E-2</v>
      </c>
      <c r="Q44">
        <f t="shared" si="9"/>
        <v>2.1217363307429501E-2</v>
      </c>
      <c r="R44">
        <f t="shared" si="9"/>
        <v>1.9917476081669324E-2</v>
      </c>
      <c r="S44">
        <f t="shared" si="9"/>
        <v>1.8762830156853171E-2</v>
      </c>
      <c r="T44">
        <f t="shared" si="9"/>
        <v>1.7727413304711767E-2</v>
      </c>
      <c r="U44">
        <f t="shared" si="9"/>
        <v>1.6791484055384099E-2</v>
      </c>
      <c r="V44">
        <f t="shared" si="9"/>
        <v>1.5939732212085788E-2</v>
      </c>
      <c r="W44">
        <f t="shared" si="8"/>
        <v>1.5160061578656929E-2</v>
      </c>
      <c r="X44">
        <f t="shared" si="8"/>
        <v>1.4442759969660095E-2</v>
      </c>
      <c r="Y44">
        <f t="shared" si="8"/>
        <v>1.3779918455980988E-2</v>
      </c>
      <c r="Z44">
        <f t="shared" si="8"/>
        <v>1.3165015716455513E-2</v>
      </c>
      <c r="AA44">
        <f t="shared" si="6"/>
        <v>0.38885498232790605</v>
      </c>
    </row>
    <row r="45" spans="1:27" x14ac:dyDescent="0.2">
      <c r="A45" t="s">
        <v>659</v>
      </c>
      <c r="B45">
        <v>343</v>
      </c>
      <c r="C45">
        <v>5</v>
      </c>
      <c r="D45">
        <f t="shared" si="3"/>
        <v>4.8975728025709965E-2</v>
      </c>
      <c r="E45">
        <f t="shared" si="4"/>
        <v>-3.0164304500101569</v>
      </c>
      <c r="G45">
        <f t="shared" si="9"/>
        <v>0.2810808676972541</v>
      </c>
      <c r="H45">
        <f t="shared" si="9"/>
        <v>0.14025504502526076</v>
      </c>
      <c r="I45">
        <f t="shared" si="9"/>
        <v>9.7978480216824135E-2</v>
      </c>
      <c r="J45">
        <f t="shared" si="9"/>
        <v>7.4963660785791517E-2</v>
      </c>
      <c r="K45">
        <f t="shared" si="9"/>
        <v>5.9848599482566218E-2</v>
      </c>
      <c r="L45">
        <f t="shared" si="9"/>
        <v>4.8975728025709965E-2</v>
      </c>
      <c r="M45">
        <f t="shared" si="9"/>
        <v>4.0729830901000352E-2</v>
      </c>
      <c r="N45">
        <f t="shared" si="9"/>
        <v>3.4259376844595867E-2</v>
      </c>
      <c r="O45">
        <f t="shared" si="9"/>
        <v>2.9061044030007956E-2</v>
      </c>
      <c r="P45">
        <f t="shared" si="9"/>
        <v>2.4812596615419565E-2</v>
      </c>
      <c r="Q45">
        <f t="shared" si="9"/>
        <v>2.1295283263820092E-2</v>
      </c>
      <c r="R45">
        <f t="shared" si="9"/>
        <v>1.8353845448271108E-2</v>
      </c>
      <c r="S45">
        <f t="shared" si="9"/>
        <v>1.5874200850266862E-2</v>
      </c>
      <c r="T45">
        <f t="shared" si="9"/>
        <v>1.3770181083692986E-2</v>
      </c>
      <c r="U45">
        <f t="shared" si="9"/>
        <v>1.1975237085896756E-2</v>
      </c>
      <c r="V45">
        <f t="shared" si="9"/>
        <v>1.0437027254101207E-2</v>
      </c>
      <c r="W45">
        <f t="shared" si="8"/>
        <v>9.1137585688594747E-3</v>
      </c>
      <c r="X45">
        <f t="shared" si="8"/>
        <v>7.971636838112299E-3</v>
      </c>
      <c r="Y45">
        <f t="shared" si="8"/>
        <v>6.9830430120370957E-3</v>
      </c>
      <c r="Z45">
        <f t="shared" si="8"/>
        <v>6.125199085778201E-3</v>
      </c>
      <c r="AA45">
        <f t="shared" si="6"/>
        <v>4.6135357884733219E-2</v>
      </c>
    </row>
    <row r="46" spans="1:27" x14ac:dyDescent="0.2">
      <c r="A46" t="s">
        <v>1063</v>
      </c>
      <c r="B46">
        <v>2348</v>
      </c>
      <c r="C46">
        <v>63</v>
      </c>
      <c r="D46">
        <f t="shared" si="3"/>
        <v>3.5672752554238981E-3</v>
      </c>
      <c r="E46">
        <f t="shared" si="4"/>
        <v>-5.6359532083765913</v>
      </c>
      <c r="G46">
        <f t="shared" si="9"/>
        <v>0.10154615246438053</v>
      </c>
      <c r="H46">
        <f t="shared" si="9"/>
        <v>5.5495943840012447E-2</v>
      </c>
      <c r="I46">
        <f t="shared" si="9"/>
        <v>4.2460393188887793E-2</v>
      </c>
      <c r="J46">
        <f t="shared" si="9"/>
        <v>3.5580714288368578E-2</v>
      </c>
      <c r="K46">
        <f t="shared" si="9"/>
        <v>3.1112035827586919E-2</v>
      </c>
      <c r="L46">
        <f t="shared" si="9"/>
        <v>2.7884695193382481E-2</v>
      </c>
      <c r="M46">
        <f t="shared" si="9"/>
        <v>2.5398505982946792E-2</v>
      </c>
      <c r="N46">
        <f t="shared" si="9"/>
        <v>2.3398369005588209E-2</v>
      </c>
      <c r="O46">
        <f t="shared" si="9"/>
        <v>2.1738416318656896E-2</v>
      </c>
      <c r="P46">
        <f t="shared" si="9"/>
        <v>2.0328225387323848E-2</v>
      </c>
      <c r="Q46">
        <f t="shared" si="9"/>
        <v>1.9108264144985378E-2</v>
      </c>
      <c r="R46">
        <f t="shared" si="9"/>
        <v>1.8037462779969371E-2</v>
      </c>
      <c r="S46">
        <f t="shared" si="9"/>
        <v>1.7086409527538236E-2</v>
      </c>
      <c r="T46">
        <f t="shared" si="9"/>
        <v>1.6233387460513685E-2</v>
      </c>
      <c r="U46">
        <f t="shared" si="9"/>
        <v>1.5461947211461704E-2</v>
      </c>
      <c r="V46">
        <f t="shared" si="9"/>
        <v>1.4759357290955949E-2</v>
      </c>
      <c r="W46">
        <f t="shared" si="8"/>
        <v>1.4115579454952872E-2</v>
      </c>
      <c r="X46">
        <f t="shared" si="8"/>
        <v>1.3522570663676205E-2</v>
      </c>
      <c r="Y46">
        <f t="shared" si="8"/>
        <v>1.2973795079317818E-2</v>
      </c>
      <c r="Z46">
        <f t="shared" si="8"/>
        <v>1.246387511080967E-2</v>
      </c>
      <c r="AA46">
        <f t="shared" si="6"/>
        <v>0.4612938997786844</v>
      </c>
    </row>
    <row r="47" spans="1:27" x14ac:dyDescent="0.2">
      <c r="A47" t="s">
        <v>661</v>
      </c>
      <c r="B47">
        <v>4526</v>
      </c>
      <c r="C47">
        <v>64</v>
      </c>
      <c r="D47">
        <f t="shared" si="3"/>
        <v>4.0227387328552943E-3</v>
      </c>
      <c r="E47">
        <f t="shared" si="4"/>
        <v>-5.5157923314852431</v>
      </c>
      <c r="G47">
        <f t="shared" si="9"/>
        <v>7.0830209019427617E-2</v>
      </c>
      <c r="H47">
        <f t="shared" si="9"/>
        <v>3.9015295643332608E-2</v>
      </c>
      <c r="I47">
        <f t="shared" si="9"/>
        <v>3.0086819549061714E-2</v>
      </c>
      <c r="J47">
        <f t="shared" si="9"/>
        <v>2.5411221500530125E-2</v>
      </c>
      <c r="K47">
        <f t="shared" si="9"/>
        <v>2.2395353363439417E-2</v>
      </c>
      <c r="L47">
        <f t="shared" si="9"/>
        <v>2.0230843954690329E-2</v>
      </c>
      <c r="M47">
        <f t="shared" si="9"/>
        <v>1.8572692961728386E-2</v>
      </c>
      <c r="N47">
        <f t="shared" si="9"/>
        <v>1.7245305953204997E-2</v>
      </c>
      <c r="O47">
        <f t="shared" si="9"/>
        <v>1.6148486670189987E-2</v>
      </c>
      <c r="P47">
        <f t="shared" si="9"/>
        <v>1.5220257656217715E-2</v>
      </c>
      <c r="Q47">
        <f t="shared" si="9"/>
        <v>1.4419904460927465E-2</v>
      </c>
      <c r="R47">
        <f t="shared" si="9"/>
        <v>1.3719402713313591E-2</v>
      </c>
      <c r="S47">
        <f t="shared" si="9"/>
        <v>1.3098729612026048E-2</v>
      </c>
      <c r="T47">
        <f t="shared" si="9"/>
        <v>1.254313597357625E-2</v>
      </c>
      <c r="U47">
        <f t="shared" si="9"/>
        <v>1.2041477306289784E-2</v>
      </c>
      <c r="V47">
        <f t="shared" si="9"/>
        <v>1.1585149462863506E-2</v>
      </c>
      <c r="W47">
        <f t="shared" si="8"/>
        <v>1.1167385685203229E-2</v>
      </c>
      <c r="X47">
        <f t="shared" si="8"/>
        <v>1.0782778245267129E-2</v>
      </c>
      <c r="Y47">
        <f t="shared" si="8"/>
        <v>1.042694440115177E-2</v>
      </c>
      <c r="Z47">
        <f t="shared" si="8"/>
        <v>1.0096287805663315E-2</v>
      </c>
      <c r="AA47">
        <f t="shared" si="6"/>
        <v>0.60496231806189504</v>
      </c>
    </row>
    <row r="48" spans="1:27" x14ac:dyDescent="0.2">
      <c r="A48" t="s">
        <v>1064</v>
      </c>
      <c r="B48">
        <v>196</v>
      </c>
      <c r="C48">
        <v>1</v>
      </c>
      <c r="D48">
        <f t="shared" si="3"/>
        <v>0.17069384215378569</v>
      </c>
      <c r="E48">
        <f t="shared" si="4"/>
        <v>-1.7678837239168699</v>
      </c>
      <c r="G48">
        <f t="shared" si="9"/>
        <v>0.3682099042257358</v>
      </c>
      <c r="H48">
        <f t="shared" si="9"/>
        <v>0.17069384215378569</v>
      </c>
      <c r="I48">
        <f t="shared" si="9"/>
        <v>0.11078099009885355</v>
      </c>
      <c r="J48">
        <f t="shared" si="9"/>
        <v>7.8744551178068625E-2</v>
      </c>
      <c r="K48">
        <f t="shared" si="9"/>
        <v>5.8406192924442879E-2</v>
      </c>
      <c r="L48">
        <f t="shared" si="9"/>
        <v>4.4403886999700576E-2</v>
      </c>
      <c r="M48">
        <f t="shared" si="9"/>
        <v>3.430740558458862E-2</v>
      </c>
      <c r="N48">
        <f t="shared" si="9"/>
        <v>2.6809573835891349E-2</v>
      </c>
      <c r="O48">
        <f t="shared" si="9"/>
        <v>2.1127924940703209E-2</v>
      </c>
      <c r="P48">
        <f t="shared" si="9"/>
        <v>1.6759190191479423E-2</v>
      </c>
      <c r="Q48">
        <f t="shared" si="9"/>
        <v>1.3362859964276391E-2</v>
      </c>
      <c r="R48">
        <f t="shared" si="9"/>
        <v>1.0699863757750724E-2</v>
      </c>
      <c r="S48">
        <f t="shared" si="9"/>
        <v>8.5976196802625623E-3</v>
      </c>
      <c r="T48">
        <f t="shared" si="9"/>
        <v>6.9288505175988677E-3</v>
      </c>
      <c r="U48">
        <f t="shared" si="9"/>
        <v>5.5981024534988147E-3</v>
      </c>
      <c r="V48">
        <f t="shared" ref="V48:AE111" si="10">EXP(GAMMALN($B$1+V$4)-GAMMALN($B$1)-GAMMALN(V$4+1)+$B$1*LN($B$2/($B$2+$B48))+V$4*LN($B48/($B$2+$B48)))</f>
        <v>4.5328225859408199E-3</v>
      </c>
      <c r="W48">
        <f t="shared" si="10"/>
        <v>3.6772622613269489E-3</v>
      </c>
      <c r="X48">
        <f t="shared" si="10"/>
        <v>2.9882007618175161E-3</v>
      </c>
      <c r="Y48">
        <f t="shared" si="10"/>
        <v>2.4318801358111015E-3</v>
      </c>
      <c r="Z48">
        <f t="shared" si="10"/>
        <v>1.9817681246146013E-3</v>
      </c>
      <c r="AA48">
        <f t="shared" si="6"/>
        <v>8.957307623852051E-3</v>
      </c>
    </row>
    <row r="49" spans="1:27" x14ac:dyDescent="0.2">
      <c r="A49" t="s">
        <v>666</v>
      </c>
      <c r="B49">
        <v>1266</v>
      </c>
      <c r="C49">
        <v>50</v>
      </c>
      <c r="D49">
        <f t="shared" si="3"/>
        <v>3.4266732416083972E-3</v>
      </c>
      <c r="E49">
        <f t="shared" si="4"/>
        <v>-5.6761653888677541</v>
      </c>
      <c r="G49">
        <f t="shared" ref="G49:V112" si="11">EXP(GAMMALN($B$1+G$4)-GAMMALN($B$1)-GAMMALN(G$4+1)+$B$1*LN($B$2/($B$2+$B49))+G$4*LN($B49/($B$2+$B49)))</f>
        <v>0.14202479219336339</v>
      </c>
      <c r="H49">
        <f t="shared" si="11"/>
        <v>7.6551893053905265E-2</v>
      </c>
      <c r="I49">
        <f t="shared" si="11"/>
        <v>5.7766054746554434E-2</v>
      </c>
      <c r="J49">
        <f t="shared" si="11"/>
        <v>4.7741643073552102E-2</v>
      </c>
      <c r="K49">
        <f t="shared" si="11"/>
        <v>4.1172300386663252E-2</v>
      </c>
      <c r="L49">
        <f t="shared" si="11"/>
        <v>3.6394571223738591E-2</v>
      </c>
      <c r="M49">
        <f t="shared" si="11"/>
        <v>3.2694362955747028E-2</v>
      </c>
      <c r="N49">
        <f t="shared" si="11"/>
        <v>2.9706008276654147E-2</v>
      </c>
      <c r="O49">
        <f t="shared" si="11"/>
        <v>2.7219529684946703E-2</v>
      </c>
      <c r="P49">
        <f t="shared" si="11"/>
        <v>2.510418840455643E-2</v>
      </c>
      <c r="Q49">
        <f t="shared" si="11"/>
        <v>2.3273513816765078E-2</v>
      </c>
      <c r="R49">
        <f t="shared" si="11"/>
        <v>2.1667568221473886E-2</v>
      </c>
      <c r="S49">
        <f t="shared" si="11"/>
        <v>2.0243217400787161E-2</v>
      </c>
      <c r="T49">
        <f t="shared" si="11"/>
        <v>1.896845181310286E-2</v>
      </c>
      <c r="U49">
        <f t="shared" si="11"/>
        <v>1.7818901226447331E-2</v>
      </c>
      <c r="V49">
        <f t="shared" si="11"/>
        <v>1.677560468956879E-2</v>
      </c>
      <c r="W49">
        <f t="shared" si="10"/>
        <v>1.5823532798478413E-2</v>
      </c>
      <c r="X49">
        <f t="shared" si="10"/>
        <v>1.4950578697364185E-2</v>
      </c>
      <c r="Y49">
        <f t="shared" si="10"/>
        <v>1.4146851051119744E-2</v>
      </c>
      <c r="Z49">
        <f t="shared" si="10"/>
        <v>1.3404167273503624E-2</v>
      </c>
      <c r="AA49">
        <f t="shared" si="6"/>
        <v>0.30655226901170751</v>
      </c>
    </row>
    <row r="50" spans="1:27" x14ac:dyDescent="0.2">
      <c r="A50" t="s">
        <v>1065</v>
      </c>
      <c r="B50">
        <v>3040</v>
      </c>
      <c r="C50">
        <v>26</v>
      </c>
      <c r="D50">
        <f t="shared" si="3"/>
        <v>9.2568381465846887E-3</v>
      </c>
      <c r="E50">
        <f t="shared" si="4"/>
        <v>-4.6823927414849731</v>
      </c>
      <c r="G50">
        <f t="shared" si="11"/>
        <v>8.8153511655957181E-2</v>
      </c>
      <c r="H50">
        <f t="shared" si="11"/>
        <v>4.8356085838996012E-2</v>
      </c>
      <c r="I50">
        <f t="shared" si="11"/>
        <v>3.7135362066319143E-2</v>
      </c>
      <c r="J50">
        <f t="shared" si="11"/>
        <v>3.1234320818903261E-2</v>
      </c>
      <c r="K50">
        <f t="shared" si="11"/>
        <v>2.741319074385198E-2</v>
      </c>
      <c r="L50">
        <f t="shared" si="11"/>
        <v>2.4661007346995431E-2</v>
      </c>
      <c r="M50">
        <f t="shared" si="11"/>
        <v>2.2545861517440393E-2</v>
      </c>
      <c r="N50">
        <f t="shared" si="11"/>
        <v>2.08476930123042E-2</v>
      </c>
      <c r="O50">
        <f t="shared" si="11"/>
        <v>1.9440797323641561E-2</v>
      </c>
      <c r="P50">
        <f t="shared" si="11"/>
        <v>1.8247332736356099E-2</v>
      </c>
      <c r="Q50">
        <f t="shared" si="11"/>
        <v>1.7216105429874264E-2</v>
      </c>
      <c r="R50">
        <f t="shared" si="11"/>
        <v>1.6311837211750575E-2</v>
      </c>
      <c r="S50">
        <f t="shared" si="11"/>
        <v>1.5509292807528781E-2</v>
      </c>
      <c r="T50">
        <f t="shared" si="11"/>
        <v>1.4789860981655573E-2</v>
      </c>
      <c r="U50">
        <f t="shared" si="11"/>
        <v>1.4139461729538649E-2</v>
      </c>
      <c r="V50">
        <f t="shared" si="11"/>
        <v>1.3547210842078191E-2</v>
      </c>
      <c r="W50">
        <f t="shared" si="10"/>
        <v>1.3004537402381016E-2</v>
      </c>
      <c r="X50">
        <f t="shared" si="10"/>
        <v>1.250458289699897E-2</v>
      </c>
      <c r="Y50">
        <f t="shared" si="10"/>
        <v>1.2041781363230294E-2</v>
      </c>
      <c r="Z50">
        <f t="shared" si="10"/>
        <v>1.1611559332109007E-2</v>
      </c>
      <c r="AA50">
        <f t="shared" si="6"/>
        <v>0.52128860694208945</v>
      </c>
    </row>
    <row r="51" spans="1:27" x14ac:dyDescent="0.2">
      <c r="A51" t="s">
        <v>1066</v>
      </c>
      <c r="B51">
        <v>89</v>
      </c>
      <c r="C51">
        <v>0</v>
      </c>
      <c r="D51">
        <f t="shared" si="3"/>
        <v>0.51615318585243108</v>
      </c>
      <c r="E51">
        <f t="shared" si="4"/>
        <v>-0.6613516857512528</v>
      </c>
      <c r="G51">
        <f t="shared" si="11"/>
        <v>0.51615318585243108</v>
      </c>
      <c r="H51">
        <f t="shared" si="11"/>
        <v>0.19955459300101652</v>
      </c>
      <c r="I51">
        <f t="shared" si="11"/>
        <v>0.10801146190550195</v>
      </c>
      <c r="J51">
        <f t="shared" si="11"/>
        <v>6.4030344978709797E-2</v>
      </c>
      <c r="K51">
        <f t="shared" si="11"/>
        <v>3.9608186314172254E-2</v>
      </c>
      <c r="L51">
        <f t="shared" si="11"/>
        <v>2.5113530695095004E-2</v>
      </c>
      <c r="M51">
        <f t="shared" si="11"/>
        <v>1.6182118981888333E-2</v>
      </c>
      <c r="N51">
        <f t="shared" si="11"/>
        <v>1.0546252173334046E-2</v>
      </c>
      <c r="O51">
        <f t="shared" si="11"/>
        <v>6.9314774432915121E-3</v>
      </c>
      <c r="P51">
        <f t="shared" si="11"/>
        <v>4.5854580681300569E-3</v>
      </c>
      <c r="Q51">
        <f t="shared" si="11"/>
        <v>3.0492275984995518E-3</v>
      </c>
      <c r="R51">
        <f t="shared" si="11"/>
        <v>2.0362420433807579E-3</v>
      </c>
      <c r="S51">
        <f t="shared" si="11"/>
        <v>1.3645520629350016E-3</v>
      </c>
      <c r="T51">
        <f t="shared" si="11"/>
        <v>9.1713612506190694E-4</v>
      </c>
      <c r="U51">
        <f t="shared" si="11"/>
        <v>6.1797965628956669E-4</v>
      </c>
      <c r="V51">
        <f t="shared" si="11"/>
        <v>4.1731383707350165E-4</v>
      </c>
      <c r="W51">
        <f t="shared" si="10"/>
        <v>2.8234454178424693E-4</v>
      </c>
      <c r="X51">
        <f t="shared" si="10"/>
        <v>1.9134860117360315E-4</v>
      </c>
      <c r="Y51">
        <f t="shared" si="10"/>
        <v>1.298728624796859E-4</v>
      </c>
      <c r="Z51">
        <f t="shared" si="10"/>
        <v>8.8265261881174999E-5</v>
      </c>
      <c r="AA51">
        <f t="shared" si="6"/>
        <v>1.8910799587035232E-4</v>
      </c>
    </row>
    <row r="52" spans="1:27" x14ac:dyDescent="0.2">
      <c r="A52" t="s">
        <v>1067</v>
      </c>
      <c r="B52">
        <v>1151</v>
      </c>
      <c r="C52">
        <v>0</v>
      </c>
      <c r="D52">
        <f t="shared" si="3"/>
        <v>0.14949404209770928</v>
      </c>
      <c r="E52">
        <f t="shared" si="4"/>
        <v>-1.9004987391347512</v>
      </c>
      <c r="G52">
        <f t="shared" si="11"/>
        <v>0.14949404209770928</v>
      </c>
      <c r="H52">
        <f t="shared" si="11"/>
        <v>8.0338614813136922E-2</v>
      </c>
      <c r="I52">
        <f t="shared" si="11"/>
        <v>6.04435264521773E-2</v>
      </c>
      <c r="J52">
        <f t="shared" si="11"/>
        <v>4.9806168192700194E-2</v>
      </c>
      <c r="K52">
        <f t="shared" si="11"/>
        <v>4.2825218182961373E-2</v>
      </c>
      <c r="L52">
        <f t="shared" si="11"/>
        <v>3.7743288882575984E-2</v>
      </c>
      <c r="M52">
        <f t="shared" si="11"/>
        <v>3.3805292335675155E-2</v>
      </c>
      <c r="N52">
        <f t="shared" si="11"/>
        <v>3.0624203099313105E-2</v>
      </c>
      <c r="O52">
        <f t="shared" si="11"/>
        <v>2.797755755924455E-2</v>
      </c>
      <c r="P52">
        <f t="shared" si="11"/>
        <v>2.5726698026421416E-2</v>
      </c>
      <c r="Q52">
        <f t="shared" si="11"/>
        <v>2.3779816736530995E-2</v>
      </c>
      <c r="R52">
        <f t="shared" si="11"/>
        <v>2.2073205198684068E-2</v>
      </c>
      <c r="S52">
        <f t="shared" si="11"/>
        <v>2.0560962904870889E-2</v>
      </c>
      <c r="T52">
        <f t="shared" si="11"/>
        <v>1.9208987693749815E-2</v>
      </c>
      <c r="U52">
        <f t="shared" si="11"/>
        <v>1.7991285505905407E-2</v>
      </c>
      <c r="V52">
        <f t="shared" si="11"/>
        <v>1.6887608058946069E-2</v>
      </c>
      <c r="W52">
        <f t="shared" si="10"/>
        <v>1.5881886619710489E-2</v>
      </c>
      <c r="X52">
        <f t="shared" si="10"/>
        <v>1.496116199670784E-2</v>
      </c>
      <c r="Y52">
        <f t="shared" si="10"/>
        <v>1.4114834339393548E-2</v>
      </c>
      <c r="Z52">
        <f t="shared" si="10"/>
        <v>1.3334125107657401E-2</v>
      </c>
      <c r="AA52">
        <f t="shared" si="6"/>
        <v>0.28242151619592826</v>
      </c>
    </row>
    <row r="53" spans="1:27" x14ac:dyDescent="0.2">
      <c r="A53" t="s">
        <v>667</v>
      </c>
      <c r="B53">
        <v>43</v>
      </c>
      <c r="C53">
        <v>0</v>
      </c>
      <c r="D53">
        <f t="shared" si="3"/>
        <v>0.66120743209588895</v>
      </c>
      <c r="E53">
        <f t="shared" si="4"/>
        <v>-0.41368767278402818</v>
      </c>
      <c r="G53">
        <f t="shared" si="11"/>
        <v>0.66120743209588895</v>
      </c>
      <c r="H53">
        <f t="shared" si="11"/>
        <v>0.19288728130329269</v>
      </c>
      <c r="I53">
        <f t="shared" si="11"/>
        <v>7.8776096616765268E-2</v>
      </c>
      <c r="J53">
        <f t="shared" si="11"/>
        <v>3.523653576074097E-2</v>
      </c>
      <c r="K53">
        <f t="shared" si="11"/>
        <v>1.6446559812104591E-2</v>
      </c>
      <c r="L53">
        <f t="shared" si="11"/>
        <v>7.8682950386971019E-3</v>
      </c>
      <c r="M53">
        <f t="shared" si="11"/>
        <v>3.8255246247478063E-3</v>
      </c>
      <c r="N53">
        <f t="shared" si="11"/>
        <v>1.881206683291898E-3</v>
      </c>
      <c r="O53">
        <f t="shared" si="11"/>
        <v>9.3292541679598111E-4</v>
      </c>
      <c r="P53">
        <f t="shared" si="11"/>
        <v>4.6567892844015665E-4</v>
      </c>
      <c r="Q53">
        <f t="shared" si="11"/>
        <v>2.3365573874323782E-4</v>
      </c>
      <c r="R53">
        <f t="shared" si="11"/>
        <v>1.1773314895750923E-4</v>
      </c>
      <c r="S53">
        <f t="shared" si="11"/>
        <v>5.9530868654424034E-5</v>
      </c>
      <c r="T53">
        <f t="shared" si="11"/>
        <v>3.0190385540975898E-5</v>
      </c>
      <c r="U53">
        <f t="shared" si="11"/>
        <v>1.5349413543828669E-5</v>
      </c>
      <c r="V53">
        <f t="shared" si="11"/>
        <v>7.8210154387080311E-6</v>
      </c>
      <c r="W53">
        <f t="shared" si="10"/>
        <v>3.9926616118709511E-6</v>
      </c>
      <c r="X53">
        <f t="shared" si="10"/>
        <v>2.0416963343110948E-6</v>
      </c>
      <c r="Y53">
        <f t="shared" si="10"/>
        <v>1.0456034792135957E-6</v>
      </c>
      <c r="Z53">
        <f t="shared" si="10"/>
        <v>5.3619303781810401E-7</v>
      </c>
      <c r="AA53">
        <f t="shared" si="6"/>
        <v>5.6699389250347565E-7</v>
      </c>
    </row>
    <row r="54" spans="1:27" x14ac:dyDescent="0.2">
      <c r="A54" t="s">
        <v>1068</v>
      </c>
      <c r="B54">
        <v>2256</v>
      </c>
      <c r="C54">
        <v>31</v>
      </c>
      <c r="D54">
        <f t="shared" si="3"/>
        <v>8.2638044345645107E-3</v>
      </c>
      <c r="E54">
        <f t="shared" si="4"/>
        <v>-4.7958702121877339</v>
      </c>
      <c r="G54">
        <f t="shared" si="11"/>
        <v>0.1037880139499804</v>
      </c>
      <c r="H54">
        <f t="shared" si="11"/>
        <v>5.668347924246131E-2</v>
      </c>
      <c r="I54">
        <f t="shared" si="11"/>
        <v>4.3340188684886774E-2</v>
      </c>
      <c r="J54">
        <f t="shared" si="11"/>
        <v>3.6293844769339931E-2</v>
      </c>
      <c r="K54">
        <f t="shared" si="11"/>
        <v>3.1714529591425726E-2</v>
      </c>
      <c r="L54">
        <f t="shared" si="11"/>
        <v>2.8405816302819249E-2</v>
      </c>
      <c r="M54">
        <f t="shared" si="11"/>
        <v>2.5855984111873773E-2</v>
      </c>
      <c r="N54">
        <f t="shared" si="11"/>
        <v>2.3804004073690106E-2</v>
      </c>
      <c r="O54">
        <f t="shared" si="11"/>
        <v>2.210058963934736E-2</v>
      </c>
      <c r="P54">
        <f t="shared" si="11"/>
        <v>2.0653181183820816E-2</v>
      </c>
      <c r="Q54">
        <f t="shared" si="11"/>
        <v>1.9400827430833996E-2</v>
      </c>
      <c r="R54">
        <f t="shared" si="11"/>
        <v>1.8301470798112288E-2</v>
      </c>
      <c r="S54">
        <f t="shared" si="11"/>
        <v>1.7324985722842582E-2</v>
      </c>
      <c r="T54">
        <f t="shared" si="11"/>
        <v>1.6449123352693482E-2</v>
      </c>
      <c r="U54">
        <f t="shared" si="11"/>
        <v>1.5657027624849884E-2</v>
      </c>
      <c r="V54">
        <f t="shared" si="11"/>
        <v>1.4935649267660452E-2</v>
      </c>
      <c r="W54">
        <f t="shared" si="10"/>
        <v>1.4274697053169666E-2</v>
      </c>
      <c r="X54">
        <f t="shared" si="10"/>
        <v>1.3665923256539583E-2</v>
      </c>
      <c r="Y54">
        <f t="shared" si="10"/>
        <v>1.3102624068564507E-2</v>
      </c>
      <c r="Z54">
        <f t="shared" si="10"/>
        <v>1.2579282319668421E-2</v>
      </c>
      <c r="AA54">
        <f t="shared" si="6"/>
        <v>0.45166875755541969</v>
      </c>
    </row>
    <row r="55" spans="1:27" x14ac:dyDescent="0.2">
      <c r="A55" t="s">
        <v>669</v>
      </c>
      <c r="B55">
        <v>290</v>
      </c>
      <c r="C55">
        <v>3</v>
      </c>
      <c r="D55">
        <f t="shared" si="3"/>
        <v>7.7067958963496469E-2</v>
      </c>
      <c r="E55">
        <f t="shared" si="4"/>
        <v>-2.563067662435135</v>
      </c>
      <c r="G55">
        <f t="shared" si="11"/>
        <v>0.30540790807888085</v>
      </c>
      <c r="H55">
        <f t="shared" si="11"/>
        <v>0.14960938717008801</v>
      </c>
      <c r="I55">
        <f t="shared" si="11"/>
        <v>0.10260355537209097</v>
      </c>
      <c r="J55">
        <f t="shared" si="11"/>
        <v>7.7067958963496469E-2</v>
      </c>
      <c r="K55">
        <f t="shared" si="11"/>
        <v>6.0404378732904128E-2</v>
      </c>
      <c r="L55">
        <f t="shared" si="11"/>
        <v>4.8527362733427823E-2</v>
      </c>
      <c r="M55">
        <f t="shared" si="11"/>
        <v>3.9619569806813276E-2</v>
      </c>
      <c r="N55">
        <f t="shared" si="11"/>
        <v>3.2716585146235468E-2</v>
      </c>
      <c r="O55">
        <f t="shared" si="11"/>
        <v>2.7245267713885305E-2</v>
      </c>
      <c r="P55">
        <f t="shared" si="11"/>
        <v>2.2837230835190292E-2</v>
      </c>
      <c r="Q55">
        <f t="shared" si="11"/>
        <v>1.9241813774123193E-2</v>
      </c>
      <c r="R55">
        <f t="shared" si="11"/>
        <v>1.6280997720037736E-2</v>
      </c>
      <c r="S55">
        <f t="shared" si="11"/>
        <v>1.3824109826507513E-2</v>
      </c>
      <c r="T55">
        <f t="shared" si="11"/>
        <v>1.1772706452984621E-2</v>
      </c>
      <c r="U55">
        <f t="shared" si="11"/>
        <v>1.0051066431445536E-2</v>
      </c>
      <c r="V55">
        <f t="shared" si="11"/>
        <v>8.5999554190588183E-3</v>
      </c>
      <c r="W55">
        <f t="shared" si="10"/>
        <v>7.3723893194120906E-3</v>
      </c>
      <c r="X55">
        <f t="shared" si="10"/>
        <v>6.330668992474954E-3</v>
      </c>
      <c r="Y55">
        <f t="shared" si="10"/>
        <v>5.4442514743792015E-3</v>
      </c>
      <c r="Z55">
        <f t="shared" si="10"/>
        <v>4.6881881053012411E-3</v>
      </c>
      <c r="AA55">
        <f t="shared" si="6"/>
        <v>3.0354647931262524E-2</v>
      </c>
    </row>
    <row r="56" spans="1:27" x14ac:dyDescent="0.2">
      <c r="A56" t="s">
        <v>1069</v>
      </c>
      <c r="B56">
        <v>631</v>
      </c>
      <c r="C56">
        <v>0</v>
      </c>
      <c r="D56">
        <f t="shared" si="3"/>
        <v>0.20570186556375322</v>
      </c>
      <c r="E56">
        <f t="shared" si="4"/>
        <v>-1.5813274130218471</v>
      </c>
      <c r="G56">
        <f t="shared" si="11"/>
        <v>0.20570186556375322</v>
      </c>
      <c r="H56">
        <f t="shared" si="11"/>
        <v>0.10764548786672301</v>
      </c>
      <c r="I56">
        <f t="shared" si="11"/>
        <v>7.8863932782633941E-2</v>
      </c>
      <c r="J56">
        <f t="shared" si="11"/>
        <v>6.3280355796056884E-2</v>
      </c>
      <c r="K56">
        <f t="shared" si="11"/>
        <v>5.2983727815484272E-2</v>
      </c>
      <c r="L56">
        <f t="shared" si="11"/>
        <v>4.5471555735609556E-2</v>
      </c>
      <c r="M56">
        <f t="shared" si="11"/>
        <v>3.9659014053707448E-2</v>
      </c>
      <c r="N56">
        <f t="shared" si="11"/>
        <v>3.4984780939847741E-2</v>
      </c>
      <c r="O56">
        <f t="shared" si="11"/>
        <v>3.1122989463584019E-2</v>
      </c>
      <c r="P56">
        <f t="shared" si="11"/>
        <v>2.7868442772617151E-2</v>
      </c>
      <c r="Q56">
        <f t="shared" si="11"/>
        <v>2.5083856156971892E-2</v>
      </c>
      <c r="R56">
        <f t="shared" si="11"/>
        <v>2.2672966389249639E-2</v>
      </c>
      <c r="S56">
        <f t="shared" si="11"/>
        <v>2.0565701994138038E-2</v>
      </c>
      <c r="T56">
        <f t="shared" si="11"/>
        <v>1.8709479796532258E-2</v>
      </c>
      <c r="U56">
        <f t="shared" si="11"/>
        <v>1.7063832321908171E-2</v>
      </c>
      <c r="V56">
        <f t="shared" si="11"/>
        <v>1.5596949485967151E-2</v>
      </c>
      <c r="W56">
        <f t="shared" si="10"/>
        <v>1.4283372458956464E-2</v>
      </c>
      <c r="X56">
        <f t="shared" si="10"/>
        <v>1.3102408653007352E-2</v>
      </c>
      <c r="Y56">
        <f t="shared" si="10"/>
        <v>1.2037013449368951E-2</v>
      </c>
      <c r="Z56">
        <f t="shared" si="10"/>
        <v>1.1072982951793441E-2</v>
      </c>
      <c r="AA56">
        <f t="shared" si="6"/>
        <v>0.14222928355208941</v>
      </c>
    </row>
    <row r="57" spans="1:27" x14ac:dyDescent="0.2">
      <c r="A57" t="s">
        <v>670</v>
      </c>
      <c r="B57">
        <v>1107</v>
      </c>
      <c r="C57">
        <v>24</v>
      </c>
      <c r="D57">
        <f t="shared" si="3"/>
        <v>1.0089276558611766E-2</v>
      </c>
      <c r="E57">
        <f t="shared" si="4"/>
        <v>-4.5962821460362857</v>
      </c>
      <c r="G57">
        <f t="shared" si="11"/>
        <v>0.15265640304995812</v>
      </c>
      <c r="H57">
        <f t="shared" si="11"/>
        <v>8.193164072576227E-2</v>
      </c>
      <c r="I57">
        <f t="shared" si="11"/>
        <v>6.1562079162872534E-2</v>
      </c>
      <c r="J57">
        <f t="shared" si="11"/>
        <v>5.0662053306077849E-2</v>
      </c>
      <c r="K57">
        <f t="shared" si="11"/>
        <v>4.3504623353390393E-2</v>
      </c>
      <c r="L57">
        <f t="shared" si="11"/>
        <v>3.8292325506665899E-2</v>
      </c>
      <c r="M57">
        <f t="shared" si="11"/>
        <v>3.4252546839622047E-2</v>
      </c>
      <c r="N57">
        <f t="shared" si="11"/>
        <v>3.0989112699631453E-2</v>
      </c>
      <c r="O57">
        <f t="shared" si="11"/>
        <v>2.827419930845387E-2</v>
      </c>
      <c r="P57">
        <f t="shared" si="11"/>
        <v>2.5965742036307332E-2</v>
      </c>
      <c r="Q57">
        <f t="shared" si="11"/>
        <v>2.3969631901513737E-2</v>
      </c>
      <c r="R57">
        <f t="shared" si="11"/>
        <v>2.2220531055958417E-2</v>
      </c>
      <c r="S57">
        <f t="shared" si="11"/>
        <v>2.0671341181548172E-2</v>
      </c>
      <c r="T57">
        <f t="shared" si="11"/>
        <v>1.9287052202538887E-2</v>
      </c>
      <c r="U57">
        <f t="shared" si="11"/>
        <v>1.8040964220888505E-2</v>
      </c>
      <c r="V57">
        <f t="shared" si="11"/>
        <v>1.6912268417792975E-2</v>
      </c>
      <c r="W57">
        <f t="shared" si="10"/>
        <v>1.5884442803667017E-2</v>
      </c>
      <c r="X57">
        <f t="shared" si="10"/>
        <v>1.4944155965038253E-2</v>
      </c>
      <c r="Y57">
        <f t="shared" si="10"/>
        <v>1.4080498266770686E-2</v>
      </c>
      <c r="Z57">
        <f t="shared" si="10"/>
        <v>1.3284430338641177E-2</v>
      </c>
      <c r="AA57">
        <f t="shared" si="6"/>
        <v>0.27261395765690055</v>
      </c>
    </row>
    <row r="58" spans="1:27" x14ac:dyDescent="0.2">
      <c r="A58" t="s">
        <v>1070</v>
      </c>
      <c r="B58">
        <v>1699</v>
      </c>
      <c r="C58">
        <v>2</v>
      </c>
      <c r="D58">
        <f t="shared" si="3"/>
        <v>5.0021499583958184E-2</v>
      </c>
      <c r="E58">
        <f t="shared" si="4"/>
        <v>-2.9953023742947571</v>
      </c>
      <c r="G58">
        <f t="shared" si="11"/>
        <v>0.12112267547844272</v>
      </c>
      <c r="H58">
        <f t="shared" si="11"/>
        <v>6.5785257829980487E-2</v>
      </c>
      <c r="I58">
        <f t="shared" si="11"/>
        <v>5.0021499583958184E-2</v>
      </c>
      <c r="J58">
        <f t="shared" si="11"/>
        <v>4.1657453162929133E-2</v>
      </c>
      <c r="K58">
        <f t="shared" si="11"/>
        <v>3.6200272454876267E-2</v>
      </c>
      <c r="L58">
        <f t="shared" si="11"/>
        <v>3.224442725316233E-2</v>
      </c>
      <c r="M58">
        <f t="shared" si="11"/>
        <v>2.9187862586324238E-2</v>
      </c>
      <c r="N58">
        <f t="shared" si="11"/>
        <v>2.6722990942230188E-2</v>
      </c>
      <c r="O58">
        <f t="shared" si="11"/>
        <v>2.4673612344170055E-2</v>
      </c>
      <c r="P58">
        <f t="shared" si="11"/>
        <v>2.293029590639024E-2</v>
      </c>
      <c r="Q58">
        <f t="shared" si="11"/>
        <v>2.1420854172408452E-2</v>
      </c>
      <c r="R58">
        <f t="shared" si="11"/>
        <v>2.0095386014794377E-2</v>
      </c>
      <c r="S58">
        <f t="shared" si="11"/>
        <v>1.8918080668593726E-2</v>
      </c>
      <c r="T58">
        <f t="shared" si="11"/>
        <v>1.78624395819823E-2</v>
      </c>
      <c r="U58">
        <f t="shared" si="11"/>
        <v>1.6908347352822439E-2</v>
      </c>
      <c r="V58">
        <f t="shared" si="11"/>
        <v>1.6040199947136648E-2</v>
      </c>
      <c r="W58">
        <f t="shared" si="10"/>
        <v>1.5245665927570396E-2</v>
      </c>
      <c r="X58">
        <f t="shared" si="10"/>
        <v>1.4514841715889643E-2</v>
      </c>
      <c r="Y58">
        <f t="shared" si="10"/>
        <v>1.3839660456171451E-2</v>
      </c>
      <c r="Z58">
        <f t="shared" si="10"/>
        <v>1.3213468889368524E-2</v>
      </c>
      <c r="AA58">
        <f t="shared" si="6"/>
        <v>0.3813947077307982</v>
      </c>
    </row>
    <row r="59" spans="1:27" x14ac:dyDescent="0.2">
      <c r="A59" t="s">
        <v>1071</v>
      </c>
      <c r="B59">
        <v>88</v>
      </c>
      <c r="C59">
        <v>1</v>
      </c>
      <c r="D59">
        <f t="shared" si="3"/>
        <v>0.19973656083087499</v>
      </c>
      <c r="E59">
        <f t="shared" si="4"/>
        <v>-1.610755976544707</v>
      </c>
      <c r="G59">
        <f t="shared" si="11"/>
        <v>0.51840909984275552</v>
      </c>
      <c r="H59">
        <f t="shared" si="11"/>
        <v>0.19973656083087499</v>
      </c>
      <c r="I59">
        <f t="shared" si="11"/>
        <v>0.10773765522198439</v>
      </c>
      <c r="J59">
        <f t="shared" si="11"/>
        <v>6.3648086633343828E-2</v>
      </c>
      <c r="K59">
        <f t="shared" si="11"/>
        <v>3.9236142461130517E-2</v>
      </c>
      <c r="L59">
        <f t="shared" si="11"/>
        <v>2.4791965354397698E-2</v>
      </c>
      <c r="M59">
        <f t="shared" si="11"/>
        <v>1.5919902655079643E-2</v>
      </c>
      <c r="N59">
        <f t="shared" si="11"/>
        <v>1.0339630167810046E-2</v>
      </c>
      <c r="O59">
        <f t="shared" si="11"/>
        <v>6.772273724834214E-3</v>
      </c>
      <c r="P59">
        <f t="shared" si="11"/>
        <v>4.464709958703311E-3</v>
      </c>
      <c r="Q59">
        <f t="shared" si="11"/>
        <v>2.9587086552939307E-3</v>
      </c>
      <c r="R59">
        <f t="shared" si="11"/>
        <v>1.9689903887899212E-3</v>
      </c>
      <c r="S59">
        <f t="shared" si="11"/>
        <v>1.3149406213613659E-3</v>
      </c>
      <c r="T59">
        <f t="shared" si="11"/>
        <v>8.8074800347478002E-4</v>
      </c>
      <c r="U59">
        <f t="shared" si="11"/>
        <v>5.9141710529198499E-4</v>
      </c>
      <c r="V59">
        <f t="shared" si="11"/>
        <v>3.9800114683441598E-4</v>
      </c>
      <c r="W59">
        <f t="shared" si="10"/>
        <v>2.6835072350751788E-4</v>
      </c>
      <c r="X59">
        <f t="shared" si="10"/>
        <v>1.8123851764396999E-4</v>
      </c>
      <c r="Y59">
        <f t="shared" si="10"/>
        <v>1.2258729387966738E-4</v>
      </c>
      <c r="Z59">
        <f t="shared" si="10"/>
        <v>8.3026875566123362E-5</v>
      </c>
      <c r="AA59">
        <f t="shared" si="6"/>
        <v>1.759638174421152E-4</v>
      </c>
    </row>
    <row r="60" spans="1:27" x14ac:dyDescent="0.2">
      <c r="A60" t="s">
        <v>1072</v>
      </c>
      <c r="B60">
        <v>665</v>
      </c>
      <c r="C60">
        <v>0</v>
      </c>
      <c r="D60">
        <f t="shared" si="3"/>
        <v>0.20012113000418383</v>
      </c>
      <c r="E60">
        <f t="shared" si="4"/>
        <v>-1.6088324457451355</v>
      </c>
      <c r="G60">
        <f t="shared" si="11"/>
        <v>0.20012113000418383</v>
      </c>
      <c r="H60">
        <f t="shared" si="11"/>
        <v>0.10503681763493548</v>
      </c>
      <c r="I60">
        <f t="shared" si="11"/>
        <v>7.7181846458155248E-2</v>
      </c>
      <c r="J60">
        <f t="shared" si="11"/>
        <v>6.2115023606958829E-2</v>
      </c>
      <c r="K60">
        <f t="shared" si="11"/>
        <v>5.2162844029935269E-2</v>
      </c>
      <c r="L60">
        <f t="shared" si="11"/>
        <v>4.4900334134232313E-2</v>
      </c>
      <c r="M60">
        <f t="shared" si="11"/>
        <v>3.9277395487174079E-2</v>
      </c>
      <c r="N60">
        <f t="shared" si="11"/>
        <v>3.4751290438691546E-2</v>
      </c>
      <c r="O60">
        <f t="shared" si="11"/>
        <v>3.1007310034215571E-2</v>
      </c>
      <c r="P60">
        <f t="shared" si="11"/>
        <v>2.7847518214550244E-2</v>
      </c>
      <c r="Q60">
        <f t="shared" si="11"/>
        <v>2.5139642941473188E-2</v>
      </c>
      <c r="R60">
        <f t="shared" si="11"/>
        <v>2.2791040685684449E-2</v>
      </c>
      <c r="S60">
        <f t="shared" si="11"/>
        <v>2.0734346853274004E-2</v>
      </c>
      <c r="T60">
        <f t="shared" si="11"/>
        <v>1.8919059458187049E-2</v>
      </c>
      <c r="U60">
        <f t="shared" si="11"/>
        <v>1.7306347239112018E-2</v>
      </c>
      <c r="V60">
        <f t="shared" si="11"/>
        <v>1.5865710034234041E-2</v>
      </c>
      <c r="W60">
        <f t="shared" si="10"/>
        <v>1.4572753441154154E-2</v>
      </c>
      <c r="X60">
        <f t="shared" si="10"/>
        <v>1.3407660521653876E-2</v>
      </c>
      <c r="Y60">
        <f t="shared" si="10"/>
        <v>1.2354114414856789E-2</v>
      </c>
      <c r="Z60">
        <f t="shared" si="10"/>
        <v>1.1398521254070655E-2</v>
      </c>
      <c r="AA60">
        <f t="shared" si="6"/>
        <v>0.15310929311326726</v>
      </c>
    </row>
    <row r="61" spans="1:27" x14ac:dyDescent="0.2">
      <c r="A61" t="s">
        <v>1073</v>
      </c>
      <c r="B61">
        <v>774</v>
      </c>
      <c r="C61">
        <v>0</v>
      </c>
      <c r="D61">
        <f t="shared" si="3"/>
        <v>0.18473763890518047</v>
      </c>
      <c r="E61">
        <f t="shared" si="4"/>
        <v>-1.688818628536022</v>
      </c>
      <c r="G61">
        <f t="shared" si="11"/>
        <v>0.18473763890518047</v>
      </c>
      <c r="H61">
        <f t="shared" si="11"/>
        <v>9.7722909448226869E-2</v>
      </c>
      <c r="I61">
        <f t="shared" si="11"/>
        <v>7.2370635891147658E-2</v>
      </c>
      <c r="J61">
        <f t="shared" si="11"/>
        <v>5.8699752505517983E-2</v>
      </c>
      <c r="K61">
        <f t="shared" si="11"/>
        <v>4.9681336294707529E-2</v>
      </c>
      <c r="L61">
        <f t="shared" si="11"/>
        <v>4.3099672554385265E-2</v>
      </c>
      <c r="M61">
        <f t="shared" si="11"/>
        <v>3.7997889071663744E-2</v>
      </c>
      <c r="N61">
        <f t="shared" si="11"/>
        <v>3.3882864273958486E-2</v>
      </c>
      <c r="O61">
        <f t="shared" si="11"/>
        <v>3.0469523518564634E-2</v>
      </c>
      <c r="P61">
        <f t="shared" si="11"/>
        <v>2.7579123454676634E-2</v>
      </c>
      <c r="Q61">
        <f t="shared" si="11"/>
        <v>2.50925881472156E-2</v>
      </c>
      <c r="R61">
        <f t="shared" si="11"/>
        <v>2.2926771408835242E-2</v>
      </c>
      <c r="S61">
        <f t="shared" si="11"/>
        <v>2.1021393163307398E-2</v>
      </c>
      <c r="T61">
        <f t="shared" si="11"/>
        <v>1.933138938648743E-2</v>
      </c>
      <c r="U61">
        <f t="shared" si="11"/>
        <v>1.7822200741790091E-2</v>
      </c>
      <c r="V61">
        <f t="shared" si="11"/>
        <v>1.6466747331520148E-2</v>
      </c>
      <c r="W61">
        <f t="shared" si="10"/>
        <v>1.5243416533748437E-2</v>
      </c>
      <c r="X61">
        <f t="shared" si="10"/>
        <v>1.413468376128418E-2</v>
      </c>
      <c r="Y61">
        <f t="shared" si="10"/>
        <v>1.312614209727575E-2</v>
      </c>
      <c r="Z61">
        <f t="shared" si="10"/>
        <v>1.2205803857954728E-2</v>
      </c>
      <c r="AA61">
        <f t="shared" si="6"/>
        <v>0.18638751765255168</v>
      </c>
    </row>
    <row r="62" spans="1:27" x14ac:dyDescent="0.2">
      <c r="A62" t="s">
        <v>1074</v>
      </c>
      <c r="B62">
        <v>1998</v>
      </c>
      <c r="C62">
        <v>5</v>
      </c>
      <c r="D62">
        <f t="shared" si="3"/>
        <v>3.0021717099646655E-2</v>
      </c>
      <c r="E62">
        <f t="shared" si="4"/>
        <v>-3.5058342558900542</v>
      </c>
      <c r="G62">
        <f t="shared" si="11"/>
        <v>0.11089759151430122</v>
      </c>
      <c r="H62">
        <f t="shared" si="11"/>
        <v>6.0434102997259438E-2</v>
      </c>
      <c r="I62">
        <f t="shared" si="11"/>
        <v>4.6107019281056899E-2</v>
      </c>
      <c r="J62">
        <f t="shared" si="11"/>
        <v>3.8526530004096303E-2</v>
      </c>
      <c r="K62">
        <f t="shared" si="11"/>
        <v>3.359199985948301E-2</v>
      </c>
      <c r="L62">
        <f t="shared" si="11"/>
        <v>3.0021717099646655E-2</v>
      </c>
      <c r="M62">
        <f t="shared" si="11"/>
        <v>2.7267165523565746E-2</v>
      </c>
      <c r="N62">
        <f t="shared" si="11"/>
        <v>2.5048377882112848E-2</v>
      </c>
      <c r="O62">
        <f t="shared" si="11"/>
        <v>2.3205136079313484E-2</v>
      </c>
      <c r="P62">
        <f t="shared" si="11"/>
        <v>2.1638038145388446E-2</v>
      </c>
      <c r="Q62">
        <f t="shared" si="11"/>
        <v>2.028158294705874E-2</v>
      </c>
      <c r="R62">
        <f t="shared" si="11"/>
        <v>1.9090541921253732E-2</v>
      </c>
      <c r="S62">
        <f t="shared" si="11"/>
        <v>1.803249486879684E-2</v>
      </c>
      <c r="T62">
        <f t="shared" si="11"/>
        <v>1.7083480550674966E-2</v>
      </c>
      <c r="U62">
        <f t="shared" si="11"/>
        <v>1.6225331784739564E-2</v>
      </c>
      <c r="V62">
        <f t="shared" si="11"/>
        <v>1.5443973340278293E-2</v>
      </c>
      <c r="W62">
        <f t="shared" si="10"/>
        <v>1.4728296045546459E-2</v>
      </c>
      <c r="X62">
        <f t="shared" si="10"/>
        <v>1.406938943077181E-2</v>
      </c>
      <c r="Y62">
        <f t="shared" si="10"/>
        <v>1.3460005031267978E-2</v>
      </c>
      <c r="Z62">
        <f t="shared" si="10"/>
        <v>1.2894172440838328E-2</v>
      </c>
      <c r="AA62">
        <f t="shared" si="6"/>
        <v>0.42195305325254917</v>
      </c>
    </row>
    <row r="63" spans="1:27" x14ac:dyDescent="0.2">
      <c r="A63" t="s">
        <v>1075</v>
      </c>
      <c r="B63">
        <v>585</v>
      </c>
      <c r="C63">
        <v>2</v>
      </c>
      <c r="D63">
        <f t="shared" si="3"/>
        <v>8.1299267131898528E-2</v>
      </c>
      <c r="E63">
        <f t="shared" si="4"/>
        <v>-2.5096182768367936</v>
      </c>
      <c r="G63">
        <f t="shared" si="11"/>
        <v>0.21399446846523357</v>
      </c>
      <c r="H63">
        <f t="shared" si="11"/>
        <v>0.11147618276046685</v>
      </c>
      <c r="I63">
        <f t="shared" si="11"/>
        <v>8.1299267131898528E-2</v>
      </c>
      <c r="J63">
        <f t="shared" si="11"/>
        <v>6.4938021689734726E-2</v>
      </c>
      <c r="K63">
        <f t="shared" si="11"/>
        <v>5.4124586828123412E-2</v>
      </c>
      <c r="L63">
        <f t="shared" si="11"/>
        <v>4.6239575428277724E-2</v>
      </c>
      <c r="M63">
        <f t="shared" si="11"/>
        <v>4.0145593179623844E-2</v>
      </c>
      <c r="N63">
        <f t="shared" si="11"/>
        <v>3.5253079999276959E-2</v>
      </c>
      <c r="O63">
        <f t="shared" si="11"/>
        <v>3.1219155784274925E-2</v>
      </c>
      <c r="P63">
        <f t="shared" si="11"/>
        <v>2.7827519301390036E-2</v>
      </c>
      <c r="Q63">
        <f t="shared" si="11"/>
        <v>2.4933200755059715E-2</v>
      </c>
      <c r="R63">
        <f t="shared" si="11"/>
        <v>2.2434377217833503E-2</v>
      </c>
      <c r="S63">
        <f t="shared" si="11"/>
        <v>2.025681461882689E-2</v>
      </c>
      <c r="T63">
        <f t="shared" si="11"/>
        <v>1.8344727679167942E-2</v>
      </c>
      <c r="U63">
        <f t="shared" si="11"/>
        <v>1.6655131774304426E-2</v>
      </c>
      <c r="V63">
        <f t="shared" si="11"/>
        <v>1.5154203168031441E-2</v>
      </c>
      <c r="W63">
        <f t="shared" si="10"/>
        <v>1.3814849006039277E-2</v>
      </c>
      <c r="X63">
        <f t="shared" si="10"/>
        <v>1.2615035105967181E-2</v>
      </c>
      <c r="Y63">
        <f t="shared" si="10"/>
        <v>1.153660465499228E-2</v>
      </c>
      <c r="Z63">
        <f t="shared" si="10"/>
        <v>1.0564424340585993E-2</v>
      </c>
      <c r="AA63">
        <f t="shared" si="6"/>
        <v>0.12717318111089093</v>
      </c>
    </row>
    <row r="64" spans="1:27" x14ac:dyDescent="0.2">
      <c r="A64" t="s">
        <v>1076</v>
      </c>
      <c r="B64">
        <v>1631</v>
      </c>
      <c r="C64">
        <v>22</v>
      </c>
      <c r="D64">
        <f t="shared" si="3"/>
        <v>1.1596763638147501E-2</v>
      </c>
      <c r="E64">
        <f t="shared" si="4"/>
        <v>-4.4570292165080634</v>
      </c>
      <c r="G64">
        <f t="shared" si="11"/>
        <v>0.12383853034627296</v>
      </c>
      <c r="H64">
        <f t="shared" si="11"/>
        <v>6.7197622862921455E-2</v>
      </c>
      <c r="I64">
        <f t="shared" si="11"/>
        <v>5.1047800103285128E-2</v>
      </c>
      <c r="J64">
        <f t="shared" si="11"/>
        <v>4.2472520373968238E-2</v>
      </c>
      <c r="K64">
        <f t="shared" si="11"/>
        <v>3.6874161437579663E-2</v>
      </c>
      <c r="L64">
        <f t="shared" si="11"/>
        <v>3.2814060580483251E-2</v>
      </c>
      <c r="M64">
        <f t="shared" si="11"/>
        <v>2.9675810986982066E-2</v>
      </c>
      <c r="N64">
        <f t="shared" si="11"/>
        <v>2.7144407264144809E-2</v>
      </c>
      <c r="O64">
        <f t="shared" si="11"/>
        <v>2.5039348813093856E-2</v>
      </c>
      <c r="P64">
        <f t="shared" si="11"/>
        <v>2.3248500525574083E-2</v>
      </c>
      <c r="Q64">
        <f t="shared" si="11"/>
        <v>2.1697868234795522E-2</v>
      </c>
      <c r="R64">
        <f t="shared" si="11"/>
        <v>2.033628552286525E-2</v>
      </c>
      <c r="S64">
        <f t="shared" si="11"/>
        <v>1.912702148272551E-2</v>
      </c>
      <c r="T64">
        <f t="shared" si="11"/>
        <v>1.8042887463727456E-2</v>
      </c>
      <c r="U64">
        <f t="shared" si="11"/>
        <v>1.7063237021152027E-2</v>
      </c>
      <c r="V64">
        <f t="shared" ref="V64:AE127" si="12">EXP(GAMMALN($B$1+V$4)-GAMMALN($B$1)-GAMMALN(V$4+1)+$B$1*LN($B$2/($B$2+$B64))+V$4*LN($B64/($B$2+$B64)))</f>
        <v>1.6172048493125205E-2</v>
      </c>
      <c r="W64">
        <f t="shared" si="12"/>
        <v>1.5356655834728259E-2</v>
      </c>
      <c r="X64">
        <f t="shared" si="12"/>
        <v>1.4606883022964597E-2</v>
      </c>
      <c r="Y64">
        <f t="shared" si="12"/>
        <v>1.3914438230239424E-2</v>
      </c>
      <c r="Z64">
        <f t="shared" si="12"/>
        <v>1.3272480115535359E-2</v>
      </c>
      <c r="AA64">
        <f t="shared" si="6"/>
        <v>0.37105743128383584</v>
      </c>
    </row>
    <row r="65" spans="1:27" x14ac:dyDescent="0.2">
      <c r="A65" t="s">
        <v>1077</v>
      </c>
      <c r="B65">
        <v>279</v>
      </c>
      <c r="C65">
        <v>1</v>
      </c>
      <c r="D65">
        <f t="shared" si="3"/>
        <v>0.15175623954332038</v>
      </c>
      <c r="E65">
        <f t="shared" si="4"/>
        <v>-1.8854797326336501</v>
      </c>
      <c r="G65">
        <f t="shared" ref="G65:V128" si="13">EXP(GAMMALN($B$1+G$4)-GAMMALN($B$1)-GAMMALN(G$4+1)+$B$1*LN($B$2/($B$2+$B65))+G$4*LN($B65/($B$2+$B65)))</f>
        <v>0.31123470400208259</v>
      </c>
      <c r="H65">
        <f t="shared" si="13"/>
        <v>0.15175623954332038</v>
      </c>
      <c r="I65">
        <f t="shared" si="13"/>
        <v>0.10359292513876062</v>
      </c>
      <c r="J65">
        <f t="shared" si="13"/>
        <v>7.7450017058624976E-2</v>
      </c>
      <c r="K65">
        <f t="shared" si="13"/>
        <v>6.0422133505903711E-2</v>
      </c>
      <c r="L65">
        <f t="shared" si="13"/>
        <v>4.8316369957331011E-2</v>
      </c>
      <c r="M65">
        <f t="shared" si="13"/>
        <v>3.9264252847437384E-2</v>
      </c>
      <c r="N65">
        <f t="shared" si="13"/>
        <v>3.227271651768953E-2</v>
      </c>
      <c r="O65">
        <f t="shared" si="13"/>
        <v>2.675091304708881E-2</v>
      </c>
      <c r="P65">
        <f t="shared" si="13"/>
        <v>2.2318805406839733E-2</v>
      </c>
      <c r="Q65">
        <f t="shared" si="13"/>
        <v>1.8717743219397162E-2</v>
      </c>
      <c r="R65">
        <f t="shared" si="13"/>
        <v>1.5764074090506904E-2</v>
      </c>
      <c r="S65">
        <f t="shared" si="13"/>
        <v>1.3323078944307629E-2</v>
      </c>
      <c r="T65">
        <f t="shared" si="13"/>
        <v>1.1293374109107487E-2</v>
      </c>
      <c r="U65">
        <f t="shared" si="13"/>
        <v>9.5970888858792971E-3</v>
      </c>
      <c r="V65">
        <f t="shared" si="13"/>
        <v>8.1734149454475071E-3</v>
      </c>
      <c r="W65">
        <f t="shared" si="12"/>
        <v>6.9742190354806863E-3</v>
      </c>
      <c r="X65">
        <f t="shared" si="12"/>
        <v>5.9609695316659196E-3</v>
      </c>
      <c r="Y65">
        <f t="shared" si="12"/>
        <v>5.1025285916832261E-3</v>
      </c>
      <c r="Z65">
        <f t="shared" si="12"/>
        <v>4.3735316338918634E-3</v>
      </c>
      <c r="AA65">
        <f t="shared" si="6"/>
        <v>2.7340899987553624E-2</v>
      </c>
    </row>
    <row r="66" spans="1:27" x14ac:dyDescent="0.2">
      <c r="A66" t="s">
        <v>1078</v>
      </c>
      <c r="B66">
        <v>742</v>
      </c>
      <c r="C66">
        <v>0</v>
      </c>
      <c r="D66">
        <f t="shared" si="3"/>
        <v>0.18890586439829171</v>
      </c>
      <c r="E66">
        <f t="shared" si="4"/>
        <v>-1.6665064599682491</v>
      </c>
      <c r="G66">
        <f t="shared" si="13"/>
        <v>0.18890586439829171</v>
      </c>
      <c r="H66">
        <f t="shared" si="13"/>
        <v>9.9722070760220494E-2</v>
      </c>
      <c r="I66">
        <f t="shared" si="13"/>
        <v>7.36990918444171E-2</v>
      </c>
      <c r="J66">
        <f t="shared" si="13"/>
        <v>5.9654178012212317E-2</v>
      </c>
      <c r="K66">
        <f t="shared" si="13"/>
        <v>5.0385168163896467E-2</v>
      </c>
      <c r="L66">
        <f t="shared" si="13"/>
        <v>4.3620261254908178E-2</v>
      </c>
      <c r="M66">
        <f t="shared" si="13"/>
        <v>3.8377670541891375E-2</v>
      </c>
      <c r="N66">
        <f t="shared" si="13"/>
        <v>3.415105337308328E-2</v>
      </c>
      <c r="O66">
        <f t="shared" si="13"/>
        <v>3.0647460820187593E-2</v>
      </c>
      <c r="P66">
        <f t="shared" si="13"/>
        <v>2.7683063099389733E-2</v>
      </c>
      <c r="Q66">
        <f t="shared" si="13"/>
        <v>2.513529520213054E-2</v>
      </c>
      <c r="R66">
        <f t="shared" si="13"/>
        <v>2.2918504783728262E-2</v>
      </c>
      <c r="S66">
        <f t="shared" si="13"/>
        <v>2.0970545252083823E-2</v>
      </c>
      <c r="T66">
        <f t="shared" si="13"/>
        <v>1.92449215255131E-2</v>
      </c>
      <c r="U66">
        <f t="shared" si="13"/>
        <v>1.7705950869937252E-2</v>
      </c>
      <c r="V66">
        <f t="shared" si="13"/>
        <v>1.632565420428184E-2</v>
      </c>
      <c r="W66">
        <f t="shared" si="12"/>
        <v>1.508168746883529E-2</v>
      </c>
      <c r="X66">
        <f t="shared" si="12"/>
        <v>1.3955922983804927E-2</v>
      </c>
      <c r="Y66">
        <f t="shared" si="12"/>
        <v>1.2933450854930518E-2</v>
      </c>
      <c r="Z66">
        <f t="shared" si="12"/>
        <v>1.2001859835271207E-2</v>
      </c>
      <c r="AA66">
        <f t="shared" si="6"/>
        <v>0.17688032475098514</v>
      </c>
    </row>
    <row r="67" spans="1:27" x14ac:dyDescent="0.2">
      <c r="A67" t="s">
        <v>1079</v>
      </c>
      <c r="B67">
        <v>168</v>
      </c>
      <c r="C67">
        <v>8</v>
      </c>
      <c r="D67">
        <f t="shared" si="3"/>
        <v>1.8235031360751563E-2</v>
      </c>
      <c r="E67">
        <f t="shared" si="4"/>
        <v>-4.0044107349120832</v>
      </c>
      <c r="G67">
        <f t="shared" si="13"/>
        <v>0.39511244736417822</v>
      </c>
      <c r="H67">
        <f t="shared" si="13"/>
        <v>0.17824655812241241</v>
      </c>
      <c r="I67">
        <f t="shared" si="13"/>
        <v>0.1125762022690676</v>
      </c>
      <c r="J67">
        <f t="shared" si="13"/>
        <v>7.787174672769194E-2</v>
      </c>
      <c r="K67">
        <f t="shared" si="13"/>
        <v>5.6207770089937874E-2</v>
      </c>
      <c r="L67">
        <f t="shared" si="13"/>
        <v>4.1584980207337703E-2</v>
      </c>
      <c r="M67">
        <f t="shared" si="13"/>
        <v>3.1266656332587336E-2</v>
      </c>
      <c r="N67">
        <f t="shared" si="13"/>
        <v>2.3777244672047712E-2</v>
      </c>
      <c r="O67">
        <f t="shared" si="13"/>
        <v>1.8235031360751563E-2</v>
      </c>
      <c r="P67">
        <f t="shared" si="13"/>
        <v>1.4076048409743811E-2</v>
      </c>
      <c r="Q67">
        <f t="shared" si="13"/>
        <v>1.0922075955183224E-2</v>
      </c>
      <c r="R67">
        <f t="shared" si="13"/>
        <v>8.5106371719907686E-3</v>
      </c>
      <c r="S67">
        <f t="shared" si="13"/>
        <v>6.6548781970718349E-3</v>
      </c>
      <c r="T67">
        <f t="shared" si="13"/>
        <v>5.2191661908479589E-3</v>
      </c>
      <c r="U67">
        <f t="shared" si="13"/>
        <v>4.1035414958005383E-3</v>
      </c>
      <c r="V67">
        <f t="shared" si="13"/>
        <v>3.2334396619796341E-3</v>
      </c>
      <c r="W67">
        <f t="shared" si="12"/>
        <v>2.5526936479185868E-3</v>
      </c>
      <c r="X67">
        <f t="shared" si="12"/>
        <v>2.0186541458682545E-3</v>
      </c>
      <c r="Y67">
        <f t="shared" si="12"/>
        <v>1.5987198386912152E-3</v>
      </c>
      <c r="Z67">
        <f t="shared" si="12"/>
        <v>1.267830194440906E-3</v>
      </c>
      <c r="AA67">
        <f t="shared" si="6"/>
        <v>4.9636779444510726E-3</v>
      </c>
    </row>
    <row r="68" spans="1:27" x14ac:dyDescent="0.2">
      <c r="A68" t="s">
        <v>1080</v>
      </c>
      <c r="B68">
        <v>70</v>
      </c>
      <c r="C68">
        <v>4</v>
      </c>
      <c r="D68">
        <f t="shared" si="3"/>
        <v>3.153658322135449E-2</v>
      </c>
      <c r="E68">
        <f t="shared" si="4"/>
        <v>-3.45660703491495</v>
      </c>
      <c r="G68">
        <f t="shared" si="13"/>
        <v>0.56439552527519354</v>
      </c>
      <c r="H68">
        <f t="shared" si="13"/>
        <v>0.20156859138570535</v>
      </c>
      <c r="I68">
        <f t="shared" si="13"/>
        <v>0.1007829717681846</v>
      </c>
      <c r="J68">
        <f t="shared" si="13"/>
        <v>5.5189866163787314E-2</v>
      </c>
      <c r="K68">
        <f t="shared" si="13"/>
        <v>3.153658322135449E-2</v>
      </c>
      <c r="L68">
        <f t="shared" si="13"/>
        <v>1.847113743927933E-2</v>
      </c>
      <c r="M68">
        <f t="shared" si="13"/>
        <v>1.0994549499733533E-2</v>
      </c>
      <c r="N68">
        <f t="shared" si="13"/>
        <v>6.6190610025108195E-3</v>
      </c>
      <c r="O68">
        <f t="shared" si="13"/>
        <v>4.0186504264844653E-3</v>
      </c>
      <c r="P68">
        <f t="shared" si="13"/>
        <v>2.4558018649184104E-3</v>
      </c>
      <c r="Q68">
        <f t="shared" si="13"/>
        <v>1.5085392819369154E-3</v>
      </c>
      <c r="R68">
        <f t="shared" si="13"/>
        <v>9.3057710886239775E-4</v>
      </c>
      <c r="S68">
        <f t="shared" si="13"/>
        <v>5.7606204048979805E-4</v>
      </c>
      <c r="T68">
        <f t="shared" si="13"/>
        <v>3.5765897820758564E-4</v>
      </c>
      <c r="U68">
        <f t="shared" si="13"/>
        <v>2.2262077636227707E-4</v>
      </c>
      <c r="V68">
        <f t="shared" si="13"/>
        <v>1.3887065463154676E-4</v>
      </c>
      <c r="W68">
        <f t="shared" si="12"/>
        <v>8.6792715690127705E-5</v>
      </c>
      <c r="X68">
        <f t="shared" si="12"/>
        <v>5.4335711190628945E-5</v>
      </c>
      <c r="Y68">
        <f t="shared" si="12"/>
        <v>3.4067060366696116E-5</v>
      </c>
      <c r="Z68">
        <f t="shared" si="12"/>
        <v>2.1387609429587131E-5</v>
      </c>
      <c r="AA68">
        <f t="shared" si="6"/>
        <v>3.6350015680586267E-5</v>
      </c>
    </row>
    <row r="69" spans="1:27" x14ac:dyDescent="0.2">
      <c r="A69" t="s">
        <v>1081</v>
      </c>
      <c r="B69">
        <v>1383</v>
      </c>
      <c r="C69">
        <v>0</v>
      </c>
      <c r="D69">
        <f t="shared" si="3"/>
        <v>0.13540855915552633</v>
      </c>
      <c r="E69">
        <f t="shared" si="4"/>
        <v>-1.9994587066501284</v>
      </c>
      <c r="G69">
        <f t="shared" si="13"/>
        <v>0.13540855915552633</v>
      </c>
      <c r="H69">
        <f t="shared" si="13"/>
        <v>7.317020757187627E-2</v>
      </c>
      <c r="I69">
        <f t="shared" si="13"/>
        <v>5.5353802200587159E-2</v>
      </c>
      <c r="J69">
        <f t="shared" si="13"/>
        <v>4.5863638896459183E-2</v>
      </c>
      <c r="K69">
        <f t="shared" si="13"/>
        <v>3.9652692146763598E-2</v>
      </c>
      <c r="L69">
        <f t="shared" si="13"/>
        <v>3.5139902374579673E-2</v>
      </c>
      <c r="M69">
        <f t="shared" si="13"/>
        <v>3.1647049100203953E-2</v>
      </c>
      <c r="N69">
        <f t="shared" si="13"/>
        <v>2.8827105449259656E-2</v>
      </c>
      <c r="O69">
        <f t="shared" si="13"/>
        <v>2.648096173632258E-2</v>
      </c>
      <c r="P69">
        <f t="shared" si="13"/>
        <v>2.4484752604363447E-2</v>
      </c>
      <c r="Q69">
        <f t="shared" si="13"/>
        <v>2.2756626947516491E-2</v>
      </c>
      <c r="R69">
        <f t="shared" si="13"/>
        <v>2.1239901720628788E-2</v>
      </c>
      <c r="S69">
        <f t="shared" si="13"/>
        <v>1.9893823809067554E-2</v>
      </c>
      <c r="T69">
        <f t="shared" si="13"/>
        <v>1.8688180129953481E-2</v>
      </c>
      <c r="U69">
        <f t="shared" si="13"/>
        <v>1.7599990934849239E-2</v>
      </c>
      <c r="V69">
        <f t="shared" si="13"/>
        <v>1.661139498793603E-2</v>
      </c>
      <c r="W69">
        <f t="shared" si="12"/>
        <v>1.5708248781288018E-2</v>
      </c>
      <c r="X69">
        <f t="shared" si="12"/>
        <v>1.4879170502727765E-2</v>
      </c>
      <c r="Y69">
        <f t="shared" si="12"/>
        <v>1.4114870430901882E-2</v>
      </c>
      <c r="Z69">
        <f t="shared" si="12"/>
        <v>1.3407671213501424E-2</v>
      </c>
      <c r="AA69">
        <f t="shared" si="6"/>
        <v>0.32907144930568744</v>
      </c>
    </row>
    <row r="70" spans="1:27" x14ac:dyDescent="0.2">
      <c r="A70" t="s">
        <v>1082</v>
      </c>
      <c r="B70">
        <v>1141</v>
      </c>
      <c r="C70">
        <v>31</v>
      </c>
      <c r="D70">
        <f t="shared" si="3"/>
        <v>7.1872518978601564E-3</v>
      </c>
      <c r="E70">
        <f t="shared" si="4"/>
        <v>-4.9354463920130343</v>
      </c>
      <c r="G70">
        <f t="shared" si="13"/>
        <v>0.15019662717047141</v>
      </c>
      <c r="H70">
        <f t="shared" si="13"/>
        <v>8.0693071679943329E-2</v>
      </c>
      <c r="I70">
        <f t="shared" si="13"/>
        <v>6.0692819826070166E-2</v>
      </c>
      <c r="J70">
        <f t="shared" si="13"/>
        <v>4.9997266958501388E-2</v>
      </c>
      <c r="K70">
        <f t="shared" si="13"/>
        <v>4.2977221137527173E-2</v>
      </c>
      <c r="L70">
        <f t="shared" si="13"/>
        <v>3.7866407192025525E-2</v>
      </c>
      <c r="M70">
        <f t="shared" si="13"/>
        <v>3.3905852495602129E-2</v>
      </c>
      <c r="N70">
        <f t="shared" si="13"/>
        <v>3.0706504541905436E-2</v>
      </c>
      <c r="O70">
        <f t="shared" si="13"/>
        <v>2.8044712742872888E-2</v>
      </c>
      <c r="P70">
        <f t="shared" si="13"/>
        <v>2.5781065353793018E-2</v>
      </c>
      <c r="Q70">
        <f t="shared" si="13"/>
        <v>2.3823245545922495E-2</v>
      </c>
      <c r="R70">
        <f t="shared" si="13"/>
        <v>2.2107184571623192E-2</v>
      </c>
      <c r="S70">
        <f t="shared" si="13"/>
        <v>2.0586717211576209E-2</v>
      </c>
      <c r="T70">
        <f t="shared" si="13"/>
        <v>1.9227540751354525E-2</v>
      </c>
      <c r="U70">
        <f t="shared" si="13"/>
        <v>1.8003505282659909E-2</v>
      </c>
      <c r="V70">
        <f t="shared" si="13"/>
        <v>1.6894238805324837E-2</v>
      </c>
      <c r="W70">
        <f t="shared" si="12"/>
        <v>1.5883572581533209E-2</v>
      </c>
      <c r="X70">
        <f t="shared" si="12"/>
        <v>1.4958465319335963E-2</v>
      </c>
      <c r="Y70">
        <f t="shared" si="12"/>
        <v>1.4108248857127024E-2</v>
      </c>
      <c r="Z70">
        <f t="shared" si="12"/>
        <v>1.3324087150854536E-2</v>
      </c>
      <c r="AA70">
        <f t="shared" si="6"/>
        <v>0.2802216448239756</v>
      </c>
    </row>
    <row r="71" spans="1:27" x14ac:dyDescent="0.2">
      <c r="A71" t="s">
        <v>1083</v>
      </c>
      <c r="B71">
        <v>88</v>
      </c>
      <c r="C71">
        <v>0</v>
      </c>
      <c r="D71">
        <f t="shared" ref="D71:D134" si="14">EXP(GAMMALN($B$1+C71)-GAMMALN($B$1)-GAMMALN(C71+1)+$B$1*LN($B$2/($B$2+B71))+C71*LN(B71/($B$2+B71)))</f>
        <v>0.51840909984275552</v>
      </c>
      <c r="E71">
        <f t="shared" ref="E71:E134" si="15">LN(D71)</f>
        <v>-0.65699058038911751</v>
      </c>
      <c r="G71">
        <f t="shared" si="13"/>
        <v>0.51840909984275552</v>
      </c>
      <c r="H71">
        <f t="shared" si="13"/>
        <v>0.19973656083087499</v>
      </c>
      <c r="I71">
        <f t="shared" si="13"/>
        <v>0.10773765522198439</v>
      </c>
      <c r="J71">
        <f t="shared" si="13"/>
        <v>6.3648086633343828E-2</v>
      </c>
      <c r="K71">
        <f t="shared" si="13"/>
        <v>3.9236142461130517E-2</v>
      </c>
      <c r="L71">
        <f t="shared" si="13"/>
        <v>2.4791965354397698E-2</v>
      </c>
      <c r="M71">
        <f t="shared" si="13"/>
        <v>1.5919902655079643E-2</v>
      </c>
      <c r="N71">
        <f t="shared" si="13"/>
        <v>1.0339630167810046E-2</v>
      </c>
      <c r="O71">
        <f t="shared" si="13"/>
        <v>6.772273724834214E-3</v>
      </c>
      <c r="P71">
        <f t="shared" si="13"/>
        <v>4.464709958703311E-3</v>
      </c>
      <c r="Q71">
        <f t="shared" si="13"/>
        <v>2.9587086552939307E-3</v>
      </c>
      <c r="R71">
        <f t="shared" si="13"/>
        <v>1.9689903887899212E-3</v>
      </c>
      <c r="S71">
        <f t="shared" si="13"/>
        <v>1.3149406213613659E-3</v>
      </c>
      <c r="T71">
        <f t="shared" si="13"/>
        <v>8.8074800347478002E-4</v>
      </c>
      <c r="U71">
        <f t="shared" si="13"/>
        <v>5.9141710529198499E-4</v>
      </c>
      <c r="V71">
        <f t="shared" si="13"/>
        <v>3.9800114683441598E-4</v>
      </c>
      <c r="W71">
        <f t="shared" si="12"/>
        <v>2.6835072350751788E-4</v>
      </c>
      <c r="X71">
        <f t="shared" si="12"/>
        <v>1.8123851764396999E-4</v>
      </c>
      <c r="Y71">
        <f t="shared" si="12"/>
        <v>1.2258729387966738E-4</v>
      </c>
      <c r="Z71">
        <f t="shared" si="12"/>
        <v>8.3026875566123362E-5</v>
      </c>
      <c r="AA71">
        <f t="shared" ref="AA71:AA134" si="16">1-SUM(G71:Z71)</f>
        <v>1.759638174421152E-4</v>
      </c>
    </row>
    <row r="72" spans="1:27" x14ac:dyDescent="0.2">
      <c r="A72" t="s">
        <v>1084</v>
      </c>
      <c r="B72">
        <v>1058</v>
      </c>
      <c r="C72">
        <v>0</v>
      </c>
      <c r="D72">
        <f t="shared" si="14"/>
        <v>0.15640819176242676</v>
      </c>
      <c r="E72">
        <f t="shared" si="15"/>
        <v>-1.8552860752449398</v>
      </c>
      <c r="G72">
        <f t="shared" si="13"/>
        <v>0.15640819176242676</v>
      </c>
      <c r="H72">
        <f t="shared" si="13"/>
        <v>8.3813506089015583E-2</v>
      </c>
      <c r="I72">
        <f t="shared" si="13"/>
        <v>6.2877247526252053E-2</v>
      </c>
      <c r="J72">
        <f t="shared" si="13"/>
        <v>5.1663154124167936E-2</v>
      </c>
      <c r="K72">
        <f t="shared" si="13"/>
        <v>4.4294665777164406E-2</v>
      </c>
      <c r="L72">
        <f t="shared" si="13"/>
        <v>3.892652579740051E-2</v>
      </c>
      <c r="M72">
        <f t="shared" si="13"/>
        <v>3.4765194057349277E-2</v>
      </c>
      <c r="N72">
        <f t="shared" si="13"/>
        <v>3.140355517003237E-2</v>
      </c>
      <c r="O72">
        <f t="shared" si="13"/>
        <v>2.8607366315793456E-2</v>
      </c>
      <c r="P72">
        <f t="shared" si="13"/>
        <v>2.6230476905747532E-2</v>
      </c>
      <c r="Q72">
        <f t="shared" si="13"/>
        <v>2.4176014070115999E-2</v>
      </c>
      <c r="R72">
        <f t="shared" si="13"/>
        <v>2.2376680227086002E-2</v>
      </c>
      <c r="S72">
        <f t="shared" si="13"/>
        <v>2.0783934409247983E-2</v>
      </c>
      <c r="T72">
        <f t="shared" si="13"/>
        <v>1.9361671640060276E-2</v>
      </c>
      <c r="U72">
        <f t="shared" si="13"/>
        <v>1.808233980555966E-2</v>
      </c>
      <c r="V72">
        <f t="shared" si="13"/>
        <v>1.6924452580476295E-2</v>
      </c>
      <c r="W72">
        <f t="shared" si="12"/>
        <v>1.587093961604491E-2</v>
      </c>
      <c r="X72">
        <f t="shared" si="12"/>
        <v>1.4908018809541833E-2</v>
      </c>
      <c r="Y72">
        <f t="shared" si="12"/>
        <v>1.4024405182258125E-2</v>
      </c>
      <c r="Z72">
        <f t="shared" si="12"/>
        <v>1.3210743165881316E-2</v>
      </c>
      <c r="AA72">
        <f t="shared" si="16"/>
        <v>0.2612909169683777</v>
      </c>
    </row>
    <row r="73" spans="1:27" x14ac:dyDescent="0.2">
      <c r="A73" t="s">
        <v>684</v>
      </c>
      <c r="B73">
        <v>2355</v>
      </c>
      <c r="C73">
        <v>3</v>
      </c>
      <c r="D73">
        <f t="shared" si="14"/>
        <v>3.5528036672533569E-2</v>
      </c>
      <c r="E73">
        <f t="shared" si="15"/>
        <v>-3.3374331287778953</v>
      </c>
      <c r="G73">
        <f t="shared" si="13"/>
        <v>0.10138108103495194</v>
      </c>
      <c r="H73">
        <f t="shared" si="13"/>
        <v>5.5408414193283163E-2</v>
      </c>
      <c r="I73">
        <f t="shared" si="13"/>
        <v>4.2395476794815749E-2</v>
      </c>
      <c r="J73">
        <f t="shared" si="13"/>
        <v>3.5528036672533569E-2</v>
      </c>
      <c r="K73">
        <f t="shared" si="13"/>
        <v>3.1067478756468061E-2</v>
      </c>
      <c r="L73">
        <f t="shared" si="13"/>
        <v>2.7846108761703365E-2</v>
      </c>
      <c r="M73">
        <f t="shared" si="13"/>
        <v>2.5364588328357134E-2</v>
      </c>
      <c r="N73">
        <f t="shared" si="13"/>
        <v>2.3368254113576004E-2</v>
      </c>
      <c r="O73">
        <f t="shared" si="13"/>
        <v>2.1711489373057606E-2</v>
      </c>
      <c r="P73">
        <f t="shared" si="13"/>
        <v>2.030402855577201E-2</v>
      </c>
      <c r="Q73">
        <f t="shared" si="13"/>
        <v>1.9086443811983638E-2</v>
      </c>
      <c r="R73">
        <f t="shared" si="13"/>
        <v>1.8017737840817651E-2</v>
      </c>
      <c r="S73">
        <f t="shared" si="13"/>
        <v>1.7068551258476505E-2</v>
      </c>
      <c r="T73">
        <f t="shared" si="13"/>
        <v>1.6217206158619258E-2</v>
      </c>
      <c r="U73">
        <f t="shared" si="13"/>
        <v>1.5447282997468885E-2</v>
      </c>
      <c r="V73">
        <f t="shared" si="13"/>
        <v>1.4746073580721043E-2</v>
      </c>
      <c r="W73">
        <f t="shared" si="12"/>
        <v>1.4103558202672367E-2</v>
      </c>
      <c r="X73">
        <f t="shared" si="12"/>
        <v>1.3511708817155018E-2</v>
      </c>
      <c r="Y73">
        <f t="shared" si="12"/>
        <v>1.2964001886149233E-2</v>
      </c>
      <c r="Z73">
        <f t="shared" si="12"/>
        <v>1.2455070035601703E-2</v>
      </c>
      <c r="AA73">
        <f t="shared" si="16"/>
        <v>0.46200740882581603</v>
      </c>
    </row>
    <row r="74" spans="1:27" x14ac:dyDescent="0.2">
      <c r="A74" t="s">
        <v>1085</v>
      </c>
      <c r="B74">
        <v>234</v>
      </c>
      <c r="C74">
        <v>8</v>
      </c>
      <c r="D74">
        <f t="shared" si="14"/>
        <v>2.4175314429224538E-2</v>
      </c>
      <c r="E74">
        <f t="shared" si="15"/>
        <v>-3.722423231347856</v>
      </c>
      <c r="G74">
        <f t="shared" si="13"/>
        <v>0.33877837658738785</v>
      </c>
      <c r="H74">
        <f t="shared" si="13"/>
        <v>0.16138938037501344</v>
      </c>
      <c r="I74">
        <f t="shared" si="13"/>
        <v>0.10763641541533828</v>
      </c>
      <c r="J74">
        <f t="shared" si="13"/>
        <v>7.8623320151737758E-2</v>
      </c>
      <c r="K74">
        <f t="shared" si="13"/>
        <v>5.9927567518100189E-2</v>
      </c>
      <c r="L74">
        <f t="shared" si="13"/>
        <v>4.6819376268569031E-2</v>
      </c>
      <c r="M74">
        <f t="shared" si="13"/>
        <v>3.7173152676806688E-2</v>
      </c>
      <c r="N74">
        <f t="shared" si="13"/>
        <v>2.9851648060221884E-2</v>
      </c>
      <c r="O74">
        <f t="shared" si="13"/>
        <v>2.4175314429224538E-2</v>
      </c>
      <c r="P74">
        <f t="shared" si="13"/>
        <v>1.9706304957405191E-2</v>
      </c>
      <c r="Q74">
        <f t="shared" si="13"/>
        <v>1.6146874531893268E-2</v>
      </c>
      <c r="R74">
        <f t="shared" si="13"/>
        <v>1.3286303990924727E-2</v>
      </c>
      <c r="S74">
        <f t="shared" si="13"/>
        <v>1.0970869541842071E-2</v>
      </c>
      <c r="T74">
        <f t="shared" si="13"/>
        <v>9.0857523786909526E-3</v>
      </c>
      <c r="U74">
        <f t="shared" si="13"/>
        <v>7.54357878705112E-3</v>
      </c>
      <c r="V74">
        <f t="shared" si="13"/>
        <v>6.2768563985745188E-3</v>
      </c>
      <c r="W74">
        <f t="shared" si="12"/>
        <v>5.2328099301627443E-3</v>
      </c>
      <c r="X74">
        <f t="shared" si="12"/>
        <v>4.369754229205285E-3</v>
      </c>
      <c r="Y74">
        <f t="shared" si="12"/>
        <v>3.6544858802108732E-3</v>
      </c>
      <c r="Z74">
        <f t="shared" si="12"/>
        <v>3.0603693614188691E-3</v>
      </c>
      <c r="AA74">
        <f t="shared" si="16"/>
        <v>1.6291488530220888E-2</v>
      </c>
    </row>
    <row r="75" spans="1:27" x14ac:dyDescent="0.2">
      <c r="A75" t="s">
        <v>685</v>
      </c>
      <c r="B75">
        <v>262</v>
      </c>
      <c r="C75">
        <v>14</v>
      </c>
      <c r="D75">
        <f t="shared" si="14"/>
        <v>8.8578076738749546E-3</v>
      </c>
      <c r="E75">
        <f t="shared" si="15"/>
        <v>-4.7264559858555923</v>
      </c>
      <c r="G75">
        <f t="shared" si="13"/>
        <v>0.32088450547125141</v>
      </c>
      <c r="H75">
        <f t="shared" si="13"/>
        <v>0.15522920358481682</v>
      </c>
      <c r="I75">
        <f t="shared" si="13"/>
        <v>0.10512914008728953</v>
      </c>
      <c r="J75">
        <f t="shared" si="13"/>
        <v>7.7979541311540154E-2</v>
      </c>
      <c r="K75">
        <f t="shared" si="13"/>
        <v>6.035612613270927E-2</v>
      </c>
      <c r="L75">
        <f t="shared" si="13"/>
        <v>4.7883483995968777E-2</v>
      </c>
      <c r="M75">
        <f t="shared" si="13"/>
        <v>3.8606010516877086E-2</v>
      </c>
      <c r="N75">
        <f t="shared" si="13"/>
        <v>3.1481778056121137E-2</v>
      </c>
      <c r="O75">
        <f t="shared" si="13"/>
        <v>2.5889787283433087E-2</v>
      </c>
      <c r="P75">
        <f t="shared" si="13"/>
        <v>2.143023635663131E-2</v>
      </c>
      <c r="Q75">
        <f t="shared" si="13"/>
        <v>1.7830997665504351E-2</v>
      </c>
      <c r="R75">
        <f t="shared" si="13"/>
        <v>1.489898792653542E-2</v>
      </c>
      <c r="S75">
        <f t="shared" si="13"/>
        <v>1.2492778644189257E-2</v>
      </c>
      <c r="T75">
        <f t="shared" si="13"/>
        <v>1.05061670393213E-2</v>
      </c>
      <c r="U75">
        <f t="shared" si="13"/>
        <v>8.8578076738749546E-3</v>
      </c>
      <c r="V75">
        <f t="shared" si="13"/>
        <v>7.4843901689249015E-3</v>
      </c>
      <c r="W75">
        <f t="shared" si="12"/>
        <v>6.335991671620079E-3</v>
      </c>
      <c r="X75">
        <f t="shared" si="12"/>
        <v>5.3728171364903852E-3</v>
      </c>
      <c r="Y75">
        <f t="shared" si="12"/>
        <v>4.5628558353352127E-3</v>
      </c>
      <c r="Z75">
        <f t="shared" si="12"/>
        <v>3.8801607241973905E-3</v>
      </c>
      <c r="AA75">
        <f t="shared" si="16"/>
        <v>2.2907232717368053E-2</v>
      </c>
    </row>
    <row r="76" spans="1:27" x14ac:dyDescent="0.2">
      <c r="A76" t="s">
        <v>1086</v>
      </c>
      <c r="B76">
        <v>1576</v>
      </c>
      <c r="C76">
        <v>0</v>
      </c>
      <c r="D76">
        <f t="shared" si="14"/>
        <v>0.12616427140425704</v>
      </c>
      <c r="E76">
        <f t="shared" si="15"/>
        <v>-2.0701704798597724</v>
      </c>
      <c r="G76">
        <f t="shared" si="13"/>
        <v>0.12616427140425704</v>
      </c>
      <c r="H76">
        <f t="shared" si="13"/>
        <v>6.8404026872956783E-2</v>
      </c>
      <c r="I76">
        <f t="shared" si="13"/>
        <v>5.1922064719255576E-2</v>
      </c>
      <c r="J76">
        <f t="shared" si="13"/>
        <v>4.3164838548789913E-2</v>
      </c>
      <c r="K76">
        <f t="shared" si="13"/>
        <v>3.7444790449506507E-2</v>
      </c>
      <c r="L76">
        <f t="shared" si="13"/>
        <v>3.3294798555960063E-2</v>
      </c>
      <c r="M76">
        <f t="shared" si="13"/>
        <v>3.0086119533822259E-2</v>
      </c>
      <c r="N76">
        <f t="shared" si="13"/>
        <v>2.749736682354343E-2</v>
      </c>
      <c r="O76">
        <f t="shared" si="13"/>
        <v>2.5344337258978628E-2</v>
      </c>
      <c r="P76">
        <f t="shared" si="13"/>
        <v>2.3512565607676183E-2</v>
      </c>
      <c r="Q76">
        <f t="shared" si="13"/>
        <v>2.192649958352617E-2</v>
      </c>
      <c r="R76">
        <f t="shared" si="13"/>
        <v>2.0533880611115309E-2</v>
      </c>
      <c r="S76">
        <f t="shared" si="13"/>
        <v>1.9297182839027708E-2</v>
      </c>
      <c r="T76">
        <f t="shared" si="13"/>
        <v>1.8188620883123948E-2</v>
      </c>
      <c r="U76">
        <f t="shared" si="13"/>
        <v>1.7187088695595709E-2</v>
      </c>
      <c r="V76">
        <f t="shared" si="13"/>
        <v>1.62762028537486E-2</v>
      </c>
      <c r="W76">
        <f t="shared" si="12"/>
        <v>1.5443007219710057E-2</v>
      </c>
      <c r="X76">
        <f t="shared" si="12"/>
        <v>1.4677089375926459E-2</v>
      </c>
      <c r="Y76">
        <f t="shared" si="12"/>
        <v>1.3969962137297296E-2</v>
      </c>
      <c r="Z76">
        <f t="shared" si="12"/>
        <v>1.3314620716119019E-2</v>
      </c>
      <c r="AA76">
        <f t="shared" si="16"/>
        <v>0.36235066531006332</v>
      </c>
    </row>
    <row r="77" spans="1:27" x14ac:dyDescent="0.2">
      <c r="A77" t="s">
        <v>1087</v>
      </c>
      <c r="B77">
        <v>131</v>
      </c>
      <c r="C77">
        <v>0</v>
      </c>
      <c r="D77">
        <f t="shared" si="14"/>
        <v>0.44081956740475153</v>
      </c>
      <c r="E77">
        <f t="shared" si="15"/>
        <v>-0.81911963146453182</v>
      </c>
      <c r="G77">
        <f t="shared" si="13"/>
        <v>0.44081956740475153</v>
      </c>
      <c r="H77">
        <f t="shared" si="13"/>
        <v>0.18884029181114445</v>
      </c>
      <c r="I77">
        <f t="shared" si="13"/>
        <v>0.11325397712342872</v>
      </c>
      <c r="J77">
        <f t="shared" si="13"/>
        <v>7.4390956461906771E-2</v>
      </c>
      <c r="K77">
        <f t="shared" si="13"/>
        <v>5.098823046459143E-2</v>
      </c>
      <c r="L77">
        <f t="shared" si="13"/>
        <v>3.5821473067339134E-2</v>
      </c>
      <c r="M77">
        <f t="shared" si="13"/>
        <v>2.5575359086720921E-2</v>
      </c>
      <c r="N77">
        <f t="shared" si="13"/>
        <v>1.8468651428924558E-2</v>
      </c>
      <c r="O77">
        <f t="shared" si="13"/>
        <v>1.3449728893737255E-2</v>
      </c>
      <c r="P77">
        <f t="shared" si="13"/>
        <v>9.8587334662224371E-3</v>
      </c>
      <c r="Q77">
        <f t="shared" si="13"/>
        <v>7.2640516591400365E-3</v>
      </c>
      <c r="R77">
        <f t="shared" si="13"/>
        <v>5.3748848626178737E-3</v>
      </c>
      <c r="S77">
        <f t="shared" si="13"/>
        <v>3.9909892553575133E-3</v>
      </c>
      <c r="T77">
        <f t="shared" si="13"/>
        <v>2.9721787956218347E-3</v>
      </c>
      <c r="U77">
        <f t="shared" si="13"/>
        <v>2.2190444042845415E-3</v>
      </c>
      <c r="V77">
        <f t="shared" si="13"/>
        <v>1.6603715467658439E-3</v>
      </c>
      <c r="W77">
        <f t="shared" si="12"/>
        <v>1.2447226054863641E-3</v>
      </c>
      <c r="X77">
        <f t="shared" si="12"/>
        <v>9.3469335495099926E-4</v>
      </c>
      <c r="Y77">
        <f t="shared" si="12"/>
        <v>7.0293142511097979E-4</v>
      </c>
      <c r="Z77">
        <f t="shared" si="12"/>
        <v>5.2934040290299569E-4</v>
      </c>
      <c r="AA77">
        <f t="shared" si="16"/>
        <v>1.6398224789938576E-3</v>
      </c>
    </row>
    <row r="78" spans="1:27" x14ac:dyDescent="0.2">
      <c r="A78" t="s">
        <v>1088</v>
      </c>
      <c r="B78">
        <v>327</v>
      </c>
      <c r="C78">
        <v>5</v>
      </c>
      <c r="D78">
        <f t="shared" si="14"/>
        <v>4.8923129193267786E-2</v>
      </c>
      <c r="E78">
        <f t="shared" si="15"/>
        <v>-3.0175050046882714</v>
      </c>
      <c r="G78">
        <f t="shared" si="13"/>
        <v>0.28784447838141836</v>
      </c>
      <c r="H78">
        <f t="shared" si="13"/>
        <v>0.14291784243710004</v>
      </c>
      <c r="I78">
        <f t="shared" si="13"/>
        <v>9.9343624245624651E-2</v>
      </c>
      <c r="J78">
        <f t="shared" si="13"/>
        <v>7.5631276396953842E-2</v>
      </c>
      <c r="K78">
        <f t="shared" si="13"/>
        <v>6.0082220786453429E-2</v>
      </c>
      <c r="L78">
        <f t="shared" si="13"/>
        <v>4.8923129193267786E-2</v>
      </c>
      <c r="M78">
        <f t="shared" si="13"/>
        <v>4.0484359780440633E-2</v>
      </c>
      <c r="N78">
        <f t="shared" si="13"/>
        <v>3.3884062159320778E-2</v>
      </c>
      <c r="O78">
        <f t="shared" si="13"/>
        <v>2.860016672967779E-2</v>
      </c>
      <c r="P78">
        <f t="shared" si="13"/>
        <v>2.4298021361440818E-2</v>
      </c>
      <c r="Q78">
        <f t="shared" si="13"/>
        <v>2.0750255928297733E-2</v>
      </c>
      <c r="R78">
        <f t="shared" si="13"/>
        <v>1.7795428439537228E-2</v>
      </c>
      <c r="S78">
        <f t="shared" si="13"/>
        <v>1.5314915008075731E-2</v>
      </c>
      <c r="T78">
        <f t="shared" si="13"/>
        <v>1.321915556160138E-2</v>
      </c>
      <c r="U78">
        <f t="shared" si="13"/>
        <v>1.1439038564029448E-2</v>
      </c>
      <c r="V78">
        <f t="shared" si="13"/>
        <v>9.9202716147181232E-3</v>
      </c>
      <c r="W78">
        <f t="shared" si="12"/>
        <v>8.6195701225280329E-3</v>
      </c>
      <c r="X78">
        <f t="shared" si="12"/>
        <v>7.5019978415232858E-3</v>
      </c>
      <c r="Y78">
        <f t="shared" si="12"/>
        <v>6.539062500739495E-3</v>
      </c>
      <c r="Z78">
        <f t="shared" si="12"/>
        <v>5.7073212985879352E-3</v>
      </c>
      <c r="AA78">
        <f t="shared" si="16"/>
        <v>4.1183801648663532E-2</v>
      </c>
    </row>
    <row r="79" spans="1:27" x14ac:dyDescent="0.2">
      <c r="A79" t="s">
        <v>1089</v>
      </c>
      <c r="B79">
        <v>809</v>
      </c>
      <c r="C79">
        <v>11</v>
      </c>
      <c r="D79">
        <f t="shared" si="14"/>
        <v>2.2912376261607831E-2</v>
      </c>
      <c r="E79">
        <f t="shared" si="15"/>
        <v>-3.7760780663062774</v>
      </c>
      <c r="G79">
        <f t="shared" si="13"/>
        <v>0.18046140107640049</v>
      </c>
      <c r="H79">
        <f t="shared" si="13"/>
        <v>9.5658853121151563E-2</v>
      </c>
      <c r="I79">
        <f t="shared" si="13"/>
        <v>7.0988992876073367E-2</v>
      </c>
      <c r="J79">
        <f t="shared" si="13"/>
        <v>5.7698529040873088E-2</v>
      </c>
      <c r="K79">
        <f t="shared" si="13"/>
        <v>4.8935224495849583E-2</v>
      </c>
      <c r="L79">
        <f t="shared" si="13"/>
        <v>4.2540455136010298E-2</v>
      </c>
      <c r="M79">
        <f t="shared" si="13"/>
        <v>3.758265670838104E-2</v>
      </c>
      <c r="N79">
        <f t="shared" si="13"/>
        <v>3.3582109054193732E-2</v>
      </c>
      <c r="O79">
        <f t="shared" si="13"/>
        <v>3.0261702632135991E-2</v>
      </c>
      <c r="P79">
        <f t="shared" si="13"/>
        <v>2.7447829069952343E-2</v>
      </c>
      <c r="Q79">
        <f t="shared" si="13"/>
        <v>2.5024928487874687E-2</v>
      </c>
      <c r="R79">
        <f t="shared" si="13"/>
        <v>2.2912376261607831E-2</v>
      </c>
      <c r="S79">
        <f t="shared" si="13"/>
        <v>2.105176782556583E-2</v>
      </c>
      <c r="T79">
        <f t="shared" si="13"/>
        <v>1.9399475608594233E-2</v>
      </c>
      <c r="U79">
        <f t="shared" si="13"/>
        <v>1.7922067056014627E-2</v>
      </c>
      <c r="V79">
        <f t="shared" si="13"/>
        <v>1.6593363747003542E-2</v>
      </c>
      <c r="W79">
        <f t="shared" si="12"/>
        <v>1.5392486240611309E-2</v>
      </c>
      <c r="X79">
        <f t="shared" si="12"/>
        <v>1.4302514553547304E-2</v>
      </c>
      <c r="Y79">
        <f t="shared" si="12"/>
        <v>1.3309546210971518E-2</v>
      </c>
      <c r="Z79">
        <f t="shared" si="12"/>
        <v>1.2402018614251326E-2</v>
      </c>
      <c r="AA79">
        <f t="shared" si="16"/>
        <v>0.19653170218293636</v>
      </c>
    </row>
    <row r="80" spans="1:27" x14ac:dyDescent="0.2">
      <c r="A80" t="s">
        <v>1090</v>
      </c>
      <c r="B80">
        <v>1659</v>
      </c>
      <c r="C80">
        <v>30</v>
      </c>
      <c r="D80">
        <f t="shared" si="14"/>
        <v>8.401518768337661E-3</v>
      </c>
      <c r="E80">
        <f t="shared" si="15"/>
        <v>-4.7793427837217761</v>
      </c>
      <c r="G80">
        <f t="shared" si="13"/>
        <v>0.12269975610630149</v>
      </c>
      <c r="H80">
        <f t="shared" si="13"/>
        <v>6.6605878646648312E-2</v>
      </c>
      <c r="I80">
        <f t="shared" si="13"/>
        <v>5.0618168174422766E-2</v>
      </c>
      <c r="J80">
        <f t="shared" si="13"/>
        <v>4.2131620964364194E-2</v>
      </c>
      <c r="K80">
        <f t="shared" si="13"/>
        <v>3.6592579871558534E-2</v>
      </c>
      <c r="L80">
        <f t="shared" si="13"/>
        <v>3.2576287856455645E-2</v>
      </c>
      <c r="M80">
        <f t="shared" si="13"/>
        <v>2.947236291426647E-2</v>
      </c>
      <c r="N80">
        <f t="shared" si="13"/>
        <v>2.6968914372337741E-2</v>
      </c>
      <c r="O80">
        <f t="shared" si="13"/>
        <v>2.4887247886273636E-2</v>
      </c>
      <c r="P80">
        <f t="shared" si="13"/>
        <v>2.3116364411623975E-2</v>
      </c>
      <c r="Q80">
        <f t="shared" si="13"/>
        <v>2.158302899663125E-2</v>
      </c>
      <c r="R80">
        <f t="shared" si="13"/>
        <v>2.0236607068110358E-2</v>
      </c>
      <c r="S80">
        <f t="shared" si="13"/>
        <v>1.9040754592686546E-2</v>
      </c>
      <c r="T80">
        <f t="shared" si="13"/>
        <v>1.7968573151896698E-2</v>
      </c>
      <c r="U80">
        <f t="shared" si="13"/>
        <v>1.6999639700908266E-2</v>
      </c>
      <c r="V80">
        <f t="shared" ref="V80:AE143" si="17">EXP(GAMMALN($B$1+V$4)-GAMMALN($B$1)-GAMMALN(V$4+1)+$B$1*LN($B$2/($B$2+$B80))+V$4*LN($B80/($B$2+$B80)))</f>
        <v>1.6118108313860291E-2</v>
      </c>
      <c r="W80">
        <f t="shared" si="17"/>
        <v>1.5311453784572262E-2</v>
      </c>
      <c r="X80">
        <f t="shared" si="17"/>
        <v>1.4569614793510023E-2</v>
      </c>
      <c r="Y80">
        <f t="shared" si="17"/>
        <v>1.3884394253085951E-2</v>
      </c>
      <c r="Z80">
        <f t="shared" si="17"/>
        <v>1.3249030046030853E-2</v>
      </c>
      <c r="AA80">
        <f t="shared" si="16"/>
        <v>0.37536961409445491</v>
      </c>
    </row>
    <row r="81" spans="1:27" x14ac:dyDescent="0.2">
      <c r="A81" t="s">
        <v>1091</v>
      </c>
      <c r="B81">
        <v>1237</v>
      </c>
      <c r="C81">
        <v>0</v>
      </c>
      <c r="D81">
        <f t="shared" si="14"/>
        <v>0.1438092470464237</v>
      </c>
      <c r="E81">
        <f t="shared" si="15"/>
        <v>-1.9392675308501199</v>
      </c>
      <c r="G81">
        <f t="shared" ref="G81:V144" si="18">EXP(GAMMALN($B$1+G$4)-GAMMALN($B$1)-GAMMALN(G$4+1)+$B$1*LN($B$2/($B$2+$B81))+G$4*LN($B81/($B$2+$B81)))</f>
        <v>0.1438092470464237</v>
      </c>
      <c r="H81">
        <f t="shared" si="18"/>
        <v>7.7459598657256504E-2</v>
      </c>
      <c r="I81">
        <f t="shared" si="18"/>
        <v>5.8410197240076837E-2</v>
      </c>
      <c r="J81">
        <f t="shared" si="18"/>
        <v>4.8240298285360333E-2</v>
      </c>
      <c r="K81">
        <f t="shared" si="18"/>
        <v>4.1573291770708495E-2</v>
      </c>
      <c r="L81">
        <f t="shared" si="18"/>
        <v>3.6723371449279354E-2</v>
      </c>
      <c r="M81">
        <f t="shared" si="18"/>
        <v>3.2966699969092073E-2</v>
      </c>
      <c r="N81">
        <f t="shared" si="18"/>
        <v>2.9932538609354218E-2</v>
      </c>
      <c r="O81">
        <f t="shared" si="18"/>
        <v>2.7407948416848658E-2</v>
      </c>
      <c r="P81">
        <f t="shared" si="18"/>
        <v>2.5260314570715731E-2</v>
      </c>
      <c r="Q81">
        <f t="shared" si="18"/>
        <v>2.3401903510206414E-2</v>
      </c>
      <c r="R81">
        <f t="shared" si="18"/>
        <v>2.1771886268135698E-2</v>
      </c>
      <c r="S81">
        <f t="shared" si="18"/>
        <v>2.0326475517155055E-2</v>
      </c>
      <c r="T81">
        <f t="shared" si="18"/>
        <v>1.9033168189801782E-2</v>
      </c>
      <c r="U81">
        <f t="shared" si="18"/>
        <v>1.7867211480163219E-2</v>
      </c>
      <c r="V81">
        <f t="shared" si="18"/>
        <v>1.6809341430848064E-2</v>
      </c>
      <c r="W81">
        <f t="shared" si="17"/>
        <v>1.584428421941721E-2</v>
      </c>
      <c r="X81">
        <f t="shared" si="17"/>
        <v>1.495973270487474E-2</v>
      </c>
      <c r="Y81">
        <f t="shared" si="17"/>
        <v>1.4145629178264762E-2</v>
      </c>
      <c r="Z81">
        <f t="shared" si="17"/>
        <v>1.3393651195019823E-2</v>
      </c>
      <c r="AA81">
        <f t="shared" si="16"/>
        <v>0.30066321029099718</v>
      </c>
    </row>
    <row r="82" spans="1:27" x14ac:dyDescent="0.2">
      <c r="A82" t="s">
        <v>1092</v>
      </c>
      <c r="B82">
        <v>2071</v>
      </c>
      <c r="C82">
        <v>77</v>
      </c>
      <c r="D82">
        <f t="shared" si="14"/>
        <v>2.348776170470281E-3</v>
      </c>
      <c r="E82">
        <f t="shared" si="15"/>
        <v>-6.0538608650015879</v>
      </c>
      <c r="G82">
        <f t="shared" si="18"/>
        <v>0.10874926671853601</v>
      </c>
      <c r="H82">
        <f t="shared" si="18"/>
        <v>5.9303276152895733E-2</v>
      </c>
      <c r="I82">
        <f t="shared" si="18"/>
        <v>4.5274747352000475E-2</v>
      </c>
      <c r="J82">
        <f t="shared" si="18"/>
        <v>3.7856570356068028E-2</v>
      </c>
      <c r="K82">
        <f t="shared" si="18"/>
        <v>3.3030079110827462E-2</v>
      </c>
      <c r="L82">
        <f t="shared" si="18"/>
        <v>2.953939967886016E-2</v>
      </c>
      <c r="M82">
        <f t="shared" si="18"/>
        <v>2.6847170077643631E-2</v>
      </c>
      <c r="N82">
        <f t="shared" si="18"/>
        <v>2.4679167681593665E-2</v>
      </c>
      <c r="O82">
        <f t="shared" si="18"/>
        <v>2.2878492495357623E-2</v>
      </c>
      <c r="P82">
        <f t="shared" si="18"/>
        <v>2.1347820866507831E-2</v>
      </c>
      <c r="Q82">
        <f t="shared" si="18"/>
        <v>2.0023034635717699E-2</v>
      </c>
      <c r="R82">
        <f t="shared" si="18"/>
        <v>1.8859869797467784E-2</v>
      </c>
      <c r="S82">
        <f t="shared" si="18"/>
        <v>1.7826604664853446E-2</v>
      </c>
      <c r="T82">
        <f t="shared" si="18"/>
        <v>1.6899799665783997E-2</v>
      </c>
      <c r="U82">
        <f t="shared" si="18"/>
        <v>1.6061687350051104E-2</v>
      </c>
      <c r="V82">
        <f t="shared" si="18"/>
        <v>1.5298505522670503E-2</v>
      </c>
      <c r="W82">
        <f t="shared" si="17"/>
        <v>1.4599394773028901E-2</v>
      </c>
      <c r="X82">
        <f t="shared" si="17"/>
        <v>1.395564715877114E-2</v>
      </c>
      <c r="Y82">
        <f t="shared" si="17"/>
        <v>1.336018078340352E-2</v>
      </c>
      <c r="Z82">
        <f t="shared" si="17"/>
        <v>1.2807163955626795E-2</v>
      </c>
      <c r="AA82">
        <f t="shared" si="16"/>
        <v>0.43080212120233463</v>
      </c>
    </row>
    <row r="83" spans="1:27" x14ac:dyDescent="0.2">
      <c r="A83" t="s">
        <v>1093</v>
      </c>
      <c r="B83">
        <v>2171</v>
      </c>
      <c r="C83">
        <v>0</v>
      </c>
      <c r="D83">
        <f t="shared" si="14"/>
        <v>0.10598722687344342</v>
      </c>
      <c r="E83">
        <f t="shared" si="15"/>
        <v>-2.2444366933248521</v>
      </c>
      <c r="G83">
        <f t="shared" si="18"/>
        <v>0.10598722687344342</v>
      </c>
      <c r="H83">
        <f t="shared" si="18"/>
        <v>5.7846190920197722E-2</v>
      </c>
      <c r="I83">
        <f t="shared" si="18"/>
        <v>4.4199871266964577E-2</v>
      </c>
      <c r="J83">
        <f t="shared" si="18"/>
        <v>3.6989215772410919E-2</v>
      </c>
      <c r="K83">
        <f t="shared" si="18"/>
        <v>3.2300731667417447E-2</v>
      </c>
      <c r="L83">
        <f t="shared" si="18"/>
        <v>2.8911678087441318E-2</v>
      </c>
      <c r="M83">
        <f t="shared" si="18"/>
        <v>2.6298988022082206E-2</v>
      </c>
      <c r="N83">
        <f t="shared" si="18"/>
        <v>2.4195796352377386E-2</v>
      </c>
      <c r="O83">
        <f t="shared" si="18"/>
        <v>2.2449449972092868E-2</v>
      </c>
      <c r="P83">
        <f t="shared" si="18"/>
        <v>2.0965283466530805E-2</v>
      </c>
      <c r="Q83">
        <f t="shared" si="18"/>
        <v>1.9680946284818073E-2</v>
      </c>
      <c r="R83">
        <f t="shared" si="18"/>
        <v>1.8553406338058725E-2</v>
      </c>
      <c r="S83">
        <f t="shared" si="18"/>
        <v>1.7551833397421522E-2</v>
      </c>
      <c r="T83">
        <f t="shared" si="18"/>
        <v>1.6653453145970082E-2</v>
      </c>
      <c r="U83">
        <f t="shared" si="18"/>
        <v>1.5841007497248032E-2</v>
      </c>
      <c r="V83">
        <f t="shared" si="18"/>
        <v>1.510113283612915E-2</v>
      </c>
      <c r="W83">
        <f t="shared" si="17"/>
        <v>1.4423287518722013E-2</v>
      </c>
      <c r="X83">
        <f t="shared" si="17"/>
        <v>1.3799021075369624E-2</v>
      </c>
      <c r="Y83">
        <f t="shared" si="17"/>
        <v>1.3221463205196106E-2</v>
      </c>
      <c r="Z83">
        <f t="shared" si="17"/>
        <v>1.2684958296911417E-2</v>
      </c>
      <c r="AA83">
        <f t="shared" si="16"/>
        <v>0.44234505800319657</v>
      </c>
    </row>
    <row r="84" spans="1:27" x14ac:dyDescent="0.2">
      <c r="A84" t="s">
        <v>1094</v>
      </c>
      <c r="B84">
        <v>1441</v>
      </c>
      <c r="C84">
        <v>2</v>
      </c>
      <c r="D84">
        <f t="shared" si="14"/>
        <v>5.4257246784960737E-2</v>
      </c>
      <c r="E84">
        <f t="shared" si="15"/>
        <v>-2.9140187141931553</v>
      </c>
      <c r="G84">
        <f t="shared" si="18"/>
        <v>0.13243405100356581</v>
      </c>
      <c r="H84">
        <f t="shared" si="18"/>
        <v>7.1641753633062077E-2</v>
      </c>
      <c r="I84">
        <f t="shared" si="18"/>
        <v>5.4257246784960737E-2</v>
      </c>
      <c r="J84">
        <f t="shared" si="18"/>
        <v>4.5004628187316077E-2</v>
      </c>
      <c r="K84">
        <f t="shared" si="18"/>
        <v>3.8952893264940863E-2</v>
      </c>
      <c r="L84">
        <f t="shared" si="18"/>
        <v>3.4557790470374897E-2</v>
      </c>
      <c r="M84">
        <f t="shared" si="18"/>
        <v>3.1157098786517328E-2</v>
      </c>
      <c r="N84">
        <f t="shared" si="18"/>
        <v>2.8412091268069248E-2</v>
      </c>
      <c r="O84">
        <f t="shared" si="18"/>
        <v>2.6128488798279143E-2</v>
      </c>
      <c r="P84">
        <f t="shared" si="18"/>
        <v>2.4185475618263404E-2</v>
      </c>
      <c r="Q84">
        <f t="shared" si="18"/>
        <v>2.2503246435176132E-2</v>
      </c>
      <c r="R84">
        <f t="shared" si="18"/>
        <v>2.102655690637064E-2</v>
      </c>
      <c r="S84">
        <f t="shared" si="18"/>
        <v>1.971570454023272E-2</v>
      </c>
      <c r="T84">
        <f t="shared" si="18"/>
        <v>1.8541267486974333E-2</v>
      </c>
      <c r="U84">
        <f t="shared" si="18"/>
        <v>1.7480877357116602E-2</v>
      </c>
      <c r="V84">
        <f t="shared" si="18"/>
        <v>1.6517155625237676E-2</v>
      </c>
      <c r="W84">
        <f t="shared" si="17"/>
        <v>1.5636347027356782E-2</v>
      </c>
      <c r="X84">
        <f t="shared" si="17"/>
        <v>1.482738703470219E-2</v>
      </c>
      <c r="Y84">
        <f t="shared" si="17"/>
        <v>1.4081248839505829E-2</v>
      </c>
      <c r="Z84">
        <f t="shared" si="17"/>
        <v>1.3390475612884249E-2</v>
      </c>
      <c r="AA84">
        <f t="shared" si="16"/>
        <v>0.33954821531909318</v>
      </c>
    </row>
    <row r="85" spans="1:27" x14ac:dyDescent="0.2">
      <c r="A85" t="s">
        <v>1095</v>
      </c>
      <c r="B85">
        <v>2285</v>
      </c>
      <c r="C85">
        <v>0</v>
      </c>
      <c r="D85">
        <f t="shared" si="14"/>
        <v>0.10306645527489043</v>
      </c>
      <c r="E85">
        <f t="shared" si="15"/>
        <v>-2.2723813019589043</v>
      </c>
      <c r="G85">
        <f t="shared" si="18"/>
        <v>0.10306645527489043</v>
      </c>
      <c r="H85">
        <f t="shared" si="18"/>
        <v>5.6301511584718592E-2</v>
      </c>
      <c r="I85">
        <f t="shared" si="18"/>
        <v>4.305739690995438E-2</v>
      </c>
      <c r="J85">
        <f t="shared" si="18"/>
        <v>3.6064786650375526E-2</v>
      </c>
      <c r="K85">
        <f t="shared" si="18"/>
        <v>3.1521152004272225E-2</v>
      </c>
      <c r="L85">
        <f t="shared" si="18"/>
        <v>2.8238686932231218E-2</v>
      </c>
      <c r="M85">
        <f t="shared" si="18"/>
        <v>2.5709386539331042E-2</v>
      </c>
      <c r="N85">
        <f t="shared" si="18"/>
        <v>2.3674132548433119E-2</v>
      </c>
      <c r="O85">
        <f t="shared" si="18"/>
        <v>2.1984740154074398E-2</v>
      </c>
      <c r="P85">
        <f t="shared" si="18"/>
        <v>2.0549338606276637E-2</v>
      </c>
      <c r="Q85">
        <f t="shared" si="18"/>
        <v>1.930743419441042E-2</v>
      </c>
      <c r="R85">
        <f t="shared" si="18"/>
        <v>1.8217287869560509E-2</v>
      </c>
      <c r="S85">
        <f t="shared" si="18"/>
        <v>1.7249004302428459E-2</v>
      </c>
      <c r="T85">
        <f t="shared" si="18"/>
        <v>1.6380506249665645E-2</v>
      </c>
      <c r="U85">
        <f t="shared" si="18"/>
        <v>1.5595068885549504E-2</v>
      </c>
      <c r="V85">
        <f t="shared" si="18"/>
        <v>1.4879745507387068E-2</v>
      </c>
      <c r="W85">
        <f t="shared" si="17"/>
        <v>1.4224326560295793E-2</v>
      </c>
      <c r="X85">
        <f t="shared" si="17"/>
        <v>1.3620630414955013E-2</v>
      </c>
      <c r="Y85">
        <f t="shared" si="17"/>
        <v>1.3062007514793479E-2</v>
      </c>
      <c r="Z85">
        <f t="shared" si="17"/>
        <v>1.2542985782601299E-2</v>
      </c>
      <c r="AA85">
        <f t="shared" si="16"/>
        <v>0.45475341551379533</v>
      </c>
    </row>
    <row r="86" spans="1:27" x14ac:dyDescent="0.2">
      <c r="A86" t="s">
        <v>1096</v>
      </c>
      <c r="B86">
        <v>92</v>
      </c>
      <c r="C86">
        <v>0</v>
      </c>
      <c r="D86">
        <f t="shared" si="14"/>
        <v>0.50954694907043252</v>
      </c>
      <c r="E86">
        <f t="shared" si="15"/>
        <v>-0.67423328322328413</v>
      </c>
      <c r="G86">
        <f t="shared" si="18"/>
        <v>0.50954694907043252</v>
      </c>
      <c r="H86">
        <f t="shared" si="18"/>
        <v>0.19897353670631882</v>
      </c>
      <c r="I86">
        <f t="shared" si="18"/>
        <v>0.10877558652511037</v>
      </c>
      <c r="J86">
        <f t="shared" si="18"/>
        <v>6.5129152867402007E-2</v>
      </c>
      <c r="K86">
        <f t="shared" si="18"/>
        <v>4.0691391554179883E-2</v>
      </c>
      <c r="L86">
        <f t="shared" si="18"/>
        <v>2.6058736720480258E-2</v>
      </c>
      <c r="M86">
        <f t="shared" si="18"/>
        <v>1.6959340980916955E-2</v>
      </c>
      <c r="N86">
        <f t="shared" si="18"/>
        <v>1.1163483421497243E-2</v>
      </c>
      <c r="O86">
        <f t="shared" si="18"/>
        <v>7.4106344759909057E-3</v>
      </c>
      <c r="P86">
        <f t="shared" si="18"/>
        <v>4.9515401255161417E-3</v>
      </c>
      <c r="Q86">
        <f t="shared" si="18"/>
        <v>3.3256413882880283E-3</v>
      </c>
      <c r="R86">
        <f t="shared" si="18"/>
        <v>2.2430707541794765E-3</v>
      </c>
      <c r="S86">
        <f t="shared" si="18"/>
        <v>1.5182094176590076E-3</v>
      </c>
      <c r="T86">
        <f t="shared" si="18"/>
        <v>1.0306313981036607E-3</v>
      </c>
      <c r="U86">
        <f t="shared" si="18"/>
        <v>7.0140966430112014E-4</v>
      </c>
      <c r="V86">
        <f t="shared" si="18"/>
        <v>4.7839689273047474E-4</v>
      </c>
      <c r="W86">
        <f t="shared" si="17"/>
        <v>3.2691357860927667E-4</v>
      </c>
      <c r="X86">
        <f t="shared" si="17"/>
        <v>2.2377257173228176E-4</v>
      </c>
      <c r="Y86">
        <f t="shared" si="17"/>
        <v>1.534009228253094E-4</v>
      </c>
      <c r="Z86">
        <f t="shared" si="17"/>
        <v>1.0529975765981441E-4</v>
      </c>
      <c r="AA86">
        <f t="shared" si="16"/>
        <v>2.3290120606656028E-4</v>
      </c>
    </row>
    <row r="87" spans="1:27" x14ac:dyDescent="0.2">
      <c r="A87" t="s">
        <v>1097</v>
      </c>
      <c r="B87">
        <v>1728</v>
      </c>
      <c r="C87">
        <v>25</v>
      </c>
      <c r="D87">
        <f t="shared" si="14"/>
        <v>1.0228986416116231E-2</v>
      </c>
      <c r="E87">
        <f t="shared" si="15"/>
        <v>-4.5825297834858363</v>
      </c>
      <c r="G87">
        <f t="shared" si="18"/>
        <v>0.1200141652931029</v>
      </c>
      <c r="H87">
        <f t="shared" si="18"/>
        <v>6.5207682940011641E-2</v>
      </c>
      <c r="I87">
        <f t="shared" si="18"/>
        <v>4.9600953855112415E-2</v>
      </c>
      <c r="J87">
        <f t="shared" si="18"/>
        <v>4.1322745600971926E-2</v>
      </c>
      <c r="K87">
        <f t="shared" si="18"/>
        <v>3.5922903185000743E-2</v>
      </c>
      <c r="L87">
        <f t="shared" si="18"/>
        <v>3.2009389383282245E-2</v>
      </c>
      <c r="M87">
        <f t="shared" si="18"/>
        <v>2.898599074321314E-2</v>
      </c>
      <c r="N87">
        <f t="shared" si="18"/>
        <v>2.6548137264796771E-2</v>
      </c>
      <c r="O87">
        <f t="shared" si="18"/>
        <v>2.45213773663852E-2</v>
      </c>
      <c r="P87">
        <f t="shared" si="18"/>
        <v>2.2797378863288101E-2</v>
      </c>
      <c r="Q87">
        <f t="shared" si="18"/>
        <v>2.130468787695939E-2</v>
      </c>
      <c r="R87">
        <f t="shared" si="18"/>
        <v>1.9993916687946214E-2</v>
      </c>
      <c r="S87">
        <f t="shared" si="18"/>
        <v>1.8829627642516077E-2</v>
      </c>
      <c r="T87">
        <f t="shared" si="18"/>
        <v>1.7785601832209737E-2</v>
      </c>
      <c r="U87">
        <f t="shared" si="18"/>
        <v>1.6841938901981584E-2</v>
      </c>
      <c r="V87">
        <f t="shared" si="18"/>
        <v>1.5983203826217676E-2</v>
      </c>
      <c r="W87">
        <f t="shared" si="17"/>
        <v>1.5197200491483693E-2</v>
      </c>
      <c r="X87">
        <f t="shared" si="17"/>
        <v>1.4474135434190204E-2</v>
      </c>
      <c r="Y87">
        <f t="shared" si="17"/>
        <v>1.3806032670772425E-2</v>
      </c>
      <c r="Z87">
        <f t="shared" si="17"/>
        <v>1.3186314869786499E-2</v>
      </c>
      <c r="AA87">
        <f t="shared" si="16"/>
        <v>0.38566661527077151</v>
      </c>
    </row>
    <row r="88" spans="1:27" x14ac:dyDescent="0.2">
      <c r="A88" t="s">
        <v>1098</v>
      </c>
      <c r="B88">
        <v>2855</v>
      </c>
      <c r="C88">
        <v>9</v>
      </c>
      <c r="D88">
        <f t="shared" si="14"/>
        <v>1.8747908850090114E-2</v>
      </c>
      <c r="E88">
        <f t="shared" si="15"/>
        <v>-3.9766730607806204</v>
      </c>
      <c r="G88">
        <f t="shared" si="18"/>
        <v>9.1241196729882026E-2</v>
      </c>
      <c r="H88">
        <f t="shared" si="18"/>
        <v>5.0008885001028694E-2</v>
      </c>
      <c r="I88">
        <f t="shared" si="18"/>
        <v>3.8373231230867555E-2</v>
      </c>
      <c r="J88">
        <f t="shared" si="18"/>
        <v>3.2249089020976895E-2</v>
      </c>
      <c r="K88">
        <f t="shared" si="18"/>
        <v>2.8280667030564487E-2</v>
      </c>
      <c r="L88">
        <f t="shared" si="18"/>
        <v>2.5420585513344574E-2</v>
      </c>
      <c r="M88">
        <f t="shared" si="18"/>
        <v>2.3221284977674856E-2</v>
      </c>
      <c r="N88">
        <f t="shared" si="18"/>
        <v>2.1454682539084006E-2</v>
      </c>
      <c r="O88">
        <f t="shared" si="18"/>
        <v>1.9990462327420234E-2</v>
      </c>
      <c r="P88">
        <f t="shared" si="18"/>
        <v>1.8747908850090114E-2</v>
      </c>
      <c r="Q88">
        <f t="shared" si="18"/>
        <v>1.7673925981220296E-2</v>
      </c>
      <c r="R88">
        <f t="shared" si="18"/>
        <v>1.673191590592174E-2</v>
      </c>
      <c r="S88">
        <f t="shared" si="18"/>
        <v>1.5895692986798243E-2</v>
      </c>
      <c r="T88">
        <f t="shared" si="18"/>
        <v>1.5145940239243722E-2</v>
      </c>
      <c r="U88">
        <f t="shared" si="18"/>
        <v>1.4468039977546148E-2</v>
      </c>
      <c r="V88">
        <f t="shared" si="18"/>
        <v>1.3850689376113884E-2</v>
      </c>
      <c r="W88">
        <f t="shared" si="17"/>
        <v>1.3284985477014849E-2</v>
      </c>
      <c r="X88">
        <f t="shared" si="17"/>
        <v>1.2763802106634829E-2</v>
      </c>
      <c r="Y88">
        <f t="shared" si="17"/>
        <v>1.2281354463637418E-2</v>
      </c>
      <c r="Z88">
        <f t="shared" si="17"/>
        <v>1.1832887904869619E-2</v>
      </c>
      <c r="AA88">
        <f t="shared" si="16"/>
        <v>0.50708277236006583</v>
      </c>
    </row>
    <row r="89" spans="1:27" x14ac:dyDescent="0.2">
      <c r="A89" t="s">
        <v>697</v>
      </c>
      <c r="B89">
        <v>1615</v>
      </c>
      <c r="C89">
        <v>44</v>
      </c>
      <c r="D89">
        <f t="shared" si="14"/>
        <v>5.0644076983866462E-3</v>
      </c>
      <c r="E89">
        <f t="shared" si="15"/>
        <v>-5.2855180882208703</v>
      </c>
      <c r="G89">
        <f t="shared" si="18"/>
        <v>0.12450268750914756</v>
      </c>
      <c r="H89">
        <f t="shared" si="18"/>
        <v>6.7542425630850195E-2</v>
      </c>
      <c r="I89">
        <f t="shared" si="18"/>
        <v>5.1297899296199184E-2</v>
      </c>
      <c r="J89">
        <f t="shared" si="18"/>
        <v>4.2670761120175781E-2</v>
      </c>
      <c r="K89">
        <f t="shared" si="18"/>
        <v>3.7037726064232085E-2</v>
      </c>
      <c r="L89">
        <f t="shared" si="18"/>
        <v>3.2952012562369098E-2</v>
      </c>
      <c r="M89">
        <f t="shared" si="18"/>
        <v>2.9793695283689386E-2</v>
      </c>
      <c r="N89">
        <f t="shared" si="18"/>
        <v>2.7245949323218357E-2</v>
      </c>
      <c r="O89">
        <f t="shared" si="18"/>
        <v>2.5127218625298472E-2</v>
      </c>
      <c r="P89">
        <f t="shared" si="18"/>
        <v>2.3324704040947119E-2</v>
      </c>
      <c r="Q89">
        <f t="shared" si="18"/>
        <v>2.1763967497339096E-2</v>
      </c>
      <c r="R89">
        <f t="shared" si="18"/>
        <v>2.0393531513857175E-2</v>
      </c>
      <c r="S89">
        <f t="shared" si="18"/>
        <v>1.9176438838599329E-2</v>
      </c>
      <c r="T89">
        <f t="shared" si="18"/>
        <v>1.8085330963125291E-2</v>
      </c>
      <c r="U89">
        <f t="shared" si="18"/>
        <v>1.709943065699545E-2</v>
      </c>
      <c r="V89">
        <f t="shared" si="18"/>
        <v>1.620261334456663E-2</v>
      </c>
      <c r="W89">
        <f t="shared" si="17"/>
        <v>1.5382130478449454E-2</v>
      </c>
      <c r="X89">
        <f t="shared" si="17"/>
        <v>1.4627738823269943E-2</v>
      </c>
      <c r="Y89">
        <f t="shared" si="17"/>
        <v>1.3931091021272317E-2</v>
      </c>
      <c r="Z89">
        <f t="shared" si="17"/>
        <v>1.3285299283357558E-2</v>
      </c>
      <c r="AA89">
        <f t="shared" si="16"/>
        <v>0.36855734812304053</v>
      </c>
    </row>
    <row r="90" spans="1:27" x14ac:dyDescent="0.2">
      <c r="A90" t="s">
        <v>1099</v>
      </c>
      <c r="B90">
        <v>1426</v>
      </c>
      <c r="C90">
        <v>11</v>
      </c>
      <c r="D90">
        <f t="shared" si="14"/>
        <v>2.1081708348631149E-2</v>
      </c>
      <c r="E90">
        <f t="shared" si="15"/>
        <v>-3.8593495173862253</v>
      </c>
      <c r="G90">
        <f t="shared" si="18"/>
        <v>0.13318573173179588</v>
      </c>
      <c r="H90">
        <f t="shared" si="18"/>
        <v>7.2028473167216001E-2</v>
      </c>
      <c r="I90">
        <f t="shared" si="18"/>
        <v>5.4535050161868152E-2</v>
      </c>
      <c r="J90">
        <f t="shared" si="18"/>
        <v>4.5222556125709412E-2</v>
      </c>
      <c r="K90">
        <f t="shared" si="18"/>
        <v>3.9130699637277867E-2</v>
      </c>
      <c r="L90">
        <f t="shared" si="18"/>
        <v>3.4705940898777231E-2</v>
      </c>
      <c r="M90">
        <f t="shared" si="18"/>
        <v>3.1282022981416704E-2</v>
      </c>
      <c r="N90">
        <f t="shared" si="18"/>
        <v>2.8518126049775921E-2</v>
      </c>
      <c r="O90">
        <f t="shared" si="18"/>
        <v>2.6218753404328044E-2</v>
      </c>
      <c r="P90">
        <f t="shared" si="18"/>
        <v>2.4262320925234504E-2</v>
      </c>
      <c r="Q90">
        <f t="shared" si="18"/>
        <v>2.2568508082297517E-2</v>
      </c>
      <c r="R90">
        <f t="shared" si="18"/>
        <v>2.1081708348631149E-2</v>
      </c>
      <c r="S90">
        <f t="shared" si="18"/>
        <v>1.9761954855939345E-2</v>
      </c>
      <c r="T90">
        <f t="shared" si="18"/>
        <v>1.8579626732492319E-2</v>
      </c>
      <c r="U90">
        <f t="shared" si="18"/>
        <v>1.7512201873334222E-2</v>
      </c>
      <c r="V90">
        <f t="shared" si="18"/>
        <v>1.6542180431185431E-2</v>
      </c>
      <c r="W90">
        <f t="shared" si="17"/>
        <v>1.5655709599081712E-2</v>
      </c>
      <c r="X90">
        <f t="shared" si="17"/>
        <v>1.4841645161358828E-2</v>
      </c>
      <c r="Y90">
        <f t="shared" si="17"/>
        <v>1.4090894300028625E-2</v>
      </c>
      <c r="Z90">
        <f t="shared" si="17"/>
        <v>1.339594483553211E-2</v>
      </c>
      <c r="AA90">
        <f t="shared" si="16"/>
        <v>0.33687995069671917</v>
      </c>
    </row>
    <row r="91" spans="1:27" x14ac:dyDescent="0.2">
      <c r="A91" t="s">
        <v>1100</v>
      </c>
      <c r="B91">
        <v>1701</v>
      </c>
      <c r="C91">
        <v>23</v>
      </c>
      <c r="D91">
        <f t="shared" si="14"/>
        <v>1.109937744286521E-2</v>
      </c>
      <c r="E91">
        <f t="shared" si="15"/>
        <v>-4.5008662584650994</v>
      </c>
      <c r="G91">
        <f t="shared" si="18"/>
        <v>0.12104530475209087</v>
      </c>
      <c r="H91">
        <f t="shared" si="18"/>
        <v>6.5744965395764354E-2</v>
      </c>
      <c r="I91">
        <f t="shared" si="18"/>
        <v>4.9992177584163883E-2</v>
      </c>
      <c r="J91">
        <f t="shared" si="18"/>
        <v>4.1634129532348844E-2</v>
      </c>
      <c r="K91">
        <f t="shared" si="18"/>
        <v>3.6180956233965111E-2</v>
      </c>
      <c r="L91">
        <f t="shared" si="18"/>
        <v>3.2228069820883103E-2</v>
      </c>
      <c r="M91">
        <f t="shared" si="18"/>
        <v>2.9173823347427914E-2</v>
      </c>
      <c r="N91">
        <f t="shared" si="18"/>
        <v>2.6710840104682502E-2</v>
      </c>
      <c r="O91">
        <f t="shared" si="18"/>
        <v>2.4663042278275874E-2</v>
      </c>
      <c r="P91">
        <f t="shared" si="18"/>
        <v>2.2921075762722426E-2</v>
      </c>
      <c r="Q91">
        <f t="shared" si="18"/>
        <v>2.1412804374792701E-2</v>
      </c>
      <c r="R91">
        <f t="shared" si="18"/>
        <v>2.0088362877877464E-2</v>
      </c>
      <c r="S91">
        <f t="shared" si="18"/>
        <v>1.8911966594752354E-2</v>
      </c>
      <c r="T91">
        <f t="shared" si="18"/>
        <v>1.7857136529596293E-2</v>
      </c>
      <c r="U91">
        <f t="shared" si="18"/>
        <v>1.6903772321611769E-2</v>
      </c>
      <c r="V91">
        <f t="shared" si="18"/>
        <v>1.6036281760094209E-2</v>
      </c>
      <c r="W91">
        <f t="shared" si="17"/>
        <v>1.5242342876147012E-2</v>
      </c>
      <c r="X91">
        <f t="shared" si="17"/>
        <v>1.4512059797429663E-2</v>
      </c>
      <c r="Y91">
        <f t="shared" si="17"/>
        <v>1.3837372028362209E-2</v>
      </c>
      <c r="Z91">
        <f t="shared" si="17"/>
        <v>1.3211631625057767E-2</v>
      </c>
      <c r="AA91">
        <f t="shared" si="16"/>
        <v>0.38169188440195367</v>
      </c>
    </row>
    <row r="92" spans="1:27" x14ac:dyDescent="0.2">
      <c r="A92" t="s">
        <v>1101</v>
      </c>
      <c r="B92">
        <v>1325</v>
      </c>
      <c r="C92">
        <v>20</v>
      </c>
      <c r="D92">
        <f t="shared" si="14"/>
        <v>1.2741035103750012E-2</v>
      </c>
      <c r="E92">
        <f t="shared" si="15"/>
        <v>-4.3629273838065608</v>
      </c>
      <c r="G92">
        <f t="shared" si="18"/>
        <v>0.13857802333749478</v>
      </c>
      <c r="H92">
        <f t="shared" si="18"/>
        <v>7.4793331049533243E-2</v>
      </c>
      <c r="I92">
        <f t="shared" si="18"/>
        <v>5.6514044521016993E-2</v>
      </c>
      <c r="J92">
        <f t="shared" si="18"/>
        <v>4.6768967744663881E-2</v>
      </c>
      <c r="K92">
        <f t="shared" si="18"/>
        <v>4.0387065307346495E-2</v>
      </c>
      <c r="L92">
        <f t="shared" si="18"/>
        <v>3.5747898177286297E-2</v>
      </c>
      <c r="M92">
        <f t="shared" si="18"/>
        <v>3.2156111488260322E-2</v>
      </c>
      <c r="N92">
        <f t="shared" si="18"/>
        <v>2.9255780227427235E-2</v>
      </c>
      <c r="O92">
        <f t="shared" si="18"/>
        <v>2.6842610224748632E-2</v>
      </c>
      <c r="P92">
        <f t="shared" si="18"/>
        <v>2.4789459338639731E-2</v>
      </c>
      <c r="Q92">
        <f t="shared" si="18"/>
        <v>2.3012275673834581E-2</v>
      </c>
      <c r="R92">
        <f t="shared" si="18"/>
        <v>2.1452826676920077E-2</v>
      </c>
      <c r="S92">
        <f t="shared" si="18"/>
        <v>2.0069226371188877E-2</v>
      </c>
      <c r="T92">
        <f t="shared" si="18"/>
        <v>1.8830407526490272E-2</v>
      </c>
      <c r="U92">
        <f t="shared" si="18"/>
        <v>1.7712729688409447E-2</v>
      </c>
      <c r="V92">
        <f t="shared" si="18"/>
        <v>1.6697809390060363E-2</v>
      </c>
      <c r="W92">
        <f t="shared" si="17"/>
        <v>1.5771082667209939E-2</v>
      </c>
      <c r="X92">
        <f t="shared" si="17"/>
        <v>1.4920823773075777E-2</v>
      </c>
      <c r="Y92">
        <f t="shared" si="17"/>
        <v>1.4137457738144378E-2</v>
      </c>
      <c r="Z92">
        <f t="shared" si="17"/>
        <v>1.3413067761579541E-2</v>
      </c>
      <c r="AA92">
        <f t="shared" si="16"/>
        <v>0.31814900131666912</v>
      </c>
    </row>
    <row r="93" spans="1:27" x14ac:dyDescent="0.2">
      <c r="A93" t="s">
        <v>1102</v>
      </c>
      <c r="B93">
        <v>3116</v>
      </c>
      <c r="C93">
        <v>22</v>
      </c>
      <c r="D93">
        <f t="shared" si="14"/>
        <v>1.0410607639937897E-2</v>
      </c>
      <c r="E93">
        <f t="shared" si="15"/>
        <v>-4.5649300272674234</v>
      </c>
      <c r="G93">
        <f t="shared" si="18"/>
        <v>8.6967341547838445E-2</v>
      </c>
      <c r="H93">
        <f t="shared" si="18"/>
        <v>4.7720121033542964E-2</v>
      </c>
      <c r="I93">
        <f t="shared" si="18"/>
        <v>3.6658262667189564E-2</v>
      </c>
      <c r="J93">
        <f t="shared" si="18"/>
        <v>3.0842537567101796E-2</v>
      </c>
      <c r="K93">
        <f t="shared" si="18"/>
        <v>2.7077679472238964E-2</v>
      </c>
      <c r="L93">
        <f t="shared" si="18"/>
        <v>2.4366687139792658E-2</v>
      </c>
      <c r="M93">
        <f t="shared" si="18"/>
        <v>2.2283650030505864E-2</v>
      </c>
      <c r="N93">
        <f t="shared" si="18"/>
        <v>2.0611581543054258E-2</v>
      </c>
      <c r="O93">
        <f t="shared" si="18"/>
        <v>1.922654308973893E-2</v>
      </c>
      <c r="P93">
        <f t="shared" si="18"/>
        <v>1.8051792959340434E-2</v>
      </c>
      <c r="Q93">
        <f t="shared" si="18"/>
        <v>1.7036865134387895E-2</v>
      </c>
      <c r="R93">
        <f t="shared" si="18"/>
        <v>1.6146986048455384E-2</v>
      </c>
      <c r="S93">
        <f t="shared" si="18"/>
        <v>1.5357283663774354E-2</v>
      </c>
      <c r="T93">
        <f t="shared" si="18"/>
        <v>1.464941634809821E-2</v>
      </c>
      <c r="U93">
        <f t="shared" si="18"/>
        <v>1.4009509387549338E-2</v>
      </c>
      <c r="V93">
        <f t="shared" si="18"/>
        <v>1.342683831752575E-2</v>
      </c>
      <c r="W93">
        <f t="shared" si="17"/>
        <v>1.2892958858659294E-2</v>
      </c>
      <c r="X93">
        <f t="shared" si="17"/>
        <v>1.2401114523791973E-2</v>
      </c>
      <c r="Y93">
        <f t="shared" si="17"/>
        <v>1.1945822719743397E-2</v>
      </c>
      <c r="Z93">
        <f t="shared" si="17"/>
        <v>1.1522578959025654E-2</v>
      </c>
      <c r="AA93">
        <f t="shared" si="16"/>
        <v>0.52680442898864488</v>
      </c>
    </row>
    <row r="94" spans="1:27" x14ac:dyDescent="0.2">
      <c r="A94" t="s">
        <v>1103</v>
      </c>
      <c r="B94">
        <v>2447</v>
      </c>
      <c r="C94">
        <v>96</v>
      </c>
      <c r="D94">
        <f t="shared" si="14"/>
        <v>1.7929902021867146E-3</v>
      </c>
      <c r="E94">
        <f t="shared" si="15"/>
        <v>-6.3238705488544316</v>
      </c>
      <c r="G94">
        <f t="shared" si="18"/>
        <v>9.927915913206134E-2</v>
      </c>
      <c r="H94">
        <f t="shared" si="18"/>
        <v>5.4292799920552193E-2</v>
      </c>
      <c r="I94">
        <f t="shared" si="18"/>
        <v>4.1567259087964978E-2</v>
      </c>
      <c r="J94">
        <f t="shared" si="18"/>
        <v>3.4855267420383383E-2</v>
      </c>
      <c r="K94">
        <f t="shared" si="18"/>
        <v>3.0497803846963992E-2</v>
      </c>
      <c r="L94">
        <f t="shared" si="18"/>
        <v>2.7352209738188513E-2</v>
      </c>
      <c r="M94">
        <f t="shared" si="18"/>
        <v>2.492993045967775E-2</v>
      </c>
      <c r="N94">
        <f t="shared" si="18"/>
        <v>2.2981843441773214E-2</v>
      </c>
      <c r="O94">
        <f t="shared" si="18"/>
        <v>2.1365524446657593E-2</v>
      </c>
      <c r="P94">
        <f t="shared" si="18"/>
        <v>1.999270247199986E-2</v>
      </c>
      <c r="Q94">
        <f t="shared" si="18"/>
        <v>1.8805273394411761E-2</v>
      </c>
      <c r="R94">
        <f t="shared" si="18"/>
        <v>1.7763160636566067E-2</v>
      </c>
      <c r="S94">
        <f t="shared" si="18"/>
        <v>1.6837669724401188E-2</v>
      </c>
      <c r="T94">
        <f t="shared" si="18"/>
        <v>1.6007617911860166E-2</v>
      </c>
      <c r="U94">
        <f t="shared" si="18"/>
        <v>1.52569639822847E-2</v>
      </c>
      <c r="V94">
        <f t="shared" si="18"/>
        <v>1.4573295152637892E-2</v>
      </c>
      <c r="W94">
        <f t="shared" si="17"/>
        <v>1.3946826727648489E-2</v>
      </c>
      <c r="X94">
        <f t="shared" si="17"/>
        <v>1.3369720670963885E-2</v>
      </c>
      <c r="Y94">
        <f t="shared" si="17"/>
        <v>1.2835609263789847E-2</v>
      </c>
      <c r="Z94">
        <f t="shared" si="17"/>
        <v>1.233925452231311E-2</v>
      </c>
      <c r="AA94">
        <f t="shared" si="16"/>
        <v>0.47115010804690016</v>
      </c>
    </row>
    <row r="95" spans="1:27" x14ac:dyDescent="0.2">
      <c r="A95" t="s">
        <v>1104</v>
      </c>
      <c r="B95">
        <v>638</v>
      </c>
      <c r="C95">
        <v>21</v>
      </c>
      <c r="D95">
        <f t="shared" si="14"/>
        <v>9.4747716603291628E-3</v>
      </c>
      <c r="E95">
        <f t="shared" si="15"/>
        <v>-4.65912262747774</v>
      </c>
      <c r="G95">
        <f t="shared" si="18"/>
        <v>0.20451731994339348</v>
      </c>
      <c r="H95">
        <f t="shared" si="18"/>
        <v>0.10709382099600268</v>
      </c>
      <c r="I95">
        <f t="shared" si="18"/>
        <v>7.8509775480749347E-2</v>
      </c>
      <c r="J95">
        <f t="shared" si="18"/>
        <v>6.303633257552943E-2</v>
      </c>
      <c r="K95">
        <f t="shared" si="18"/>
        <v>5.2813051076395889E-2</v>
      </c>
      <c r="L95">
        <f t="shared" si="18"/>
        <v>4.5353967151687817E-2</v>
      </c>
      <c r="M95">
        <f t="shared" si="18"/>
        <v>3.9581668965425705E-2</v>
      </c>
      <c r="N95">
        <f t="shared" si="18"/>
        <v>3.4938806790447564E-2</v>
      </c>
      <c r="O95">
        <f t="shared" si="18"/>
        <v>3.1101901173041124E-2</v>
      </c>
      <c r="P95">
        <f t="shared" si="18"/>
        <v>2.7867310361974252E-2</v>
      </c>
      <c r="Q95">
        <f t="shared" si="18"/>
        <v>2.5098824117115368E-2</v>
      </c>
      <c r="R95">
        <f t="shared" si="18"/>
        <v>2.2700955579692487E-2</v>
      </c>
      <c r="S95">
        <f t="shared" si="18"/>
        <v>2.0604214106721804E-2</v>
      </c>
      <c r="T95">
        <f t="shared" si="18"/>
        <v>1.8756463199012439E-2</v>
      </c>
      <c r="U95">
        <f t="shared" si="18"/>
        <v>1.7117586565773252E-2</v>
      </c>
      <c r="V95">
        <f t="shared" si="18"/>
        <v>1.5656055228349494E-2</v>
      </c>
      <c r="W95">
        <f t="shared" si="17"/>
        <v>1.4346638700222769E-2</v>
      </c>
      <c r="X95">
        <f t="shared" si="17"/>
        <v>1.3168832140223904E-2</v>
      </c>
      <c r="Y95">
        <f t="shared" si="17"/>
        <v>1.2105746857283573E-2</v>
      </c>
      <c r="Z95">
        <f t="shared" si="17"/>
        <v>1.1143309544791801E-2</v>
      </c>
      <c r="AA95">
        <f t="shared" si="16"/>
        <v>0.14448741944616583</v>
      </c>
    </row>
    <row r="96" spans="1:27" x14ac:dyDescent="0.2">
      <c r="A96" t="s">
        <v>1105</v>
      </c>
      <c r="B96">
        <v>1083</v>
      </c>
      <c r="C96">
        <v>0</v>
      </c>
      <c r="D96">
        <f t="shared" si="14"/>
        <v>0.15446216098342902</v>
      </c>
      <c r="E96">
        <f t="shared" si="15"/>
        <v>-1.8678061253689717</v>
      </c>
      <c r="G96">
        <f t="shared" si="18"/>
        <v>0.15446216098342902</v>
      </c>
      <c r="H96">
        <f t="shared" si="18"/>
        <v>8.2838497936864652E-2</v>
      </c>
      <c r="I96">
        <f t="shared" si="18"/>
        <v>6.2196697429488149E-2</v>
      </c>
      <c r="J96">
        <f t="shared" si="18"/>
        <v>5.1145839978178426E-2</v>
      </c>
      <c r="K96">
        <f t="shared" si="18"/>
        <v>4.3887053417211136E-2</v>
      </c>
      <c r="L96">
        <f t="shared" si="18"/>
        <v>3.8599904874731562E-2</v>
      </c>
      <c r="M96">
        <f t="shared" si="18"/>
        <v>3.4501727719917559E-2</v>
      </c>
      <c r="N96">
        <f t="shared" si="18"/>
        <v>3.1191093332994527E-2</v>
      </c>
      <c r="O96">
        <f t="shared" si="18"/>
        <v>2.8437096653802403E-2</v>
      </c>
      <c r="P96">
        <f t="shared" si="18"/>
        <v>2.6095712521650608E-2</v>
      </c>
      <c r="Q96">
        <f t="shared" si="18"/>
        <v>2.407150633146251E-2</v>
      </c>
      <c r="R96">
        <f t="shared" si="18"/>
        <v>2.2298200681088228E-2</v>
      </c>
      <c r="S96">
        <f t="shared" si="18"/>
        <v>2.0728005869785966E-2</v>
      </c>
      <c r="T96">
        <f t="shared" si="18"/>
        <v>1.9325387284833927E-2</v>
      </c>
      <c r="U96">
        <f t="shared" si="18"/>
        <v>1.8063236889795373E-2</v>
      </c>
      <c r="V96">
        <f t="shared" ref="V96:AE159" si="19">EXP(GAMMALN($B$1+V$4)-GAMMALN($B$1)-GAMMALN(V$4+1)+$B$1*LN($B$2/($B$2+$B96))+V$4*LN($B96/($B$2+$B96)))</f>
        <v>1.6920421494635525E-2</v>
      </c>
      <c r="W96">
        <f t="shared" si="19"/>
        <v>1.588015663893767E-2</v>
      </c>
      <c r="X96">
        <f t="shared" si="19"/>
        <v>1.4928895235554152E-2</v>
      </c>
      <c r="Y96">
        <f t="shared" si="19"/>
        <v>1.4055548064136069E-2</v>
      </c>
      <c r="Z96">
        <f t="shared" si="19"/>
        <v>1.325092448873662E-2</v>
      </c>
      <c r="AA96">
        <f t="shared" si="16"/>
        <v>0.2671219321727657</v>
      </c>
    </row>
    <row r="97" spans="1:27" x14ac:dyDescent="0.2">
      <c r="A97" t="s">
        <v>1106</v>
      </c>
      <c r="B97">
        <v>2796</v>
      </c>
      <c r="C97">
        <v>0</v>
      </c>
      <c r="D97">
        <f t="shared" si="14"/>
        <v>9.2291332949559907E-2</v>
      </c>
      <c r="E97">
        <f t="shared" si="15"/>
        <v>-2.3828050427538003</v>
      </c>
      <c r="G97">
        <f t="shared" ref="G97:V160" si="20">EXP(GAMMALN($B$1+G$4)-GAMMALN($B$1)-GAMMALN(G$4+1)+$B$1*LN($B$2/($B$2+$B97))+G$4*LN($B97/($B$2+$B97)))</f>
        <v>9.2291332949559907E-2</v>
      </c>
      <c r="H97">
        <f t="shared" si="20"/>
        <v>5.0570119102582932E-2</v>
      </c>
      <c r="I97">
        <f t="shared" si="20"/>
        <v>3.8792881053311468E-2</v>
      </c>
      <c r="J97">
        <f t="shared" si="20"/>
        <v>3.2592522539010536E-2</v>
      </c>
      <c r="K97">
        <f t="shared" si="20"/>
        <v>2.8573736224358385E-2</v>
      </c>
      <c r="L97">
        <f t="shared" si="20"/>
        <v>2.5676734557551421E-2</v>
      </c>
      <c r="M97">
        <f t="shared" si="20"/>
        <v>2.3448623286745306E-2</v>
      </c>
      <c r="N97">
        <f t="shared" si="20"/>
        <v>2.1658583675034322E-2</v>
      </c>
      <c r="O97">
        <f t="shared" si="20"/>
        <v>2.0174726605804365E-2</v>
      </c>
      <c r="P97">
        <f t="shared" si="20"/>
        <v>1.8915355697655914E-2</v>
      </c>
      <c r="Q97">
        <f t="shared" si="20"/>
        <v>1.7826725214851572E-2</v>
      </c>
      <c r="R97">
        <f t="shared" si="20"/>
        <v>1.6871786490328451E-2</v>
      </c>
      <c r="S97">
        <f t="shared" si="20"/>
        <v>1.6024029029880486E-2</v>
      </c>
      <c r="T97">
        <f t="shared" si="20"/>
        <v>1.5263894482816728E-2</v>
      </c>
      <c r="U97">
        <f t="shared" si="20"/>
        <v>1.4576581179828773E-2</v>
      </c>
      <c r="V97">
        <f t="shared" si="20"/>
        <v>1.3950642976461583E-2</v>
      </c>
      <c r="W97">
        <f t="shared" si="19"/>
        <v>1.3377063174266991E-2</v>
      </c>
      <c r="X97">
        <f t="shared" si="19"/>
        <v>1.284862386218779E-2</v>
      </c>
      <c r="Y97">
        <f t="shared" si="19"/>
        <v>1.2359465192686278E-2</v>
      </c>
      <c r="Z97">
        <f t="shared" si="19"/>
        <v>1.1904770357808021E-2</v>
      </c>
      <c r="AA97">
        <f t="shared" si="16"/>
        <v>0.50230180234726873</v>
      </c>
    </row>
    <row r="98" spans="1:27" x14ac:dyDescent="0.2">
      <c r="A98" t="s">
        <v>1107</v>
      </c>
      <c r="B98">
        <v>67</v>
      </c>
      <c r="C98">
        <v>0</v>
      </c>
      <c r="D98">
        <f t="shared" si="14"/>
        <v>0.57322374429649492</v>
      </c>
      <c r="E98">
        <f t="shared" si="15"/>
        <v>-0.55647915978193152</v>
      </c>
      <c r="G98">
        <f t="shared" si="20"/>
        <v>0.57322374429649492</v>
      </c>
      <c r="H98">
        <f t="shared" si="20"/>
        <v>0.20149914094474453</v>
      </c>
      <c r="I98">
        <f t="shared" si="20"/>
        <v>9.9162445039891814E-2</v>
      </c>
      <c r="J98">
        <f t="shared" si="20"/>
        <v>5.3447714101074968E-2</v>
      </c>
      <c r="K98">
        <f t="shared" si="20"/>
        <v>3.0060358917999849E-2</v>
      </c>
      <c r="L98">
        <f t="shared" si="20"/>
        <v>1.732937465946055E-2</v>
      </c>
      <c r="M98">
        <f t="shared" si="20"/>
        <v>1.0152579961251025E-2</v>
      </c>
      <c r="N98">
        <f t="shared" si="20"/>
        <v>6.0159621022343492E-3</v>
      </c>
      <c r="O98">
        <f t="shared" si="20"/>
        <v>3.5949981062554613E-3</v>
      </c>
      <c r="P98">
        <f t="shared" si="20"/>
        <v>2.162327589512313E-3</v>
      </c>
      <c r="Q98">
        <f t="shared" si="20"/>
        <v>1.3073579635391583E-3</v>
      </c>
      <c r="R98">
        <f t="shared" si="20"/>
        <v>7.9377969721123546E-4</v>
      </c>
      <c r="S98">
        <f t="shared" si="20"/>
        <v>4.8364489514516462E-4</v>
      </c>
      <c r="T98">
        <f t="shared" si="20"/>
        <v>2.9555357000507238E-4</v>
      </c>
      <c r="U98">
        <f t="shared" si="20"/>
        <v>1.8106833137603137E-4</v>
      </c>
      <c r="V98">
        <f t="shared" si="20"/>
        <v>1.1117240925879233E-4</v>
      </c>
      <c r="W98">
        <f t="shared" si="19"/>
        <v>6.8387942911339402E-5</v>
      </c>
      <c r="X98">
        <f t="shared" si="19"/>
        <v>4.2139691054468102E-5</v>
      </c>
      <c r="Y98">
        <f t="shared" si="19"/>
        <v>2.6004612092875646E-5</v>
      </c>
      <c r="Z98">
        <f t="shared" si="19"/>
        <v>1.6068957152581876E-5</v>
      </c>
      <c r="AA98">
        <f t="shared" si="16"/>
        <v>2.6176211333495125E-5</v>
      </c>
    </row>
    <row r="99" spans="1:27" x14ac:dyDescent="0.2">
      <c r="A99" t="s">
        <v>1108</v>
      </c>
      <c r="B99">
        <v>434</v>
      </c>
      <c r="C99">
        <v>2</v>
      </c>
      <c r="D99">
        <f t="shared" si="14"/>
        <v>9.0846958689417598E-2</v>
      </c>
      <c r="E99">
        <f t="shared" si="15"/>
        <v>-2.3985789608762174</v>
      </c>
      <c r="G99">
        <f t="shared" si="20"/>
        <v>0.24961065735218632</v>
      </c>
      <c r="H99">
        <f t="shared" si="20"/>
        <v>0.12726947666517033</v>
      </c>
      <c r="I99">
        <f t="shared" si="20"/>
        <v>9.0846958689417598E-2</v>
      </c>
      <c r="J99">
        <f t="shared" si="20"/>
        <v>7.1023882451103137E-2</v>
      </c>
      <c r="K99">
        <f t="shared" si="20"/>
        <v>5.7940407047227721E-2</v>
      </c>
      <c r="L99">
        <f t="shared" si="20"/>
        <v>4.8448727894152277E-2</v>
      </c>
      <c r="M99">
        <f t="shared" si="20"/>
        <v>4.1170677405492878E-2</v>
      </c>
      <c r="N99">
        <f t="shared" si="20"/>
        <v>3.5385781605093758E-2</v>
      </c>
      <c r="O99">
        <f t="shared" si="20"/>
        <v>3.0671461731217112E-2</v>
      </c>
      <c r="P99">
        <f t="shared" si="20"/>
        <v>2.6758970732673977E-2</v>
      </c>
      <c r="Q99">
        <f t="shared" si="20"/>
        <v>2.346683601769791E-2</v>
      </c>
      <c r="R99">
        <f t="shared" si="20"/>
        <v>2.0666746645434761E-2</v>
      </c>
      <c r="S99">
        <f t="shared" si="20"/>
        <v>1.826462853517085E-2</v>
      </c>
      <c r="T99">
        <f t="shared" si="20"/>
        <v>1.6189467055100958E-2</v>
      </c>
      <c r="U99">
        <f t="shared" si="20"/>
        <v>1.4386360839983564E-2</v>
      </c>
      <c r="V99">
        <f t="shared" si="20"/>
        <v>1.2812019004368892E-2</v>
      </c>
      <c r="W99">
        <f t="shared" si="19"/>
        <v>1.1431736464123146E-2</v>
      </c>
      <c r="X99">
        <f t="shared" si="19"/>
        <v>1.0217299353921938E-2</v>
      </c>
      <c r="Y99">
        <f t="shared" si="19"/>
        <v>9.1454958578188351E-3</v>
      </c>
      <c r="Z99">
        <f t="shared" si="19"/>
        <v>8.1970328812065053E-3</v>
      </c>
      <c r="AA99">
        <f t="shared" si="16"/>
        <v>7.6095375771437546E-2</v>
      </c>
    </row>
    <row r="100" spans="1:27" x14ac:dyDescent="0.2">
      <c r="A100" t="s">
        <v>1109</v>
      </c>
      <c r="B100">
        <v>1180</v>
      </c>
      <c r="C100">
        <v>0</v>
      </c>
      <c r="D100">
        <f t="shared" si="14"/>
        <v>0.14750746251780536</v>
      </c>
      <c r="E100">
        <f t="shared" si="15"/>
        <v>-1.9138765111410092</v>
      </c>
      <c r="G100">
        <f t="shared" si="20"/>
        <v>0.14750746251780536</v>
      </c>
      <c r="H100">
        <f t="shared" si="20"/>
        <v>7.9334746362921163E-2</v>
      </c>
      <c r="I100">
        <f t="shared" si="20"/>
        <v>5.9736240028251827E-2</v>
      </c>
      <c r="J100">
        <f t="shared" si="20"/>
        <v>4.9262926807195344E-2</v>
      </c>
      <c r="K100">
        <f t="shared" si="20"/>
        <v>4.239217064752894E-2</v>
      </c>
      <c r="L100">
        <f t="shared" si="20"/>
        <v>3.7391664848325797E-2</v>
      </c>
      <c r="M100">
        <f t="shared" si="20"/>
        <v>3.3517278492308962E-2</v>
      </c>
      <c r="N100">
        <f t="shared" si="20"/>
        <v>3.03877006221542E-2</v>
      </c>
      <c r="O100">
        <f t="shared" si="20"/>
        <v>2.778381198631831E-2</v>
      </c>
      <c r="P100">
        <f t="shared" si="20"/>
        <v>2.5569078305441646E-2</v>
      </c>
      <c r="Q100">
        <f t="shared" si="20"/>
        <v>2.365312453496313E-2</v>
      </c>
      <c r="R100">
        <f t="shared" si="20"/>
        <v>2.197325554165918E-2</v>
      </c>
      <c r="S100">
        <f t="shared" si="20"/>
        <v>2.0484315023362207E-2</v>
      </c>
      <c r="T100">
        <f t="shared" si="20"/>
        <v>1.9152764366925992E-2</v>
      </c>
      <c r="U100">
        <f t="shared" si="20"/>
        <v>1.7953047237230783E-2</v>
      </c>
      <c r="V100">
        <f t="shared" si="20"/>
        <v>1.6865262680730693E-2</v>
      </c>
      <c r="W100">
        <f t="shared" si="19"/>
        <v>1.5873622610531494E-2</v>
      </c>
      <c r="X100">
        <f t="shared" si="19"/>
        <v>1.4965398156912044E-2</v>
      </c>
      <c r="Y100">
        <f t="shared" si="19"/>
        <v>1.4130181050124525E-2</v>
      </c>
      <c r="Z100">
        <f t="shared" si="19"/>
        <v>1.3359353982360352E-2</v>
      </c>
      <c r="AA100">
        <f t="shared" si="16"/>
        <v>0.288706594196948</v>
      </c>
    </row>
    <row r="101" spans="1:27" x14ac:dyDescent="0.2">
      <c r="A101" t="s">
        <v>1110</v>
      </c>
      <c r="B101">
        <v>582</v>
      </c>
      <c r="C101">
        <v>0</v>
      </c>
      <c r="D101">
        <f t="shared" si="14"/>
        <v>0.21456828804052816</v>
      </c>
      <c r="E101">
        <f t="shared" si="15"/>
        <v>-1.5391272321162894</v>
      </c>
      <c r="G101">
        <f t="shared" si="20"/>
        <v>0.21456828804052816</v>
      </c>
      <c r="H101">
        <f t="shared" si="20"/>
        <v>0.11173919881998788</v>
      </c>
      <c r="I101">
        <f t="shared" si="20"/>
        <v>8.1464907809979475E-2</v>
      </c>
      <c r="J101">
        <f t="shared" si="20"/>
        <v>6.5049426059174797E-2</v>
      </c>
      <c r="K101">
        <f t="shared" si="20"/>
        <v>5.4200024738517844E-2</v>
      </c>
      <c r="L101">
        <f t="shared" si="20"/>
        <v>4.6289149778545709E-2</v>
      </c>
      <c r="M101">
        <f t="shared" si="20"/>
        <v>4.0175724842289151E-2</v>
      </c>
      <c r="N101">
        <f t="shared" si="20"/>
        <v>3.5268207205530117E-2</v>
      </c>
      <c r="O101">
        <f t="shared" si="20"/>
        <v>3.122251964265051E-2</v>
      </c>
      <c r="P101">
        <f t="shared" si="20"/>
        <v>2.7821578119100274E-2</v>
      </c>
      <c r="Q101">
        <f t="shared" si="20"/>
        <v>2.491987029094702E-2</v>
      </c>
      <c r="R101">
        <f t="shared" si="20"/>
        <v>2.2415180326635316E-2</v>
      </c>
      <c r="S101">
        <f t="shared" si="20"/>
        <v>2.0232979813866445E-2</v>
      </c>
      <c r="T101">
        <f t="shared" si="20"/>
        <v>1.831725701917309E-2</v>
      </c>
      <c r="U101">
        <f t="shared" si="20"/>
        <v>1.6624849357238961E-2</v>
      </c>
      <c r="V101">
        <f t="shared" si="20"/>
        <v>1.5121790830745349E-2</v>
      </c>
      <c r="W101">
        <f t="shared" si="19"/>
        <v>1.3780873274203262E-2</v>
      </c>
      <c r="X101">
        <f t="shared" si="19"/>
        <v>1.2579967973769248E-2</v>
      </c>
      <c r="Y101">
        <f t="shared" si="19"/>
        <v>1.1500839897021921E-2</v>
      </c>
      <c r="Z101">
        <f t="shared" si="19"/>
        <v>1.0528290513459085E-2</v>
      </c>
      <c r="AA101">
        <f t="shared" si="16"/>
        <v>0.12617907564663633</v>
      </c>
    </row>
    <row r="102" spans="1:27" x14ac:dyDescent="0.2">
      <c r="A102" t="s">
        <v>1111</v>
      </c>
      <c r="B102">
        <v>24</v>
      </c>
      <c r="C102">
        <v>0</v>
      </c>
      <c r="D102">
        <f t="shared" si="14"/>
        <v>0.76565266910674756</v>
      </c>
      <c r="E102">
        <f t="shared" si="15"/>
        <v>-0.26702664666058568</v>
      </c>
      <c r="G102">
        <f t="shared" si="20"/>
        <v>0.76565266910674756</v>
      </c>
      <c r="H102">
        <f t="shared" si="20"/>
        <v>0.16232616921357332</v>
      </c>
      <c r="I102">
        <f t="shared" si="20"/>
        <v>4.8180386429088416E-2</v>
      </c>
      <c r="J102">
        <f t="shared" si="20"/>
        <v>1.5662457283243763E-2</v>
      </c>
      <c r="K102">
        <f t="shared" si="20"/>
        <v>5.3129121785019055E-3</v>
      </c>
      <c r="L102">
        <f t="shared" si="20"/>
        <v>1.8472644745090769E-3</v>
      </c>
      <c r="M102">
        <f t="shared" si="20"/>
        <v>6.527251056464027E-4</v>
      </c>
      <c r="N102">
        <f t="shared" si="20"/>
        <v>2.3327419630729814E-4</v>
      </c>
      <c r="O102">
        <f t="shared" si="20"/>
        <v>8.4075215197535312E-5</v>
      </c>
      <c r="P102">
        <f t="shared" si="20"/>
        <v>3.049990754059755E-5</v>
      </c>
      <c r="Q102">
        <f t="shared" si="20"/>
        <v>1.1121907055918915E-5</v>
      </c>
      <c r="R102">
        <f t="shared" si="20"/>
        <v>4.0727939877618025E-6</v>
      </c>
      <c r="S102">
        <f t="shared" si="20"/>
        <v>1.4966724899350014E-6</v>
      </c>
      <c r="T102">
        <f t="shared" si="20"/>
        <v>5.5162518868566781E-7</v>
      </c>
      <c r="U102">
        <f t="shared" si="20"/>
        <v>2.038253000778185E-7</v>
      </c>
      <c r="V102">
        <f t="shared" si="20"/>
        <v>7.5477988921475277E-8</v>
      </c>
      <c r="W102">
        <f t="shared" si="19"/>
        <v>2.8003386502653726E-8</v>
      </c>
      <c r="X102">
        <f t="shared" si="19"/>
        <v>1.040710827389466E-8</v>
      </c>
      <c r="Y102">
        <f t="shared" si="19"/>
        <v>3.8734398569635519E-9</v>
      </c>
      <c r="Z102">
        <f t="shared" si="19"/>
        <v>1.4435832739573789E-9</v>
      </c>
      <c r="AA102">
        <f t="shared" si="16"/>
        <v>8.6011497923976776E-10</v>
      </c>
    </row>
    <row r="103" spans="1:27" x14ac:dyDescent="0.2">
      <c r="A103" t="s">
        <v>1112</v>
      </c>
      <c r="B103">
        <v>799</v>
      </c>
      <c r="C103">
        <v>0</v>
      </c>
      <c r="D103">
        <f t="shared" si="14"/>
        <v>0.18165479110247962</v>
      </c>
      <c r="E103">
        <f t="shared" si="15"/>
        <v>-1.7056471452018132</v>
      </c>
      <c r="G103">
        <f t="shared" si="20"/>
        <v>0.18165479110247962</v>
      </c>
      <c r="H103">
        <f t="shared" si="20"/>
        <v>9.6236198829353817E-2</v>
      </c>
      <c r="I103">
        <f t="shared" si="20"/>
        <v>7.1376469903188425E-2</v>
      </c>
      <c r="J103">
        <f t="shared" si="20"/>
        <v>5.798017886421953E-2</v>
      </c>
      <c r="K103">
        <f t="shared" si="20"/>
        <v>4.9145884256567372E-2</v>
      </c>
      <c r="L103">
        <f t="shared" si="20"/>
        <v>4.2699074289691032E-2</v>
      </c>
      <c r="M103">
        <f t="shared" si="20"/>
        <v>3.7701147053394474E-2</v>
      </c>
      <c r="N103">
        <f t="shared" si="20"/>
        <v>3.3668658568504109E-2</v>
      </c>
      <c r="O103">
        <f t="shared" si="20"/>
        <v>3.0322287723131041E-2</v>
      </c>
      <c r="P103">
        <f t="shared" si="20"/>
        <v>2.74870014074554E-2</v>
      </c>
      <c r="Q103">
        <f t="shared" si="20"/>
        <v>2.5046264833982708E-2</v>
      </c>
      <c r="R103">
        <f t="shared" si="20"/>
        <v>2.291875462883183E-2</v>
      </c>
      <c r="S103">
        <f t="shared" si="20"/>
        <v>2.104554676524242E-2</v>
      </c>
      <c r="T103">
        <f t="shared" si="20"/>
        <v>1.9382615978543693E-2</v>
      </c>
      <c r="U103">
        <f t="shared" si="20"/>
        <v>1.789621785060394E-2</v>
      </c>
      <c r="V103">
        <f t="shared" si="20"/>
        <v>1.6559924505829632E-2</v>
      </c>
      <c r="W103">
        <f t="shared" si="19"/>
        <v>1.5352653638669791E-2</v>
      </c>
      <c r="X103">
        <f t="shared" si="19"/>
        <v>1.4257317976343895E-2</v>
      </c>
      <c r="Y103">
        <f t="shared" si="19"/>
        <v>1.3259875453645237E-2</v>
      </c>
      <c r="Z103">
        <f t="shared" si="19"/>
        <v>1.234864581723997E-2</v>
      </c>
      <c r="AA103">
        <f t="shared" si="16"/>
        <v>0.19366049055308199</v>
      </c>
    </row>
    <row r="104" spans="1:27" x14ac:dyDescent="0.2">
      <c r="A104" t="s">
        <v>1113</v>
      </c>
      <c r="B104">
        <v>2216</v>
      </c>
      <c r="C104">
        <v>2</v>
      </c>
      <c r="D104">
        <f t="shared" si="14"/>
        <v>4.3738883414270249E-2</v>
      </c>
      <c r="E104">
        <f t="shared" si="15"/>
        <v>-3.1295177918538166</v>
      </c>
      <c r="G104">
        <f t="shared" si="20"/>
        <v>0.1048068705394655</v>
      </c>
      <c r="H104">
        <f t="shared" si="20"/>
        <v>5.7222420250393626E-2</v>
      </c>
      <c r="I104">
        <f t="shared" si="20"/>
        <v>4.3738883414270249E-2</v>
      </c>
      <c r="J104">
        <f t="shared" si="20"/>
        <v>3.6616517962900642E-2</v>
      </c>
      <c r="K104">
        <f t="shared" si="20"/>
        <v>3.1986705414355152E-2</v>
      </c>
      <c r="L104">
        <f t="shared" si="20"/>
        <v>2.8640835437637756E-2</v>
      </c>
      <c r="M104">
        <f t="shared" si="20"/>
        <v>2.6061934632129313E-2</v>
      </c>
      <c r="N104">
        <f t="shared" si="20"/>
        <v>2.3986272653348271E-2</v>
      </c>
      <c r="O104">
        <f t="shared" si="20"/>
        <v>2.2263004905790737E-2</v>
      </c>
      <c r="P104">
        <f t="shared" si="20"/>
        <v>2.079859735702223E-2</v>
      </c>
      <c r="Q104">
        <f t="shared" si="20"/>
        <v>1.9531451353788563E-2</v>
      </c>
      <c r="R104">
        <f t="shared" si="20"/>
        <v>1.841905853277525E-2</v>
      </c>
      <c r="S104">
        <f t="shared" si="20"/>
        <v>1.7430967427786839E-2</v>
      </c>
      <c r="T104">
        <f t="shared" si="20"/>
        <v>1.6544686205561779E-2</v>
      </c>
      <c r="U104">
        <f t="shared" si="20"/>
        <v>1.5743172936256856E-2</v>
      </c>
      <c r="V104">
        <f t="shared" si="20"/>
        <v>1.5013233044584132E-2</v>
      </c>
      <c r="W104">
        <f t="shared" si="19"/>
        <v>1.4344459570208488E-2</v>
      </c>
      <c r="X104">
        <f t="shared" si="19"/>
        <v>1.3728511104693107E-2</v>
      </c>
      <c r="Y104">
        <f t="shared" si="19"/>
        <v>1.3158606920907201E-2</v>
      </c>
      <c r="Z104">
        <f t="shared" si="19"/>
        <v>1.2629165901711611E-2</v>
      </c>
      <c r="AA104">
        <f t="shared" si="16"/>
        <v>0.44733464443441273</v>
      </c>
    </row>
    <row r="105" spans="1:27" x14ac:dyDescent="0.2">
      <c r="A105" t="s">
        <v>1114</v>
      </c>
      <c r="B105">
        <v>552</v>
      </c>
      <c r="C105">
        <v>5</v>
      </c>
      <c r="D105">
        <f t="shared" si="14"/>
        <v>4.677875731283343E-2</v>
      </c>
      <c r="E105">
        <f t="shared" si="15"/>
        <v>-3.0623260826758805</v>
      </c>
      <c r="G105">
        <f t="shared" si="20"/>
        <v>0.22055380476944308</v>
      </c>
      <c r="H105">
        <f t="shared" si="20"/>
        <v>0.1144665682902429</v>
      </c>
      <c r="I105">
        <f t="shared" si="20"/>
        <v>8.3170204980689125E-2</v>
      </c>
      <c r="J105">
        <f t="shared" si="20"/>
        <v>6.6185790798705707E-2</v>
      </c>
      <c r="K105">
        <f t="shared" si="20"/>
        <v>5.4959765326525002E-2</v>
      </c>
      <c r="L105">
        <f t="shared" si="20"/>
        <v>4.677875731283343E-2</v>
      </c>
      <c r="M105">
        <f t="shared" si="20"/>
        <v>4.046292642132903E-2</v>
      </c>
      <c r="N105">
        <f t="shared" si="20"/>
        <v>3.5399819181201012E-2</v>
      </c>
      <c r="O105">
        <f t="shared" si="20"/>
        <v>3.1232712194378752E-2</v>
      </c>
      <c r="P105">
        <f t="shared" si="20"/>
        <v>2.7736241126726423E-2</v>
      </c>
      <c r="Q105">
        <f t="shared" si="20"/>
        <v>2.4759148956050234E-2</v>
      </c>
      <c r="R105">
        <f t="shared" si="20"/>
        <v>2.2195056961084019E-2</v>
      </c>
      <c r="S105">
        <f t="shared" si="20"/>
        <v>1.9966317221721541E-2</v>
      </c>
      <c r="T105">
        <f t="shared" si="20"/>
        <v>1.8014518126071528E-2</v>
      </c>
      <c r="U105">
        <f t="shared" si="20"/>
        <v>1.6294611889056954E-2</v>
      </c>
      <c r="V105">
        <f t="shared" si="20"/>
        <v>1.4771126593569618E-2</v>
      </c>
      <c r="W105">
        <f t="shared" si="19"/>
        <v>1.3415634710503704E-2</v>
      </c>
      <c r="X105">
        <f t="shared" si="19"/>
        <v>1.2205009242706524E-2</v>
      </c>
      <c r="Y105">
        <f t="shared" si="19"/>
        <v>1.1120190483368752E-2</v>
      </c>
      <c r="Z105">
        <f t="shared" si="19"/>
        <v>1.0145293622023781E-2</v>
      </c>
      <c r="AA105">
        <f t="shared" si="16"/>
        <v>0.11616650179176879</v>
      </c>
    </row>
    <row r="106" spans="1:27" x14ac:dyDescent="0.2">
      <c r="A106" t="s">
        <v>1115</v>
      </c>
      <c r="B106">
        <v>2227</v>
      </c>
      <c r="C106">
        <v>113</v>
      </c>
      <c r="D106">
        <f t="shared" si="14"/>
        <v>1.1280956914553133E-3</v>
      </c>
      <c r="E106">
        <f t="shared" si="15"/>
        <v>-6.7872242966539176</v>
      </c>
      <c r="G106">
        <f t="shared" si="20"/>
        <v>0.10452389750913536</v>
      </c>
      <c r="H106">
        <f t="shared" si="20"/>
        <v>5.7072784811370174E-2</v>
      </c>
      <c r="I106">
        <f t="shared" si="20"/>
        <v>4.3628223871244508E-2</v>
      </c>
      <c r="J106">
        <f t="shared" si="20"/>
        <v>3.6526989798875177E-2</v>
      </c>
      <c r="K106">
        <f t="shared" si="20"/>
        <v>3.1911215785453258E-2</v>
      </c>
      <c r="L106">
        <f t="shared" si="20"/>
        <v>2.8575676554453991E-2</v>
      </c>
      <c r="M106">
        <f t="shared" si="20"/>
        <v>2.600485821396821E-2</v>
      </c>
      <c r="N106">
        <f t="shared" si="20"/>
        <v>2.3935781107828642E-2</v>
      </c>
      <c r="O106">
        <f t="shared" si="20"/>
        <v>2.221803364483756E-2</v>
      </c>
      <c r="P106">
        <f t="shared" si="20"/>
        <v>2.0758352621424281E-2</v>
      </c>
      <c r="Q106">
        <f t="shared" si="20"/>
        <v>1.9495319335937188E-2</v>
      </c>
      <c r="R106">
        <f t="shared" si="20"/>
        <v>1.8386550741933235E-2</v>
      </c>
      <c r="S106">
        <f t="shared" si="20"/>
        <v>1.740168598388914E-2</v>
      </c>
      <c r="T106">
        <f t="shared" si="20"/>
        <v>1.6518300791740489E-2</v>
      </c>
      <c r="U106">
        <f t="shared" si="20"/>
        <v>1.571940492350864E-2</v>
      </c>
      <c r="V106">
        <f t="shared" si="20"/>
        <v>1.4991844216007324E-2</v>
      </c>
      <c r="W106">
        <f t="shared" si="19"/>
        <v>1.4325243900223097E-2</v>
      </c>
      <c r="X106">
        <f t="shared" si="19"/>
        <v>1.3711288629043642E-2</v>
      </c>
      <c r="Y106">
        <f t="shared" si="19"/>
        <v>1.3143219075115937E-2</v>
      </c>
      <c r="Z106">
        <f t="shared" si="19"/>
        <v>1.2615471914500808E-2</v>
      </c>
      <c r="AA106">
        <f t="shared" si="16"/>
        <v>0.44853585656950934</v>
      </c>
    </row>
    <row r="107" spans="1:27" x14ac:dyDescent="0.2">
      <c r="A107" t="s">
        <v>1116</v>
      </c>
      <c r="B107">
        <v>2730</v>
      </c>
      <c r="C107">
        <v>10</v>
      </c>
      <c r="D107">
        <f t="shared" si="14"/>
        <v>1.8001765942486529E-2</v>
      </c>
      <c r="E107">
        <f t="shared" si="15"/>
        <v>-4.017285417982321</v>
      </c>
      <c r="G107">
        <f t="shared" si="20"/>
        <v>9.3507101470332393E-2</v>
      </c>
      <c r="H107">
        <f t="shared" si="20"/>
        <v>5.1219300067938747E-2</v>
      </c>
      <c r="I107">
        <f t="shared" si="20"/>
        <v>3.9277847904527305E-2</v>
      </c>
      <c r="J107">
        <f t="shared" si="20"/>
        <v>3.2989034888704784E-2</v>
      </c>
      <c r="K107">
        <f t="shared" si="20"/>
        <v>2.8911768205623096E-2</v>
      </c>
      <c r="L107">
        <f t="shared" si="20"/>
        <v>2.5971880738214059E-2</v>
      </c>
      <c r="M107">
        <f t="shared" si="20"/>
        <v>2.3710294290664288E-2</v>
      </c>
      <c r="N107">
        <f t="shared" si="20"/>
        <v>2.1893018023673546E-2</v>
      </c>
      <c r="O107">
        <f t="shared" si="20"/>
        <v>2.0386338256221815E-2</v>
      </c>
      <c r="P107">
        <f t="shared" si="20"/>
        <v>1.9107420733206652E-2</v>
      </c>
      <c r="Q107">
        <f t="shared" si="20"/>
        <v>1.8001765942486529E-2</v>
      </c>
      <c r="R107">
        <f t="shared" si="20"/>
        <v>1.7031801925915028E-2</v>
      </c>
      <c r="S107">
        <f t="shared" si="20"/>
        <v>1.6170641030941811E-2</v>
      </c>
      <c r="T107">
        <f t="shared" si="20"/>
        <v>1.5398444600089208E-2</v>
      </c>
      <c r="U107">
        <f t="shared" si="20"/>
        <v>1.4700197234384777E-2</v>
      </c>
      <c r="V107">
        <f t="shared" si="20"/>
        <v>1.4064286248922194E-2</v>
      </c>
      <c r="W107">
        <f t="shared" si="19"/>
        <v>1.3481562735277265E-2</v>
      </c>
      <c r="X107">
        <f t="shared" si="19"/>
        <v>1.2944702115441496E-2</v>
      </c>
      <c r="Y107">
        <f t="shared" si="19"/>
        <v>1.2447757255323723E-2</v>
      </c>
      <c r="Z107">
        <f t="shared" si="19"/>
        <v>1.1985839020159853E-2</v>
      </c>
      <c r="AA107">
        <f t="shared" si="16"/>
        <v>0.49679899731195143</v>
      </c>
    </row>
    <row r="108" spans="1:27" x14ac:dyDescent="0.2">
      <c r="A108" t="s">
        <v>1117</v>
      </c>
      <c r="B108">
        <v>22</v>
      </c>
      <c r="C108">
        <v>0</v>
      </c>
      <c r="D108">
        <f t="shared" si="14"/>
        <v>0.7795237636793324</v>
      </c>
      <c r="E108">
        <f t="shared" si="15"/>
        <v>-0.24907210515125594</v>
      </c>
      <c r="G108">
        <f t="shared" si="20"/>
        <v>0.7795237636793324</v>
      </c>
      <c r="H108">
        <f t="shared" si="20"/>
        <v>0.15647068703692077</v>
      </c>
      <c r="I108">
        <f t="shared" si="20"/>
        <v>4.3970521870980633E-2</v>
      </c>
      <c r="J108">
        <f t="shared" si="20"/>
        <v>1.3533126214697072E-2</v>
      </c>
      <c r="K108">
        <f t="shared" si="20"/>
        <v>4.3462805994612464E-3</v>
      </c>
      <c r="L108">
        <f t="shared" si="20"/>
        <v>1.4307412343644264E-3</v>
      </c>
      <c r="M108">
        <f t="shared" si="20"/>
        <v>4.7864025837143461E-4</v>
      </c>
      <c r="N108">
        <f t="shared" si="20"/>
        <v>1.6195430635438851E-4</v>
      </c>
      <c r="O108">
        <f t="shared" si="20"/>
        <v>5.5263791525880256E-5</v>
      </c>
      <c r="P108">
        <f t="shared" si="20"/>
        <v>1.898095695295706E-5</v>
      </c>
      <c r="Q108">
        <f t="shared" si="20"/>
        <v>6.5530839905617096E-6</v>
      </c>
      <c r="R108">
        <f t="shared" si="20"/>
        <v>2.2719868180182466E-6</v>
      </c>
      <c r="S108">
        <f t="shared" si="20"/>
        <v>7.9047298441317413E-7</v>
      </c>
      <c r="T108">
        <f t="shared" si="20"/>
        <v>2.7583618416501768E-7</v>
      </c>
      <c r="U108">
        <f t="shared" si="20"/>
        <v>9.6496626131967826E-8</v>
      </c>
      <c r="V108">
        <f t="shared" si="20"/>
        <v>3.3831499732238295E-8</v>
      </c>
      <c r="W108">
        <f t="shared" si="19"/>
        <v>1.1883883241471069E-8</v>
      </c>
      <c r="X108">
        <f t="shared" si="19"/>
        <v>4.181429569037302E-9</v>
      </c>
      <c r="Y108">
        <f t="shared" si="19"/>
        <v>1.4734602411176602E-9</v>
      </c>
      <c r="Z108">
        <f t="shared" si="19"/>
        <v>5.1991259388524177E-10</v>
      </c>
      <c r="AA108">
        <f t="shared" si="16"/>
        <v>2.8425040099477883E-10</v>
      </c>
    </row>
    <row r="109" spans="1:27" x14ac:dyDescent="0.2">
      <c r="A109" t="s">
        <v>1118</v>
      </c>
      <c r="B109">
        <v>1208</v>
      </c>
      <c r="C109">
        <v>54</v>
      </c>
      <c r="D109">
        <f t="shared" si="14"/>
        <v>2.7859305494979578E-3</v>
      </c>
      <c r="E109">
        <f t="shared" si="15"/>
        <v>-5.8831733323279334</v>
      </c>
      <c r="G109">
        <f t="shared" si="20"/>
        <v>0.14565793297518267</v>
      </c>
      <c r="H109">
        <f t="shared" si="20"/>
        <v>7.8397983657751247E-2</v>
      </c>
      <c r="I109">
        <f t="shared" si="20"/>
        <v>5.9074580165578781E-2</v>
      </c>
      <c r="J109">
        <f t="shared" si="20"/>
        <v>4.875332903083332E-2</v>
      </c>
      <c r="K109">
        <f t="shared" si="20"/>
        <v>4.1984697190645758E-2</v>
      </c>
      <c r="L109">
        <f t="shared" si="20"/>
        <v>3.7059664033433706E-2</v>
      </c>
      <c r="M109">
        <f t="shared" si="20"/>
        <v>3.324426445621155E-2</v>
      </c>
      <c r="N109">
        <f t="shared" si="20"/>
        <v>3.0162485396628313E-2</v>
      </c>
      <c r="O109">
        <f t="shared" si="20"/>
        <v>2.7598305768072328E-2</v>
      </c>
      <c r="P109">
        <f t="shared" si="20"/>
        <v>2.5417156837317711E-2</v>
      </c>
      <c r="Q109">
        <f t="shared" si="20"/>
        <v>2.3529988718986424E-2</v>
      </c>
      <c r="R109">
        <f t="shared" si="20"/>
        <v>2.1875042831199031E-2</v>
      </c>
      <c r="S109">
        <f t="shared" si="20"/>
        <v>2.0407850152026889E-2</v>
      </c>
      <c r="T109">
        <f t="shared" si="20"/>
        <v>1.9095392134284454E-2</v>
      </c>
      <c r="U109">
        <f t="shared" si="20"/>
        <v>1.7912516119247403E-2</v>
      </c>
      <c r="V109">
        <f t="shared" si="20"/>
        <v>1.6839641264757368E-2</v>
      </c>
      <c r="W109">
        <f t="shared" si="19"/>
        <v>1.5861237990847654E-2</v>
      </c>
      <c r="X109">
        <f t="shared" si="19"/>
        <v>1.4964789472716974E-2</v>
      </c>
      <c r="Y109">
        <f t="shared" si="19"/>
        <v>1.4140063741239639E-2</v>
      </c>
      <c r="Z109">
        <f t="shared" si="19"/>
        <v>1.3378591806360696E-2</v>
      </c>
      <c r="AA109">
        <f t="shared" si="16"/>
        <v>0.29464448625667816</v>
      </c>
    </row>
    <row r="110" spans="1:27" x14ac:dyDescent="0.2">
      <c r="A110" t="s">
        <v>1119</v>
      </c>
      <c r="B110">
        <v>2303</v>
      </c>
      <c r="C110">
        <v>105</v>
      </c>
      <c r="D110">
        <f t="shared" si="14"/>
        <v>1.3947890959288532E-3</v>
      </c>
      <c r="E110">
        <f t="shared" si="15"/>
        <v>-6.5750120608526039</v>
      </c>
      <c r="G110">
        <f t="shared" si="20"/>
        <v>0.1026255966653425</v>
      </c>
      <c r="H110">
        <f t="shared" si="20"/>
        <v>5.6068020042326486E-2</v>
      </c>
      <c r="I110">
        <f t="shared" si="20"/>
        <v>4.2884440171315111E-2</v>
      </c>
      <c r="J110">
        <f t="shared" si="20"/>
        <v>3.5924617398137453E-2</v>
      </c>
      <c r="K110">
        <f t="shared" si="20"/>
        <v>3.1402749516242799E-2</v>
      </c>
      <c r="L110">
        <f t="shared" si="20"/>
        <v>2.813629456325974E-2</v>
      </c>
      <c r="M110">
        <f t="shared" si="20"/>
        <v>2.5619516357315481E-2</v>
      </c>
      <c r="N110">
        <f t="shared" si="20"/>
        <v>2.3594463001263395E-2</v>
      </c>
      <c r="O110">
        <f t="shared" si="20"/>
        <v>2.1913622157650348E-2</v>
      </c>
      <c r="P110">
        <f t="shared" si="20"/>
        <v>2.0485543479026397E-2</v>
      </c>
      <c r="Q110">
        <f t="shared" si="20"/>
        <v>1.9250012451053684E-2</v>
      </c>
      <c r="R110">
        <f t="shared" si="20"/>
        <v>1.8165484355071693E-2</v>
      </c>
      <c r="S110">
        <f t="shared" si="20"/>
        <v>1.7202204298761865E-2</v>
      </c>
      <c r="T110">
        <f t="shared" si="20"/>
        <v>1.6338199698329531E-2</v>
      </c>
      <c r="U110">
        <f t="shared" si="20"/>
        <v>1.5556825752041967E-2</v>
      </c>
      <c r="V110">
        <f t="shared" si="20"/>
        <v>1.4845198289367352E-2</v>
      </c>
      <c r="W110">
        <f t="shared" si="19"/>
        <v>1.4193157539422794E-2</v>
      </c>
      <c r="X110">
        <f t="shared" si="19"/>
        <v>1.3592562154434728E-2</v>
      </c>
      <c r="Y110">
        <f t="shared" si="19"/>
        <v>1.3036795635971741E-2</v>
      </c>
      <c r="Z110">
        <f t="shared" si="19"/>
        <v>1.2520413378463713E-2</v>
      </c>
      <c r="AA110">
        <f t="shared" si="16"/>
        <v>0.45664428309520133</v>
      </c>
    </row>
    <row r="111" spans="1:27" x14ac:dyDescent="0.2">
      <c r="A111" t="s">
        <v>1120</v>
      </c>
      <c r="B111">
        <v>2487</v>
      </c>
      <c r="C111">
        <v>0</v>
      </c>
      <c r="D111">
        <f t="shared" si="14"/>
        <v>9.8402616407942858E-2</v>
      </c>
      <c r="E111">
        <f t="shared" si="15"/>
        <v>-2.3186878857658098</v>
      </c>
      <c r="G111">
        <f t="shared" si="20"/>
        <v>9.8402616407942858E-2</v>
      </c>
      <c r="H111">
        <f t="shared" si="20"/>
        <v>5.3826988994632952E-2</v>
      </c>
      <c r="I111">
        <f t="shared" si="20"/>
        <v>4.1221000416089178E-2</v>
      </c>
      <c r="J111">
        <f t="shared" si="20"/>
        <v>3.4573619667811049E-2</v>
      </c>
      <c r="K111">
        <f t="shared" si="20"/>
        <v>3.0258980370783797E-2</v>
      </c>
      <c r="L111">
        <f t="shared" si="20"/>
        <v>2.7144849149660612E-2</v>
      </c>
      <c r="M111">
        <f t="shared" si="20"/>
        <v>2.4747160406098066E-2</v>
      </c>
      <c r="N111">
        <f t="shared" si="20"/>
        <v>2.2819097280682585E-2</v>
      </c>
      <c r="O111">
        <f t="shared" si="20"/>
        <v>2.1219563571618964E-2</v>
      </c>
      <c r="P111">
        <f t="shared" si="20"/>
        <v>1.9861117669457903E-2</v>
      </c>
      <c r="Q111">
        <f t="shared" si="20"/>
        <v>1.8686205682666216E-2</v>
      </c>
      <c r="R111">
        <f t="shared" si="20"/>
        <v>1.7655133597281349E-2</v>
      </c>
      <c r="S111">
        <f t="shared" si="20"/>
        <v>1.6739483097961003E-2</v>
      </c>
      <c r="T111">
        <f t="shared" si="20"/>
        <v>1.5918277008670059E-2</v>
      </c>
      <c r="U111">
        <f t="shared" si="20"/>
        <v>1.517563111144025E-2</v>
      </c>
      <c r="V111">
        <f t="shared" si="20"/>
        <v>1.4499255160331457E-2</v>
      </c>
      <c r="W111">
        <f t="shared" si="19"/>
        <v>1.3879461900190159E-2</v>
      </c>
      <c r="X111">
        <f t="shared" si="19"/>
        <v>1.3308492041976641E-2</v>
      </c>
      <c r="Y111">
        <f t="shared" si="19"/>
        <v>1.2780042415891731E-2</v>
      </c>
      <c r="Z111">
        <f t="shared" si="19"/>
        <v>1.2288928615215111E-2</v>
      </c>
      <c r="AA111">
        <f t="shared" si="16"/>
        <v>0.47499409543359794</v>
      </c>
    </row>
    <row r="112" spans="1:27" x14ac:dyDescent="0.2">
      <c r="A112" t="s">
        <v>724</v>
      </c>
      <c r="B112">
        <v>109</v>
      </c>
      <c r="C112">
        <v>0</v>
      </c>
      <c r="D112">
        <f t="shared" si="14"/>
        <v>0.47612570717217101</v>
      </c>
      <c r="E112">
        <f t="shared" si="15"/>
        <v>-0.7420733689186888</v>
      </c>
      <c r="G112">
        <f t="shared" si="20"/>
        <v>0.47612570717217101</v>
      </c>
      <c r="H112">
        <f t="shared" si="20"/>
        <v>0.19495723510268242</v>
      </c>
      <c r="I112">
        <f t="shared" si="20"/>
        <v>0.11175889102379077</v>
      </c>
      <c r="J112">
        <f t="shared" si="20"/>
        <v>7.0166964955303682E-2</v>
      </c>
      <c r="K112">
        <f t="shared" si="20"/>
        <v>4.5969143999730955E-2</v>
      </c>
      <c r="L112">
        <f t="shared" si="20"/>
        <v>3.086909129886688E-2</v>
      </c>
      <c r="M112">
        <f t="shared" si="20"/>
        <v>2.1066193628099653E-2</v>
      </c>
      <c r="N112">
        <f t="shared" si="20"/>
        <v>1.4540637371104833E-2</v>
      </c>
      <c r="O112">
        <f t="shared" si="20"/>
        <v>1.0121519517340584E-2</v>
      </c>
      <c r="P112">
        <f t="shared" si="20"/>
        <v>7.0914858314015507E-3</v>
      </c>
      <c r="Q112">
        <f t="shared" si="20"/>
        <v>4.9943499020967718E-3</v>
      </c>
      <c r="R112">
        <f t="shared" si="20"/>
        <v>3.5322638323680542E-3</v>
      </c>
      <c r="S112">
        <f t="shared" si="20"/>
        <v>2.5069660637531315E-3</v>
      </c>
      <c r="T112">
        <f t="shared" si="20"/>
        <v>1.7845419248520473E-3</v>
      </c>
      <c r="U112">
        <f t="shared" si="20"/>
        <v>1.2735081957414528E-3</v>
      </c>
      <c r="V112">
        <f t="shared" ref="V112:AE175" si="21">EXP(GAMMALN($B$1+V$4)-GAMMALN($B$1)-GAMMALN(V$4+1)+$B$1*LN($B$2/($B$2+$B112))+V$4*LN($B112/($B$2+$B112)))</f>
        <v>9.1080406731126038E-4</v>
      </c>
      <c r="W112">
        <f t="shared" si="21"/>
        <v>6.5264374986837622E-4</v>
      </c>
      <c r="X112">
        <f t="shared" si="21"/>
        <v>4.6844293036121332E-4</v>
      </c>
      <c r="Y112">
        <f t="shared" si="21"/>
        <v>3.3673202388315285E-4</v>
      </c>
      <c r="Z112">
        <f t="shared" si="21"/>
        <v>2.4237645683101831E-4</v>
      </c>
      <c r="AA112">
        <f t="shared" si="16"/>
        <v>6.3050095244121529E-4</v>
      </c>
    </row>
    <row r="113" spans="1:27" x14ac:dyDescent="0.2">
      <c r="A113" t="s">
        <v>725</v>
      </c>
      <c r="B113">
        <v>1134</v>
      </c>
      <c r="C113">
        <v>15</v>
      </c>
      <c r="D113">
        <f t="shared" si="14"/>
        <v>1.6898533243064982E-2</v>
      </c>
      <c r="E113">
        <f t="shared" si="15"/>
        <v>-4.0805284511707942</v>
      </c>
      <c r="G113">
        <f t="shared" ref="G113:V176" si="22">EXP(GAMMALN($B$1+G$4)-GAMMALN($B$1)-GAMMALN(G$4+1)+$B$1*LN($B$2/($B$2+$B113))+G$4*LN($B113/($B$2+$B113)))</f>
        <v>0.15069397264307924</v>
      </c>
      <c r="H113">
        <f t="shared" si="22"/>
        <v>8.0943801096194243E-2</v>
      </c>
      <c r="I113">
        <f t="shared" si="22"/>
        <v>6.0869019776745997E-2</v>
      </c>
      <c r="J113">
        <f t="shared" si="22"/>
        <v>5.0132216042465108E-2</v>
      </c>
      <c r="K113">
        <f t="shared" si="22"/>
        <v>4.3084456037732852E-2</v>
      </c>
      <c r="L113">
        <f t="shared" si="22"/>
        <v>3.7953167674602072E-2</v>
      </c>
      <c r="M113">
        <f t="shared" si="22"/>
        <v>3.3976625404294483E-2</v>
      </c>
      <c r="N113">
        <f t="shared" si="22"/>
        <v>3.0764339874006362E-2</v>
      </c>
      <c r="O113">
        <f t="shared" si="22"/>
        <v>2.8091818924009564E-2</v>
      </c>
      <c r="P113">
        <f t="shared" si="22"/>
        <v>2.5819116045679796E-2</v>
      </c>
      <c r="Q113">
        <f t="shared" si="22"/>
        <v>2.3853553299870829E-2</v>
      </c>
      <c r="R113">
        <f t="shared" si="22"/>
        <v>2.2130806324198869E-2</v>
      </c>
      <c r="S113">
        <f t="shared" si="22"/>
        <v>2.060452203297166E-2</v>
      </c>
      <c r="T113">
        <f t="shared" si="22"/>
        <v>1.9240255346708316E-2</v>
      </c>
      <c r="U113">
        <f t="shared" si="22"/>
        <v>1.8011745702723653E-2</v>
      </c>
      <c r="V113">
        <f t="shared" si="22"/>
        <v>1.6898533243064982E-2</v>
      </c>
      <c r="W113">
        <f t="shared" si="21"/>
        <v>1.5884378199722198E-2</v>
      </c>
      <c r="X113">
        <f t="shared" si="21"/>
        <v>1.4956180958563523E-2</v>
      </c>
      <c r="Y113">
        <f t="shared" si="21"/>
        <v>1.4103224825233135E-2</v>
      </c>
      <c r="Z113">
        <f t="shared" si="21"/>
        <v>1.3316632896739121E-2</v>
      </c>
      <c r="AA113">
        <f t="shared" si="16"/>
        <v>0.27867163365139391</v>
      </c>
    </row>
    <row r="114" spans="1:27" x14ac:dyDescent="0.2">
      <c r="A114" t="s">
        <v>1121</v>
      </c>
      <c r="B114">
        <v>366</v>
      </c>
      <c r="C114">
        <v>10</v>
      </c>
      <c r="D114">
        <f t="shared" si="14"/>
        <v>2.1981400489483213E-2</v>
      </c>
      <c r="E114">
        <f t="shared" si="15"/>
        <v>-3.8175586154994763</v>
      </c>
      <c r="G114">
        <f t="shared" si="22"/>
        <v>0.27209510827189781</v>
      </c>
      <c r="H114">
        <f t="shared" si="22"/>
        <v>0.13664576911121459</v>
      </c>
      <c r="I114">
        <f t="shared" si="22"/>
        <v>9.6071958681786071E-2</v>
      </c>
      <c r="J114">
        <f t="shared" si="22"/>
        <v>7.3978408158072315E-2</v>
      </c>
      <c r="K114">
        <f t="shared" si="22"/>
        <v>5.9442413726131668E-2</v>
      </c>
      <c r="L114">
        <f t="shared" si="22"/>
        <v>4.8956638875511695E-2</v>
      </c>
      <c r="M114">
        <f t="shared" si="22"/>
        <v>4.0976187560462091E-2</v>
      </c>
      <c r="N114">
        <f t="shared" si="22"/>
        <v>3.4688590224842178E-2</v>
      </c>
      <c r="O114">
        <f t="shared" si="22"/>
        <v>2.9614653270671833E-2</v>
      </c>
      <c r="P114">
        <f t="shared" si="22"/>
        <v>2.544813171274728E-2</v>
      </c>
      <c r="Q114">
        <f t="shared" si="22"/>
        <v>2.1981400489483213E-2</v>
      </c>
      <c r="R114">
        <f t="shared" si="22"/>
        <v>1.9067214702277731E-2</v>
      </c>
      <c r="S114">
        <f t="shared" si="22"/>
        <v>1.6597409391184238E-2</v>
      </c>
      <c r="T114">
        <f t="shared" si="22"/>
        <v>1.4490265261096404E-2</v>
      </c>
      <c r="U114">
        <f t="shared" si="22"/>
        <v>1.2682622143538288E-2</v>
      </c>
      <c r="V114">
        <f t="shared" si="22"/>
        <v>1.1124743329482831E-2</v>
      </c>
      <c r="W114">
        <f t="shared" si="21"/>
        <v>9.7768499666715022E-3</v>
      </c>
      <c r="X114">
        <f t="shared" si="21"/>
        <v>8.6067103092164355E-3</v>
      </c>
      <c r="Y114">
        <f t="shared" si="21"/>
        <v>7.5879182971284103E-3</v>
      </c>
      <c r="Z114">
        <f t="shared" si="21"/>
        <v>6.6986361188723538E-3</v>
      </c>
      <c r="AA114">
        <f t="shared" si="16"/>
        <v>5.3468370397711018E-2</v>
      </c>
    </row>
    <row r="115" spans="1:27" x14ac:dyDescent="0.2">
      <c r="A115" t="s">
        <v>1122</v>
      </c>
      <c r="B115">
        <v>139</v>
      </c>
      <c r="C115">
        <v>0</v>
      </c>
      <c r="D115">
        <f t="shared" si="14"/>
        <v>0.42969344124147568</v>
      </c>
      <c r="E115">
        <f t="shared" si="15"/>
        <v>-0.84468325189348425</v>
      </c>
      <c r="G115">
        <f t="shared" si="22"/>
        <v>0.42969344124147568</v>
      </c>
      <c r="H115">
        <f t="shared" si="22"/>
        <v>0.18653159108953665</v>
      </c>
      <c r="I115">
        <f t="shared" si="22"/>
        <v>0.11336293072039508</v>
      </c>
      <c r="J115">
        <f t="shared" si="22"/>
        <v>7.5456666767016053E-2</v>
      </c>
      <c r="K115">
        <f t="shared" si="22"/>
        <v>5.2409170427517103E-2</v>
      </c>
      <c r="L115">
        <f t="shared" si="22"/>
        <v>3.731132376089305E-2</v>
      </c>
      <c r="M115">
        <f t="shared" si="22"/>
        <v>2.6994720029528428E-2</v>
      </c>
      <c r="N115">
        <f t="shared" si="22"/>
        <v>1.9753867816486519E-2</v>
      </c>
      <c r="O115">
        <f t="shared" si="22"/>
        <v>1.457774537247066E-2</v>
      </c>
      <c r="P115">
        <f t="shared" si="22"/>
        <v>1.0828238839512229E-2</v>
      </c>
      <c r="Q115">
        <f t="shared" si="22"/>
        <v>8.084915704361078E-3</v>
      </c>
      <c r="R115">
        <f t="shared" si="22"/>
        <v>6.0621350721254217E-3</v>
      </c>
      <c r="S115">
        <f t="shared" si="22"/>
        <v>4.5613865010628273E-3</v>
      </c>
      <c r="T115">
        <f t="shared" si="22"/>
        <v>3.442319024285097E-3</v>
      </c>
      <c r="U115">
        <f t="shared" si="22"/>
        <v>2.6043661948133476E-3</v>
      </c>
      <c r="V115">
        <f t="shared" si="22"/>
        <v>1.974700382297597E-3</v>
      </c>
      <c r="W115">
        <f t="shared" si="21"/>
        <v>1.500128202342481E-3</v>
      </c>
      <c r="X115">
        <f t="shared" si="21"/>
        <v>1.1415234178476915E-3</v>
      </c>
      <c r="Y115">
        <f t="shared" si="21"/>
        <v>8.6993839802045438E-4</v>
      </c>
      <c r="Z115">
        <f t="shared" si="21"/>
        <v>6.6385075880442859E-4</v>
      </c>
      <c r="AA115">
        <f t="shared" si="16"/>
        <v>2.1750402792083401E-3</v>
      </c>
    </row>
    <row r="116" spans="1:27" x14ac:dyDescent="0.2">
      <c r="A116" t="s">
        <v>1123</v>
      </c>
      <c r="B116">
        <v>65</v>
      </c>
      <c r="C116">
        <v>0</v>
      </c>
      <c r="D116">
        <f t="shared" si="14"/>
        <v>0.57932845035645231</v>
      </c>
      <c r="E116">
        <f t="shared" si="15"/>
        <v>-0.54588569047414903</v>
      </c>
      <c r="G116">
        <f t="shared" si="22"/>
        <v>0.57932845035645231</v>
      </c>
      <c r="H116">
        <f t="shared" si="22"/>
        <v>0.20136944894001016</v>
      </c>
      <c r="I116">
        <f t="shared" si="22"/>
        <v>9.7991252020482603E-2</v>
      </c>
      <c r="J116">
        <f t="shared" si="22"/>
        <v>5.2226258387714795E-2</v>
      </c>
      <c r="K116">
        <f t="shared" si="22"/>
        <v>2.9045150859031605E-2</v>
      </c>
      <c r="L116">
        <f t="shared" si="22"/>
        <v>1.655701580732619E-2</v>
      </c>
      <c r="M116">
        <f t="shared" si="22"/>
        <v>9.5916934046231129E-3</v>
      </c>
      <c r="N116">
        <f t="shared" si="22"/>
        <v>5.6200950247242438E-3</v>
      </c>
      <c r="O116">
        <f t="shared" si="22"/>
        <v>3.3209086568160837E-3</v>
      </c>
      <c r="P116">
        <f t="shared" si="22"/>
        <v>1.9751471266662352E-3</v>
      </c>
      <c r="Q116">
        <f t="shared" si="22"/>
        <v>1.1808430443551205E-3</v>
      </c>
      <c r="R116">
        <f t="shared" si="22"/>
        <v>7.0895283429545932E-4</v>
      </c>
      <c r="S116">
        <f t="shared" si="22"/>
        <v>4.2713352719539271E-4</v>
      </c>
      <c r="T116">
        <f t="shared" si="22"/>
        <v>2.5810294553080737E-4</v>
      </c>
      <c r="U116">
        <f t="shared" si="22"/>
        <v>1.5635758286407087E-4</v>
      </c>
      <c r="V116">
        <f t="shared" si="22"/>
        <v>9.4927744821233018E-5</v>
      </c>
      <c r="W116">
        <f t="shared" si="21"/>
        <v>5.7742473525287521E-5</v>
      </c>
      <c r="X116">
        <f t="shared" si="21"/>
        <v>3.5182515532308103E-5</v>
      </c>
      <c r="Y116">
        <f t="shared" si="21"/>
        <v>2.1468693610869107E-5</v>
      </c>
      <c r="Z116">
        <f t="shared" si="21"/>
        <v>1.3117849026354411E-5</v>
      </c>
      <c r="AA116">
        <f t="shared" si="16"/>
        <v>2.0750205395603238E-5</v>
      </c>
    </row>
    <row r="117" spans="1:27" x14ac:dyDescent="0.2">
      <c r="A117" t="s">
        <v>1124</v>
      </c>
      <c r="B117">
        <v>886</v>
      </c>
      <c r="C117">
        <v>0</v>
      </c>
      <c r="D117">
        <f t="shared" si="14"/>
        <v>0.17195371980845506</v>
      </c>
      <c r="E117">
        <f t="shared" si="15"/>
        <v>-1.7605299092558235</v>
      </c>
      <c r="G117">
        <f t="shared" si="22"/>
        <v>0.17195371980845506</v>
      </c>
      <c r="H117">
        <f t="shared" si="22"/>
        <v>9.1513903689208698E-2</v>
      </c>
      <c r="I117">
        <f t="shared" si="22"/>
        <v>6.8184802648866671E-2</v>
      </c>
      <c r="J117">
        <f t="shared" si="22"/>
        <v>5.5641134402373102E-2</v>
      </c>
      <c r="K117">
        <f t="shared" si="22"/>
        <v>4.7379173519708433E-2</v>
      </c>
      <c r="L117">
        <f t="shared" si="22"/>
        <v>4.1352587473270627E-2</v>
      </c>
      <c r="M117">
        <f t="shared" si="22"/>
        <v>3.6679439894790875E-2</v>
      </c>
      <c r="N117">
        <f t="shared" si="22"/>
        <v>3.2906208652847775E-2</v>
      </c>
      <c r="O117">
        <f t="shared" si="22"/>
        <v>2.9771306934194702E-2</v>
      </c>
      <c r="P117">
        <f t="shared" si="22"/>
        <v>2.711110398168369E-2</v>
      </c>
      <c r="Q117">
        <f t="shared" si="22"/>
        <v>2.4816853022136966E-2</v>
      </c>
      <c r="R117">
        <f t="shared" si="22"/>
        <v>2.2812803380246698E-2</v>
      </c>
      <c r="S117">
        <f t="shared" si="22"/>
        <v>2.1044167882798451E-2</v>
      </c>
      <c r="T117">
        <f t="shared" si="22"/>
        <v>1.947008457492443E-2</v>
      </c>
      <c r="U117">
        <f t="shared" si="22"/>
        <v>1.805928728186109E-2</v>
      </c>
      <c r="V117">
        <f t="shared" si="22"/>
        <v>1.6787329068777626E-2</v>
      </c>
      <c r="W117">
        <f t="shared" si="21"/>
        <v>1.5634737910629835E-2</v>
      </c>
      <c r="X117">
        <f t="shared" si="21"/>
        <v>1.4585754217988882E-2</v>
      </c>
      <c r="Y117">
        <f t="shared" si="21"/>
        <v>1.3627443888623549E-2</v>
      </c>
      <c r="Z117">
        <f t="shared" si="21"/>
        <v>1.2749060856454454E-2</v>
      </c>
      <c r="AA117">
        <f t="shared" si="16"/>
        <v>0.21791909691015821</v>
      </c>
    </row>
    <row r="118" spans="1:27" x14ac:dyDescent="0.2">
      <c r="A118" t="s">
        <v>1125</v>
      </c>
      <c r="B118">
        <v>1727</v>
      </c>
      <c r="C118">
        <v>29</v>
      </c>
      <c r="D118">
        <f t="shared" si="14"/>
        <v>8.7658210310062948E-3</v>
      </c>
      <c r="E118">
        <f t="shared" si="15"/>
        <v>-4.7368950934606131</v>
      </c>
      <c r="G118">
        <f t="shared" si="22"/>
        <v>0.12005191784000194</v>
      </c>
      <c r="H118">
        <f t="shared" si="22"/>
        <v>6.5227363821808548E-2</v>
      </c>
      <c r="I118">
        <f t="shared" si="22"/>
        <v>4.9615291984884916E-2</v>
      </c>
      <c r="J118">
        <f t="shared" si="22"/>
        <v>4.133416394287609E-2</v>
      </c>
      <c r="K118">
        <f t="shared" si="22"/>
        <v>3.5932371474442081E-2</v>
      </c>
      <c r="L118">
        <f t="shared" si="22"/>
        <v>3.2017418112014098E-2</v>
      </c>
      <c r="M118">
        <f t="shared" si="22"/>
        <v>2.8992891612359507E-2</v>
      </c>
      <c r="N118">
        <f t="shared" si="22"/>
        <v>2.6554119303857138E-2</v>
      </c>
      <c r="O118">
        <f t="shared" si="22"/>
        <v>2.4526590125133883E-2</v>
      </c>
      <c r="P118">
        <f t="shared" si="22"/>
        <v>2.2801934520557766E-2</v>
      </c>
      <c r="Q118">
        <f t="shared" si="22"/>
        <v>2.1308673664282785E-2</v>
      </c>
      <c r="R118">
        <f t="shared" si="22"/>
        <v>1.9997402380203786E-2</v>
      </c>
      <c r="S118">
        <f t="shared" si="22"/>
        <v>1.8832670330576919E-2</v>
      </c>
      <c r="T118">
        <f t="shared" si="22"/>
        <v>1.7788249102157247E-2</v>
      </c>
      <c r="U118">
        <f t="shared" si="22"/>
        <v>1.6844231032024943E-2</v>
      </c>
      <c r="V118">
        <f t="shared" si="22"/>
        <v>1.5985175352262258E-2</v>
      </c>
      <c r="W118">
        <f t="shared" si="21"/>
        <v>1.5198881352435975E-2</v>
      </c>
      <c r="X118">
        <f t="shared" si="21"/>
        <v>1.4475551828981413E-2</v>
      </c>
      <c r="Y118">
        <f t="shared" si="21"/>
        <v>1.380720771243484E-2</v>
      </c>
      <c r="Z118">
        <f t="shared" si="21"/>
        <v>1.3187269093376976E-2</v>
      </c>
      <c r="AA118">
        <f t="shared" si="16"/>
        <v>0.38552062541332688</v>
      </c>
    </row>
    <row r="119" spans="1:27" x14ac:dyDescent="0.2">
      <c r="A119" t="s">
        <v>1126</v>
      </c>
      <c r="B119">
        <v>1860</v>
      </c>
      <c r="C119">
        <v>27</v>
      </c>
      <c r="D119">
        <f t="shared" si="14"/>
        <v>9.4787652560871915E-3</v>
      </c>
      <c r="E119">
        <f t="shared" si="15"/>
        <v>-4.6587012184463026</v>
      </c>
      <c r="G119">
        <f t="shared" si="22"/>
        <v>0.11530518315314606</v>
      </c>
      <c r="H119">
        <f t="shared" si="22"/>
        <v>6.2747151280814609E-2</v>
      </c>
      <c r="I119">
        <f t="shared" si="22"/>
        <v>4.7803995586224717E-2</v>
      </c>
      <c r="J119">
        <f t="shared" si="22"/>
        <v>3.9888000171964297E-2</v>
      </c>
      <c r="K119">
        <f t="shared" si="22"/>
        <v>3.4729893012228764E-2</v>
      </c>
      <c r="L119">
        <f t="shared" si="22"/>
        <v>3.0994763813733974E-2</v>
      </c>
      <c r="M119">
        <f t="shared" si="22"/>
        <v>2.8111111326341202E-2</v>
      </c>
      <c r="N119">
        <f t="shared" si="22"/>
        <v>2.5787120192071925E-2</v>
      </c>
      <c r="O119">
        <f t="shared" si="22"/>
        <v>2.3855722543477533E-2</v>
      </c>
      <c r="P119">
        <f t="shared" si="22"/>
        <v>2.2213221899164103E-2</v>
      </c>
      <c r="Q119">
        <f t="shared" si="22"/>
        <v>2.0791256601664757E-2</v>
      </c>
      <c r="R119">
        <f t="shared" si="22"/>
        <v>1.9542600980288843E-2</v>
      </c>
      <c r="S119">
        <f t="shared" si="22"/>
        <v>1.8433387069439876E-2</v>
      </c>
      <c r="T119">
        <f t="shared" si="22"/>
        <v>1.7438571260419585E-2</v>
      </c>
      <c r="U119">
        <f t="shared" si="22"/>
        <v>1.6539156113270923E-2</v>
      </c>
      <c r="V119">
        <f t="shared" si="22"/>
        <v>1.572041551724503E-2</v>
      </c>
      <c r="W119">
        <f t="shared" si="21"/>
        <v>1.4970720432486331E-2</v>
      </c>
      <c r="X119">
        <f t="shared" si="21"/>
        <v>1.4280738392483793E-2</v>
      </c>
      <c r="Y119">
        <f t="shared" si="21"/>
        <v>1.3642873502503761E-2</v>
      </c>
      <c r="Z119">
        <f t="shared" si="21"/>
        <v>1.305086572932148E-2</v>
      </c>
      <c r="AA119">
        <f t="shared" si="16"/>
        <v>0.40415325142170844</v>
      </c>
    </row>
    <row r="120" spans="1:27" x14ac:dyDescent="0.2">
      <c r="A120" t="s">
        <v>728</v>
      </c>
      <c r="B120">
        <v>1974</v>
      </c>
      <c r="C120">
        <v>0</v>
      </c>
      <c r="D120">
        <f t="shared" si="14"/>
        <v>0.11163024687589539</v>
      </c>
      <c r="E120">
        <f t="shared" si="15"/>
        <v>-2.1925632364028456</v>
      </c>
      <c r="G120">
        <f t="shared" si="22"/>
        <v>0.11163024687589539</v>
      </c>
      <c r="H120">
        <f t="shared" si="22"/>
        <v>6.081924823888215E-2</v>
      </c>
      <c r="I120">
        <f t="shared" si="22"/>
        <v>4.6390089513463593E-2</v>
      </c>
      <c r="J120">
        <f t="shared" si="22"/>
        <v>3.8754064234021439E-2</v>
      </c>
      <c r="K120">
        <f t="shared" si="22"/>
        <v>3.3782549049577774E-2</v>
      </c>
      <c r="L120">
        <f t="shared" si="22"/>
        <v>3.0185006984399215E-2</v>
      </c>
      <c r="M120">
        <f t="shared" si="22"/>
        <v>2.7409110597656008E-2</v>
      </c>
      <c r="N120">
        <f t="shared" si="22"/>
        <v>2.5172929037297079E-2</v>
      </c>
      <c r="O120">
        <f t="shared" si="22"/>
        <v>2.3315109577298432E-2</v>
      </c>
      <c r="P120">
        <f t="shared" si="22"/>
        <v>2.1735539269729723E-2</v>
      </c>
      <c r="Q120">
        <f t="shared" si="22"/>
        <v>2.0368243672851109E-2</v>
      </c>
      <c r="R120">
        <f t="shared" si="22"/>
        <v>1.9167663968478889E-2</v>
      </c>
      <c r="S120">
        <f t="shared" si="22"/>
        <v>1.8101140686037149E-2</v>
      </c>
      <c r="T120">
        <f t="shared" si="22"/>
        <v>1.7144533810816525E-2</v>
      </c>
      <c r="U120">
        <f t="shared" si="22"/>
        <v>1.6279539108982333E-2</v>
      </c>
      <c r="V120">
        <f t="shared" si="22"/>
        <v>1.5491973973000303E-2</v>
      </c>
      <c r="W120">
        <f t="shared" si="21"/>
        <v>1.4770643519015646E-2</v>
      </c>
      <c r="X120">
        <f t="shared" si="21"/>
        <v>1.4106567742760329E-2</v>
      </c>
      <c r="Y120">
        <f t="shared" si="21"/>
        <v>1.349244096518348E-2</v>
      </c>
      <c r="Z120">
        <f t="shared" si="21"/>
        <v>1.292224511186566E-2</v>
      </c>
      <c r="AA120">
        <f t="shared" si="16"/>
        <v>0.4189611140627878</v>
      </c>
    </row>
    <row r="121" spans="1:27" x14ac:dyDescent="0.2">
      <c r="A121" t="s">
        <v>1127</v>
      </c>
      <c r="B121">
        <v>2080</v>
      </c>
      <c r="C121">
        <v>39</v>
      </c>
      <c r="D121">
        <f t="shared" si="14"/>
        <v>6.439042410886487E-3</v>
      </c>
      <c r="E121">
        <f t="shared" si="15"/>
        <v>-5.0453754438836436</v>
      </c>
      <c r="G121">
        <f t="shared" si="22"/>
        <v>0.10849240282168669</v>
      </c>
      <c r="H121">
        <f t="shared" si="22"/>
        <v>5.916792185430212E-2</v>
      </c>
      <c r="I121">
        <f t="shared" si="22"/>
        <v>4.5175014881770836E-2</v>
      </c>
      <c r="J121">
        <f t="shared" si="22"/>
        <v>3.7776191744377539E-2</v>
      </c>
      <c r="K121">
        <f t="shared" si="22"/>
        <v>3.2962577277748401E-2</v>
      </c>
      <c r="L121">
        <f t="shared" si="22"/>
        <v>2.948138289189298E-2</v>
      </c>
      <c r="M121">
        <f t="shared" si="22"/>
        <v>2.6796578155848207E-2</v>
      </c>
      <c r="N121">
        <f t="shared" si="22"/>
        <v>2.4634626002125841E-2</v>
      </c>
      <c r="O121">
        <f t="shared" si="22"/>
        <v>2.2839022284585814E-2</v>
      </c>
      <c r="P121">
        <f t="shared" si="22"/>
        <v>2.1312691209303611E-2</v>
      </c>
      <c r="Q121">
        <f t="shared" si="22"/>
        <v>1.9991679491076896E-2</v>
      </c>
      <c r="R121">
        <f t="shared" si="22"/>
        <v>1.8831838074327117E-2</v>
      </c>
      <c r="S121">
        <f t="shared" si="22"/>
        <v>1.7801528485526897E-2</v>
      </c>
      <c r="T121">
        <f t="shared" si="22"/>
        <v>1.6877373274981077E-2</v>
      </c>
      <c r="U121">
        <f t="shared" si="22"/>
        <v>1.6041652576130088E-2</v>
      </c>
      <c r="V121">
        <f t="shared" si="22"/>
        <v>1.5280641443103185E-2</v>
      </c>
      <c r="W121">
        <f t="shared" si="21"/>
        <v>1.4583510173745285E-2</v>
      </c>
      <c r="X121">
        <f t="shared" si="21"/>
        <v>1.3941574906634247E-2</v>
      </c>
      <c r="Y121">
        <f t="shared" si="21"/>
        <v>1.3347773543109917E-2</v>
      </c>
      <c r="Z121">
        <f t="shared" si="21"/>
        <v>1.2796290873024146E-2</v>
      </c>
      <c r="AA121">
        <f t="shared" si="16"/>
        <v>0.43186772803469908</v>
      </c>
    </row>
    <row r="122" spans="1:27" x14ac:dyDescent="0.2">
      <c r="A122" t="s">
        <v>1128</v>
      </c>
      <c r="B122">
        <v>598</v>
      </c>
      <c r="C122">
        <v>0</v>
      </c>
      <c r="D122">
        <f t="shared" si="14"/>
        <v>0.21155666807319695</v>
      </c>
      <c r="E122">
        <f t="shared" si="15"/>
        <v>-1.5532623822315177</v>
      </c>
      <c r="G122">
        <f t="shared" si="22"/>
        <v>0.21155666807319695</v>
      </c>
      <c r="H122">
        <f t="shared" si="22"/>
        <v>0.11035580497996604</v>
      </c>
      <c r="I122">
        <f t="shared" si="22"/>
        <v>8.0591390295422505E-2</v>
      </c>
      <c r="J122">
        <f t="shared" si="22"/>
        <v>6.4459954442313561E-2</v>
      </c>
      <c r="K122">
        <f t="shared" si="22"/>
        <v>5.379903150757992E-2</v>
      </c>
      <c r="L122">
        <f t="shared" si="22"/>
        <v>4.6023815953895882E-2</v>
      </c>
      <c r="M122">
        <f t="shared" si="22"/>
        <v>4.0012490955719994E-2</v>
      </c>
      <c r="N122">
        <f t="shared" si="22"/>
        <v>3.518387744990023E-2</v>
      </c>
      <c r="O122">
        <f t="shared" si="22"/>
        <v>3.120015206909036E-2</v>
      </c>
      <c r="P122">
        <f t="shared" si="22"/>
        <v>2.7848318137721539E-2</v>
      </c>
      <c r="Q122">
        <f t="shared" si="22"/>
        <v>2.4985695099728648E-2</v>
      </c>
      <c r="R122">
        <f t="shared" si="22"/>
        <v>2.2512117309145922E-2</v>
      </c>
      <c r="S122">
        <f t="shared" si="22"/>
        <v>2.0354592021187418E-2</v>
      </c>
      <c r="T122">
        <f t="shared" si="22"/>
        <v>1.8458288967117552E-2</v>
      </c>
      <c r="U122">
        <f t="shared" si="22"/>
        <v>1.6780974123612416E-2</v>
      </c>
      <c r="V122">
        <f t="shared" si="22"/>
        <v>1.5289423950103437E-2</v>
      </c>
      <c r="W122">
        <f t="shared" si="21"/>
        <v>1.3957032291357389E-2</v>
      </c>
      <c r="X122">
        <f t="shared" si="21"/>
        <v>1.2762164179638985E-2</v>
      </c>
      <c r="Y122">
        <f t="shared" si="21"/>
        <v>1.1686993356326805E-2</v>
      </c>
      <c r="Z122">
        <f t="shared" si="21"/>
        <v>1.0716662341849936E-2</v>
      </c>
      <c r="AA122">
        <f t="shared" si="16"/>
        <v>0.13146455249512423</v>
      </c>
    </row>
    <row r="123" spans="1:27" x14ac:dyDescent="0.2">
      <c r="A123" t="s">
        <v>1129</v>
      </c>
      <c r="B123">
        <v>784</v>
      </c>
      <c r="C123">
        <v>0</v>
      </c>
      <c r="D123">
        <f t="shared" si="14"/>
        <v>0.18348702416697582</v>
      </c>
      <c r="E123">
        <f t="shared" si="15"/>
        <v>-1.6956113269743009</v>
      </c>
      <c r="G123">
        <f t="shared" si="22"/>
        <v>0.18348702416697582</v>
      </c>
      <c r="H123">
        <f t="shared" si="22"/>
        <v>9.7120623125205682E-2</v>
      </c>
      <c r="I123">
        <f t="shared" si="22"/>
        <v>7.1968518624663511E-2</v>
      </c>
      <c r="J123">
        <f t="shared" si="22"/>
        <v>5.8409239015063501E-2</v>
      </c>
      <c r="K123">
        <f t="shared" si="22"/>
        <v>4.9465641965976304E-2</v>
      </c>
      <c r="L123">
        <f t="shared" si="22"/>
        <v>4.2938755675172892E-2</v>
      </c>
      <c r="M123">
        <f t="shared" si="22"/>
        <v>3.7879135425267031E-2</v>
      </c>
      <c r="N123">
        <f t="shared" si="22"/>
        <v>3.3797595706814093E-2</v>
      </c>
      <c r="O123">
        <f t="shared" si="22"/>
        <v>3.041140299907669E-2</v>
      </c>
      <c r="P123">
        <f t="shared" si="22"/>
        <v>2.7543324298599424E-2</v>
      </c>
      <c r="Q123">
        <f t="shared" si="22"/>
        <v>2.5075318512947108E-2</v>
      </c>
      <c r="R123">
        <f t="shared" si="22"/>
        <v>2.2924982023295203E-2</v>
      </c>
      <c r="S123">
        <f t="shared" si="22"/>
        <v>2.1032587335328298E-2</v>
      </c>
      <c r="T123">
        <f t="shared" si="22"/>
        <v>1.9353493812126372E-2</v>
      </c>
      <c r="U123">
        <f t="shared" si="22"/>
        <v>1.7853474326611E-2</v>
      </c>
      <c r="V123">
        <f t="shared" si="22"/>
        <v>1.6505714813757136E-2</v>
      </c>
      <c r="W123">
        <f t="shared" si="21"/>
        <v>1.5288818874771177E-2</v>
      </c>
      <c r="X123">
        <f t="shared" si="21"/>
        <v>1.4185440224082642E-2</v>
      </c>
      <c r="Y123">
        <f t="shared" si="21"/>
        <v>1.3181320691104477E-2</v>
      </c>
      <c r="Z123">
        <f t="shared" si="21"/>
        <v>1.2264597911804481E-2</v>
      </c>
      <c r="AA123">
        <f t="shared" si="16"/>
        <v>0.18931299047135719</v>
      </c>
    </row>
    <row r="124" spans="1:27" x14ac:dyDescent="0.2">
      <c r="A124" t="s">
        <v>1130</v>
      </c>
      <c r="B124">
        <v>2420</v>
      </c>
      <c r="C124">
        <v>45</v>
      </c>
      <c r="D124">
        <f t="shared" si="14"/>
        <v>5.5932873225704978E-3</v>
      </c>
      <c r="E124">
        <f t="shared" si="15"/>
        <v>-5.1861880926455273</v>
      </c>
      <c r="G124">
        <f t="shared" si="22"/>
        <v>9.9883329477163718E-2</v>
      </c>
      <c r="H124">
        <f t="shared" si="22"/>
        <v>5.4613669938005087E-2</v>
      </c>
      <c r="I124">
        <f t="shared" si="22"/>
        <v>4.1805624210206435E-2</v>
      </c>
      <c r="J124">
        <f t="shared" si="22"/>
        <v>3.5049025296757193E-2</v>
      </c>
      <c r="K124">
        <f t="shared" si="22"/>
        <v>3.0661986942442539E-2</v>
      </c>
      <c r="L124">
        <f t="shared" si="22"/>
        <v>2.7494659604099341E-2</v>
      </c>
      <c r="M124">
        <f t="shared" si="22"/>
        <v>2.5055391788772821E-2</v>
      </c>
      <c r="N124">
        <f t="shared" si="22"/>
        <v>2.309347001153516E-2</v>
      </c>
      <c r="O124">
        <f t="shared" si="22"/>
        <v>2.1465553541165111E-2</v>
      </c>
      <c r="P124">
        <f t="shared" si="22"/>
        <v>2.0082798895797848E-2</v>
      </c>
      <c r="Q124">
        <f t="shared" si="22"/>
        <v>1.8886722087827185E-2</v>
      </c>
      <c r="R124">
        <f t="shared" si="22"/>
        <v>1.7836982377151336E-2</v>
      </c>
      <c r="S124">
        <f t="shared" si="22"/>
        <v>1.6904694561516276E-2</v>
      </c>
      <c r="T124">
        <f t="shared" si="22"/>
        <v>1.6068533889154107E-2</v>
      </c>
      <c r="U124">
        <f t="shared" si="22"/>
        <v>1.5312350667417637E-2</v>
      </c>
      <c r="V124">
        <f t="shared" si="22"/>
        <v>1.4623647429916202E-2</v>
      </c>
      <c r="W124">
        <f t="shared" si="21"/>
        <v>1.3992572127581891E-2</v>
      </c>
      <c r="X124">
        <f t="shared" si="21"/>
        <v>1.3411232279511591E-2</v>
      </c>
      <c r="Y124">
        <f t="shared" si="21"/>
        <v>1.2873215529114145E-2</v>
      </c>
      <c r="Z124">
        <f t="shared" si="21"/>
        <v>1.2373246834161638E-2</v>
      </c>
      <c r="AA124">
        <f t="shared" si="16"/>
        <v>0.46851129251070278</v>
      </c>
    </row>
    <row r="125" spans="1:27" x14ac:dyDescent="0.2">
      <c r="A125" t="s">
        <v>1131</v>
      </c>
      <c r="B125">
        <v>1759</v>
      </c>
      <c r="C125">
        <v>31</v>
      </c>
      <c r="D125">
        <f t="shared" si="14"/>
        <v>8.1612779629970586E-3</v>
      </c>
      <c r="E125">
        <f t="shared" si="15"/>
        <v>-4.80835450915629</v>
      </c>
      <c r="G125">
        <f t="shared" si="22"/>
        <v>0.11886008003402396</v>
      </c>
      <c r="H125">
        <f t="shared" si="22"/>
        <v>6.4605691354742228E-2</v>
      </c>
      <c r="I125">
        <f t="shared" si="22"/>
        <v>4.9162112755332596E-2</v>
      </c>
      <c r="J125">
        <f t="shared" si="22"/>
        <v>4.0973039294801721E-2</v>
      </c>
      <c r="K125">
        <f t="shared" si="22"/>
        <v>3.5632717020321572E-2</v>
      </c>
      <c r="L125">
        <f t="shared" si="22"/>
        <v>3.1763137965854019E-2</v>
      </c>
      <c r="M125">
        <f t="shared" si="22"/>
        <v>2.8774160453272156E-2</v>
      </c>
      <c r="N125">
        <f t="shared" si="22"/>
        <v>2.6364349892657374E-2</v>
      </c>
      <c r="O125">
        <f t="shared" si="22"/>
        <v>2.436107077586773E-2</v>
      </c>
      <c r="P125">
        <f t="shared" si="22"/>
        <v>2.2657131735005911E-2</v>
      </c>
      <c r="Q125">
        <f t="shared" si="22"/>
        <v>2.1181840304411403E-2</v>
      </c>
      <c r="R125">
        <f t="shared" si="22"/>
        <v>1.9886341449669786E-2</v>
      </c>
      <c r="S125">
        <f t="shared" si="22"/>
        <v>1.8735584487452429E-2</v>
      </c>
      <c r="T125">
        <f t="shared" si="22"/>
        <v>1.7703640426829738E-2</v>
      </c>
      <c r="U125">
        <f t="shared" si="22"/>
        <v>1.6770831773891548E-2</v>
      </c>
      <c r="V125">
        <f t="shared" si="22"/>
        <v>1.5921898584966163E-2</v>
      </c>
      <c r="W125">
        <f t="shared" si="21"/>
        <v>1.5144784880433717E-2</v>
      </c>
      <c r="X125">
        <f t="shared" si="21"/>
        <v>1.4429811183002222E-2</v>
      </c>
      <c r="Y125">
        <f t="shared" si="21"/>
        <v>1.3769095542823856E-2</v>
      </c>
      <c r="Z125">
        <f t="shared" si="21"/>
        <v>1.3156139170418541E-2</v>
      </c>
      <c r="AA125">
        <f t="shared" si="16"/>
        <v>0.39014654091422141</v>
      </c>
    </row>
    <row r="126" spans="1:27" x14ac:dyDescent="0.2">
      <c r="A126" t="s">
        <v>1132</v>
      </c>
      <c r="B126">
        <v>3</v>
      </c>
      <c r="C126">
        <v>0</v>
      </c>
      <c r="D126">
        <f t="shared" si="14"/>
        <v>0.9595575217479021</v>
      </c>
      <c r="E126">
        <f t="shared" si="15"/>
        <v>-4.1283015620088633E-2</v>
      </c>
      <c r="G126">
        <f t="shared" si="22"/>
        <v>0.9595575217479021</v>
      </c>
      <c r="H126">
        <f t="shared" si="22"/>
        <v>3.8177407303181643E-2</v>
      </c>
      <c r="I126">
        <f t="shared" si="22"/>
        <v>2.1265071576985839E-3</v>
      </c>
      <c r="J126">
        <f t="shared" si="22"/>
        <v>1.2972842570139546E-4</v>
      </c>
      <c r="K126">
        <f t="shared" si="22"/>
        <v>8.2582221944737775E-6</v>
      </c>
      <c r="L126">
        <f t="shared" si="22"/>
        <v>5.3884230240002959E-7</v>
      </c>
      <c r="M126">
        <f t="shared" si="22"/>
        <v>3.5730706245771013E-8</v>
      </c>
      <c r="N126">
        <f t="shared" si="22"/>
        <v>2.3963853914022095E-9</v>
      </c>
      <c r="O126">
        <f t="shared" si="22"/>
        <v>1.6208268689631602E-10</v>
      </c>
      <c r="P126">
        <f t="shared" si="22"/>
        <v>1.1034326771376158E-11</v>
      </c>
      <c r="Q126">
        <f t="shared" si="22"/>
        <v>7.55101369604069E-13</v>
      </c>
      <c r="R126">
        <f t="shared" si="22"/>
        <v>5.1891606703221693E-14</v>
      </c>
      <c r="S126">
        <f t="shared" si="22"/>
        <v>3.5785750465894514E-15</v>
      </c>
      <c r="T126">
        <f t="shared" si="22"/>
        <v>2.4751762007714247E-16</v>
      </c>
      <c r="U126">
        <f t="shared" si="22"/>
        <v>1.7163221221425856E-17</v>
      </c>
      <c r="V126">
        <f t="shared" si="22"/>
        <v>1.1927233135525599E-18</v>
      </c>
      <c r="W126">
        <f t="shared" si="21"/>
        <v>8.3044069094007717E-20</v>
      </c>
      <c r="X126">
        <f t="shared" si="21"/>
        <v>5.7917101314382337E-21</v>
      </c>
      <c r="Y126">
        <f t="shared" si="21"/>
        <v>4.0453140256972554E-22</v>
      </c>
      <c r="Z126">
        <f t="shared" si="21"/>
        <v>2.8292800873936152E-23</v>
      </c>
      <c r="AA126">
        <f t="shared" si="16"/>
        <v>0</v>
      </c>
    </row>
    <row r="127" spans="1:27" x14ac:dyDescent="0.2">
      <c r="A127" t="s">
        <v>1133</v>
      </c>
      <c r="B127">
        <v>2907</v>
      </c>
      <c r="C127">
        <v>40</v>
      </c>
      <c r="D127">
        <f t="shared" si="14"/>
        <v>6.4174613005001917E-3</v>
      </c>
      <c r="E127">
        <f t="shared" si="15"/>
        <v>-5.0487326755448834</v>
      </c>
      <c r="G127">
        <f t="shared" si="22"/>
        <v>9.034288993418145E-2</v>
      </c>
      <c r="H127">
        <f t="shared" si="22"/>
        <v>4.9528433436424116E-2</v>
      </c>
      <c r="I127">
        <f t="shared" si="22"/>
        <v>3.8013705403996081E-2</v>
      </c>
      <c r="J127">
        <f t="shared" si="22"/>
        <v>3.1954623081595912E-2</v>
      </c>
      <c r="K127">
        <f t="shared" si="22"/>
        <v>2.8029174718398431E-2</v>
      </c>
      <c r="L127">
        <f t="shared" si="22"/>
        <v>2.5200585184033106E-2</v>
      </c>
      <c r="M127">
        <f t="shared" si="22"/>
        <v>2.3025853572335792E-2</v>
      </c>
      <c r="N127">
        <f t="shared" si="22"/>
        <v>2.1279234327323805E-2</v>
      </c>
      <c r="O127">
        <f t="shared" si="22"/>
        <v>1.9831755371845099E-2</v>
      </c>
      <c r="P127">
        <f t="shared" si="22"/>
        <v>1.8603538859490922E-2</v>
      </c>
      <c r="Q127">
        <f t="shared" si="22"/>
        <v>1.7542043284331586E-2</v>
      </c>
      <c r="R127">
        <f t="shared" si="22"/>
        <v>1.6611055667789098E-2</v>
      </c>
      <c r="S127">
        <f t="shared" si="22"/>
        <v>1.5784667595954181E-2</v>
      </c>
      <c r="T127">
        <f t="shared" si="22"/>
        <v>1.5043768008648824E-2</v>
      </c>
      <c r="U127">
        <f t="shared" si="22"/>
        <v>1.4373896148714373E-2</v>
      </c>
      <c r="V127">
        <f t="shared" si="22"/>
        <v>1.3763871403002417E-2</v>
      </c>
      <c r="W127">
        <f t="shared" si="21"/>
        <v>1.3204887778521348E-2</v>
      </c>
      <c r="X127">
        <f t="shared" si="21"/>
        <v>1.2689897288239377E-2</v>
      </c>
      <c r="Y127">
        <f t="shared" si="21"/>
        <v>1.221317907474532E-2</v>
      </c>
      <c r="Z127">
        <f t="shared" si="21"/>
        <v>1.1770031448958615E-2</v>
      </c>
      <c r="AA127">
        <f t="shared" si="16"/>
        <v>0.51119290841147014</v>
      </c>
    </row>
    <row r="128" spans="1:27" x14ac:dyDescent="0.2">
      <c r="A128" t="s">
        <v>1134</v>
      </c>
      <c r="B128">
        <v>1156</v>
      </c>
      <c r="C128">
        <v>18</v>
      </c>
      <c r="D128">
        <f t="shared" si="14"/>
        <v>1.4117872030108745E-2</v>
      </c>
      <c r="E128">
        <f t="shared" si="15"/>
        <v>-4.2603137643572939</v>
      </c>
      <c r="G128">
        <f t="shared" si="22"/>
        <v>0.14914618379372838</v>
      </c>
      <c r="H128">
        <f t="shared" si="22"/>
        <v>8.0163007047753573E-2</v>
      </c>
      <c r="I128">
        <f t="shared" si="22"/>
        <v>6.0319933579991505E-2</v>
      </c>
      <c r="J128">
        <f t="shared" si="22"/>
        <v>4.9711353827707375E-2</v>
      </c>
      <c r="K128">
        <f t="shared" si="22"/>
        <v>4.274973667057462E-2</v>
      </c>
      <c r="L128">
        <f t="shared" si="22"/>
        <v>3.76820915600561E-2</v>
      </c>
      <c r="M128">
        <f t="shared" si="22"/>
        <v>3.3755252032364E-2</v>
      </c>
      <c r="N128">
        <f t="shared" si="22"/>
        <v>3.0583195092290148E-2</v>
      </c>
      <c r="O128">
        <f t="shared" si="22"/>
        <v>2.7944043996092918E-2</v>
      </c>
      <c r="P128">
        <f t="shared" si="22"/>
        <v>2.5699513797869541E-2</v>
      </c>
      <c r="Q128">
        <f t="shared" si="22"/>
        <v>2.3758048317982405E-2</v>
      </c>
      <c r="R128">
        <f t="shared" si="22"/>
        <v>2.2056117069802875E-2</v>
      </c>
      <c r="S128">
        <f t="shared" si="22"/>
        <v>2.0547950313108562E-2</v>
      </c>
      <c r="T128">
        <f t="shared" si="22"/>
        <v>1.919954494058421E-2</v>
      </c>
      <c r="U128">
        <f t="shared" si="22"/>
        <v>1.7984983853092957E-2</v>
      </c>
      <c r="V128">
        <f t="shared" ref="V128:AE191" si="23">EXP(GAMMALN($B$1+V$4)-GAMMALN($B$1)-GAMMALN(V$4+1)+$B$1*LN($B$2/($B$2+$B128))+V$4*LN($B128/($B$2+$B128)))</f>
        <v>1.6884079851445424E-2</v>
      </c>
      <c r="W128">
        <f t="shared" si="23"/>
        <v>1.5880813570309824E-2</v>
      </c>
      <c r="X128">
        <f t="shared" si="23"/>
        <v>1.4962266342119298E-2</v>
      </c>
      <c r="Y128">
        <f t="shared" si="23"/>
        <v>1.4117872030108745E-2</v>
      </c>
      <c r="Z128">
        <f t="shared" si="23"/>
        <v>1.3338880471608514E-2</v>
      </c>
      <c r="AA128">
        <f t="shared" si="16"/>
        <v>0.28351513184140908</v>
      </c>
    </row>
    <row r="129" spans="1:27" x14ac:dyDescent="0.2">
      <c r="A129" t="s">
        <v>736</v>
      </c>
      <c r="B129">
        <v>2891</v>
      </c>
      <c r="C129">
        <v>45</v>
      </c>
      <c r="D129">
        <f t="shared" si="14"/>
        <v>5.699097124693818E-3</v>
      </c>
      <c r="E129">
        <f t="shared" si="15"/>
        <v>-5.1674475158646302</v>
      </c>
      <c r="G129">
        <f t="shared" ref="G129:V192" si="24">EXP(GAMMALN($B$1+G$4)-GAMMALN($B$1)-GAMMALN(G$4+1)+$B$1*LN($B$2/($B$2+$B129))+G$4*LN($B129/($B$2+$B129)))</f>
        <v>9.0616649174152339E-2</v>
      </c>
      <c r="H129">
        <f t="shared" si="24"/>
        <v>4.9674886280166766E-2</v>
      </c>
      <c r="I129">
        <f t="shared" si="24"/>
        <v>3.812332440253987E-2</v>
      </c>
      <c r="J129">
        <f t="shared" si="24"/>
        <v>3.2044428400003863E-2</v>
      </c>
      <c r="K129">
        <f t="shared" si="24"/>
        <v>2.8105894431304176E-2</v>
      </c>
      <c r="L129">
        <f t="shared" si="24"/>
        <v>2.5267716505564457E-2</v>
      </c>
      <c r="M129">
        <f t="shared" si="24"/>
        <v>2.3085504959245134E-2</v>
      </c>
      <c r="N129">
        <f t="shared" si="24"/>
        <v>2.1332802223265376E-2</v>
      </c>
      <c r="O129">
        <f t="shared" si="24"/>
        <v>1.9880226892430075E-2</v>
      </c>
      <c r="P129">
        <f t="shared" si="24"/>
        <v>1.8647645985595335E-2</v>
      </c>
      <c r="Q129">
        <f t="shared" si="24"/>
        <v>1.7582349079856351E-2</v>
      </c>
      <c r="R129">
        <f t="shared" si="24"/>
        <v>1.6648005998221953E-2</v>
      </c>
      <c r="S129">
        <f t="shared" si="24"/>
        <v>1.5818623907300731E-2</v>
      </c>
      <c r="T129">
        <f t="shared" si="24"/>
        <v>1.5075029044152378E-2</v>
      </c>
      <c r="U129">
        <f t="shared" si="24"/>
        <v>1.4402712871615389E-2</v>
      </c>
      <c r="V129">
        <f t="shared" si="24"/>
        <v>1.3790457569566336E-2</v>
      </c>
      <c r="W129">
        <f t="shared" si="23"/>
        <v>1.3229427626951444E-2</v>
      </c>
      <c r="X129">
        <f t="shared" si="23"/>
        <v>1.2712551257172414E-2</v>
      </c>
      <c r="Y129">
        <f t="shared" si="23"/>
        <v>1.2234088140280866E-2</v>
      </c>
      <c r="Z129">
        <f t="shared" si="23"/>
        <v>1.1789320470997297E-2</v>
      </c>
      <c r="AA129">
        <f t="shared" si="16"/>
        <v>0.50993835477961746</v>
      </c>
    </row>
    <row r="130" spans="1:27" x14ac:dyDescent="0.2">
      <c r="A130" t="s">
        <v>1135</v>
      </c>
      <c r="B130">
        <v>714</v>
      </c>
      <c r="C130">
        <v>26</v>
      </c>
      <c r="D130">
        <f t="shared" si="14"/>
        <v>7.0947882810734521E-3</v>
      </c>
      <c r="E130">
        <f t="shared" si="15"/>
        <v>-4.9483948093969836</v>
      </c>
      <c r="G130">
        <f t="shared" si="24"/>
        <v>0.19277721967166689</v>
      </c>
      <c r="H130">
        <f t="shared" si="24"/>
        <v>0.10156736460489206</v>
      </c>
      <c r="I130">
        <f t="shared" si="24"/>
        <v>7.4916530380947866E-2</v>
      </c>
      <c r="J130">
        <f t="shared" si="24"/>
        <v>6.0521406010963313E-2</v>
      </c>
      <c r="K130">
        <f t="shared" si="24"/>
        <v>5.1018005824977702E-2</v>
      </c>
      <c r="L130">
        <f t="shared" si="24"/>
        <v>4.4082036791543426E-2</v>
      </c>
      <c r="M130">
        <f t="shared" si="24"/>
        <v>3.8708346879874005E-2</v>
      </c>
      <c r="N130">
        <f t="shared" si="24"/>
        <v>3.4378168943424735E-2</v>
      </c>
      <c r="O130">
        <f t="shared" si="24"/>
        <v>3.079113939576493E-2</v>
      </c>
      <c r="P130">
        <f t="shared" si="24"/>
        <v>2.7758629967649141E-2</v>
      </c>
      <c r="Q130">
        <f t="shared" si="24"/>
        <v>2.5154778577154351E-2</v>
      </c>
      <c r="R130">
        <f t="shared" si="24"/>
        <v>2.2891561223458728E-2</v>
      </c>
      <c r="S130">
        <f t="shared" si="24"/>
        <v>2.0905062901099818E-2</v>
      </c>
      <c r="T130">
        <f t="shared" si="24"/>
        <v>1.9147431485728277E-2</v>
      </c>
      <c r="U130">
        <f t="shared" si="24"/>
        <v>1.758191832058284E-2</v>
      </c>
      <c r="V130">
        <f t="shared" si="24"/>
        <v>1.6179690896364732E-2</v>
      </c>
      <c r="W130">
        <f t="shared" si="23"/>
        <v>1.4917710937500961E-2</v>
      </c>
      <c r="X130">
        <f t="shared" si="23"/>
        <v>1.3777278529441965E-2</v>
      </c>
      <c r="Y130">
        <f t="shared" si="23"/>
        <v>1.274300680904341E-2</v>
      </c>
      <c r="Z130">
        <f t="shared" si="23"/>
        <v>1.1802083207091186E-2</v>
      </c>
      <c r="AA130">
        <f t="shared" si="16"/>
        <v>0.1683806286408297</v>
      </c>
    </row>
    <row r="131" spans="1:27" x14ac:dyDescent="0.2">
      <c r="A131" t="s">
        <v>1136</v>
      </c>
      <c r="B131">
        <v>1682</v>
      </c>
      <c r="C131">
        <v>66</v>
      </c>
      <c r="D131">
        <f t="shared" si="14"/>
        <v>2.6097435566761009E-3</v>
      </c>
      <c r="E131">
        <f t="shared" si="15"/>
        <v>-5.9485033166218777</v>
      </c>
      <c r="G131">
        <f t="shared" si="24"/>
        <v>0.12178596539382153</v>
      </c>
      <c r="H131">
        <f t="shared" si="24"/>
        <v>6.61305527793494E-2</v>
      </c>
      <c r="I131">
        <f t="shared" si="24"/>
        <v>5.0272682931569029E-2</v>
      </c>
      <c r="J131">
        <f t="shared" si="24"/>
        <v>4.1857169295791988E-2</v>
      </c>
      <c r="K131">
        <f t="shared" si="24"/>
        <v>3.6365600484495025E-2</v>
      </c>
      <c r="L131">
        <f t="shared" si="24"/>
        <v>3.2384364217509468E-2</v>
      </c>
      <c r="M131">
        <f t="shared" si="24"/>
        <v>2.9307905677474991E-2</v>
      </c>
      <c r="N131">
        <f t="shared" si="24"/>
        <v>2.682682898535977E-2</v>
      </c>
      <c r="O131">
        <f t="shared" si="24"/>
        <v>2.4763886078306749E-2</v>
      </c>
      <c r="P131">
        <f t="shared" si="24"/>
        <v>2.3008987258459297E-2</v>
      </c>
      <c r="Q131">
        <f t="shared" si="24"/>
        <v>2.1489505065243959E-2</v>
      </c>
      <c r="R131">
        <f t="shared" si="24"/>
        <v>2.0155230333225395E-2</v>
      </c>
      <c r="S131">
        <f t="shared" si="24"/>
        <v>1.897012836708991E-2</v>
      </c>
      <c r="T131">
        <f t="shared" si="24"/>
        <v>1.7907532729656565E-2</v>
      </c>
      <c r="U131">
        <f t="shared" si="24"/>
        <v>1.6947198874534348E-2</v>
      </c>
      <c r="V131">
        <f t="shared" si="24"/>
        <v>1.607342124076766E-2</v>
      </c>
      <c r="W131">
        <f t="shared" si="23"/>
        <v>1.5273787074791391E-2</v>
      </c>
      <c r="X131">
        <f t="shared" si="23"/>
        <v>1.4538326611239326E-2</v>
      </c>
      <c r="Y131">
        <f t="shared" si="23"/>
        <v>1.3858918357801493E-2</v>
      </c>
      <c r="Z131">
        <f t="shared" si="23"/>
        <v>1.3228863392207482E-2</v>
      </c>
      <c r="AA131">
        <f t="shared" si="16"/>
        <v>0.37885314485130506</v>
      </c>
    </row>
    <row r="132" spans="1:27" x14ac:dyDescent="0.2">
      <c r="A132" t="s">
        <v>1137</v>
      </c>
      <c r="B132">
        <v>118</v>
      </c>
      <c r="C132">
        <v>1</v>
      </c>
      <c r="D132">
        <f t="shared" si="14"/>
        <v>0.1925239955494033</v>
      </c>
      <c r="E132">
        <f t="shared" si="15"/>
        <v>-1.6475344808180461</v>
      </c>
      <c r="G132">
        <f t="shared" si="24"/>
        <v>0.46075277506230494</v>
      </c>
      <c r="H132">
        <f t="shared" si="24"/>
        <v>0.1925239955494033</v>
      </c>
      <c r="I132">
        <f t="shared" si="24"/>
        <v>0.11262291740018898</v>
      </c>
      <c r="J132">
        <f t="shared" si="24"/>
        <v>7.2156683133781402E-2</v>
      </c>
      <c r="K132">
        <f t="shared" si="24"/>
        <v>4.824024078923099E-2</v>
      </c>
      <c r="L132">
        <f t="shared" si="24"/>
        <v>3.3057200790196896E-2</v>
      </c>
      <c r="M132">
        <f t="shared" si="24"/>
        <v>2.3021174798550668E-2</v>
      </c>
      <c r="N132">
        <f t="shared" si="24"/>
        <v>1.6215264411307759E-2</v>
      </c>
      <c r="O132">
        <f t="shared" si="24"/>
        <v>1.151822315454345E-2</v>
      </c>
      <c r="P132">
        <f t="shared" si="24"/>
        <v>8.23523868973286E-3</v>
      </c>
      <c r="Q132">
        <f t="shared" si="24"/>
        <v>5.9185742133042668E-3</v>
      </c>
      <c r="R132">
        <f t="shared" si="24"/>
        <v>4.2715987118100906E-3</v>
      </c>
      <c r="S132">
        <f t="shared" si="24"/>
        <v>3.0937480869640726E-3</v>
      </c>
      <c r="T132">
        <f t="shared" si="24"/>
        <v>2.2473071235962227E-3</v>
      </c>
      <c r="U132">
        <f t="shared" si="24"/>
        <v>1.6365775807801422E-3</v>
      </c>
      <c r="V132">
        <f t="shared" si="24"/>
        <v>1.1944253028767762E-3</v>
      </c>
      <c r="W132">
        <f t="shared" si="23"/>
        <v>8.7339237733361722E-4</v>
      </c>
      <c r="X132">
        <f t="shared" si="23"/>
        <v>6.3971875492816561E-4</v>
      </c>
      <c r="Y132">
        <f t="shared" si="23"/>
        <v>4.6926265689737034E-4</v>
      </c>
      <c r="Z132">
        <f t="shared" si="23"/>
        <v>3.4468405011297838E-4</v>
      </c>
      <c r="AA132">
        <f t="shared" si="16"/>
        <v>9.669973621552197E-4</v>
      </c>
    </row>
    <row r="133" spans="1:27" x14ac:dyDescent="0.2">
      <c r="A133" t="s">
        <v>1138</v>
      </c>
      <c r="B133">
        <v>1750</v>
      </c>
      <c r="C133">
        <v>81</v>
      </c>
      <c r="D133">
        <f t="shared" si="14"/>
        <v>1.7777227185152443E-3</v>
      </c>
      <c r="E133">
        <f t="shared" si="15"/>
        <v>-6.3324221053933565</v>
      </c>
      <c r="G133">
        <f t="shared" si="24"/>
        <v>0.11919193039209246</v>
      </c>
      <c r="H133">
        <f t="shared" si="24"/>
        <v>6.4778860209430106E-2</v>
      </c>
      <c r="I133">
        <f t="shared" si="24"/>
        <v>4.9288403523915697E-2</v>
      </c>
      <c r="J133">
        <f t="shared" si="24"/>
        <v>4.1073724130569769E-2</v>
      </c>
      <c r="K133">
        <f t="shared" si="24"/>
        <v>3.571630552585521E-2</v>
      </c>
      <c r="L133">
        <f t="shared" si="24"/>
        <v>3.1834107632536003E-2</v>
      </c>
      <c r="M133">
        <f t="shared" si="24"/>
        <v>2.8835243898705912E-2</v>
      </c>
      <c r="N133">
        <f t="shared" si="24"/>
        <v>2.6417378805447932E-2</v>
      </c>
      <c r="O133">
        <f t="shared" si="24"/>
        <v>2.4407355079600453E-2</v>
      </c>
      <c r="P133">
        <f t="shared" si="24"/>
        <v>2.26976536350533E-2</v>
      </c>
      <c r="Q133">
        <f t="shared" si="24"/>
        <v>2.1217363307429501E-2</v>
      </c>
      <c r="R133">
        <f t="shared" si="24"/>
        <v>1.9917476081669324E-2</v>
      </c>
      <c r="S133">
        <f t="shared" si="24"/>
        <v>1.8762830156853171E-2</v>
      </c>
      <c r="T133">
        <f t="shared" si="24"/>
        <v>1.7727413304711767E-2</v>
      </c>
      <c r="U133">
        <f t="shared" si="24"/>
        <v>1.6791484055384099E-2</v>
      </c>
      <c r="V133">
        <f t="shared" si="24"/>
        <v>1.5939732212085788E-2</v>
      </c>
      <c r="W133">
        <f t="shared" si="23"/>
        <v>1.5160061578656929E-2</v>
      </c>
      <c r="X133">
        <f t="shared" si="23"/>
        <v>1.4442759969660095E-2</v>
      </c>
      <c r="Y133">
        <f t="shared" si="23"/>
        <v>1.3779918455980988E-2</v>
      </c>
      <c r="Z133">
        <f t="shared" si="23"/>
        <v>1.3165015716455513E-2</v>
      </c>
      <c r="AA133">
        <f t="shared" si="16"/>
        <v>0.38885498232790605</v>
      </c>
    </row>
    <row r="134" spans="1:27" x14ac:dyDescent="0.2">
      <c r="A134" t="s">
        <v>1139</v>
      </c>
      <c r="B134">
        <v>2798</v>
      </c>
      <c r="C134">
        <v>60</v>
      </c>
      <c r="D134">
        <f t="shared" si="14"/>
        <v>4.072067003140392E-3</v>
      </c>
      <c r="E134">
        <f t="shared" si="15"/>
        <v>-5.5036045452670335</v>
      </c>
      <c r="G134">
        <f t="shared" si="24"/>
        <v>9.225517959696572E-2</v>
      </c>
      <c r="H134">
        <f t="shared" si="24"/>
        <v>5.0550804933699754E-2</v>
      </c>
      <c r="I134">
        <f t="shared" si="24"/>
        <v>3.8778445208790077E-2</v>
      </c>
      <c r="J134">
        <f t="shared" si="24"/>
        <v>3.2580713496577651E-2</v>
      </c>
      <c r="K134">
        <f t="shared" si="24"/>
        <v>2.8563663378815808E-2</v>
      </c>
      <c r="L134">
        <f t="shared" si="24"/>
        <v>2.5667934666227712E-2</v>
      </c>
      <c r="M134">
        <f t="shared" si="24"/>
        <v>2.3440816871129318E-2</v>
      </c>
      <c r="N134">
        <f t="shared" si="24"/>
        <v>2.1651585507363055E-2</v>
      </c>
      <c r="O134">
        <f t="shared" si="24"/>
        <v>2.0168405663009543E-2</v>
      </c>
      <c r="P134">
        <f t="shared" si="24"/>
        <v>1.8909614756121452E-2</v>
      </c>
      <c r="Q134">
        <f t="shared" si="24"/>
        <v>1.7821489437859345E-2</v>
      </c>
      <c r="R134">
        <f t="shared" si="24"/>
        <v>1.6866996580354555E-2</v>
      </c>
      <c r="S134">
        <f t="shared" si="24"/>
        <v>1.6019636887409788E-2</v>
      </c>
      <c r="T134">
        <f t="shared" si="24"/>
        <v>1.5259860329437746E-2</v>
      </c>
      <c r="U134">
        <f t="shared" si="24"/>
        <v>1.4572871580803955E-2</v>
      </c>
      <c r="V134">
        <f t="shared" si="24"/>
        <v>1.3947229439286481E-2</v>
      </c>
      <c r="W134">
        <f t="shared" si="23"/>
        <v>1.3373921129218178E-2</v>
      </c>
      <c r="X134">
        <f t="shared" si="23"/>
        <v>1.2845731903896962E-2</v>
      </c>
      <c r="Y134">
        <f t="shared" si="23"/>
        <v>1.2356804504758333E-2</v>
      </c>
      <c r="Z134">
        <f t="shared" si="23"/>
        <v>1.1902324268732722E-2</v>
      </c>
      <c r="AA134">
        <f t="shared" si="16"/>
        <v>0.50246596985954173</v>
      </c>
    </row>
    <row r="135" spans="1:27" x14ac:dyDescent="0.2">
      <c r="A135" t="s">
        <v>1140</v>
      </c>
      <c r="B135">
        <v>130</v>
      </c>
      <c r="C135">
        <v>0</v>
      </c>
      <c r="D135">
        <f t="shared" ref="D135:D198" si="25">EXP(GAMMALN($B$1+C135)-GAMMALN($B$1)-GAMMALN(C135+1)+$B$1*LN($B$2/($B$2+B135))+C135*LN(B135/($B$2+B135)))</f>
        <v>0.44226772911219692</v>
      </c>
      <c r="E135">
        <f t="shared" ref="E135:E198" si="26">LN(D135)</f>
        <v>-0.81583985830665118</v>
      </c>
      <c r="G135">
        <f t="shared" si="24"/>
        <v>0.44226772911219692</v>
      </c>
      <c r="H135">
        <f t="shared" si="24"/>
        <v>0.18912762824362359</v>
      </c>
      <c r="I135">
        <f t="shared" si="24"/>
        <v>0.11322692201736184</v>
      </c>
      <c r="J135">
        <f t="shared" si="24"/>
        <v>7.4242452222086086E-2</v>
      </c>
      <c r="K135">
        <f t="shared" si="24"/>
        <v>5.0796996207558079E-2</v>
      </c>
      <c r="L135">
        <f t="shared" si="24"/>
        <v>3.5624391825412896E-2</v>
      </c>
      <c r="M135">
        <f t="shared" si="24"/>
        <v>2.5389940542894087E-2</v>
      </c>
      <c r="N135">
        <f t="shared" si="24"/>
        <v>1.8302526928700862E-2</v>
      </c>
      <c r="O135">
        <f t="shared" si="24"/>
        <v>1.3305320069063781E-2</v>
      </c>
      <c r="P135">
        <f t="shared" si="24"/>
        <v>9.7357373158089844E-3</v>
      </c>
      <c r="Q135">
        <f t="shared" si="24"/>
        <v>7.1608169501241811E-3</v>
      </c>
      <c r="R135">
        <f t="shared" si="24"/>
        <v>5.2891847810559176E-3</v>
      </c>
      <c r="S135">
        <f t="shared" si="24"/>
        <v>3.9204512581724003E-3</v>
      </c>
      <c r="T135">
        <f t="shared" si="24"/>
        <v>2.9145154222461655E-3</v>
      </c>
      <c r="U135">
        <f t="shared" si="24"/>
        <v>2.1721676682433071E-3</v>
      </c>
      <c r="V135">
        <f t="shared" si="24"/>
        <v>1.62243968558742E-3</v>
      </c>
      <c r="W135">
        <f t="shared" si="23"/>
        <v>1.2141484264570717E-3</v>
      </c>
      <c r="X135">
        <f t="shared" si="23"/>
        <v>9.1013179333370776E-4</v>
      </c>
      <c r="Y135">
        <f t="shared" si="23"/>
        <v>6.8325688371845283E-4</v>
      </c>
      <c r="Z135">
        <f t="shared" si="23"/>
        <v>5.1362011799252168E-4</v>
      </c>
      <c r="AA135">
        <f t="shared" ref="AA135:AA198" si="27">1-SUM(G135:Z135)</f>
        <v>1.579622528361746E-3</v>
      </c>
    </row>
    <row r="136" spans="1:27" x14ac:dyDescent="0.2">
      <c r="A136" t="s">
        <v>746</v>
      </c>
      <c r="B136">
        <v>761</v>
      </c>
      <c r="C136">
        <v>0</v>
      </c>
      <c r="D136">
        <f t="shared" si="25"/>
        <v>0.18639967773706426</v>
      </c>
      <c r="E136">
        <f t="shared" si="26"/>
        <v>-1.6798621056105514</v>
      </c>
      <c r="G136">
        <f t="shared" si="24"/>
        <v>0.18639967773706426</v>
      </c>
      <c r="H136">
        <f t="shared" si="24"/>
        <v>9.8521578223731532E-2</v>
      </c>
      <c r="I136">
        <f t="shared" si="24"/>
        <v>7.290252383742267E-2</v>
      </c>
      <c r="J136">
        <f t="shared" si="24"/>
        <v>5.9082878838388961E-2</v>
      </c>
      <c r="K136">
        <f t="shared" si="24"/>
        <v>4.996476511327122E-2</v>
      </c>
      <c r="L136">
        <f t="shared" si="24"/>
        <v>4.3310156728011882E-2</v>
      </c>
      <c r="M136">
        <f t="shared" si="24"/>
        <v>3.8152276638770799E-2</v>
      </c>
      <c r="N136">
        <f t="shared" si="24"/>
        <v>3.3992750547895051E-2</v>
      </c>
      <c r="O136">
        <f t="shared" si="24"/>
        <v>3.0543377311549536E-2</v>
      </c>
      <c r="P136">
        <f t="shared" si="24"/>
        <v>2.7623395182853217E-2</v>
      </c>
      <c r="Q136">
        <f t="shared" si="24"/>
        <v>2.5112344428346124E-2</v>
      </c>
      <c r="R136">
        <f t="shared" si="24"/>
        <v>2.2926085353905553E-2</v>
      </c>
      <c r="S136">
        <f t="shared" si="24"/>
        <v>2.1003598229477467E-2</v>
      </c>
      <c r="T136">
        <f t="shared" si="24"/>
        <v>1.9299252106005887E-2</v>
      </c>
      <c r="U136">
        <f t="shared" si="24"/>
        <v>1.777804269577176E-2</v>
      </c>
      <c r="V136">
        <f t="shared" si="24"/>
        <v>1.6412533997073257E-2</v>
      </c>
      <c r="W136">
        <f t="shared" si="23"/>
        <v>1.5180823723809248E-2</v>
      </c>
      <c r="X136">
        <f t="shared" si="23"/>
        <v>1.406514843696304E-2</v>
      </c>
      <c r="Y136">
        <f t="shared" si="23"/>
        <v>1.3050901988377439E-2</v>
      </c>
      <c r="Z136">
        <f t="shared" si="23"/>
        <v>1.212592888034246E-2</v>
      </c>
      <c r="AA136">
        <f t="shared" si="27"/>
        <v>0.18255196000096863</v>
      </c>
    </row>
    <row r="137" spans="1:27" x14ac:dyDescent="0.2">
      <c r="A137" t="s">
        <v>748</v>
      </c>
      <c r="B137">
        <v>964</v>
      </c>
      <c r="C137">
        <v>5</v>
      </c>
      <c r="D137">
        <f t="shared" si="25"/>
        <v>4.0213139580635632E-2</v>
      </c>
      <c r="E137">
        <f t="shared" si="26"/>
        <v>-3.2135614815230062</v>
      </c>
      <c r="G137">
        <f t="shared" si="24"/>
        <v>0.16439032621017119</v>
      </c>
      <c r="H137">
        <f t="shared" si="24"/>
        <v>8.7787339109585041E-2</v>
      </c>
      <c r="I137">
        <f t="shared" si="24"/>
        <v>6.5631527790713198E-2</v>
      </c>
      <c r="J137">
        <f t="shared" si="24"/>
        <v>5.3740416002327193E-2</v>
      </c>
      <c r="K137">
        <f t="shared" si="24"/>
        <v>4.5916909640301706E-2</v>
      </c>
      <c r="L137">
        <f t="shared" si="24"/>
        <v>4.0213139580635632E-2</v>
      </c>
      <c r="M137">
        <f t="shared" si="24"/>
        <v>3.5790528351656178E-2</v>
      </c>
      <c r="N137">
        <f t="shared" si="24"/>
        <v>3.2218356565238082E-2</v>
      </c>
      <c r="O137">
        <f t="shared" si="24"/>
        <v>2.9248497330626139E-2</v>
      </c>
      <c r="P137">
        <f t="shared" si="24"/>
        <v>2.6725939640291903E-2</v>
      </c>
      <c r="Q137">
        <f t="shared" si="24"/>
        <v>2.4547801973839878E-2</v>
      </c>
      <c r="R137">
        <f t="shared" si="24"/>
        <v>2.2642515933464093E-2</v>
      </c>
      <c r="S137">
        <f t="shared" si="24"/>
        <v>2.0958389367817128E-2</v>
      </c>
      <c r="T137">
        <f t="shared" si="24"/>
        <v>1.945692060659068E-2</v>
      </c>
      <c r="U137">
        <f t="shared" si="24"/>
        <v>1.8108688470107905E-2</v>
      </c>
      <c r="V137">
        <f t="shared" si="24"/>
        <v>1.689071820611953E-2</v>
      </c>
      <c r="W137">
        <f t="shared" si="23"/>
        <v>1.5784733006497964E-2</v>
      </c>
      <c r="X137">
        <f t="shared" si="23"/>
        <v>1.4775958001652401E-2</v>
      </c>
      <c r="Y137">
        <f t="shared" si="23"/>
        <v>1.3852280638109091E-2</v>
      </c>
      <c r="Z137">
        <f t="shared" si="23"/>
        <v>1.3003647710232852E-2</v>
      </c>
      <c r="AA137">
        <f t="shared" si="27"/>
        <v>0.23831536586402213</v>
      </c>
    </row>
    <row r="138" spans="1:27" x14ac:dyDescent="0.2">
      <c r="A138" t="s">
        <v>1141</v>
      </c>
      <c r="B138">
        <v>384</v>
      </c>
      <c r="C138">
        <v>0</v>
      </c>
      <c r="D138">
        <f t="shared" si="25"/>
        <v>0.26559872852499561</v>
      </c>
      <c r="E138">
        <f t="shared" si="26"/>
        <v>-1.3257686485713032</v>
      </c>
      <c r="G138">
        <f t="shared" si="24"/>
        <v>0.26559872852499561</v>
      </c>
      <c r="H138">
        <f t="shared" si="24"/>
        <v>0.13398656549103971</v>
      </c>
      <c r="I138">
        <f t="shared" si="24"/>
        <v>9.4628404673960109E-2</v>
      </c>
      <c r="J138">
        <f t="shared" si="24"/>
        <v>7.319639016318337E-2</v>
      </c>
      <c r="K138">
        <f t="shared" si="24"/>
        <v>5.9080059687851579E-2</v>
      </c>
      <c r="L138">
        <f t="shared" si="24"/>
        <v>4.8878277288388179E-2</v>
      </c>
      <c r="M138">
        <f t="shared" si="24"/>
        <v>4.1095631093534694E-2</v>
      </c>
      <c r="N138">
        <f t="shared" si="24"/>
        <v>3.4947053364678085E-2</v>
      </c>
      <c r="O138">
        <f t="shared" si="24"/>
        <v>2.9970250524800502E-2</v>
      </c>
      <c r="P138">
        <f t="shared" si="24"/>
        <v>2.5870178949651185E-2</v>
      </c>
      <c r="Q138">
        <f t="shared" si="24"/>
        <v>2.2447020119021017E-2</v>
      </c>
      <c r="R138">
        <f t="shared" si="24"/>
        <v>1.9559169111419739E-2</v>
      </c>
      <c r="S138">
        <f t="shared" si="24"/>
        <v>1.7102644133578614E-2</v>
      </c>
      <c r="T138">
        <f t="shared" si="24"/>
        <v>1.4998889185013867E-2</v>
      </c>
      <c r="U138">
        <f t="shared" si="24"/>
        <v>1.3187170526928816E-2</v>
      </c>
      <c r="V138">
        <f t="shared" si="24"/>
        <v>1.1619632061843604E-2</v>
      </c>
      <c r="W138">
        <f t="shared" si="23"/>
        <v>1.0257963162167396E-2</v>
      </c>
      <c r="X138">
        <f t="shared" si="23"/>
        <v>9.0710837745271375E-3</v>
      </c>
      <c r="Y138">
        <f t="shared" si="23"/>
        <v>8.0334934941315318E-3</v>
      </c>
      <c r="Z138">
        <f t="shared" si="23"/>
        <v>7.1240669976425676E-3</v>
      </c>
      <c r="AA138">
        <f t="shared" si="27"/>
        <v>5.9347327671642636E-2</v>
      </c>
    </row>
    <row r="139" spans="1:27" x14ac:dyDescent="0.2">
      <c r="A139" t="s">
        <v>1142</v>
      </c>
      <c r="B139">
        <v>1896</v>
      </c>
      <c r="C139">
        <v>23</v>
      </c>
      <c r="D139">
        <f t="shared" si="25"/>
        <v>1.103208833578502E-2</v>
      </c>
      <c r="E139">
        <f t="shared" si="26"/>
        <v>-4.5069471312910494</v>
      </c>
      <c r="G139">
        <f t="shared" si="24"/>
        <v>0.11410834558753365</v>
      </c>
      <c r="H139">
        <f t="shared" si="24"/>
        <v>6.212000924485369E-2</v>
      </c>
      <c r="I139">
        <f t="shared" si="24"/>
        <v>4.7344617797781603E-2</v>
      </c>
      <c r="J139">
        <f t="shared" si="24"/>
        <v>3.9520060395444319E-2</v>
      </c>
      <c r="K139">
        <f t="shared" si="24"/>
        <v>3.4422919504572984E-2</v>
      </c>
      <c r="L139">
        <f t="shared" si="24"/>
        <v>3.073275589244754E-2</v>
      </c>
      <c r="M139">
        <f t="shared" si="24"/>
        <v>2.7884323299998636E-2</v>
      </c>
      <c r="N139">
        <f t="shared" si="24"/>
        <v>2.5589032043362204E-2</v>
      </c>
      <c r="O139">
        <f t="shared" si="24"/>
        <v>2.3681679975945429E-2</v>
      </c>
      <c r="P139">
        <f t="shared" si="24"/>
        <v>2.2059740901114486E-2</v>
      </c>
      <c r="Q139">
        <f t="shared" si="24"/>
        <v>2.0655633058912142E-2</v>
      </c>
      <c r="R139">
        <f t="shared" si="24"/>
        <v>1.9422675548690826E-2</v>
      </c>
      <c r="S139">
        <f t="shared" si="24"/>
        <v>1.8327395529769183E-2</v>
      </c>
      <c r="T139">
        <f t="shared" si="24"/>
        <v>1.7345044948640295E-2</v>
      </c>
      <c r="U139">
        <f t="shared" si="24"/>
        <v>1.6456853197395989E-2</v>
      </c>
      <c r="V139">
        <f t="shared" si="24"/>
        <v>1.5648272083671706E-2</v>
      </c>
      <c r="W139">
        <f t="shared" si="23"/>
        <v>1.4907814748099487E-2</v>
      </c>
      <c r="X139">
        <f t="shared" si="23"/>
        <v>1.4226264197048505E-2</v>
      </c>
      <c r="Y139">
        <f t="shared" si="23"/>
        <v>1.3596119652794296E-2</v>
      </c>
      <c r="Z139">
        <f t="shared" si="23"/>
        <v>1.3011200413381491E-2</v>
      </c>
      <c r="AA139">
        <f t="shared" si="27"/>
        <v>0.40893924197854159</v>
      </c>
    </row>
    <row r="140" spans="1:27" x14ac:dyDescent="0.2">
      <c r="A140" t="s">
        <v>1143</v>
      </c>
      <c r="B140">
        <v>1230</v>
      </c>
      <c r="C140">
        <v>0</v>
      </c>
      <c r="D140">
        <f t="shared" si="25"/>
        <v>0.14424945868726172</v>
      </c>
      <c r="E140">
        <f t="shared" si="26"/>
        <v>-1.9362111262022743</v>
      </c>
      <c r="G140">
        <f t="shared" si="24"/>
        <v>0.14424945868726172</v>
      </c>
      <c r="H140">
        <f t="shared" si="24"/>
        <v>7.7683232951572187E-2</v>
      </c>
      <c r="I140">
        <f t="shared" si="24"/>
        <v>5.8568673900461561E-2</v>
      </c>
      <c r="J140">
        <f t="shared" si="24"/>
        <v>4.8362792785742799E-2</v>
      </c>
      <c r="K140">
        <f t="shared" si="24"/>
        <v>4.1671628231271879E-2</v>
      </c>
      <c r="L140">
        <f t="shared" si="24"/>
        <v>3.6803851642245408E-2</v>
      </c>
      <c r="M140">
        <f t="shared" si="24"/>
        <v>3.3033217032707084E-2</v>
      </c>
      <c r="N140">
        <f t="shared" si="24"/>
        <v>2.9987731644192946E-2</v>
      </c>
      <c r="O140">
        <f t="shared" si="24"/>
        <v>2.7453723912146052E-2</v>
      </c>
      <c r="P140">
        <f t="shared" si="24"/>
        <v>2.5298114709669108E-2</v>
      </c>
      <c r="Q140">
        <f t="shared" si="24"/>
        <v>2.3432857768444303E-2</v>
      </c>
      <c r="R140">
        <f t="shared" si="24"/>
        <v>2.1796903343438045E-2</v>
      </c>
      <c r="S140">
        <f t="shared" si="24"/>
        <v>2.0346302253729416E-2</v>
      </c>
      <c r="T140">
        <f t="shared" si="24"/>
        <v>1.9048429074968391E-2</v>
      </c>
      <c r="U140">
        <f t="shared" si="24"/>
        <v>1.7878436114115558E-2</v>
      </c>
      <c r="V140">
        <f t="shared" si="24"/>
        <v>1.6816984233142655E-2</v>
      </c>
      <c r="W140">
        <f t="shared" si="23"/>
        <v>1.5848738944526198E-2</v>
      </c>
      <c r="X140">
        <f t="shared" si="23"/>
        <v>1.4961343380515031E-2</v>
      </c>
      <c r="Y140">
        <f t="shared" si="23"/>
        <v>1.4144698513325286E-2</v>
      </c>
      <c r="Z140">
        <f t="shared" si="23"/>
        <v>1.3390447156196854E-2</v>
      </c>
      <c r="AA140">
        <f t="shared" si="27"/>
        <v>0.29922243372032731</v>
      </c>
    </row>
    <row r="141" spans="1:27" x14ac:dyDescent="0.2">
      <c r="A141" t="s">
        <v>1144</v>
      </c>
      <c r="B141">
        <v>3156</v>
      </c>
      <c r="C141">
        <v>29</v>
      </c>
      <c r="D141">
        <f t="shared" si="25"/>
        <v>8.4326025453191032E-3</v>
      </c>
      <c r="E141">
        <f t="shared" si="26"/>
        <v>-4.7756498303767527</v>
      </c>
      <c r="G141">
        <f t="shared" si="24"/>
        <v>8.6360736081255746E-2</v>
      </c>
      <c r="H141">
        <f t="shared" si="24"/>
        <v>4.7394673476214656E-2</v>
      </c>
      <c r="I141">
        <f t="shared" si="24"/>
        <v>3.641394535246454E-2</v>
      </c>
      <c r="J141">
        <f t="shared" si="24"/>
        <v>3.0641767861798331E-2</v>
      </c>
      <c r="K141">
        <f t="shared" si="24"/>
        <v>2.6905620799248128E-2</v>
      </c>
      <c r="L141">
        <f t="shared" si="24"/>
        <v>2.4215638210175364E-2</v>
      </c>
      <c r="M141">
        <f t="shared" si="24"/>
        <v>2.2148974331280918E-2</v>
      </c>
      <c r="N141">
        <f t="shared" si="24"/>
        <v>2.0490212661229638E-2</v>
      </c>
      <c r="O141">
        <f t="shared" si="24"/>
        <v>1.9116316527399133E-2</v>
      </c>
      <c r="P141">
        <f t="shared" si="24"/>
        <v>1.7951105921289866E-2</v>
      </c>
      <c r="Q141">
        <f t="shared" si="24"/>
        <v>1.694448639599622E-2</v>
      </c>
      <c r="R141">
        <f t="shared" si="24"/>
        <v>1.6061941963565585E-2</v>
      </c>
      <c r="S141">
        <f t="shared" si="24"/>
        <v>1.527878595634361E-2</v>
      </c>
      <c r="T141">
        <f t="shared" si="24"/>
        <v>1.4576814299189094E-2</v>
      </c>
      <c r="U141">
        <f t="shared" si="24"/>
        <v>1.394225699899233E-2</v>
      </c>
      <c r="V141">
        <f t="shared" si="24"/>
        <v>1.3364471060306332E-2</v>
      </c>
      <c r="W141">
        <f t="shared" si="23"/>
        <v>1.2835076773916494E-2</v>
      </c>
      <c r="X141">
        <f t="shared" si="23"/>
        <v>1.2347369662100306E-2</v>
      </c>
      <c r="Y141">
        <f t="shared" si="23"/>
        <v>1.1895909620702748E-2</v>
      </c>
      <c r="Z141">
        <f t="shared" si="23"/>
        <v>1.147622731021811E-2</v>
      </c>
      <c r="AA141">
        <f t="shared" si="27"/>
        <v>0.52963766873631268</v>
      </c>
    </row>
    <row r="142" spans="1:27" x14ac:dyDescent="0.2">
      <c r="A142" t="s">
        <v>1145</v>
      </c>
      <c r="B142">
        <v>653</v>
      </c>
      <c r="C142">
        <v>19</v>
      </c>
      <c r="D142">
        <f t="shared" si="25"/>
        <v>1.1288166913673103E-2</v>
      </c>
      <c r="E142">
        <f t="shared" si="26"/>
        <v>-4.4840002777166124</v>
      </c>
      <c r="G142">
        <f t="shared" si="24"/>
        <v>0.20204203425156339</v>
      </c>
      <c r="H142">
        <f t="shared" si="24"/>
        <v>0.10593747340699584</v>
      </c>
      <c r="I142">
        <f t="shared" si="24"/>
        <v>7.7764697955687939E-2</v>
      </c>
      <c r="J142">
        <f t="shared" si="24"/>
        <v>6.2520616172394586E-2</v>
      </c>
      <c r="K142">
        <f t="shared" si="24"/>
        <v>5.2450197350567052E-2</v>
      </c>
      <c r="L142">
        <f t="shared" si="24"/>
        <v>4.51018864383151E-2</v>
      </c>
      <c r="M142">
        <f t="shared" si="24"/>
        <v>3.9413689013989193E-2</v>
      </c>
      <c r="N142">
        <f t="shared" si="24"/>
        <v>3.4836507570107832E-2</v>
      </c>
      <c r="O142">
        <f t="shared" si="24"/>
        <v>3.1051818200104504E-2</v>
      </c>
      <c r="P142">
        <f t="shared" si="24"/>
        <v>2.7859204382684223E-2</v>
      </c>
      <c r="Q142">
        <f t="shared" si="24"/>
        <v>2.5124682802621822E-2</v>
      </c>
      <c r="R142">
        <f t="shared" si="24"/>
        <v>2.2754374860383057E-2</v>
      </c>
      <c r="S142">
        <f t="shared" si="24"/>
        <v>2.0679992695684615E-2</v>
      </c>
      <c r="T142">
        <f t="shared" si="24"/>
        <v>1.8850324614397281E-2</v>
      </c>
      <c r="U142">
        <f t="shared" si="24"/>
        <v>1.7225981411700165E-2</v>
      </c>
      <c r="V142">
        <f t="shared" si="24"/>
        <v>1.5776016192566779E-2</v>
      </c>
      <c r="W142">
        <f t="shared" si="23"/>
        <v>1.4475671443980979E-2</v>
      </c>
      <c r="X142">
        <f t="shared" si="23"/>
        <v>1.3304831387522939E-2</v>
      </c>
      <c r="Y142">
        <f t="shared" si="23"/>
        <v>1.2246930652130577E-2</v>
      </c>
      <c r="Z142">
        <f t="shared" si="23"/>
        <v>1.1288166913673103E-2</v>
      </c>
      <c r="AA142">
        <f t="shared" si="27"/>
        <v>0.14929490228292919</v>
      </c>
    </row>
    <row r="143" spans="1:27" x14ac:dyDescent="0.2">
      <c r="A143" t="s">
        <v>749</v>
      </c>
      <c r="B143">
        <v>1150</v>
      </c>
      <c r="C143">
        <v>71</v>
      </c>
      <c r="D143">
        <f t="shared" si="25"/>
        <v>1.3226965097494223E-3</v>
      </c>
      <c r="E143">
        <f t="shared" si="26"/>
        <v>-6.6280828156675735</v>
      </c>
      <c r="G143">
        <f t="shared" si="24"/>
        <v>0.14956388672530299</v>
      </c>
      <c r="H143">
        <f t="shared" si="24"/>
        <v>8.0373865241480075E-2</v>
      </c>
      <c r="I143">
        <f t="shared" si="24"/>
        <v>6.0468328871529212E-2</v>
      </c>
      <c r="J143">
        <f t="shared" si="24"/>
        <v>4.9825189586396569E-2</v>
      </c>
      <c r="K143">
        <f t="shared" si="24"/>
        <v>4.2840355922030011E-2</v>
      </c>
      <c r="L143">
        <f t="shared" si="24"/>
        <v>3.775555721989389E-2</v>
      </c>
      <c r="M143">
        <f t="shared" si="24"/>
        <v>3.3815319570091255E-2</v>
      </c>
      <c r="N143">
        <f t="shared" si="24"/>
        <v>3.0632416159831886E-2</v>
      </c>
      <c r="O143">
        <f t="shared" si="24"/>
        <v>2.7984265475362716E-2</v>
      </c>
      <c r="P143">
        <f t="shared" si="24"/>
        <v>2.5732134938806321E-2</v>
      </c>
      <c r="Q143">
        <f t="shared" si="24"/>
        <v>2.3784166234912273E-2</v>
      </c>
      <c r="R143">
        <f t="shared" si="24"/>
        <v>2.2076615103326917E-2</v>
      </c>
      <c r="S143">
        <f t="shared" si="24"/>
        <v>2.0563554756450698E-2</v>
      </c>
      <c r="T143">
        <f t="shared" si="24"/>
        <v>1.921086312511136E-2</v>
      </c>
      <c r="U143">
        <f t="shared" si="24"/>
        <v>1.7992530681321995E-2</v>
      </c>
      <c r="V143">
        <f t="shared" si="24"/>
        <v>1.6888296864495497E-2</v>
      </c>
      <c r="W143">
        <f t="shared" si="23"/>
        <v>1.5882083017555532E-2</v>
      </c>
      <c r="X143">
        <f t="shared" si="23"/>
        <v>1.4960921802463424E-2</v>
      </c>
      <c r="Y143">
        <f t="shared" si="23"/>
        <v>1.4114206590865191E-2</v>
      </c>
      <c r="Z143">
        <f t="shared" si="23"/>
        <v>1.3333153137442643E-2</v>
      </c>
      <c r="AA143">
        <f t="shared" si="27"/>
        <v>0.28220228897532962</v>
      </c>
    </row>
    <row r="144" spans="1:27" x14ac:dyDescent="0.2">
      <c r="A144" t="s">
        <v>750</v>
      </c>
      <c r="B144">
        <v>1357</v>
      </c>
      <c r="C144">
        <v>32</v>
      </c>
      <c r="D144">
        <f t="shared" si="25"/>
        <v>7.3871605588232466E-3</v>
      </c>
      <c r="E144">
        <f t="shared" si="26"/>
        <v>-4.9080118453497947</v>
      </c>
      <c r="G144">
        <f t="shared" si="24"/>
        <v>0.13680401131283071</v>
      </c>
      <c r="H144">
        <f t="shared" si="24"/>
        <v>7.3885542953014374E-2</v>
      </c>
      <c r="I144">
        <f t="shared" si="24"/>
        <v>5.5865682234041238E-2</v>
      </c>
      <c r="J144">
        <f t="shared" si="24"/>
        <v>4.6263514935333622E-2</v>
      </c>
      <c r="K144">
        <f t="shared" si="24"/>
        <v>3.9977465935014327E-2</v>
      </c>
      <c r="L144">
        <f t="shared" si="24"/>
        <v>3.5409158136191263E-2</v>
      </c>
      <c r="M144">
        <f t="shared" si="24"/>
        <v>3.1872838254543602E-2</v>
      </c>
      <c r="N144">
        <f t="shared" si="24"/>
        <v>2.9017568738960376E-2</v>
      </c>
      <c r="O144">
        <f t="shared" si="24"/>
        <v>2.6641962097306592E-2</v>
      </c>
      <c r="P144">
        <f t="shared" si="24"/>
        <v>2.4620713798586776E-2</v>
      </c>
      <c r="Q144">
        <f t="shared" si="24"/>
        <v>2.2871006473649043E-2</v>
      </c>
      <c r="R144">
        <f t="shared" si="24"/>
        <v>2.133547699447471E-2</v>
      </c>
      <c r="S144">
        <f t="shared" si="24"/>
        <v>1.9972875199784822E-2</v>
      </c>
      <c r="T144">
        <f t="shared" si="24"/>
        <v>1.8752613371960335E-2</v>
      </c>
      <c r="U144">
        <f t="shared" si="24"/>
        <v>1.7651422065992222E-2</v>
      </c>
      <c r="V144">
        <f t="shared" ref="V144:AE207" si="28">EXP(GAMMALN($B$1+V$4)-GAMMALN($B$1)-GAMMALN(V$4+1)+$B$1*LN($B$2/($B$2+$B144))+V$4*LN($B144/($B$2+$B144)))</f>
        <v>1.6651211136576489E-2</v>
      </c>
      <c r="W144">
        <f t="shared" si="28"/>
        <v>1.5737652830936963E-2</v>
      </c>
      <c r="X144">
        <f t="shared" si="28"/>
        <v>1.4899214664977267E-2</v>
      </c>
      <c r="Y144">
        <f t="shared" si="28"/>
        <v>1.4126481986190655E-2</v>
      </c>
      <c r="Z144">
        <f t="shared" si="28"/>
        <v>1.341167259387524E-2</v>
      </c>
      <c r="AA144">
        <f t="shared" si="27"/>
        <v>0.32423191428575926</v>
      </c>
    </row>
    <row r="145" spans="1:27" x14ac:dyDescent="0.2">
      <c r="A145" t="s">
        <v>1146</v>
      </c>
      <c r="B145">
        <v>2156</v>
      </c>
      <c r="C145">
        <v>54</v>
      </c>
      <c r="D145">
        <f t="shared" si="25"/>
        <v>4.2893158478597244E-3</v>
      </c>
      <c r="E145">
        <f t="shared" si="26"/>
        <v>-5.4516280347832389</v>
      </c>
      <c r="G145">
        <f t="shared" ref="G145:V208" si="29">EXP(GAMMALN($B$1+G$4)-GAMMALN($B$1)-GAMMALN(G$4+1)+$B$1*LN($B$2/($B$2+$B145))+G$4*LN($B145/($B$2+$B145)))</f>
        <v>0.106389023435568</v>
      </c>
      <c r="H145">
        <f t="shared" si="29"/>
        <v>5.8058376696621387E-2</v>
      </c>
      <c r="I145">
        <f t="shared" si="29"/>
        <v>4.4356569988676084E-2</v>
      </c>
      <c r="J145">
        <f t="shared" si="29"/>
        <v>3.7115806657008699E-2</v>
      </c>
      <c r="K145">
        <f t="shared" si="29"/>
        <v>3.2407308910060446E-2</v>
      </c>
      <c r="L145">
        <f t="shared" si="29"/>
        <v>2.9003521897986953E-2</v>
      </c>
      <c r="M145">
        <f t="shared" si="29"/>
        <v>2.6379302250939856E-2</v>
      </c>
      <c r="N145">
        <f t="shared" si="29"/>
        <v>2.426671648435369E-2</v>
      </c>
      <c r="O145">
        <f t="shared" si="29"/>
        <v>2.2512495004551155E-2</v>
      </c>
      <c r="P145">
        <f t="shared" si="29"/>
        <v>2.1021586647064019E-2</v>
      </c>
      <c r="Q145">
        <f t="shared" si="29"/>
        <v>1.9731384441269248E-2</v>
      </c>
      <c r="R145">
        <f t="shared" si="29"/>
        <v>1.8598677651201257E-2</v>
      </c>
      <c r="S145">
        <f t="shared" si="29"/>
        <v>1.7592506818716179E-2</v>
      </c>
      <c r="T145">
        <f t="shared" si="29"/>
        <v>1.669000122377385E-2</v>
      </c>
      <c r="U145">
        <f t="shared" si="29"/>
        <v>1.5873828994354001E-2</v>
      </c>
      <c r="V145">
        <f t="shared" si="29"/>
        <v>1.5130568799083711E-2</v>
      </c>
      <c r="W145">
        <f t="shared" si="28"/>
        <v>1.4449632997006287E-2</v>
      </c>
      <c r="X145">
        <f t="shared" si="28"/>
        <v>1.3822533862800718E-2</v>
      </c>
      <c r="Y145">
        <f t="shared" si="28"/>
        <v>1.324237048945886E-2</v>
      </c>
      <c r="Z145">
        <f t="shared" si="28"/>
        <v>1.2703461805918538E-2</v>
      </c>
      <c r="AA145">
        <f t="shared" si="27"/>
        <v>0.44065432494358703</v>
      </c>
    </row>
    <row r="146" spans="1:27" x14ac:dyDescent="0.2">
      <c r="A146" t="s">
        <v>1147</v>
      </c>
      <c r="B146">
        <v>66</v>
      </c>
      <c r="C146">
        <v>0</v>
      </c>
      <c r="D146">
        <f t="shared" si="25"/>
        <v>0.57625346347002782</v>
      </c>
      <c r="E146">
        <f t="shared" si="26"/>
        <v>-0.55120767432920592</v>
      </c>
      <c r="G146">
        <f t="shared" si="29"/>
        <v>0.57625346347002782</v>
      </c>
      <c r="H146">
        <f t="shared" si="29"/>
        <v>0.20144316797550582</v>
      </c>
      <c r="I146">
        <f t="shared" si="29"/>
        <v>9.8586293068858633E-2</v>
      </c>
      <c r="J146">
        <f t="shared" si="29"/>
        <v>5.28431152830545E-2</v>
      </c>
      <c r="K146">
        <f t="shared" si="29"/>
        <v>2.9555846722682185E-2</v>
      </c>
      <c r="L146">
        <f t="shared" si="29"/>
        <v>1.6944240298767264E-2</v>
      </c>
      <c r="M146">
        <f t="shared" si="29"/>
        <v>9.8720102134582863E-3</v>
      </c>
      <c r="N146">
        <f t="shared" si="29"/>
        <v>5.8173371670498563E-3</v>
      </c>
      <c r="O146">
        <f t="shared" si="29"/>
        <v>3.4570668425290413E-3</v>
      </c>
      <c r="P146">
        <f t="shared" si="29"/>
        <v>2.06785730808739E-3</v>
      </c>
      <c r="Q146">
        <f t="shared" si="29"/>
        <v>1.2433218354385574E-3</v>
      </c>
      <c r="R146">
        <f t="shared" si="29"/>
        <v>7.5072174837281628E-4</v>
      </c>
      <c r="S146">
        <f t="shared" si="29"/>
        <v>4.5487868391573061E-4</v>
      </c>
      <c r="T146">
        <f t="shared" si="29"/>
        <v>2.7643635250278057E-4</v>
      </c>
      <c r="U146">
        <f t="shared" si="29"/>
        <v>1.6841912646443241E-4</v>
      </c>
      <c r="V146">
        <f t="shared" si="29"/>
        <v>1.0283380255951769E-4</v>
      </c>
      <c r="W146">
        <f t="shared" si="28"/>
        <v>6.2908363125896378E-5</v>
      </c>
      <c r="X146">
        <f t="shared" si="28"/>
        <v>3.8548737442675512E-5</v>
      </c>
      <c r="Y146">
        <f t="shared" si="28"/>
        <v>2.3656972106179182E-5</v>
      </c>
      <c r="Z146">
        <f t="shared" si="28"/>
        <v>1.4537389859871848E-5</v>
      </c>
      <c r="AA146">
        <f t="shared" si="27"/>
        <v>2.3338638190928407E-5</v>
      </c>
    </row>
    <row r="147" spans="1:27" x14ac:dyDescent="0.2">
      <c r="A147" t="s">
        <v>1148</v>
      </c>
      <c r="B147">
        <v>48</v>
      </c>
      <c r="C147">
        <v>0</v>
      </c>
      <c r="D147">
        <f t="shared" si="25"/>
        <v>0.63979124588601488</v>
      </c>
      <c r="E147">
        <f t="shared" si="26"/>
        <v>-0.44661333413923443</v>
      </c>
      <c r="G147">
        <f t="shared" si="29"/>
        <v>0.63979124588601488</v>
      </c>
      <c r="H147">
        <f t="shared" si="29"/>
        <v>0.1963533164446771</v>
      </c>
      <c r="I147">
        <f t="shared" si="29"/>
        <v>8.436517055681643E-2</v>
      </c>
      <c r="J147">
        <f t="shared" si="29"/>
        <v>3.9700503810704155E-2</v>
      </c>
      <c r="K147">
        <f t="shared" si="29"/>
        <v>1.9494493878613402E-2</v>
      </c>
      <c r="L147">
        <f t="shared" si="29"/>
        <v>9.8118661282446864E-3</v>
      </c>
      <c r="M147">
        <f t="shared" si="29"/>
        <v>5.0187557681303299E-3</v>
      </c>
      <c r="N147">
        <f t="shared" si="29"/>
        <v>2.596424240252158E-3</v>
      </c>
      <c r="O147">
        <f t="shared" si="29"/>
        <v>1.3546283159628233E-3</v>
      </c>
      <c r="P147">
        <f t="shared" si="29"/>
        <v>7.1136729278284969E-4</v>
      </c>
      <c r="Q147">
        <f t="shared" si="29"/>
        <v>3.7550682993968404E-4</v>
      </c>
      <c r="R147">
        <f t="shared" si="29"/>
        <v>1.990555224244261E-4</v>
      </c>
      <c r="S147">
        <f t="shared" si="29"/>
        <v>1.0588922568907869E-4</v>
      </c>
      <c r="T147">
        <f t="shared" si="29"/>
        <v>5.6495296749392576E-5</v>
      </c>
      <c r="U147">
        <f t="shared" si="29"/>
        <v>3.0218263522699824E-5</v>
      </c>
      <c r="V147">
        <f t="shared" si="29"/>
        <v>1.6198505308152525E-5</v>
      </c>
      <c r="W147">
        <f t="shared" si="28"/>
        <v>8.6997823116727136E-6</v>
      </c>
      <c r="X147">
        <f t="shared" si="28"/>
        <v>4.680272208345353E-6</v>
      </c>
      <c r="Y147">
        <f t="shared" si="28"/>
        <v>2.5216282746235403E-6</v>
      </c>
      <c r="Z147">
        <f t="shared" si="28"/>
        <v>1.3604083803456763E-6</v>
      </c>
      <c r="AA147">
        <f t="shared" si="27"/>
        <v>1.601942992701666E-6</v>
      </c>
    </row>
    <row r="148" spans="1:27" x14ac:dyDescent="0.2">
      <c r="A148" t="s">
        <v>754</v>
      </c>
      <c r="B148">
        <v>3020</v>
      </c>
      <c r="C148">
        <v>66</v>
      </c>
      <c r="D148">
        <f t="shared" si="25"/>
        <v>3.6834214053263524E-3</v>
      </c>
      <c r="E148">
        <f t="shared" si="26"/>
        <v>-5.6039132290240161</v>
      </c>
      <c r="G148">
        <f t="shared" si="29"/>
        <v>8.8473260058490252E-2</v>
      </c>
      <c r="H148">
        <f t="shared" si="29"/>
        <v>4.8527422524686337E-2</v>
      </c>
      <c r="I148">
        <f t="shared" si="29"/>
        <v>3.7263823974228859E-2</v>
      </c>
      <c r="J148">
        <f t="shared" si="29"/>
        <v>3.1339747701761636E-2</v>
      </c>
      <c r="K148">
        <f t="shared" si="29"/>
        <v>2.7503419251849508E-2</v>
      </c>
      <c r="L148">
        <f t="shared" si="29"/>
        <v>2.4740107691890178E-2</v>
      </c>
      <c r="M148">
        <f t="shared" si="29"/>
        <v>2.261628562627551E-2</v>
      </c>
      <c r="N148">
        <f t="shared" si="29"/>
        <v>2.0911063485905847E-2</v>
      </c>
      <c r="O148">
        <f t="shared" si="29"/>
        <v>1.9498260210393931E-2</v>
      </c>
      <c r="P148">
        <f t="shared" si="29"/>
        <v>1.8299737189158054E-2</v>
      </c>
      <c r="Q148">
        <f t="shared" si="29"/>
        <v>1.7264104132045408E-2</v>
      </c>
      <c r="R148">
        <f t="shared" si="29"/>
        <v>1.6355946600136877E-2</v>
      </c>
      <c r="S148">
        <f t="shared" si="29"/>
        <v>1.5549931229678723E-2</v>
      </c>
      <c r="T148">
        <f t="shared" si="29"/>
        <v>1.4827373967686984E-2</v>
      </c>
      <c r="U148">
        <f t="shared" si="29"/>
        <v>1.417413935217869E-2</v>
      </c>
      <c r="V148">
        <f t="shared" si="29"/>
        <v>1.3579300012445618E-2</v>
      </c>
      <c r="W148">
        <f t="shared" si="28"/>
        <v>1.3034250808670286E-2</v>
      </c>
      <c r="X148">
        <f t="shared" si="28"/>
        <v>1.2532105650152113E-2</v>
      </c>
      <c r="Y148">
        <f t="shared" si="28"/>
        <v>1.206727603535783E-2</v>
      </c>
      <c r="Z148">
        <f t="shared" si="28"/>
        <v>1.1635169842585025E-2</v>
      </c>
      <c r="AA148">
        <f t="shared" si="27"/>
        <v>0.51980727465442234</v>
      </c>
    </row>
    <row r="149" spans="1:27" x14ac:dyDescent="0.2">
      <c r="A149" t="s">
        <v>1149</v>
      </c>
      <c r="B149">
        <v>774</v>
      </c>
      <c r="C149">
        <v>1</v>
      </c>
      <c r="D149">
        <f t="shared" si="25"/>
        <v>9.7722909448226869E-2</v>
      </c>
      <c r="E149">
        <f t="shared" si="26"/>
        <v>-2.3256192597219898</v>
      </c>
      <c r="G149">
        <f t="shared" si="29"/>
        <v>0.18473763890518047</v>
      </c>
      <c r="H149">
        <f t="shared" si="29"/>
        <v>9.7722909448226869E-2</v>
      </c>
      <c r="I149">
        <f t="shared" si="29"/>
        <v>7.2370635891147658E-2</v>
      </c>
      <c r="J149">
        <f t="shared" si="29"/>
        <v>5.8699752505517983E-2</v>
      </c>
      <c r="K149">
        <f t="shared" si="29"/>
        <v>4.9681336294707529E-2</v>
      </c>
      <c r="L149">
        <f t="shared" si="29"/>
        <v>4.3099672554385265E-2</v>
      </c>
      <c r="M149">
        <f t="shared" si="29"/>
        <v>3.7997889071663744E-2</v>
      </c>
      <c r="N149">
        <f t="shared" si="29"/>
        <v>3.3882864273958486E-2</v>
      </c>
      <c r="O149">
        <f t="shared" si="29"/>
        <v>3.0469523518564634E-2</v>
      </c>
      <c r="P149">
        <f t="shared" si="29"/>
        <v>2.7579123454676634E-2</v>
      </c>
      <c r="Q149">
        <f t="shared" si="29"/>
        <v>2.50925881472156E-2</v>
      </c>
      <c r="R149">
        <f t="shared" si="29"/>
        <v>2.2926771408835242E-2</v>
      </c>
      <c r="S149">
        <f t="shared" si="29"/>
        <v>2.1021393163307398E-2</v>
      </c>
      <c r="T149">
        <f t="shared" si="29"/>
        <v>1.933138938648743E-2</v>
      </c>
      <c r="U149">
        <f t="shared" si="29"/>
        <v>1.7822200741790091E-2</v>
      </c>
      <c r="V149">
        <f t="shared" si="29"/>
        <v>1.6466747331520148E-2</v>
      </c>
      <c r="W149">
        <f t="shared" si="28"/>
        <v>1.5243416533748437E-2</v>
      </c>
      <c r="X149">
        <f t="shared" si="28"/>
        <v>1.413468376128418E-2</v>
      </c>
      <c r="Y149">
        <f t="shared" si="28"/>
        <v>1.312614209727575E-2</v>
      </c>
      <c r="Z149">
        <f t="shared" si="28"/>
        <v>1.2205803857954728E-2</v>
      </c>
      <c r="AA149">
        <f t="shared" si="27"/>
        <v>0.18638751765255168</v>
      </c>
    </row>
    <row r="150" spans="1:27" x14ac:dyDescent="0.2">
      <c r="A150" t="s">
        <v>1150</v>
      </c>
      <c r="B150">
        <v>655</v>
      </c>
      <c r="C150">
        <v>7</v>
      </c>
      <c r="D150">
        <f t="shared" si="25"/>
        <v>3.4822503268340597E-2</v>
      </c>
      <c r="E150">
        <f t="shared" si="26"/>
        <v>-3.3574914555449422</v>
      </c>
      <c r="G150">
        <f t="shared" si="29"/>
        <v>0.20171829801366928</v>
      </c>
      <c r="H150">
        <f t="shared" si="29"/>
        <v>0.10578588375282649</v>
      </c>
      <c r="I150">
        <f t="shared" si="29"/>
        <v>7.7666751789769325E-2</v>
      </c>
      <c r="J150">
        <f t="shared" si="29"/>
        <v>6.2452589068799635E-2</v>
      </c>
      <c r="K150">
        <f t="shared" si="29"/>
        <v>5.2402121478549758E-2</v>
      </c>
      <c r="L150">
        <f t="shared" si="29"/>
        <v>4.506828117501456E-2</v>
      </c>
      <c r="M150">
        <f t="shared" si="29"/>
        <v>3.9391082764363032E-2</v>
      </c>
      <c r="N150">
        <f t="shared" si="29"/>
        <v>3.4822503268340597E-2</v>
      </c>
      <c r="O150">
        <f t="shared" si="29"/>
        <v>3.1044663593449082E-2</v>
      </c>
      <c r="P150">
        <f t="shared" si="29"/>
        <v>2.7857566622222552E-2</v>
      </c>
      <c r="Q150">
        <f t="shared" si="29"/>
        <v>2.5127518474361826E-2</v>
      </c>
      <c r="R150">
        <f t="shared" si="29"/>
        <v>2.2760849492144224E-2</v>
      </c>
      <c r="S150">
        <f t="shared" si="29"/>
        <v>2.0689428034358616E-2</v>
      </c>
      <c r="T150">
        <f t="shared" si="29"/>
        <v>1.8862162503157035E-2</v>
      </c>
      <c r="U150">
        <f t="shared" si="29"/>
        <v>1.7239758111173568E-2</v>
      </c>
      <c r="V150">
        <f t="shared" si="29"/>
        <v>1.5791343558298188E-2</v>
      </c>
      <c r="W150">
        <f t="shared" si="28"/>
        <v>1.4492222769437563E-2</v>
      </c>
      <c r="X150">
        <f t="shared" si="28"/>
        <v>1.3322330520900795E-2</v>
      </c>
      <c r="Y150">
        <f t="shared" si="28"/>
        <v>1.2265143472183623E-2</v>
      </c>
      <c r="Z150">
        <f t="shared" si="28"/>
        <v>1.1306894545210253E-2</v>
      </c>
      <c r="AA150">
        <f t="shared" si="27"/>
        <v>0.14993260699177002</v>
      </c>
    </row>
    <row r="151" spans="1:27" x14ac:dyDescent="0.2">
      <c r="A151" t="s">
        <v>1151</v>
      </c>
      <c r="B151">
        <v>1718</v>
      </c>
      <c r="C151">
        <v>1</v>
      </c>
      <c r="D151">
        <f t="shared" si="25"/>
        <v>6.5405242038108991E-2</v>
      </c>
      <c r="E151">
        <f t="shared" si="26"/>
        <v>-2.7271528702431982</v>
      </c>
      <c r="G151">
        <f t="shared" si="29"/>
        <v>0.12039319374440859</v>
      </c>
      <c r="H151">
        <f t="shared" si="29"/>
        <v>6.5405242038108991E-2</v>
      </c>
      <c r="I151">
        <f t="shared" si="29"/>
        <v>4.9744856135421026E-2</v>
      </c>
      <c r="J151">
        <f t="shared" si="29"/>
        <v>4.1437322238388218E-2</v>
      </c>
      <c r="K151">
        <f t="shared" si="29"/>
        <v>3.6017892966064495E-2</v>
      </c>
      <c r="L151">
        <f t="shared" si="29"/>
        <v>3.2089919458449294E-2</v>
      </c>
      <c r="M151">
        <f t="shared" si="29"/>
        <v>2.9055191950751881E-2</v>
      </c>
      <c r="N151">
        <f t="shared" si="29"/>
        <v>2.6608109333395531E-2</v>
      </c>
      <c r="O151">
        <f t="shared" si="29"/>
        <v>2.4573622650850065E-2</v>
      </c>
      <c r="P151">
        <f t="shared" si="29"/>
        <v>2.2843024369551001E-2</v>
      </c>
      <c r="Q151">
        <f t="shared" si="29"/>
        <v>2.134461002936042E-2</v>
      </c>
      <c r="R151">
        <f t="shared" si="29"/>
        <v>2.0028816558443359E-2</v>
      </c>
      <c r="S151">
        <f t="shared" si="29"/>
        <v>1.8860078884482576E-2</v>
      </c>
      <c r="T151">
        <f t="shared" si="29"/>
        <v>1.7812082612054643E-2</v>
      </c>
      <c r="U151">
        <f t="shared" si="29"/>
        <v>1.6864853965439176E-2</v>
      </c>
      <c r="V151">
        <f t="shared" si="29"/>
        <v>1.60029002239425E-2</v>
      </c>
      <c r="W151">
        <f t="shared" si="28"/>
        <v>1.5213979083712321E-2</v>
      </c>
      <c r="X151">
        <f t="shared" si="28"/>
        <v>1.4488259499973328E-2</v>
      </c>
      <c r="Y151">
        <f t="shared" si="28"/>
        <v>1.3817734478790084E-2</v>
      </c>
      <c r="Z151">
        <f t="shared" si="28"/>
        <v>1.3195800781152818E-2</v>
      </c>
      <c r="AA151">
        <f t="shared" si="27"/>
        <v>0.38420250899725972</v>
      </c>
    </row>
    <row r="152" spans="1:27" x14ac:dyDescent="0.2">
      <c r="A152" t="s">
        <v>1152</v>
      </c>
      <c r="B152">
        <v>2225</v>
      </c>
      <c r="C152">
        <v>0</v>
      </c>
      <c r="D152">
        <f t="shared" si="25"/>
        <v>0.10457518803042551</v>
      </c>
      <c r="E152">
        <f t="shared" si="26"/>
        <v>-2.257848963611738</v>
      </c>
      <c r="G152">
        <f t="shared" si="29"/>
        <v>0.10457518803042551</v>
      </c>
      <c r="H152">
        <f t="shared" si="29"/>
        <v>5.7099909846372809E-2</v>
      </c>
      <c r="I152">
        <f t="shared" si="29"/>
        <v>4.3648285695331988E-2</v>
      </c>
      <c r="J152">
        <f t="shared" si="29"/>
        <v>3.654322243478049E-2</v>
      </c>
      <c r="K152">
        <f t="shared" si="29"/>
        <v>3.1924904631400866E-2</v>
      </c>
      <c r="L152">
        <f t="shared" si="29"/>
        <v>2.8587493520028047E-2</v>
      </c>
      <c r="M152">
        <f t="shared" si="29"/>
        <v>2.6015210702624792E-2</v>
      </c>
      <c r="N152">
        <f t="shared" si="29"/>
        <v>2.394494047998796E-2</v>
      </c>
      <c r="O152">
        <f t="shared" si="29"/>
        <v>2.2226192792314393E-2</v>
      </c>
      <c r="P152">
        <f t="shared" si="29"/>
        <v>2.0765655358219962E-2</v>
      </c>
      <c r="Q152">
        <f t="shared" si="29"/>
        <v>1.950187686746167E-2</v>
      </c>
      <c r="R152">
        <f t="shared" si="29"/>
        <v>1.8392451565982477E-2</v>
      </c>
      <c r="S152">
        <f t="shared" si="29"/>
        <v>1.7407002180019518E-2</v>
      </c>
      <c r="T152">
        <f t="shared" si="29"/>
        <v>1.6523092197789219E-2</v>
      </c>
      <c r="U152">
        <f t="shared" si="29"/>
        <v>1.572372201236065E-2</v>
      </c>
      <c r="V152">
        <f t="shared" si="29"/>
        <v>1.499573013882919E-2</v>
      </c>
      <c r="W152">
        <f t="shared" si="28"/>
        <v>1.4328735976081872E-2</v>
      </c>
      <c r="X152">
        <f t="shared" si="28"/>
        <v>1.3714419455646299E-2</v>
      </c>
      <c r="Y152">
        <f t="shared" si="28"/>
        <v>1.3146017373448823E-2</v>
      </c>
      <c r="Z152">
        <f t="shared" si="28"/>
        <v>1.2617963182299949E-2</v>
      </c>
      <c r="AA152">
        <f t="shared" si="27"/>
        <v>0.44831798555859359</v>
      </c>
    </row>
    <row r="153" spans="1:27" x14ac:dyDescent="0.2">
      <c r="A153" t="s">
        <v>1153</v>
      </c>
      <c r="B153">
        <v>1747</v>
      </c>
      <c r="C153">
        <v>3</v>
      </c>
      <c r="D153">
        <f t="shared" si="25"/>
        <v>4.1107437796660401E-2</v>
      </c>
      <c r="E153">
        <f t="shared" si="26"/>
        <v>-3.1915662055641594</v>
      </c>
      <c r="G153">
        <f t="shared" si="29"/>
        <v>0.11930312492152467</v>
      </c>
      <c r="H153">
        <f t="shared" si="29"/>
        <v>6.483687207023052E-2</v>
      </c>
      <c r="I153">
        <f t="shared" si="29"/>
        <v>4.9330701454824093E-2</v>
      </c>
      <c r="J153">
        <f t="shared" si="29"/>
        <v>4.1107437796660401E-2</v>
      </c>
      <c r="K153">
        <f t="shared" si="29"/>
        <v>3.5744287341724808E-2</v>
      </c>
      <c r="L153">
        <f t="shared" si="29"/>
        <v>3.1857858610299758E-2</v>
      </c>
      <c r="M153">
        <f t="shared" si="29"/>
        <v>2.8855680202789842E-2</v>
      </c>
      <c r="N153">
        <f t="shared" si="29"/>
        <v>2.6435114606948043E-2</v>
      </c>
      <c r="O153">
        <f t="shared" si="29"/>
        <v>2.4422829641032862E-2</v>
      </c>
      <c r="P153">
        <f t="shared" si="29"/>
        <v>2.2711196351932094E-2</v>
      </c>
      <c r="Q153">
        <f t="shared" si="29"/>
        <v>2.1229230251557697E-2</v>
      </c>
      <c r="R153">
        <f t="shared" si="29"/>
        <v>1.9927872030806794E-2</v>
      </c>
      <c r="S153">
        <f t="shared" si="29"/>
        <v>1.8771922628490326E-2</v>
      </c>
      <c r="T153">
        <f t="shared" si="29"/>
        <v>1.7735341902836793E-2</v>
      </c>
      <c r="U153">
        <f t="shared" si="29"/>
        <v>1.6798366928129606E-2</v>
      </c>
      <c r="V153">
        <f t="shared" si="29"/>
        <v>1.5945670652740308E-2</v>
      </c>
      <c r="W153">
        <f t="shared" si="28"/>
        <v>1.5165143390921719E-2</v>
      </c>
      <c r="X153">
        <f t="shared" si="28"/>
        <v>1.4447061985348975E-2</v>
      </c>
      <c r="Y153">
        <f t="shared" si="28"/>
        <v>1.3783508456125922E-2</v>
      </c>
      <c r="Z153">
        <f t="shared" si="28"/>
        <v>1.3167953922832785E-2</v>
      </c>
      <c r="AA153">
        <f t="shared" si="27"/>
        <v>0.388422824852242</v>
      </c>
    </row>
    <row r="154" spans="1:27" x14ac:dyDescent="0.2">
      <c r="A154" t="s">
        <v>1154</v>
      </c>
      <c r="B154">
        <v>228</v>
      </c>
      <c r="C154">
        <v>0</v>
      </c>
      <c r="D154">
        <f t="shared" si="25"/>
        <v>0.34298868456793125</v>
      </c>
      <c r="E154">
        <f t="shared" si="26"/>
        <v>-1.070057821958234</v>
      </c>
      <c r="G154">
        <f t="shared" si="29"/>
        <v>0.34298868456793125</v>
      </c>
      <c r="H154">
        <f t="shared" si="29"/>
        <v>0.16278461133070346</v>
      </c>
      <c r="I154">
        <f t="shared" si="29"/>
        <v>0.10816130077507605</v>
      </c>
      <c r="J154">
        <f t="shared" si="29"/>
        <v>7.8711526972236642E-2</v>
      </c>
      <c r="K154">
        <f t="shared" si="29"/>
        <v>5.9770637875713975E-2</v>
      </c>
      <c r="L154">
        <f t="shared" si="29"/>
        <v>4.6522296748973763E-2</v>
      </c>
      <c r="M154">
        <f t="shared" si="29"/>
        <v>3.6799269837943842E-2</v>
      </c>
      <c r="N154">
        <f t="shared" si="29"/>
        <v>2.9440989451786078E-2</v>
      </c>
      <c r="O154">
        <f t="shared" si="29"/>
        <v>2.3753658194609405E-2</v>
      </c>
      <c r="P154">
        <f t="shared" si="29"/>
        <v>1.9290249884372123E-2</v>
      </c>
      <c r="Q154">
        <f t="shared" si="29"/>
        <v>1.5746912256396062E-2</v>
      </c>
      <c r="R154">
        <f t="shared" si="29"/>
        <v>1.2908786098224871E-2</v>
      </c>
      <c r="S154">
        <f t="shared" si="29"/>
        <v>1.061931621305574E-2</v>
      </c>
      <c r="T154">
        <f t="shared" si="29"/>
        <v>8.7617464533456466E-3</v>
      </c>
      <c r="U154">
        <f t="shared" si="29"/>
        <v>7.2473877612805899E-3</v>
      </c>
      <c r="V154">
        <f t="shared" si="29"/>
        <v>6.0078702304692706E-3</v>
      </c>
      <c r="W154">
        <f t="shared" si="28"/>
        <v>4.9898511815830377E-3</v>
      </c>
      <c r="X154">
        <f t="shared" si="28"/>
        <v>4.1512981612622426E-3</v>
      </c>
      <c r="Y154">
        <f t="shared" si="28"/>
        <v>3.458816218032644E-3</v>
      </c>
      <c r="Z154">
        <f t="shared" si="28"/>
        <v>2.8856876881486111E-3</v>
      </c>
      <c r="AA154">
        <f t="shared" si="27"/>
        <v>1.49991020988548E-2</v>
      </c>
    </row>
    <row r="155" spans="1:27" x14ac:dyDescent="0.2">
      <c r="A155" t="s">
        <v>758</v>
      </c>
      <c r="B155">
        <v>1740</v>
      </c>
      <c r="C155">
        <v>43</v>
      </c>
      <c r="D155">
        <f t="shared" si="25"/>
        <v>5.4108560132200643E-3</v>
      </c>
      <c r="E155">
        <f t="shared" si="26"/>
        <v>-5.2193479706885162</v>
      </c>
      <c r="G155">
        <f t="shared" si="29"/>
        <v>0.11956371242701117</v>
      </c>
      <c r="H155">
        <f t="shared" si="29"/>
        <v>6.4972799731023267E-2</v>
      </c>
      <c r="I155">
        <f t="shared" si="29"/>
        <v>4.9429790699575551E-2</v>
      </c>
      <c r="J155">
        <f t="shared" si="29"/>
        <v>4.1186400966226708E-2</v>
      </c>
      <c r="K155">
        <f t="shared" si="29"/>
        <v>3.5809811249909639E-2</v>
      </c>
      <c r="L155">
        <f t="shared" si="29"/>
        <v>3.1913462340020703E-2</v>
      </c>
      <c r="M155">
        <f t="shared" si="29"/>
        <v>2.8903511864655181E-2</v>
      </c>
      <c r="N155">
        <f t="shared" si="29"/>
        <v>2.6476614354639397E-2</v>
      </c>
      <c r="O155">
        <f t="shared" si="29"/>
        <v>2.4459027570211487E-2</v>
      </c>
      <c r="P155">
        <f t="shared" si="29"/>
        <v>2.2742864969344526E-2</v>
      </c>
      <c r="Q155">
        <f t="shared" si="29"/>
        <v>2.125697014219333E-2</v>
      </c>
      <c r="R155">
        <f t="shared" si="29"/>
        <v>1.9952163503244497E-2</v>
      </c>
      <c r="S155">
        <f t="shared" si="29"/>
        <v>1.8793158616338144E-2</v>
      </c>
      <c r="T155">
        <f t="shared" si="29"/>
        <v>1.7753849878632568E-2</v>
      </c>
      <c r="U155">
        <f t="shared" si="29"/>
        <v>1.6814424044217641E-2</v>
      </c>
      <c r="V155">
        <f t="shared" si="29"/>
        <v>1.5959514529475399E-2</v>
      </c>
      <c r="W155">
        <f t="shared" si="28"/>
        <v>1.517698000770029E-2</v>
      </c>
      <c r="X155">
        <f t="shared" si="28"/>
        <v>1.4457071584519797E-2</v>
      </c>
      <c r="Y155">
        <f t="shared" si="28"/>
        <v>1.3791850048125642E-2</v>
      </c>
      <c r="Z155">
        <f t="shared" si="28"/>
        <v>1.3174768784097478E-2</v>
      </c>
      <c r="AA155">
        <f t="shared" si="27"/>
        <v>0.38741125268883747</v>
      </c>
    </row>
    <row r="156" spans="1:27" x14ac:dyDescent="0.2">
      <c r="A156" t="s">
        <v>1155</v>
      </c>
      <c r="B156">
        <v>1643</v>
      </c>
      <c r="C156">
        <v>0</v>
      </c>
      <c r="D156">
        <f t="shared" si="25"/>
        <v>0.12334687374940925</v>
      </c>
      <c r="E156">
        <f t="shared" si="26"/>
        <v>-2.0927547808807732</v>
      </c>
      <c r="G156">
        <f t="shared" si="29"/>
        <v>0.12334687374940925</v>
      </c>
      <c r="H156">
        <f t="shared" si="29"/>
        <v>6.6942225541088099E-2</v>
      </c>
      <c r="I156">
        <f t="shared" si="29"/>
        <v>5.0862434899792773E-2</v>
      </c>
      <c r="J156">
        <f t="shared" si="29"/>
        <v>4.2325493324431071E-2</v>
      </c>
      <c r="K156">
        <f t="shared" si="29"/>
        <v>3.6752765827476865E-2</v>
      </c>
      <c r="L156">
        <f t="shared" si="29"/>
        <v>3.2711595679739226E-2</v>
      </c>
      <c r="M156">
        <f t="shared" si="29"/>
        <v>2.9588178477857229E-2</v>
      </c>
      <c r="N156">
        <f t="shared" si="29"/>
        <v>2.7068854362575206E-2</v>
      </c>
      <c r="O156">
        <f t="shared" si="29"/>
        <v>2.4973903102828456E-2</v>
      </c>
      <c r="P156">
        <f t="shared" si="29"/>
        <v>2.3191680464054357E-2</v>
      </c>
      <c r="Q156">
        <f t="shared" si="29"/>
        <v>2.1648520359507942E-2</v>
      </c>
      <c r="R156">
        <f t="shared" si="29"/>
        <v>2.0293486223563889E-2</v>
      </c>
      <c r="S156">
        <f t="shared" si="29"/>
        <v>1.9090014366998757E-2</v>
      </c>
      <c r="T156">
        <f t="shared" si="29"/>
        <v>1.8011041600100641E-2</v>
      </c>
      <c r="U156">
        <f t="shared" si="29"/>
        <v>1.7036018059911104E-2</v>
      </c>
      <c r="V156">
        <f t="shared" si="29"/>
        <v>1.6148998068427539E-2</v>
      </c>
      <c r="W156">
        <f t="shared" si="28"/>
        <v>1.5337376482531615E-2</v>
      </c>
      <c r="X156">
        <f t="shared" si="28"/>
        <v>1.4591026884793926E-2</v>
      </c>
      <c r="Y156">
        <f t="shared" si="28"/>
        <v>1.390169842379293E-2</v>
      </c>
      <c r="Z156">
        <f t="shared" si="28"/>
        <v>1.3262584027033991E-2</v>
      </c>
      <c r="AA156">
        <f t="shared" si="27"/>
        <v>0.37291523007408522</v>
      </c>
    </row>
    <row r="157" spans="1:27" x14ac:dyDescent="0.2">
      <c r="A157" t="s">
        <v>1156</v>
      </c>
      <c r="B157">
        <v>21</v>
      </c>
      <c r="C157">
        <v>0</v>
      </c>
      <c r="D157">
        <f t="shared" si="25"/>
        <v>0.78672820561144963</v>
      </c>
      <c r="E157">
        <f t="shared" si="26"/>
        <v>-0.2398724452180184</v>
      </c>
      <c r="G157">
        <f t="shared" si="29"/>
        <v>0.78672820561144963</v>
      </c>
      <c r="H157">
        <f t="shared" si="29"/>
        <v>0.15325566521868209</v>
      </c>
      <c r="I157">
        <f t="shared" si="29"/>
        <v>4.1795868556032678E-2</v>
      </c>
      <c r="J157">
        <f t="shared" si="29"/>
        <v>1.2484123413022618E-2</v>
      </c>
      <c r="K157">
        <f t="shared" si="29"/>
        <v>3.8910415542230841E-3</v>
      </c>
      <c r="L157">
        <f t="shared" si="29"/>
        <v>1.243075159204178E-3</v>
      </c>
      <c r="M157">
        <f t="shared" si="29"/>
        <v>4.0358378109609118E-4</v>
      </c>
      <c r="N157">
        <f t="shared" si="29"/>
        <v>1.3252724425563556E-4</v>
      </c>
      <c r="O157">
        <f t="shared" si="29"/>
        <v>4.3887569594673418E-5</v>
      </c>
      <c r="P157">
        <f t="shared" si="29"/>
        <v>1.4628747516792292E-5</v>
      </c>
      <c r="Q157">
        <f t="shared" si="29"/>
        <v>4.9014317638124794E-6</v>
      </c>
      <c r="R157">
        <f t="shared" si="29"/>
        <v>1.6491920035667079E-6</v>
      </c>
      <c r="S157">
        <f t="shared" si="29"/>
        <v>5.5685308683583558E-7</v>
      </c>
      <c r="T157">
        <f t="shared" si="29"/>
        <v>1.8857886711025476E-7</v>
      </c>
      <c r="U157">
        <f t="shared" si="29"/>
        <v>6.4023896485405172E-8</v>
      </c>
      <c r="V157">
        <f t="shared" si="29"/>
        <v>2.1784089335531152E-8</v>
      </c>
      <c r="W157">
        <f t="shared" si="28"/>
        <v>7.4261671778590742E-9</v>
      </c>
      <c r="X157">
        <f t="shared" si="28"/>
        <v>2.5358252278697067E-9</v>
      </c>
      <c r="Y157">
        <f t="shared" si="28"/>
        <v>8.6720373611406086E-10</v>
      </c>
      <c r="Z157">
        <f t="shared" si="28"/>
        <v>2.9696224832357499E-10</v>
      </c>
      <c r="AA157">
        <f t="shared" si="27"/>
        <v>1.550571893105257E-10</v>
      </c>
    </row>
    <row r="158" spans="1:27" x14ac:dyDescent="0.2">
      <c r="A158" t="s">
        <v>1157</v>
      </c>
      <c r="B158">
        <v>1660</v>
      </c>
      <c r="C158">
        <v>6</v>
      </c>
      <c r="D158">
        <f t="shared" si="25"/>
        <v>2.9465163115267763E-2</v>
      </c>
      <c r="E158">
        <f t="shared" si="26"/>
        <v>-3.5245466248084569</v>
      </c>
      <c r="G158">
        <f t="shared" si="29"/>
        <v>0.12265962627948176</v>
      </c>
      <c r="H158">
        <f t="shared" si="29"/>
        <v>6.6585013486864075E-2</v>
      </c>
      <c r="I158">
        <f t="shared" si="29"/>
        <v>5.0603009613405261E-2</v>
      </c>
      <c r="J158">
        <f t="shared" si="29"/>
        <v>4.2119585041720073E-2</v>
      </c>
      <c r="K158">
        <f t="shared" si="29"/>
        <v>3.6582631092169526E-2</v>
      </c>
      <c r="L158">
        <f t="shared" si="29"/>
        <v>3.2567880409608674E-2</v>
      </c>
      <c r="M158">
        <f t="shared" si="29"/>
        <v>2.9465163115267763E-2</v>
      </c>
      <c r="N158">
        <f t="shared" si="29"/>
        <v>2.6962698182211111E-2</v>
      </c>
      <c r="O158">
        <f t="shared" si="29"/>
        <v>2.4881854838634049E-2</v>
      </c>
      <c r="P158">
        <f t="shared" si="29"/>
        <v>2.3111674016964522E-2</v>
      </c>
      <c r="Q158">
        <f t="shared" si="29"/>
        <v>2.1578947476044216E-2</v>
      </c>
      <c r="R158">
        <f t="shared" si="29"/>
        <v>2.0233059350137916E-2</v>
      </c>
      <c r="S158">
        <f t="shared" si="29"/>
        <v>1.9037679211194158E-2</v>
      </c>
      <c r="T158">
        <f t="shared" si="29"/>
        <v>1.7965918845325946E-2</v>
      </c>
      <c r="U158">
        <f t="shared" si="29"/>
        <v>1.699736306082783E-2</v>
      </c>
      <c r="V158">
        <f t="shared" si="29"/>
        <v>1.6116172108190507E-2</v>
      </c>
      <c r="W158">
        <f t="shared" si="28"/>
        <v>1.5309825730113654E-2</v>
      </c>
      <c r="X158">
        <f t="shared" si="28"/>
        <v>1.456826663680779E-2</v>
      </c>
      <c r="Y158">
        <f t="shared" si="28"/>
        <v>1.3883301068459355E-2</v>
      </c>
      <c r="Z158">
        <f t="shared" si="28"/>
        <v>1.3248169690067122E-2</v>
      </c>
      <c r="AA158">
        <f t="shared" si="27"/>
        <v>0.3755221607465048</v>
      </c>
    </row>
    <row r="159" spans="1:27" x14ac:dyDescent="0.2">
      <c r="A159" t="s">
        <v>1158</v>
      </c>
      <c r="B159">
        <v>618</v>
      </c>
      <c r="C159">
        <v>22</v>
      </c>
      <c r="D159">
        <f t="shared" si="25"/>
        <v>8.5407300727537057E-3</v>
      </c>
      <c r="E159">
        <f t="shared" si="26"/>
        <v>-4.7629087862227557</v>
      </c>
      <c r="G159">
        <f t="shared" si="29"/>
        <v>0.20795363843614176</v>
      </c>
      <c r="H159">
        <f t="shared" si="29"/>
        <v>0.10869112248024058</v>
      </c>
      <c r="I159">
        <f t="shared" si="29"/>
        <v>7.9532864522944779E-2</v>
      </c>
      <c r="J159">
        <f t="shared" si="29"/>
        <v>6.3739265838746256E-2</v>
      </c>
      <c r="K159">
        <f t="shared" si="29"/>
        <v>5.3302871549256101E-2</v>
      </c>
      <c r="L159">
        <f t="shared" si="29"/>
        <v>4.5689652900574654E-2</v>
      </c>
      <c r="M159">
        <f t="shared" si="29"/>
        <v>3.9800626594752503E-2</v>
      </c>
      <c r="N159">
        <f t="shared" si="29"/>
        <v>3.5066878258325454E-2</v>
      </c>
      <c r="O159">
        <f t="shared" si="29"/>
        <v>3.1157973455158149E-2</v>
      </c>
      <c r="P159">
        <f t="shared" si="29"/>
        <v>2.7865738021387306E-2</v>
      </c>
      <c r="Q159">
        <f t="shared" si="29"/>
        <v>2.5050828861452767E-2</v>
      </c>
      <c r="R159">
        <f t="shared" si="29"/>
        <v>2.2615494753399041E-2</v>
      </c>
      <c r="S159">
        <f t="shared" si="29"/>
        <v>2.0488550657171679E-2</v>
      </c>
      <c r="T159">
        <f t="shared" si="29"/>
        <v>1.8616556916055942E-2</v>
      </c>
      <c r="U159">
        <f t="shared" si="29"/>
        <v>1.6958372689821651E-2</v>
      </c>
      <c r="V159">
        <f t="shared" si="29"/>
        <v>1.548164899266374E-2</v>
      </c>
      <c r="W159">
        <f t="shared" si="28"/>
        <v>1.4160489386343357E-2</v>
      </c>
      <c r="X159">
        <f t="shared" si="28"/>
        <v>1.2973841645699306E-2</v>
      </c>
      <c r="Y159">
        <f t="shared" si="28"/>
        <v>1.1904362648132077E-2</v>
      </c>
      <c r="Z159">
        <f t="shared" si="28"/>
        <v>1.0937598686528317E-2</v>
      </c>
      <c r="AA159">
        <f t="shared" si="27"/>
        <v>0.13801162270520473</v>
      </c>
    </row>
    <row r="160" spans="1:27" x14ac:dyDescent="0.2">
      <c r="A160" t="s">
        <v>1159</v>
      </c>
      <c r="B160">
        <v>299</v>
      </c>
      <c r="C160">
        <v>7</v>
      </c>
      <c r="D160">
        <f t="shared" si="25"/>
        <v>3.3044107843074134E-2</v>
      </c>
      <c r="E160">
        <f t="shared" si="26"/>
        <v>-3.4099120086667543</v>
      </c>
      <c r="G160">
        <f t="shared" si="29"/>
        <v>0.30086143069936028</v>
      </c>
      <c r="H160">
        <f t="shared" si="29"/>
        <v>0.14790866888946291</v>
      </c>
      <c r="I160">
        <f t="shared" si="29"/>
        <v>0.10179952256446102</v>
      </c>
      <c r="J160">
        <f t="shared" si="29"/>
        <v>7.67371622954795E-2</v>
      </c>
      <c r="K160">
        <f t="shared" si="29"/>
        <v>6.0359946493945021E-2</v>
      </c>
      <c r="L160">
        <f t="shared" si="29"/>
        <v>4.8664880417754769E-2</v>
      </c>
      <c r="M160">
        <f t="shared" si="29"/>
        <v>3.9873767561013261E-2</v>
      </c>
      <c r="N160">
        <f t="shared" si="29"/>
        <v>3.3044107843074134E-2</v>
      </c>
      <c r="O160">
        <f t="shared" si="29"/>
        <v>2.7616312597305719E-2</v>
      </c>
      <c r="P160">
        <f t="shared" si="29"/>
        <v>2.3230930124895875E-2</v>
      </c>
      <c r="Q160">
        <f t="shared" si="29"/>
        <v>1.9643447500815255E-2</v>
      </c>
      <c r="R160">
        <f t="shared" si="29"/>
        <v>1.6680200449879105E-2</v>
      </c>
      <c r="S160">
        <f t="shared" si="29"/>
        <v>1.42136616101284E-2</v>
      </c>
      <c r="T160">
        <f t="shared" si="29"/>
        <v>1.2147688814574842E-2</v>
      </c>
      <c r="U160">
        <f t="shared" si="29"/>
        <v>1.0408257613546266E-2</v>
      </c>
      <c r="V160">
        <f t="shared" ref="V160:AE223" si="30">EXP(GAMMALN($B$1+V$4)-GAMMALN($B$1)-GAMMALN(V$4+1)+$B$1*LN($B$2/($B$2+$B160))+V$4*LN($B160/($B$2+$B160)))</f>
        <v>8.9373884828072535E-3</v>
      </c>
      <c r="W160">
        <f t="shared" si="30"/>
        <v>7.6890244828512772E-3</v>
      </c>
      <c r="X160">
        <f t="shared" si="30"/>
        <v>6.626148053420094E-3</v>
      </c>
      <c r="Y160">
        <f t="shared" si="30"/>
        <v>5.7187123599747045E-3</v>
      </c>
      <c r="Z160">
        <f t="shared" si="30"/>
        <v>4.9421241465026841E-3</v>
      </c>
      <c r="AA160">
        <f t="shared" si="27"/>
        <v>3.2896616998748018E-2</v>
      </c>
    </row>
    <row r="161" spans="1:27" x14ac:dyDescent="0.2">
      <c r="A161" t="s">
        <v>1160</v>
      </c>
      <c r="B161">
        <v>581</v>
      </c>
      <c r="C161">
        <v>7</v>
      </c>
      <c r="D161">
        <f t="shared" si="25"/>
        <v>3.5273176167694972E-2</v>
      </c>
      <c r="E161">
        <f t="shared" si="26"/>
        <v>-3.3446324858344907</v>
      </c>
      <c r="G161">
        <f t="shared" ref="G161:V224" si="31">EXP(GAMMALN($B$1+G$4)-GAMMALN($B$1)-GAMMALN(G$4+1)+$B$1*LN($B$2/($B$2+$B161))+G$4*LN($B161/($B$2+$B161)))</f>
        <v>0.21476052062679335</v>
      </c>
      <c r="H161">
        <f t="shared" si="31"/>
        <v>0.11182725043335418</v>
      </c>
      <c r="I161">
        <f t="shared" si="31"/>
        <v>8.1520314355841866E-2</v>
      </c>
      <c r="J161">
        <f t="shared" si="31"/>
        <v>6.5086651055001332E-2</v>
      </c>
      <c r="K161">
        <f t="shared" si="31"/>
        <v>5.4225195124760865E-2</v>
      </c>
      <c r="L161">
        <f t="shared" si="31"/>
        <v>4.6305654204739775E-2</v>
      </c>
      <c r="M161">
        <f t="shared" si="31"/>
        <v>4.0185717141939109E-2</v>
      </c>
      <c r="N161">
        <f t="shared" si="31"/>
        <v>3.5273176167694972E-2</v>
      </c>
      <c r="O161">
        <f t="shared" si="31"/>
        <v>3.1223552425932222E-2</v>
      </c>
      <c r="P161">
        <f t="shared" si="31"/>
        <v>2.7819499213845297E-2</v>
      </c>
      <c r="Q161">
        <f t="shared" si="31"/>
        <v>2.491532211400671E-2</v>
      </c>
      <c r="R161">
        <f t="shared" si="31"/>
        <v>2.2408673429732601E-2</v>
      </c>
      <c r="S161">
        <f t="shared" si="31"/>
        <v>2.0224925958865846E-2</v>
      </c>
      <c r="T161">
        <f t="shared" si="31"/>
        <v>1.830799196291243E-2</v>
      </c>
      <c r="U161">
        <f t="shared" si="31"/>
        <v>1.6614649129833261E-2</v>
      </c>
      <c r="V161">
        <f t="shared" si="31"/>
        <v>1.5110883720643996E-2</v>
      </c>
      <c r="W161">
        <f t="shared" si="30"/>
        <v>1.3769448876705649E-2</v>
      </c>
      <c r="X161">
        <f t="shared" si="30"/>
        <v>1.2568184168389894E-2</v>
      </c>
      <c r="Y161">
        <f t="shared" si="30"/>
        <v>1.148882832492963E-2</v>
      </c>
      <c r="Z161">
        <f t="shared" si="30"/>
        <v>1.0516160943444671E-2</v>
      </c>
      <c r="AA161">
        <f t="shared" si="27"/>
        <v>0.12584740062063249</v>
      </c>
    </row>
    <row r="162" spans="1:27" x14ac:dyDescent="0.2">
      <c r="A162" t="s">
        <v>1161</v>
      </c>
      <c r="B162">
        <v>248</v>
      </c>
      <c r="C162">
        <v>0</v>
      </c>
      <c r="D162">
        <f t="shared" si="25"/>
        <v>0.32949178369171861</v>
      </c>
      <c r="E162">
        <f t="shared" si="26"/>
        <v>-1.1102038610356988</v>
      </c>
      <c r="G162">
        <f t="shared" si="31"/>
        <v>0.32949178369171861</v>
      </c>
      <c r="H162">
        <f t="shared" si="31"/>
        <v>0.15823842546737771</v>
      </c>
      <c r="I162">
        <f t="shared" si="31"/>
        <v>0.10639085932019639</v>
      </c>
      <c r="J162">
        <f t="shared" si="31"/>
        <v>7.8343787217511646E-2</v>
      </c>
      <c r="K162">
        <f t="shared" si="31"/>
        <v>6.0198812483659894E-2</v>
      </c>
      <c r="L162">
        <f t="shared" si="31"/>
        <v>4.7412732991869051E-2</v>
      </c>
      <c r="M162">
        <f t="shared" si="31"/>
        <v>3.7949569489710108E-2</v>
      </c>
      <c r="N162">
        <f t="shared" si="31"/>
        <v>3.0722309697604675E-2</v>
      </c>
      <c r="O162">
        <f t="shared" si="31"/>
        <v>2.508220847015484E-2</v>
      </c>
      <c r="P162">
        <f t="shared" si="31"/>
        <v>2.0611373487529717E-2</v>
      </c>
      <c r="Q162">
        <f t="shared" si="31"/>
        <v>1.7025438107913415E-2</v>
      </c>
      <c r="R162">
        <f t="shared" si="31"/>
        <v>1.4122842062238071E-2</v>
      </c>
      <c r="S162">
        <f t="shared" si="31"/>
        <v>1.1756202552609601E-2</v>
      </c>
      <c r="T162">
        <f t="shared" si="31"/>
        <v>9.8151060790487559E-3</v>
      </c>
      <c r="U162">
        <f t="shared" si="31"/>
        <v>8.2152280499182342E-3</v>
      </c>
      <c r="V162">
        <f t="shared" si="31"/>
        <v>6.891162292202613E-3</v>
      </c>
      <c r="W162">
        <f t="shared" si="30"/>
        <v>5.7915303577730955E-3</v>
      </c>
      <c r="X162">
        <f t="shared" si="30"/>
        <v>4.8755484903134534E-3</v>
      </c>
      <c r="Y162">
        <f t="shared" si="30"/>
        <v>4.110558647393704E-3</v>
      </c>
      <c r="Z162">
        <f t="shared" si="30"/>
        <v>3.4702159208299379E-3</v>
      </c>
      <c r="AA162">
        <f t="shared" si="27"/>
        <v>1.9484305122426271E-2</v>
      </c>
    </row>
    <row r="163" spans="1:27" x14ac:dyDescent="0.2">
      <c r="A163" t="s">
        <v>1162</v>
      </c>
      <c r="B163">
        <v>1408</v>
      </c>
      <c r="C163">
        <v>6</v>
      </c>
      <c r="D163">
        <f t="shared" si="25"/>
        <v>3.1433567372477884E-2</v>
      </c>
      <c r="E163">
        <f t="shared" si="26"/>
        <v>-3.4598789324666162</v>
      </c>
      <c r="G163">
        <f t="shared" si="31"/>
        <v>0.13410370823997034</v>
      </c>
      <c r="H163">
        <f t="shared" si="31"/>
        <v>7.2500319541455888E-2</v>
      </c>
      <c r="I163">
        <f t="shared" si="31"/>
        <v>5.4873675990587359E-2</v>
      </c>
      <c r="J163">
        <f t="shared" si="31"/>
        <v>4.5487919091602699E-2</v>
      </c>
      <c r="K163">
        <f t="shared" si="31"/>
        <v>3.9346961664244E-2</v>
      </c>
      <c r="L163">
        <f t="shared" si="31"/>
        <v>3.4885908543433541E-2</v>
      </c>
      <c r="M163">
        <f t="shared" si="31"/>
        <v>3.1433567372477884E-2</v>
      </c>
      <c r="N163">
        <f t="shared" si="31"/>
        <v>2.864655824346508E-2</v>
      </c>
      <c r="O163">
        <f t="shared" si="31"/>
        <v>2.632789464071783E-2</v>
      </c>
      <c r="P163">
        <f t="shared" si="31"/>
        <v>2.4355052002163147E-2</v>
      </c>
      <c r="Q163">
        <f t="shared" si="31"/>
        <v>2.2647078971534878E-2</v>
      </c>
      <c r="R163">
        <f t="shared" si="31"/>
        <v>2.1147925445452138E-2</v>
      </c>
      <c r="S163">
        <f t="shared" si="31"/>
        <v>1.9817300664926724E-2</v>
      </c>
      <c r="T163">
        <f t="shared" si="31"/>
        <v>1.8625339858812127E-2</v>
      </c>
      <c r="U163">
        <f t="shared" si="31"/>
        <v>1.7549332488444418E-2</v>
      </c>
      <c r="V163">
        <f t="shared" si="31"/>
        <v>1.6571629939529733E-2</v>
      </c>
      <c r="W163">
        <f t="shared" si="30"/>
        <v>1.5678259762885727E-2</v>
      </c>
      <c r="X163">
        <f t="shared" si="30"/>
        <v>1.485797997651229E-2</v>
      </c>
      <c r="Y163">
        <f t="shared" si="30"/>
        <v>1.4101616755902349E-2</v>
      </c>
      <c r="Z163">
        <f t="shared" si="30"/>
        <v>1.3401589980857441E-2</v>
      </c>
      <c r="AA163">
        <f t="shared" si="27"/>
        <v>0.33364038082502445</v>
      </c>
    </row>
    <row r="164" spans="1:27" x14ac:dyDescent="0.2">
      <c r="A164" t="s">
        <v>1163</v>
      </c>
      <c r="B164">
        <v>3301</v>
      </c>
      <c r="C164">
        <v>0</v>
      </c>
      <c r="D164">
        <f t="shared" si="25"/>
        <v>8.4257232763772269E-2</v>
      </c>
      <c r="E164">
        <f t="shared" si="26"/>
        <v>-2.4738808646063082</v>
      </c>
      <c r="G164">
        <f t="shared" si="31"/>
        <v>8.4257232763772269E-2</v>
      </c>
      <c r="H164">
        <f t="shared" si="31"/>
        <v>4.6265011299102383E-2</v>
      </c>
      <c r="I164">
        <f t="shared" si="31"/>
        <v>3.5565027908758262E-2</v>
      </c>
      <c r="J164">
        <f t="shared" si="31"/>
        <v>2.9943427898480666E-2</v>
      </c>
      <c r="K164">
        <f t="shared" si="31"/>
        <v>2.6306495508046198E-2</v>
      </c>
      <c r="L164">
        <f t="shared" si="31"/>
        <v>2.3689079168120464E-2</v>
      </c>
      <c r="M164">
        <f t="shared" si="31"/>
        <v>2.167894584033013E-2</v>
      </c>
      <c r="N164">
        <f t="shared" si="31"/>
        <v>2.0066114547663442E-2</v>
      </c>
      <c r="O164">
        <f t="shared" si="31"/>
        <v>1.8730670106207246E-2</v>
      </c>
      <c r="P164">
        <f t="shared" si="31"/>
        <v>1.7598375990193472E-2</v>
      </c>
      <c r="Q164">
        <f t="shared" si="31"/>
        <v>1.6620423008666403E-2</v>
      </c>
      <c r="R164">
        <f t="shared" si="31"/>
        <v>1.576318586719368E-2</v>
      </c>
      <c r="S164">
        <f t="shared" si="31"/>
        <v>1.5002618702206028E-2</v>
      </c>
      <c r="T164">
        <f t="shared" si="31"/>
        <v>1.4320992808852264E-2</v>
      </c>
      <c r="U164">
        <f t="shared" si="31"/>
        <v>1.3704899972019017E-2</v>
      </c>
      <c r="V164">
        <f t="shared" si="31"/>
        <v>1.3143978554740081E-2</v>
      </c>
      <c r="W164">
        <f t="shared" si="30"/>
        <v>1.2630071770106183E-2</v>
      </c>
      <c r="X164">
        <f t="shared" si="30"/>
        <v>1.2156654637113035E-2</v>
      </c>
      <c r="Y164">
        <f t="shared" si="30"/>
        <v>1.1718433640780205E-2</v>
      </c>
      <c r="Z164">
        <f t="shared" si="30"/>
        <v>1.1311060661724987E-2</v>
      </c>
      <c r="AA164">
        <f t="shared" si="27"/>
        <v>0.53952729934592369</v>
      </c>
    </row>
    <row r="165" spans="1:27" x14ac:dyDescent="0.2">
      <c r="A165" t="s">
        <v>1164</v>
      </c>
      <c r="B165">
        <v>1140</v>
      </c>
      <c r="C165">
        <v>17</v>
      </c>
      <c r="D165">
        <f t="shared" si="25"/>
        <v>1.4958159227179657E-2</v>
      </c>
      <c r="E165">
        <f t="shared" si="26"/>
        <v>-4.2024983603181445</v>
      </c>
      <c r="G165">
        <f t="shared" si="31"/>
        <v>0.15026739518341461</v>
      </c>
      <c r="H165">
        <f t="shared" si="31"/>
        <v>8.0728757618550293E-2</v>
      </c>
      <c r="I165">
        <f t="shared" si="31"/>
        <v>6.071790523237016E-2</v>
      </c>
      <c r="J165">
        <f t="shared" si="31"/>
        <v>5.0016485557266475E-2</v>
      </c>
      <c r="K165">
        <f t="shared" si="31"/>
        <v>4.2992498219410251E-2</v>
      </c>
      <c r="L165">
        <f t="shared" si="31"/>
        <v>3.7878772331393945E-2</v>
      </c>
      <c r="M165">
        <f t="shared" si="31"/>
        <v>3.3915943703851155E-2</v>
      </c>
      <c r="N165">
        <f t="shared" si="31"/>
        <v>3.0714755477338686E-2</v>
      </c>
      <c r="O165">
        <f t="shared" si="31"/>
        <v>2.8051437383167826E-2</v>
      </c>
      <c r="P165">
        <f t="shared" si="31"/>
        <v>2.5786501634175292E-2</v>
      </c>
      <c r="Q165">
        <f t="shared" si="31"/>
        <v>2.3827580056948405E-2</v>
      </c>
      <c r="R165">
        <f t="shared" si="31"/>
        <v>2.2110567562307178E-2</v>
      </c>
      <c r="S165">
        <f t="shared" si="31"/>
        <v>2.0589272223635584E-2</v>
      </c>
      <c r="T165">
        <f t="shared" si="31"/>
        <v>1.9229371089343722E-2</v>
      </c>
      <c r="U165">
        <f t="shared" si="31"/>
        <v>1.8004698522804421E-2</v>
      </c>
      <c r="V165">
        <f t="shared" si="31"/>
        <v>1.6894870036661375E-2</v>
      </c>
      <c r="W165">
        <f t="shared" si="30"/>
        <v>1.5883706798222794E-2</v>
      </c>
      <c r="X165">
        <f t="shared" si="30"/>
        <v>1.4958159227179657E-2</v>
      </c>
      <c r="Y165">
        <f t="shared" si="30"/>
        <v>1.4107552265087097E-2</v>
      </c>
      <c r="Z165">
        <f t="shared" si="30"/>
        <v>1.3323044061770498E-2</v>
      </c>
      <c r="AA165">
        <f t="shared" si="27"/>
        <v>0.28000072581510049</v>
      </c>
    </row>
    <row r="166" spans="1:27" x14ac:dyDescent="0.2">
      <c r="A166" t="s">
        <v>1165</v>
      </c>
      <c r="B166">
        <v>893</v>
      </c>
      <c r="C166">
        <v>2</v>
      </c>
      <c r="D166">
        <f t="shared" si="25"/>
        <v>6.7944562953634491E-2</v>
      </c>
      <c r="E166">
        <f t="shared" si="26"/>
        <v>-2.689063156985438</v>
      </c>
      <c r="G166">
        <f t="shared" si="31"/>
        <v>0.17123492688217534</v>
      </c>
      <c r="H166">
        <f t="shared" si="31"/>
        <v>9.1161409384191469E-2</v>
      </c>
      <c r="I166">
        <f t="shared" si="31"/>
        <v>6.7944562953634491E-2</v>
      </c>
      <c r="J166">
        <f t="shared" si="31"/>
        <v>5.5463371948676385E-2</v>
      </c>
      <c r="K166">
        <f t="shared" si="31"/>
        <v>4.7243378363679742E-2</v>
      </c>
      <c r="L166">
        <f t="shared" si="31"/>
        <v>4.124766103677683E-2</v>
      </c>
      <c r="M166">
        <f t="shared" si="31"/>
        <v>3.6598434185452118E-2</v>
      </c>
      <c r="N166">
        <f t="shared" si="31"/>
        <v>3.2844361918932863E-2</v>
      </c>
      <c r="O166">
        <f t="shared" si="31"/>
        <v>2.9725149953626937E-2</v>
      </c>
      <c r="P166">
        <f t="shared" si="31"/>
        <v>2.7077996558779956E-2</v>
      </c>
      <c r="Q166">
        <f t="shared" si="31"/>
        <v>2.4794719908147817E-2</v>
      </c>
      <c r="R166">
        <f t="shared" si="31"/>
        <v>2.2799972727992345E-2</v>
      </c>
      <c r="S166">
        <f t="shared" si="31"/>
        <v>2.1039266752519468E-2</v>
      </c>
      <c r="T166">
        <f t="shared" si="31"/>
        <v>1.9471968229431855E-2</v>
      </c>
      <c r="U166">
        <f t="shared" si="31"/>
        <v>1.8066989535094242E-2</v>
      </c>
      <c r="V166">
        <f t="shared" si="31"/>
        <v>1.6800026316317117E-2</v>
      </c>
      <c r="W166">
        <f t="shared" si="30"/>
        <v>1.5651722373434773E-2</v>
      </c>
      <c r="X166">
        <f t="shared" si="30"/>
        <v>1.4606413581968588E-2</v>
      </c>
      <c r="Y166">
        <f t="shared" si="30"/>
        <v>1.3651245502921691E-2</v>
      </c>
      <c r="Z166">
        <f t="shared" si="30"/>
        <v>1.277553925693968E-2</v>
      </c>
      <c r="AA166">
        <f t="shared" si="27"/>
        <v>0.21980088262930597</v>
      </c>
    </row>
    <row r="167" spans="1:27" x14ac:dyDescent="0.2">
      <c r="A167" t="s">
        <v>1166</v>
      </c>
      <c r="B167">
        <v>1830</v>
      </c>
      <c r="C167">
        <v>6</v>
      </c>
      <c r="D167">
        <f t="shared" si="25"/>
        <v>2.8303853955993885E-2</v>
      </c>
      <c r="E167">
        <f t="shared" si="26"/>
        <v>-3.5647573014143012</v>
      </c>
      <c r="G167">
        <f t="shared" si="31"/>
        <v>0.11632983973396077</v>
      </c>
      <c r="H167">
        <f t="shared" si="31"/>
        <v>6.3283504790457926E-2</v>
      </c>
      <c r="I167">
        <f t="shared" si="31"/>
        <v>4.8196435209642556E-2</v>
      </c>
      <c r="J167">
        <f t="shared" si="31"/>
        <v>4.0201956816933802E-2</v>
      </c>
      <c r="K167">
        <f t="shared" si="31"/>
        <v>3.4991502021537252E-2</v>
      </c>
      <c r="L167">
        <f t="shared" si="31"/>
        <v>3.1217755936232668E-2</v>
      </c>
      <c r="M167">
        <f t="shared" si="31"/>
        <v>2.8303853955993885E-2</v>
      </c>
      <c r="N167">
        <f t="shared" si="31"/>
        <v>2.5955214005078626E-2</v>
      </c>
      <c r="O167">
        <f t="shared" si="31"/>
        <v>2.4003167434876113E-2</v>
      </c>
      <c r="P167">
        <f t="shared" si="31"/>
        <v>2.2343013325157098E-2</v>
      </c>
      <c r="Q167">
        <f t="shared" si="31"/>
        <v>2.0905720409880566E-2</v>
      </c>
      <c r="R167">
        <f t="shared" si="31"/>
        <v>1.9643595119332207E-2</v>
      </c>
      <c r="S167">
        <f t="shared" si="31"/>
        <v>1.8522429994251053E-2</v>
      </c>
      <c r="T167">
        <f t="shared" si="31"/>
        <v>1.7516927389510877E-2</v>
      </c>
      <c r="U167">
        <f t="shared" si="31"/>
        <v>1.6607894825606359E-2</v>
      </c>
      <c r="V167">
        <f t="shared" si="31"/>
        <v>1.5780453153682147E-2</v>
      </c>
      <c r="W167">
        <f t="shared" si="30"/>
        <v>1.5022850991250827E-2</v>
      </c>
      <c r="X167">
        <f t="shared" si="30"/>
        <v>1.432565647453524E-2</v>
      </c>
      <c r="Y167">
        <f t="shared" si="30"/>
        <v>1.3681191804661505E-2</v>
      </c>
      <c r="Z167">
        <f t="shared" si="30"/>
        <v>1.308312861374789E-2</v>
      </c>
      <c r="AA167">
        <f t="shared" si="27"/>
        <v>0.40008390799367066</v>
      </c>
    </row>
    <row r="168" spans="1:27" x14ac:dyDescent="0.2">
      <c r="A168" t="s">
        <v>767</v>
      </c>
      <c r="B168">
        <v>430</v>
      </c>
      <c r="C168">
        <v>27</v>
      </c>
      <c r="D168">
        <f t="shared" si="25"/>
        <v>3.4799983439331092E-3</v>
      </c>
      <c r="E168">
        <f t="shared" si="26"/>
        <v>-5.6607234610771577</v>
      </c>
      <c r="G168">
        <f t="shared" si="31"/>
        <v>0.25079142098996704</v>
      </c>
      <c r="H168">
        <f t="shared" si="31"/>
        <v>0.12777376452003597</v>
      </c>
      <c r="I168">
        <f t="shared" si="31"/>
        <v>9.1137204856550261E-2</v>
      </c>
      <c r="J168">
        <f t="shared" si="31"/>
        <v>7.1196328904503781E-2</v>
      </c>
      <c r="K168">
        <f t="shared" si="31"/>
        <v>5.8036687084180104E-2</v>
      </c>
      <c r="L168">
        <f t="shared" si="31"/>
        <v>4.8492137721087757E-2</v>
      </c>
      <c r="M168">
        <f t="shared" si="31"/>
        <v>4.1176065318626845E-2</v>
      </c>
      <c r="N168">
        <f t="shared" si="31"/>
        <v>3.5363358526035518E-2</v>
      </c>
      <c r="O168">
        <f t="shared" si="31"/>
        <v>3.0628594286065659E-2</v>
      </c>
      <c r="P168">
        <f t="shared" si="31"/>
        <v>2.6701144408404119E-2</v>
      </c>
      <c r="Q168">
        <f t="shared" si="31"/>
        <v>2.3398223738939683E-2</v>
      </c>
      <c r="R168">
        <f t="shared" si="31"/>
        <v>2.0590568913149063E-2</v>
      </c>
      <c r="S168">
        <f t="shared" si="31"/>
        <v>1.818339422867845E-2</v>
      </c>
      <c r="T168">
        <f t="shared" si="31"/>
        <v>1.6105141425226448E-2</v>
      </c>
      <c r="U168">
        <f t="shared" si="31"/>
        <v>1.4300486736359933E-2</v>
      </c>
      <c r="V168">
        <f t="shared" si="31"/>
        <v>1.2725806766746837E-2</v>
      </c>
      <c r="W168">
        <f t="shared" si="30"/>
        <v>1.1346132063939838E-2</v>
      </c>
      <c r="X168">
        <f t="shared" si="30"/>
        <v>1.0133036986448166E-2</v>
      </c>
      <c r="Y168">
        <f t="shared" si="30"/>
        <v>9.0631391360171971E-3</v>
      </c>
      <c r="Z168">
        <f t="shared" si="30"/>
        <v>8.1170074947198387E-3</v>
      </c>
      <c r="AA168">
        <f t="shared" si="27"/>
        <v>7.4740355894317489E-2</v>
      </c>
    </row>
    <row r="169" spans="1:27" x14ac:dyDescent="0.2">
      <c r="A169" t="s">
        <v>768</v>
      </c>
      <c r="B169">
        <v>1155</v>
      </c>
      <c r="C169">
        <v>11</v>
      </c>
      <c r="D169">
        <f t="shared" si="25"/>
        <v>2.2059539786749516E-2</v>
      </c>
      <c r="E169">
        <f t="shared" si="26"/>
        <v>-3.8140101272624474</v>
      </c>
      <c r="G169">
        <f t="shared" si="31"/>
        <v>0.14921557412603675</v>
      </c>
      <c r="H169">
        <f t="shared" si="31"/>
        <v>8.0198042969416503E-2</v>
      </c>
      <c r="I169">
        <f t="shared" si="31"/>
        <v>6.0344596426823827E-2</v>
      </c>
      <c r="J169">
        <f t="shared" si="31"/>
        <v>4.9730277790160399E-2</v>
      </c>
      <c r="K169">
        <f t="shared" si="31"/>
        <v>4.2764805407904054E-2</v>
      </c>
      <c r="L169">
        <f t="shared" si="31"/>
        <v>3.7694311803444597E-2</v>
      </c>
      <c r="M169">
        <f t="shared" si="31"/>
        <v>3.3765247313983449E-2</v>
      </c>
      <c r="N169">
        <f t="shared" si="31"/>
        <v>3.0591389039279531E-2</v>
      </c>
      <c r="O169">
        <f t="shared" si="31"/>
        <v>2.7950743210332637E-2</v>
      </c>
      <c r="P169">
        <f t="shared" si="31"/>
        <v>2.5704950558469136E-2</v>
      </c>
      <c r="Q169">
        <f t="shared" si="31"/>
        <v>2.3762404742459487E-2</v>
      </c>
      <c r="R169">
        <f t="shared" si="31"/>
        <v>2.2059539786749516E-2</v>
      </c>
      <c r="S169">
        <f t="shared" si="31"/>
        <v>2.0550559881216231E-2</v>
      </c>
      <c r="T169">
        <f t="shared" si="31"/>
        <v>1.9201442172138875E-2</v>
      </c>
      <c r="U169">
        <f t="shared" si="31"/>
        <v>1.7986254219109637E-2</v>
      </c>
      <c r="V169">
        <f t="shared" si="31"/>
        <v>1.6884796647152554E-2</v>
      </c>
      <c r="W169">
        <f t="shared" si="30"/>
        <v>1.5881040250785898E-2</v>
      </c>
      <c r="X169">
        <f t="shared" si="30"/>
        <v>1.4962058285375149E-2</v>
      </c>
      <c r="Y169">
        <f t="shared" si="30"/>
        <v>1.4117277894663481E-2</v>
      </c>
      <c r="Z169">
        <f t="shared" si="30"/>
        <v>1.3337943260217647E-2</v>
      </c>
      <c r="AA169">
        <f t="shared" si="27"/>
        <v>0.28329674421428075</v>
      </c>
    </row>
    <row r="170" spans="1:27" x14ac:dyDescent="0.2">
      <c r="A170" t="s">
        <v>1167</v>
      </c>
      <c r="B170">
        <v>606</v>
      </c>
      <c r="C170">
        <v>1</v>
      </c>
      <c r="D170">
        <f t="shared" si="25"/>
        <v>0.10968155595752939</v>
      </c>
      <c r="E170">
        <f t="shared" si="26"/>
        <v>-2.2101740574909079</v>
      </c>
      <c r="G170">
        <f t="shared" si="31"/>
        <v>0.21009460695923979</v>
      </c>
      <c r="H170">
        <f t="shared" si="31"/>
        <v>0.10968155595752939</v>
      </c>
      <c r="I170">
        <f t="shared" si="31"/>
        <v>8.0163616458343356E-2</v>
      </c>
      <c r="J170">
        <f t="shared" si="31"/>
        <v>6.4169533433897349E-2</v>
      </c>
      <c r="K170">
        <f t="shared" si="31"/>
        <v>5.3599850547116405E-2</v>
      </c>
      <c r="L170">
        <f t="shared" si="31"/>
        <v>4.5890414382817817E-2</v>
      </c>
      <c r="M170">
        <f t="shared" si="31"/>
        <v>3.9928700658532802E-2</v>
      </c>
      <c r="N170">
        <f t="shared" si="31"/>
        <v>3.5138524568793475E-2</v>
      </c>
      <c r="O170">
        <f t="shared" si="31"/>
        <v>3.118507315875356E-2</v>
      </c>
      <c r="P170">
        <f t="shared" si="31"/>
        <v>2.7857315440891005E-2</v>
      </c>
      <c r="Q170">
        <f t="shared" si="31"/>
        <v>2.5013931721999332E-2</v>
      </c>
      <c r="R170">
        <f t="shared" si="31"/>
        <v>2.2555741103137419E-2</v>
      </c>
      <c r="S170">
        <f t="shared" si="31"/>
        <v>2.0410488244010979E-2</v>
      </c>
      <c r="T170">
        <f t="shared" si="31"/>
        <v>1.8523910166361027E-2</v>
      </c>
      <c r="U170">
        <f t="shared" si="31"/>
        <v>1.6854218778822205E-2</v>
      </c>
      <c r="V170">
        <f t="shared" si="31"/>
        <v>1.5368547234380723E-2</v>
      </c>
      <c r="W170">
        <f t="shared" si="30"/>
        <v>1.4040578768170126E-2</v>
      </c>
      <c r="X170">
        <f t="shared" si="30"/>
        <v>1.2848915946543145E-2</v>
      </c>
      <c r="Y170">
        <f t="shared" si="30"/>
        <v>1.1775929358492258E-2</v>
      </c>
      <c r="Z170">
        <f t="shared" si="30"/>
        <v>1.0806925950788164E-2</v>
      </c>
      <c r="AA170">
        <f t="shared" si="27"/>
        <v>0.13409162116137985</v>
      </c>
    </row>
    <row r="171" spans="1:27" x14ac:dyDescent="0.2">
      <c r="A171" t="s">
        <v>1168</v>
      </c>
      <c r="B171">
        <v>2346</v>
      </c>
      <c r="C171">
        <v>20</v>
      </c>
      <c r="D171">
        <f t="shared" si="25"/>
        <v>1.1990589682114527E-2</v>
      </c>
      <c r="E171">
        <f t="shared" si="26"/>
        <v>-4.4236331299915568</v>
      </c>
      <c r="G171">
        <f t="shared" si="31"/>
        <v>0.10159345411426143</v>
      </c>
      <c r="H171">
        <f t="shared" si="31"/>
        <v>5.5521023433351122E-2</v>
      </c>
      <c r="I171">
        <f t="shared" si="31"/>
        <v>4.2478991736113234E-2</v>
      </c>
      <c r="J171">
        <f t="shared" si="31"/>
        <v>3.5595804950197728E-2</v>
      </c>
      <c r="K171">
        <f t="shared" si="31"/>
        <v>3.1124798875418164E-2</v>
      </c>
      <c r="L171">
        <f t="shared" si="31"/>
        <v>2.7895746809779402E-2</v>
      </c>
      <c r="M171">
        <f t="shared" si="31"/>
        <v>2.5408219310191476E-2</v>
      </c>
      <c r="N171">
        <f t="shared" si="31"/>
        <v>2.3406992273362504E-2</v>
      </c>
      <c r="O171">
        <f t="shared" si="31"/>
        <v>2.1746125762107327E-2</v>
      </c>
      <c r="P171">
        <f t="shared" si="31"/>
        <v>2.0335152248131635E-2</v>
      </c>
      <c r="Q171">
        <f t="shared" si="31"/>
        <v>1.9114509794166207E-2</v>
      </c>
      <c r="R171">
        <f t="shared" si="31"/>
        <v>1.8043107804870104E-2</v>
      </c>
      <c r="S171">
        <f t="shared" si="31"/>
        <v>1.7091519501180923E-2</v>
      </c>
      <c r="T171">
        <f t="shared" si="31"/>
        <v>1.623801677075596E-2</v>
      </c>
      <c r="U171">
        <f t="shared" si="31"/>
        <v>1.546614169706553E-2</v>
      </c>
      <c r="V171">
        <f t="shared" si="31"/>
        <v>1.4763156112813652E-2</v>
      </c>
      <c r="W171">
        <f t="shared" si="30"/>
        <v>1.4119016459516036E-2</v>
      </c>
      <c r="X171">
        <f t="shared" si="30"/>
        <v>1.352567539899747E-2</v>
      </c>
      <c r="Y171">
        <f t="shared" si="30"/>
        <v>1.2976593567208731E-2</v>
      </c>
      <c r="Z171">
        <f t="shared" si="30"/>
        <v>1.2466390443860696E-2</v>
      </c>
      <c r="AA171">
        <f t="shared" si="27"/>
        <v>0.4610895629366506</v>
      </c>
    </row>
    <row r="172" spans="1:27" x14ac:dyDescent="0.2">
      <c r="A172" t="s">
        <v>770</v>
      </c>
      <c r="B172">
        <v>512</v>
      </c>
      <c r="C172">
        <v>4</v>
      </c>
      <c r="D172">
        <f t="shared" si="25"/>
        <v>5.598188209065625E-2</v>
      </c>
      <c r="E172">
        <f t="shared" si="26"/>
        <v>-2.8827271746908587</v>
      </c>
      <c r="G172">
        <f t="shared" si="31"/>
        <v>0.22931200947265104</v>
      </c>
      <c r="H172">
        <f t="shared" si="31"/>
        <v>0.11840321738206692</v>
      </c>
      <c r="I172">
        <f t="shared" si="31"/>
        <v>8.5590429866539419E-2</v>
      </c>
      <c r="J172">
        <f t="shared" si="31"/>
        <v>6.7763338285202854E-2</v>
      </c>
      <c r="K172">
        <f t="shared" si="31"/>
        <v>5.598188209065625E-2</v>
      </c>
      <c r="L172">
        <f t="shared" si="31"/>
        <v>4.7404972716593642E-2</v>
      </c>
      <c r="M172">
        <f t="shared" si="31"/>
        <v>4.0794827835815971E-2</v>
      </c>
      <c r="N172">
        <f t="shared" si="31"/>
        <v>3.5507611049466425E-2</v>
      </c>
      <c r="O172">
        <f t="shared" si="31"/>
        <v>3.1167552839611319E-2</v>
      </c>
      <c r="P172">
        <f t="shared" si="31"/>
        <v>2.753678313522949E-2</v>
      </c>
      <c r="Q172">
        <f t="shared" si="31"/>
        <v>2.4455351402451395E-2</v>
      </c>
      <c r="R172">
        <f t="shared" si="31"/>
        <v>2.1810571918989604E-2</v>
      </c>
      <c r="S172">
        <f t="shared" si="31"/>
        <v>1.9520069142370138E-2</v>
      </c>
      <c r="T172">
        <f t="shared" si="31"/>
        <v>1.7521796388218037E-2</v>
      </c>
      <c r="U172">
        <f t="shared" si="31"/>
        <v>1.5767854195114814E-2</v>
      </c>
      <c r="V172">
        <f t="shared" si="31"/>
        <v>1.4220497481357964E-2</v>
      </c>
      <c r="W172">
        <f t="shared" si="30"/>
        <v>1.2849463319461E-2</v>
      </c>
      <c r="X172">
        <f t="shared" si="30"/>
        <v>1.1630127396194151E-2</v>
      </c>
      <c r="Y172">
        <f t="shared" si="30"/>
        <v>1.0542198293967018E-2</v>
      </c>
      <c r="Z172">
        <f t="shared" si="30"/>
        <v>9.5687711937966352E-3</v>
      </c>
      <c r="AA172">
        <f t="shared" si="27"/>
        <v>0.10265067459424593</v>
      </c>
    </row>
    <row r="173" spans="1:27" x14ac:dyDescent="0.2">
      <c r="A173" t="s">
        <v>1169</v>
      </c>
      <c r="B173">
        <v>1868</v>
      </c>
      <c r="C173">
        <v>22</v>
      </c>
      <c r="D173">
        <f t="shared" si="25"/>
        <v>1.1497116973741488E-2</v>
      </c>
      <c r="E173">
        <f t="shared" si="26"/>
        <v>-4.4656589729784359</v>
      </c>
      <c r="G173">
        <f t="shared" si="31"/>
        <v>0.1150361841086605</v>
      </c>
      <c r="H173">
        <f t="shared" si="31"/>
        <v>6.260625782651065E-2</v>
      </c>
      <c r="I173">
        <f t="shared" si="31"/>
        <v>4.7700839671525198E-2</v>
      </c>
      <c r="J173">
        <f t="shared" si="31"/>
        <v>3.9805417545191603E-2</v>
      </c>
      <c r="K173">
        <f t="shared" si="31"/>
        <v>3.4661029728718963E-2</v>
      </c>
      <c r="L173">
        <f t="shared" si="31"/>
        <v>3.0936020098401289E-2</v>
      </c>
      <c r="M173">
        <f t="shared" si="31"/>
        <v>2.806029416264539E-2</v>
      </c>
      <c r="N173">
        <f t="shared" si="31"/>
        <v>2.5742762116654216E-2</v>
      </c>
      <c r="O173">
        <f t="shared" si="31"/>
        <v>2.3816775807479349E-2</v>
      </c>
      <c r="P173">
        <f t="shared" si="31"/>
        <v>2.2178902059133178E-2</v>
      </c>
      <c r="Q173">
        <f t="shared" si="31"/>
        <v>2.0760954710750897E-2</v>
      </c>
      <c r="R173">
        <f t="shared" si="31"/>
        <v>1.9515830696869896E-2</v>
      </c>
      <c r="S173">
        <f t="shared" si="31"/>
        <v>1.8409750991663077E-2</v>
      </c>
      <c r="T173">
        <f t="shared" si="31"/>
        <v>1.7417738523975688E-2</v>
      </c>
      <c r="U173">
        <f t="shared" si="31"/>
        <v>1.6520846927807128E-2</v>
      </c>
      <c r="V173">
        <f t="shared" si="31"/>
        <v>1.5704390159028546E-2</v>
      </c>
      <c r="W173">
        <f t="shared" si="30"/>
        <v>1.4956771201234637E-2</v>
      </c>
      <c r="X173">
        <f t="shared" si="30"/>
        <v>1.4268683599893091E-2</v>
      </c>
      <c r="Y173">
        <f t="shared" si="30"/>
        <v>1.3632552889940188E-2</v>
      </c>
      <c r="Z173">
        <f t="shared" si="30"/>
        <v>1.3042136913884667E-2</v>
      </c>
      <c r="AA173">
        <f t="shared" si="27"/>
        <v>0.40522586026003182</v>
      </c>
    </row>
    <row r="174" spans="1:27" x14ac:dyDescent="0.2">
      <c r="A174" t="s">
        <v>1170</v>
      </c>
      <c r="B174">
        <v>3028</v>
      </c>
      <c r="C174">
        <v>0</v>
      </c>
      <c r="D174">
        <f t="shared" si="25"/>
        <v>8.8344971502684763E-2</v>
      </c>
      <c r="E174">
        <f t="shared" si="26"/>
        <v>-2.4265059974820882</v>
      </c>
      <c r="G174">
        <f t="shared" si="31"/>
        <v>8.8344971502684763E-2</v>
      </c>
      <c r="H174">
        <f t="shared" si="31"/>
        <v>4.8458684235833348E-2</v>
      </c>
      <c r="I174">
        <f t="shared" si="31"/>
        <v>3.7212290365029356E-2</v>
      </c>
      <c r="J174">
        <f t="shared" si="31"/>
        <v>3.1297458027915434E-2</v>
      </c>
      <c r="K174">
        <f t="shared" si="31"/>
        <v>2.7467228935140007E-2</v>
      </c>
      <c r="L174">
        <f t="shared" si="31"/>
        <v>2.4708383439706154E-2</v>
      </c>
      <c r="M174">
        <f t="shared" si="31"/>
        <v>2.2588043495687257E-2</v>
      </c>
      <c r="N174">
        <f t="shared" si="31"/>
        <v>2.0885652314139861E-2</v>
      </c>
      <c r="O174">
        <f t="shared" si="31"/>
        <v>1.9475220062620532E-2</v>
      </c>
      <c r="P174">
        <f t="shared" si="31"/>
        <v>1.8278727269335809E-2</v>
      </c>
      <c r="Q174">
        <f t="shared" si="31"/>
        <v>1.7244862485495449E-2</v>
      </c>
      <c r="R174">
        <f t="shared" si="31"/>
        <v>1.633826594778294E-2</v>
      </c>
      <c r="S174">
        <f t="shared" si="31"/>
        <v>1.5533643656487663E-2</v>
      </c>
      <c r="T174">
        <f t="shared" si="31"/>
        <v>1.4812340781534265E-2</v>
      </c>
      <c r="U174">
        <f t="shared" si="31"/>
        <v>1.4160244117485494E-2</v>
      </c>
      <c r="V174">
        <f t="shared" si="31"/>
        <v>1.3566443615966503E-2</v>
      </c>
      <c r="W174">
        <f t="shared" si="30"/>
        <v>1.3022347872407984E-2</v>
      </c>
      <c r="X174">
        <f t="shared" si="30"/>
        <v>1.2521081864415504E-2</v>
      </c>
      <c r="Y174">
        <f t="shared" si="30"/>
        <v>1.2057066136786516E-2</v>
      </c>
      <c r="Z174">
        <f t="shared" si="30"/>
        <v>1.1625716054590701E-2</v>
      </c>
      <c r="AA174">
        <f t="shared" si="27"/>
        <v>0.52040132781895443</v>
      </c>
    </row>
    <row r="175" spans="1:27" x14ac:dyDescent="0.2">
      <c r="A175" t="s">
        <v>1171</v>
      </c>
      <c r="B175">
        <v>885</v>
      </c>
      <c r="C175">
        <v>0</v>
      </c>
      <c r="D175">
        <f t="shared" si="25"/>
        <v>0.17205709557894572</v>
      </c>
      <c r="E175">
        <f t="shared" si="26"/>
        <v>-1.7599289062118588</v>
      </c>
      <c r="G175">
        <f t="shared" si="31"/>
        <v>0.17205709557894572</v>
      </c>
      <c r="H175">
        <f t="shared" si="31"/>
        <v>9.1564569846673646E-2</v>
      </c>
      <c r="I175">
        <f t="shared" si="31"/>
        <v>6.8219311476204358E-2</v>
      </c>
      <c r="J175">
        <f t="shared" si="31"/>
        <v>5.5666649897474288E-2</v>
      </c>
      <c r="K175">
        <f t="shared" si="31"/>
        <v>4.7398648254244308E-2</v>
      </c>
      <c r="L175">
        <f t="shared" si="31"/>
        <v>4.1367619539954319E-2</v>
      </c>
      <c r="M175">
        <f t="shared" si="31"/>
        <v>3.6691029925794559E-2</v>
      </c>
      <c r="N175">
        <f t="shared" si="31"/>
        <v>3.2915042519224912E-2</v>
      </c>
      <c r="O175">
        <f t="shared" si="31"/>
        <v>2.9777884380797065E-2</v>
      </c>
      <c r="P175">
        <f t="shared" si="31"/>
        <v>2.7115805349755065E-2</v>
      </c>
      <c r="Q175">
        <f t="shared" si="31"/>
        <v>2.4819977269699037E-2</v>
      </c>
      <c r="R175">
        <f t="shared" si="31"/>
        <v>2.2814591343779524E-2</v>
      </c>
      <c r="S175">
        <f t="shared" si="31"/>
        <v>2.1044817326166563E-2</v>
      </c>
      <c r="T175">
        <f t="shared" si="31"/>
        <v>1.9469760373676464E-2</v>
      </c>
      <c r="U175">
        <f t="shared" si="31"/>
        <v>1.8058128576141554E-2</v>
      </c>
      <c r="V175">
        <f t="shared" si="31"/>
        <v>1.678545444600197E-2</v>
      </c>
      <c r="W175">
        <f t="shared" si="30"/>
        <v>1.5632249261268501E-2</v>
      </c>
      <c r="X175">
        <f t="shared" si="30"/>
        <v>1.4582739670104114E-2</v>
      </c>
      <c r="Y175">
        <f t="shared" si="30"/>
        <v>1.3623980085688922E-2</v>
      </c>
      <c r="Z175">
        <f t="shared" si="30"/>
        <v>1.2745214756088731E-2</v>
      </c>
      <c r="AA175">
        <f t="shared" si="27"/>
        <v>0.2176494301223163</v>
      </c>
    </row>
    <row r="176" spans="1:27" x14ac:dyDescent="0.2">
      <c r="A176" t="s">
        <v>1172</v>
      </c>
      <c r="B176">
        <v>24</v>
      </c>
      <c r="C176">
        <v>0</v>
      </c>
      <c r="D176">
        <f t="shared" si="25"/>
        <v>0.76565266910674756</v>
      </c>
      <c r="E176">
        <f t="shared" si="26"/>
        <v>-0.26702664666058568</v>
      </c>
      <c r="G176">
        <f t="shared" si="31"/>
        <v>0.76565266910674756</v>
      </c>
      <c r="H176">
        <f t="shared" si="31"/>
        <v>0.16232616921357332</v>
      </c>
      <c r="I176">
        <f t="shared" si="31"/>
        <v>4.8180386429088416E-2</v>
      </c>
      <c r="J176">
        <f t="shared" si="31"/>
        <v>1.5662457283243763E-2</v>
      </c>
      <c r="K176">
        <f t="shared" si="31"/>
        <v>5.3129121785019055E-3</v>
      </c>
      <c r="L176">
        <f t="shared" si="31"/>
        <v>1.8472644745090769E-3</v>
      </c>
      <c r="M176">
        <f t="shared" si="31"/>
        <v>6.527251056464027E-4</v>
      </c>
      <c r="N176">
        <f t="shared" si="31"/>
        <v>2.3327419630729814E-4</v>
      </c>
      <c r="O176">
        <f t="shared" si="31"/>
        <v>8.4075215197535312E-5</v>
      </c>
      <c r="P176">
        <f t="shared" si="31"/>
        <v>3.049990754059755E-5</v>
      </c>
      <c r="Q176">
        <f t="shared" si="31"/>
        <v>1.1121907055918915E-5</v>
      </c>
      <c r="R176">
        <f t="shared" si="31"/>
        <v>4.0727939877618025E-6</v>
      </c>
      <c r="S176">
        <f t="shared" si="31"/>
        <v>1.4966724899350014E-6</v>
      </c>
      <c r="T176">
        <f t="shared" si="31"/>
        <v>5.5162518868566781E-7</v>
      </c>
      <c r="U176">
        <f t="shared" si="31"/>
        <v>2.038253000778185E-7</v>
      </c>
      <c r="V176">
        <f t="shared" ref="V176:AE239" si="32">EXP(GAMMALN($B$1+V$4)-GAMMALN($B$1)-GAMMALN(V$4+1)+$B$1*LN($B$2/($B$2+$B176))+V$4*LN($B176/($B$2+$B176)))</f>
        <v>7.5477988921475277E-8</v>
      </c>
      <c r="W176">
        <f t="shared" si="32"/>
        <v>2.8003386502653726E-8</v>
      </c>
      <c r="X176">
        <f t="shared" si="32"/>
        <v>1.040710827389466E-8</v>
      </c>
      <c r="Y176">
        <f t="shared" si="32"/>
        <v>3.8734398569635519E-9</v>
      </c>
      <c r="Z176">
        <f t="shared" si="32"/>
        <v>1.4435832739573789E-9</v>
      </c>
      <c r="AA176">
        <f t="shared" si="27"/>
        <v>8.6011497923976776E-10</v>
      </c>
    </row>
    <row r="177" spans="1:27" x14ac:dyDescent="0.2">
      <c r="A177" t="s">
        <v>1173</v>
      </c>
      <c r="B177">
        <v>1107</v>
      </c>
      <c r="C177">
        <v>20</v>
      </c>
      <c r="D177">
        <f t="shared" si="25"/>
        <v>1.2548379449625738E-2</v>
      </c>
      <c r="E177">
        <f t="shared" si="26"/>
        <v>-4.3781637492618817</v>
      </c>
      <c r="G177">
        <f t="shared" ref="G177:V240" si="33">EXP(GAMMALN($B$1+G$4)-GAMMALN($B$1)-GAMMALN(G$4+1)+$B$1*LN($B$2/($B$2+$B177))+G$4*LN($B177/($B$2+$B177)))</f>
        <v>0.15265640304995812</v>
      </c>
      <c r="H177">
        <f t="shared" si="33"/>
        <v>8.193164072576227E-2</v>
      </c>
      <c r="I177">
        <f t="shared" si="33"/>
        <v>6.1562079162872534E-2</v>
      </c>
      <c r="J177">
        <f t="shared" si="33"/>
        <v>5.0662053306077849E-2</v>
      </c>
      <c r="K177">
        <f t="shared" si="33"/>
        <v>4.3504623353390393E-2</v>
      </c>
      <c r="L177">
        <f t="shared" si="33"/>
        <v>3.8292325506665899E-2</v>
      </c>
      <c r="M177">
        <f t="shared" si="33"/>
        <v>3.4252546839622047E-2</v>
      </c>
      <c r="N177">
        <f t="shared" si="33"/>
        <v>3.0989112699631453E-2</v>
      </c>
      <c r="O177">
        <f t="shared" si="33"/>
        <v>2.827419930845387E-2</v>
      </c>
      <c r="P177">
        <f t="shared" si="33"/>
        <v>2.5965742036307332E-2</v>
      </c>
      <c r="Q177">
        <f t="shared" si="33"/>
        <v>2.3969631901513737E-2</v>
      </c>
      <c r="R177">
        <f t="shared" si="33"/>
        <v>2.2220531055958417E-2</v>
      </c>
      <c r="S177">
        <f t="shared" si="33"/>
        <v>2.0671341181548172E-2</v>
      </c>
      <c r="T177">
        <f t="shared" si="33"/>
        <v>1.9287052202538887E-2</v>
      </c>
      <c r="U177">
        <f t="shared" si="33"/>
        <v>1.8040964220888505E-2</v>
      </c>
      <c r="V177">
        <f t="shared" si="33"/>
        <v>1.6912268417792975E-2</v>
      </c>
      <c r="W177">
        <f t="shared" si="32"/>
        <v>1.5884442803667017E-2</v>
      </c>
      <c r="X177">
        <f t="shared" si="32"/>
        <v>1.4944155965038253E-2</v>
      </c>
      <c r="Y177">
        <f t="shared" si="32"/>
        <v>1.4080498266770686E-2</v>
      </c>
      <c r="Z177">
        <f t="shared" si="32"/>
        <v>1.3284430338641177E-2</v>
      </c>
      <c r="AA177">
        <f t="shared" si="27"/>
        <v>0.27261395765690055</v>
      </c>
    </row>
    <row r="178" spans="1:27" x14ac:dyDescent="0.2">
      <c r="A178" t="s">
        <v>1174</v>
      </c>
      <c r="B178">
        <v>1378</v>
      </c>
      <c r="C178">
        <v>7</v>
      </c>
      <c r="D178">
        <f t="shared" si="25"/>
        <v>2.8863519089450722E-2</v>
      </c>
      <c r="E178">
        <f t="shared" si="26"/>
        <v>-3.5451767964986676</v>
      </c>
      <c r="G178">
        <f t="shared" si="33"/>
        <v>0.13567381921020166</v>
      </c>
      <c r="H178">
        <f t="shared" si="33"/>
        <v>7.3306269988361469E-2</v>
      </c>
      <c r="I178">
        <f t="shared" si="33"/>
        <v>5.5451231265094623E-2</v>
      </c>
      <c r="J178">
        <f t="shared" si="33"/>
        <v>4.5939804967409993E-2</v>
      </c>
      <c r="K178">
        <f t="shared" si="33"/>
        <v>3.9714602249823289E-2</v>
      </c>
      <c r="L178">
        <f t="shared" si="33"/>
        <v>3.5191274123679422E-2</v>
      </c>
      <c r="M178">
        <f t="shared" si="33"/>
        <v>3.1690169540895763E-2</v>
      </c>
      <c r="N178">
        <f t="shared" si="33"/>
        <v>2.8863519089450722E-2</v>
      </c>
      <c r="O178">
        <f t="shared" si="33"/>
        <v>2.6511780675439633E-2</v>
      </c>
      <c r="P178">
        <f t="shared" si="33"/>
        <v>2.4510815793482962E-2</v>
      </c>
      <c r="Q178">
        <f t="shared" si="33"/>
        <v>2.2778589985132516E-2</v>
      </c>
      <c r="R178">
        <f t="shared" si="33"/>
        <v>2.1258291184612765E-2</v>
      </c>
      <c r="S178">
        <f t="shared" si="33"/>
        <v>1.9909072001358993E-2</v>
      </c>
      <c r="T178">
        <f t="shared" si="33"/>
        <v>1.8700648309725877E-2</v>
      </c>
      <c r="U178">
        <f t="shared" si="33"/>
        <v>1.7609985436781651E-2</v>
      </c>
      <c r="V178">
        <f t="shared" si="33"/>
        <v>1.6619178755564248E-2</v>
      </c>
      <c r="W178">
        <f t="shared" si="32"/>
        <v>1.5714049839954072E-2</v>
      </c>
      <c r="X178">
        <f t="shared" si="32"/>
        <v>1.4883188327316872E-2</v>
      </c>
      <c r="Y178">
        <f t="shared" si="32"/>
        <v>1.4117280827204938E-2</v>
      </c>
      <c r="Z178">
        <f t="shared" si="32"/>
        <v>1.3408630125942761E-2</v>
      </c>
      <c r="AA178">
        <f t="shared" si="27"/>
        <v>0.32814779830256591</v>
      </c>
    </row>
    <row r="179" spans="1:27" x14ac:dyDescent="0.2">
      <c r="A179" t="s">
        <v>1175</v>
      </c>
      <c r="B179">
        <v>1371</v>
      </c>
      <c r="C179">
        <v>6</v>
      </c>
      <c r="D179">
        <f t="shared" si="25"/>
        <v>3.175077779566194E-2</v>
      </c>
      <c r="E179">
        <f t="shared" si="26"/>
        <v>-3.4498380564423319</v>
      </c>
      <c r="G179">
        <f t="shared" si="33"/>
        <v>0.13604763924135008</v>
      </c>
      <c r="H179">
        <f t="shared" si="33"/>
        <v>7.3497949449814706E-2</v>
      </c>
      <c r="I179">
        <f t="shared" si="33"/>
        <v>5.5588433490549982E-2</v>
      </c>
      <c r="J179">
        <f t="shared" si="33"/>
        <v>4.6047020047154302E-2</v>
      </c>
      <c r="K179">
        <f t="shared" si="33"/>
        <v>3.9801710929203038E-2</v>
      </c>
      <c r="L179">
        <f t="shared" si="33"/>
        <v>3.5263519562006407E-2</v>
      </c>
      <c r="M179">
        <f t="shared" si="33"/>
        <v>3.175077779566194E-2</v>
      </c>
      <c r="N179">
        <f t="shared" si="33"/>
        <v>2.8914669123834488E-2</v>
      </c>
      <c r="O179">
        <f t="shared" si="33"/>
        <v>2.6555041618341275E-2</v>
      </c>
      <c r="P179">
        <f t="shared" si="33"/>
        <v>2.4547371501213295E-2</v>
      </c>
      <c r="Q179">
        <f t="shared" si="33"/>
        <v>2.2809365665824494E-2</v>
      </c>
      <c r="R179">
        <f t="shared" si="33"/>
        <v>2.128403001986821E-2</v>
      </c>
      <c r="S179">
        <f t="shared" si="33"/>
        <v>1.9930384149020215E-2</v>
      </c>
      <c r="T179">
        <f t="shared" si="33"/>
        <v>1.8718043674005005E-2</v>
      </c>
      <c r="U179">
        <f t="shared" si="33"/>
        <v>1.7623896404948027E-2</v>
      </c>
      <c r="V179">
        <f t="shared" si="33"/>
        <v>1.6629976468577775E-2</v>
      </c>
      <c r="W179">
        <f t="shared" si="32"/>
        <v>1.5722056146785603E-2</v>
      </c>
      <c r="X179">
        <f t="shared" si="32"/>
        <v>1.4888684769939048E-2</v>
      </c>
      <c r="Y179">
        <f t="shared" si="32"/>
        <v>1.4120515528963472E-2</v>
      </c>
      <c r="Z179">
        <f t="shared" si="32"/>
        <v>1.3409823165397993E-2</v>
      </c>
      <c r="AA179">
        <f t="shared" si="27"/>
        <v>0.32684909124754069</v>
      </c>
    </row>
    <row r="180" spans="1:27" x14ac:dyDescent="0.2">
      <c r="A180" t="s">
        <v>1176</v>
      </c>
      <c r="B180">
        <v>176</v>
      </c>
      <c r="C180">
        <v>9</v>
      </c>
      <c r="D180">
        <f t="shared" si="25"/>
        <v>1.4889070937603594E-2</v>
      </c>
      <c r="E180">
        <f t="shared" si="26"/>
        <v>-4.2071278292897158</v>
      </c>
      <c r="G180">
        <f t="shared" si="33"/>
        <v>0.38687166147611246</v>
      </c>
      <c r="H180">
        <f t="shared" si="33"/>
        <v>0.17603300281387929</v>
      </c>
      <c r="I180">
        <f t="shared" si="33"/>
        <v>0.11213631398449339</v>
      </c>
      <c r="J180">
        <f t="shared" si="33"/>
        <v>7.8235945740820184E-2</v>
      </c>
      <c r="K180">
        <f t="shared" si="33"/>
        <v>5.6957315793342483E-2</v>
      </c>
      <c r="L180">
        <f t="shared" si="33"/>
        <v>4.2502687817864752E-2</v>
      </c>
      <c r="M180">
        <f t="shared" si="33"/>
        <v>3.2232060828716505E-2</v>
      </c>
      <c r="N180">
        <f t="shared" si="33"/>
        <v>2.4722643048331241E-2</v>
      </c>
      <c r="O180">
        <f t="shared" si="33"/>
        <v>1.912346670493285E-2</v>
      </c>
      <c r="P180">
        <f t="shared" si="33"/>
        <v>1.4889070937603594E-2</v>
      </c>
      <c r="Q180">
        <f t="shared" si="33"/>
        <v>1.1652491036580774E-2</v>
      </c>
      <c r="R180">
        <f t="shared" si="33"/>
        <v>9.1580371065213082E-3</v>
      </c>
      <c r="S180">
        <f t="shared" si="33"/>
        <v>7.222826317899435E-3</v>
      </c>
      <c r="T180">
        <f t="shared" si="33"/>
        <v>5.7134038698960976E-3</v>
      </c>
      <c r="U180">
        <f t="shared" si="33"/>
        <v>4.5308466752676819E-3</v>
      </c>
      <c r="V180">
        <f t="shared" si="33"/>
        <v>3.6009080800548242E-3</v>
      </c>
      <c r="W180">
        <f t="shared" si="32"/>
        <v>2.8672971938764687E-3</v>
      </c>
      <c r="X180">
        <f t="shared" si="32"/>
        <v>2.2869815861278589E-3</v>
      </c>
      <c r="Y180">
        <f t="shared" si="32"/>
        <v>1.8268372219945369E-3</v>
      </c>
      <c r="Z180">
        <f t="shared" si="32"/>
        <v>1.4612190182946075E-3</v>
      </c>
      <c r="AA180">
        <f t="shared" si="27"/>
        <v>5.9749827473897232E-3</v>
      </c>
    </row>
    <row r="181" spans="1:27" x14ac:dyDescent="0.2">
      <c r="A181" t="s">
        <v>779</v>
      </c>
      <c r="B181">
        <v>1970</v>
      </c>
      <c r="C181">
        <v>20</v>
      </c>
      <c r="D181">
        <f t="shared" si="25"/>
        <v>1.2394939656156161E-2</v>
      </c>
      <c r="E181">
        <f t="shared" si="26"/>
        <v>-4.3904669819089186</v>
      </c>
      <c r="G181">
        <f t="shared" si="33"/>
        <v>0.11175367830417272</v>
      </c>
      <c r="H181">
        <f t="shared" si="33"/>
        <v>6.0884108605638157E-2</v>
      </c>
      <c r="I181">
        <f t="shared" si="33"/>
        <v>4.6437740221163093E-2</v>
      </c>
      <c r="J181">
        <f t="shared" si="33"/>
        <v>3.8792349583725808E-2</v>
      </c>
      <c r="K181">
        <f t="shared" si="33"/>
        <v>3.3814596461381984E-2</v>
      </c>
      <c r="L181">
        <f t="shared" si="33"/>
        <v>3.021245639215971E-2</v>
      </c>
      <c r="M181">
        <f t="shared" si="33"/>
        <v>2.7432959483589182E-2</v>
      </c>
      <c r="N181">
        <f t="shared" si="33"/>
        <v>2.5193843845929955E-2</v>
      </c>
      <c r="O181">
        <f t="shared" si="33"/>
        <v>2.333356544654679E-2</v>
      </c>
      <c r="P181">
        <f t="shared" si="33"/>
        <v>2.1751891446671546E-2</v>
      </c>
      <c r="Q181">
        <f t="shared" si="33"/>
        <v>2.0382767581221744E-2</v>
      </c>
      <c r="R181">
        <f t="shared" si="33"/>
        <v>1.9180579327209166E-2</v>
      </c>
      <c r="S181">
        <f t="shared" si="33"/>
        <v>1.8112626850207741E-2</v>
      </c>
      <c r="T181">
        <f t="shared" si="33"/>
        <v>1.7154739972833694E-2</v>
      </c>
      <c r="U181">
        <f t="shared" si="33"/>
        <v>1.6288591334968971E-2</v>
      </c>
      <c r="V181">
        <f t="shared" si="33"/>
        <v>1.5499980207658063E-2</v>
      </c>
      <c r="W181">
        <f t="shared" si="32"/>
        <v>1.4777697239864223E-2</v>
      </c>
      <c r="X181">
        <f t="shared" si="32"/>
        <v>1.4112750689117708E-2</v>
      </c>
      <c r="Y181">
        <f t="shared" si="32"/>
        <v>1.3497825216638445E-2</v>
      </c>
      <c r="Z181">
        <f t="shared" si="32"/>
        <v>1.2926894698926834E-2</v>
      </c>
      <c r="AA181">
        <f t="shared" si="27"/>
        <v>0.41845835709037449</v>
      </c>
    </row>
    <row r="182" spans="1:27" x14ac:dyDescent="0.2">
      <c r="A182" t="s">
        <v>1177</v>
      </c>
      <c r="B182">
        <v>2210</v>
      </c>
      <c r="C182">
        <v>8</v>
      </c>
      <c r="D182">
        <f t="shared" si="25"/>
        <v>2.2287633870315623E-2</v>
      </c>
      <c r="E182">
        <f t="shared" si="26"/>
        <v>-3.803723289290867</v>
      </c>
      <c r="G182">
        <f t="shared" si="33"/>
        <v>0.10496212626844212</v>
      </c>
      <c r="H182">
        <f t="shared" si="33"/>
        <v>5.7304503426341385E-2</v>
      </c>
      <c r="I182">
        <f t="shared" si="33"/>
        <v>4.3799574094713432E-2</v>
      </c>
      <c r="J182">
        <f t="shared" si="33"/>
        <v>3.6665609001348028E-2</v>
      </c>
      <c r="K182">
        <f t="shared" si="33"/>
        <v>3.2028089633145823E-2</v>
      </c>
      <c r="L182">
        <f t="shared" si="33"/>
        <v>2.8676548003462532E-2</v>
      </c>
      <c r="M182">
        <f t="shared" si="33"/>
        <v>2.6093209718856303E-2</v>
      </c>
      <c r="N182">
        <f t="shared" si="33"/>
        <v>2.4013932427409491E-2</v>
      </c>
      <c r="O182">
        <f t="shared" si="33"/>
        <v>2.2287633870315623E-2</v>
      </c>
      <c r="P182">
        <f t="shared" si="33"/>
        <v>2.0820631356430173E-2</v>
      </c>
      <c r="Q182">
        <f t="shared" si="33"/>
        <v>1.9551227450563202E-2</v>
      </c>
      <c r="R182">
        <f t="shared" si="33"/>
        <v>1.8436844994133346E-2</v>
      </c>
      <c r="S182">
        <f t="shared" si="33"/>
        <v>1.7446982775164301E-2</v>
      </c>
      <c r="T182">
        <f t="shared" si="33"/>
        <v>1.6559111865381053E-2</v>
      </c>
      <c r="U182">
        <f t="shared" si="33"/>
        <v>1.575616195426071E-2</v>
      </c>
      <c r="V182">
        <f t="shared" si="33"/>
        <v>1.5024916275622179E-2</v>
      </c>
      <c r="W182">
        <f t="shared" si="32"/>
        <v>1.4354950191199173E-2</v>
      </c>
      <c r="X182">
        <f t="shared" si="32"/>
        <v>1.3737907979959356E-2</v>
      </c>
      <c r="Y182">
        <f t="shared" si="32"/>
        <v>1.3166997161458296E-2</v>
      </c>
      <c r="Z182">
        <f t="shared" si="32"/>
        <v>1.2636626845419581E-2</v>
      </c>
      <c r="AA182">
        <f t="shared" si="27"/>
        <v>0.44667641470637387</v>
      </c>
    </row>
    <row r="183" spans="1:27" x14ac:dyDescent="0.2">
      <c r="A183" t="s">
        <v>1178</v>
      </c>
      <c r="B183">
        <v>609</v>
      </c>
      <c r="C183">
        <v>0</v>
      </c>
      <c r="D183">
        <f t="shared" si="25"/>
        <v>0.20955358580813027</v>
      </c>
      <c r="E183">
        <f t="shared" si="26"/>
        <v>-1.5627757928121992</v>
      </c>
      <c r="G183">
        <f t="shared" si="33"/>
        <v>0.20955358580813027</v>
      </c>
      <c r="H183">
        <f t="shared" si="33"/>
        <v>0.10943162081928329</v>
      </c>
      <c r="I183">
        <f t="shared" si="33"/>
        <v>8.0004712152592861E-2</v>
      </c>
      <c r="J183">
        <f t="shared" si="33"/>
        <v>6.4061364334366364E-2</v>
      </c>
      <c r="K183">
        <f t="shared" si="33"/>
        <v>5.3525399500549388E-2</v>
      </c>
      <c r="L183">
        <f t="shared" si="33"/>
        <v>4.5840289805573593E-2</v>
      </c>
      <c r="M183">
        <f t="shared" si="33"/>
        <v>3.9896940190818526E-2</v>
      </c>
      <c r="N183">
        <f t="shared" si="33"/>
        <v>3.512100787263623E-2</v>
      </c>
      <c r="O183">
        <f t="shared" si="33"/>
        <v>3.1178789669160527E-2</v>
      </c>
      <c r="P183">
        <f t="shared" si="33"/>
        <v>2.7859978926245994E-2</v>
      </c>
      <c r="Q183">
        <f t="shared" si="33"/>
        <v>2.5023757244091702E-2</v>
      </c>
      <c r="R183">
        <f t="shared" si="33"/>
        <v>2.2571306382173625E-2</v>
      </c>
      <c r="S183">
        <f t="shared" si="33"/>
        <v>2.0430642530097781E-2</v>
      </c>
      <c r="T183">
        <f t="shared" si="33"/>
        <v>1.8547711590935136E-2</v>
      </c>
      <c r="U183">
        <f t="shared" si="33"/>
        <v>1.6880889678772975E-2</v>
      </c>
      <c r="V183">
        <f t="shared" si="33"/>
        <v>1.539744131178377E-2</v>
      </c>
      <c r="W183">
        <f t="shared" si="32"/>
        <v>1.4071156329403589E-2</v>
      </c>
      <c r="X183">
        <f t="shared" si="32"/>
        <v>1.28807248286508E-2</v>
      </c>
      <c r="Y183">
        <f t="shared" si="32"/>
        <v>1.1808589966427514E-2</v>
      </c>
      <c r="Z183">
        <f t="shared" si="32"/>
        <v>1.0840119335396671E-2</v>
      </c>
      <c r="AA183">
        <f t="shared" si="27"/>
        <v>0.13507397172290925</v>
      </c>
    </row>
    <row r="184" spans="1:27" x14ac:dyDescent="0.2">
      <c r="A184" t="s">
        <v>1179</v>
      </c>
      <c r="B184">
        <v>1231</v>
      </c>
      <c r="C184">
        <v>0</v>
      </c>
      <c r="D184">
        <f t="shared" si="25"/>
        <v>0.14418634027418201</v>
      </c>
      <c r="E184">
        <f t="shared" si="26"/>
        <v>-1.9366487862591362</v>
      </c>
      <c r="G184">
        <f t="shared" si="33"/>
        <v>0.14418634027418201</v>
      </c>
      <c r="H184">
        <f t="shared" si="33"/>
        <v>7.7651174898969777E-2</v>
      </c>
      <c r="I184">
        <f t="shared" si="33"/>
        <v>5.8545961654764389E-2</v>
      </c>
      <c r="J184">
        <f t="shared" si="33"/>
        <v>4.8345241959605711E-2</v>
      </c>
      <c r="K184">
        <f t="shared" si="33"/>
        <v>4.1657542812685772E-2</v>
      </c>
      <c r="L184">
        <f t="shared" si="33"/>
        <v>3.6792327634123892E-2</v>
      </c>
      <c r="M184">
        <f t="shared" si="33"/>
        <v>3.3023695907277661E-2</v>
      </c>
      <c r="N184">
        <f t="shared" si="33"/>
        <v>2.9979834752490022E-2</v>
      </c>
      <c r="O184">
        <f t="shared" si="33"/>
        <v>2.7447177698508012E-2</v>
      </c>
      <c r="P184">
        <f t="shared" si="33"/>
        <v>2.5292712228290919E-2</v>
      </c>
      <c r="Q184">
        <f t="shared" si="33"/>
        <v>2.3428436938304639E-2</v>
      </c>
      <c r="R184">
        <f t="shared" si="33"/>
        <v>2.1793333761347993E-2</v>
      </c>
      <c r="S184">
        <f t="shared" si="33"/>
        <v>2.0343476741424199E-2</v>
      </c>
      <c r="T184">
        <f t="shared" si="33"/>
        <v>1.9046258012841776E-2</v>
      </c>
      <c r="U184">
        <f t="shared" si="33"/>
        <v>1.7876843500129545E-2</v>
      </c>
      <c r="V184">
        <f t="shared" si="33"/>
        <v>1.6815904855365854E-2</v>
      </c>
      <c r="W184">
        <f t="shared" si="32"/>
        <v>1.5848116298333888E-2</v>
      </c>
      <c r="X184">
        <f t="shared" si="32"/>
        <v>1.496112809897885E-2</v>
      </c>
      <c r="Y184">
        <f t="shared" si="32"/>
        <v>1.4144847160630952E-2</v>
      </c>
      <c r="Z184">
        <f t="shared" si="32"/>
        <v>1.3390921283802915E-2</v>
      </c>
      <c r="AA184">
        <f t="shared" si="27"/>
        <v>0.29942872352794114</v>
      </c>
    </row>
    <row r="185" spans="1:27" x14ac:dyDescent="0.2">
      <c r="A185" t="s">
        <v>1180</v>
      </c>
      <c r="B185">
        <v>29</v>
      </c>
      <c r="C185">
        <v>0</v>
      </c>
      <c r="D185">
        <f t="shared" si="25"/>
        <v>0.73379358917806126</v>
      </c>
      <c r="E185">
        <f t="shared" si="26"/>
        <v>-0.30952750356946301</v>
      </c>
      <c r="G185">
        <f t="shared" si="33"/>
        <v>0.73379358917806126</v>
      </c>
      <c r="H185">
        <f t="shared" si="33"/>
        <v>0.17413800783351441</v>
      </c>
      <c r="I185">
        <f t="shared" si="33"/>
        <v>5.7854644673385816E-2</v>
      </c>
      <c r="J185">
        <f t="shared" si="33"/>
        <v>2.1051874431102888E-2</v>
      </c>
      <c r="K185">
        <f t="shared" si="33"/>
        <v>7.9933058016347959E-3</v>
      </c>
      <c r="L185">
        <f t="shared" si="33"/>
        <v>3.1108981232225116E-3</v>
      </c>
      <c r="M185">
        <f t="shared" si="33"/>
        <v>1.2304102703351665E-3</v>
      </c>
      <c r="N185">
        <f t="shared" si="33"/>
        <v>4.9220866156489548E-4</v>
      </c>
      <c r="O185">
        <f t="shared" si="33"/>
        <v>1.9856991837657713E-4</v>
      </c>
      <c r="P185">
        <f t="shared" si="33"/>
        <v>8.0631903448055036E-5</v>
      </c>
      <c r="Q185">
        <f t="shared" si="33"/>
        <v>3.2911719308946157E-5</v>
      </c>
      <c r="R185">
        <f t="shared" si="33"/>
        <v>1.3490457298669224E-5</v>
      </c>
      <c r="S185">
        <f t="shared" si="33"/>
        <v>5.5491175446502664E-6</v>
      </c>
      <c r="T185">
        <f t="shared" si="33"/>
        <v>2.2893076367942408E-6</v>
      </c>
      <c r="U185">
        <f t="shared" si="33"/>
        <v>9.4684977008592058E-7</v>
      </c>
      <c r="V185">
        <f t="shared" si="33"/>
        <v>3.9246978498288822E-7</v>
      </c>
      <c r="W185">
        <f t="shared" si="32"/>
        <v>1.6298940771523078E-7</v>
      </c>
      <c r="X185">
        <f t="shared" si="32"/>
        <v>6.7801893036449889E-8</v>
      </c>
      <c r="Y185">
        <f t="shared" si="32"/>
        <v>2.8246944939300481E-8</v>
      </c>
      <c r="Z185">
        <f t="shared" si="32"/>
        <v>1.1783638955259732E-8</v>
      </c>
      <c r="AA185">
        <f t="shared" si="27"/>
        <v>8.4621247786742515E-9</v>
      </c>
    </row>
    <row r="186" spans="1:27" x14ac:dyDescent="0.2">
      <c r="A186" t="s">
        <v>1181</v>
      </c>
      <c r="B186">
        <v>1273</v>
      </c>
      <c r="C186">
        <v>29</v>
      </c>
      <c r="D186">
        <f t="shared" si="25"/>
        <v>8.2406492507042708E-3</v>
      </c>
      <c r="E186">
        <f t="shared" si="26"/>
        <v>-4.7986761456035296</v>
      </c>
      <c r="G186">
        <f t="shared" si="33"/>
        <v>0.14160327749435414</v>
      </c>
      <c r="H186">
        <f t="shared" si="33"/>
        <v>7.633720565326374E-2</v>
      </c>
      <c r="I186">
        <f t="shared" si="33"/>
        <v>5.7613493686564668E-2</v>
      </c>
      <c r="J186">
        <f t="shared" si="33"/>
        <v>4.7623361442325693E-2</v>
      </c>
      <c r="K186">
        <f t="shared" si="33"/>
        <v>4.1077026484726782E-2</v>
      </c>
      <c r="L186">
        <f t="shared" si="33"/>
        <v>3.6316304858239556E-2</v>
      </c>
      <c r="M186">
        <f t="shared" si="33"/>
        <v>3.2629401372235835E-2</v>
      </c>
      <c r="N186">
        <f t="shared" si="33"/>
        <v>2.9651843881046178E-2</v>
      </c>
      <c r="O186">
        <f t="shared" si="33"/>
        <v>2.7174352500022279E-2</v>
      </c>
      <c r="P186">
        <f t="shared" si="33"/>
        <v>2.5066630192390568E-2</v>
      </c>
      <c r="Q186">
        <f t="shared" si="33"/>
        <v>2.3242503584609369E-2</v>
      </c>
      <c r="R186">
        <f t="shared" si="33"/>
        <v>2.1642244652568011E-2</v>
      </c>
      <c r="S186">
        <f t="shared" si="33"/>
        <v>2.0222872760180012E-2</v>
      </c>
      <c r="T186">
        <f t="shared" si="33"/>
        <v>1.8952494372455345E-2</v>
      </c>
      <c r="U186">
        <f t="shared" si="33"/>
        <v>1.7806829148273726E-2</v>
      </c>
      <c r="V186">
        <f t="shared" si="33"/>
        <v>1.6766987305088511E-2</v>
      </c>
      <c r="W186">
        <f t="shared" si="32"/>
        <v>1.5817996826901121E-2</v>
      </c>
      <c r="X186">
        <f t="shared" si="32"/>
        <v>1.4947797868791466E-2</v>
      </c>
      <c r="Y186">
        <f t="shared" si="32"/>
        <v>1.4146538135823495E-2</v>
      </c>
      <c r="Z186">
        <f t="shared" si="32"/>
        <v>1.3406067851822084E-2</v>
      </c>
      <c r="AA186">
        <f t="shared" si="27"/>
        <v>0.30795476992831761</v>
      </c>
    </row>
    <row r="187" spans="1:27" x14ac:dyDescent="0.2">
      <c r="A187" t="s">
        <v>1182</v>
      </c>
      <c r="B187">
        <v>307</v>
      </c>
      <c r="C187">
        <v>0</v>
      </c>
      <c r="D187">
        <f t="shared" si="25"/>
        <v>0.29697544438793111</v>
      </c>
      <c r="E187">
        <f t="shared" si="26"/>
        <v>-1.214105822426035</v>
      </c>
      <c r="G187">
        <f t="shared" si="33"/>
        <v>0.29697544438793111</v>
      </c>
      <c r="H187">
        <f t="shared" si="33"/>
        <v>0.14643746253105153</v>
      </c>
      <c r="I187">
        <f t="shared" si="33"/>
        <v>0.10109015188856038</v>
      </c>
      <c r="J187">
        <f t="shared" si="33"/>
        <v>7.6431676319652739E-2</v>
      </c>
      <c r="K187">
        <f t="shared" si="33"/>
        <v>6.030051724318039E-2</v>
      </c>
      <c r="L187">
        <f t="shared" si="33"/>
        <v>4.8763221990319232E-2</v>
      </c>
      <c r="M187">
        <f t="shared" si="33"/>
        <v>4.00745401508198E-2</v>
      </c>
      <c r="N187">
        <f t="shared" si="33"/>
        <v>3.3310399957061587E-2</v>
      </c>
      <c r="O187">
        <f t="shared" si="33"/>
        <v>2.7922612417678842E-2</v>
      </c>
      <c r="P187">
        <f t="shared" si="33"/>
        <v>2.3559252041228225E-2</v>
      </c>
      <c r="Q187">
        <f t="shared" si="33"/>
        <v>1.9980996882205782E-2</v>
      </c>
      <c r="R187">
        <f t="shared" si="33"/>
        <v>1.7017871836042649E-2</v>
      </c>
      <c r="S187">
        <f t="shared" si="33"/>
        <v>1.4545025828142167E-2</v>
      </c>
      <c r="T187">
        <f t="shared" si="33"/>
        <v>1.2468285114206905E-2</v>
      </c>
      <c r="U187">
        <f t="shared" si="33"/>
        <v>1.0715085510434603E-2</v>
      </c>
      <c r="V187">
        <f t="shared" si="33"/>
        <v>9.2285354739890853E-3</v>
      </c>
      <c r="W187">
        <f t="shared" si="32"/>
        <v>7.9633890850281941E-3</v>
      </c>
      <c r="X187">
        <f t="shared" si="32"/>
        <v>6.88323138503074E-3</v>
      </c>
      <c r="Y187">
        <f t="shared" si="32"/>
        <v>5.9584599988858388E-3</v>
      </c>
      <c r="Z187">
        <f t="shared" si="32"/>
        <v>5.164805457475859E-3</v>
      </c>
      <c r="AA187">
        <f t="shared" si="27"/>
        <v>3.5209034501074155E-2</v>
      </c>
    </row>
    <row r="188" spans="1:27" x14ac:dyDescent="0.2">
      <c r="A188" t="s">
        <v>1183</v>
      </c>
      <c r="B188">
        <v>75</v>
      </c>
      <c r="C188">
        <v>0</v>
      </c>
      <c r="D188">
        <f t="shared" si="25"/>
        <v>0.55049264263714792</v>
      </c>
      <c r="E188">
        <f t="shared" si="26"/>
        <v>-0.59694168778219558</v>
      </c>
      <c r="G188">
        <f t="shared" si="33"/>
        <v>0.55049264263714792</v>
      </c>
      <c r="H188">
        <f t="shared" si="33"/>
        <v>0.2013986597628096</v>
      </c>
      <c r="I188">
        <f t="shared" si="33"/>
        <v>0.10315413310040862</v>
      </c>
      <c r="J188">
        <f t="shared" si="33"/>
        <v>5.7866147876639656E-2</v>
      </c>
      <c r="K188">
        <f t="shared" si="33"/>
        <v>3.3872373415281272E-2</v>
      </c>
      <c r="L188">
        <f t="shared" si="33"/>
        <v>2.0323120294297444E-2</v>
      </c>
      <c r="M188">
        <f t="shared" si="33"/>
        <v>1.2391958349872396E-2</v>
      </c>
      <c r="N188">
        <f t="shared" si="33"/>
        <v>7.6423099595865464E-3</v>
      </c>
      <c r="O188">
        <f t="shared" si="33"/>
        <v>4.7530704562885571E-3</v>
      </c>
      <c r="P188">
        <f t="shared" si="33"/>
        <v>2.9754530749313678E-3</v>
      </c>
      <c r="Q188">
        <f t="shared" si="33"/>
        <v>1.8723289930982214E-3</v>
      </c>
      <c r="R188">
        <f t="shared" si="33"/>
        <v>1.183160499917293E-3</v>
      </c>
      <c r="S188">
        <f t="shared" si="33"/>
        <v>7.5028508580504423E-4</v>
      </c>
      <c r="T188">
        <f t="shared" si="33"/>
        <v>4.7719067118450349E-4</v>
      </c>
      <c r="U188">
        <f t="shared" si="33"/>
        <v>3.0426658807922212E-4</v>
      </c>
      <c r="V188">
        <f t="shared" si="33"/>
        <v>1.9443068779473837E-4</v>
      </c>
      <c r="W188">
        <f t="shared" si="32"/>
        <v>1.2448108506673544E-4</v>
      </c>
      <c r="X188">
        <f t="shared" si="32"/>
        <v>7.9830932434976154E-5</v>
      </c>
      <c r="Y188">
        <f t="shared" si="32"/>
        <v>5.1272709033312226E-5</v>
      </c>
      <c r="Z188">
        <f t="shared" si="32"/>
        <v>3.2974605392503827E-5</v>
      </c>
      <c r="AA188">
        <f t="shared" si="27"/>
        <v>5.9909214930042864E-5</v>
      </c>
    </row>
    <row r="189" spans="1:27" x14ac:dyDescent="0.2">
      <c r="A189" t="s">
        <v>1184</v>
      </c>
      <c r="B189">
        <v>173</v>
      </c>
      <c r="C189">
        <v>3</v>
      </c>
      <c r="D189">
        <f t="shared" si="25"/>
        <v>7.8111669352686056E-2</v>
      </c>
      <c r="E189">
        <f t="shared" si="26"/>
        <v>-2.5496158177705346</v>
      </c>
      <c r="G189">
        <f t="shared" si="33"/>
        <v>0.38990519728691542</v>
      </c>
      <c r="H189">
        <f t="shared" si="33"/>
        <v>0.176858265688738</v>
      </c>
      <c r="I189">
        <f t="shared" si="33"/>
        <v>0.11230955331176981</v>
      </c>
      <c r="J189">
        <f t="shared" si="33"/>
        <v>7.8111669352686056E-2</v>
      </c>
      <c r="K189">
        <f t="shared" si="33"/>
        <v>5.6688929480788346E-2</v>
      </c>
      <c r="L189">
        <f t="shared" si="33"/>
        <v>4.2170067453309125E-2</v>
      </c>
      <c r="M189">
        <f t="shared" si="33"/>
        <v>3.187976662526032E-2</v>
      </c>
      <c r="N189">
        <f t="shared" si="33"/>
        <v>2.4375925672152684E-2</v>
      </c>
      <c r="O189">
        <f t="shared" si="33"/>
        <v>1.8796284139193677E-2</v>
      </c>
      <c r="P189">
        <f t="shared" si="33"/>
        <v>1.4588550246961065E-2</v>
      </c>
      <c r="Q189">
        <f t="shared" si="33"/>
        <v>1.1381577841706922E-2</v>
      </c>
      <c r="R189">
        <f t="shared" si="33"/>
        <v>8.9171331864031263E-3</v>
      </c>
      <c r="S189">
        <f t="shared" si="33"/>
        <v>7.0108259460803929E-3</v>
      </c>
      <c r="T189">
        <f t="shared" si="33"/>
        <v>5.5283572126113862E-3</v>
      </c>
      <c r="U189">
        <f t="shared" si="33"/>
        <v>4.3703850030412357E-3</v>
      </c>
      <c r="V189">
        <f t="shared" si="33"/>
        <v>3.4625139016771136E-3</v>
      </c>
      <c r="W189">
        <f t="shared" si="32"/>
        <v>2.7484722664740313E-3</v>
      </c>
      <c r="X189">
        <f t="shared" si="32"/>
        <v>2.185347352538071E-3</v>
      </c>
      <c r="Y189">
        <f t="shared" si="32"/>
        <v>1.7401906031492165E-3</v>
      </c>
      <c r="Z189">
        <f t="shared" si="32"/>
        <v>1.3875589480057788E-3</v>
      </c>
      <c r="AA189">
        <f t="shared" si="27"/>
        <v>5.5834284805386103E-3</v>
      </c>
    </row>
    <row r="190" spans="1:27" x14ac:dyDescent="0.2">
      <c r="A190" t="s">
        <v>1185</v>
      </c>
      <c r="B190">
        <v>362</v>
      </c>
      <c r="C190">
        <v>8</v>
      </c>
      <c r="D190">
        <f t="shared" si="25"/>
        <v>2.952681286131334E-2</v>
      </c>
      <c r="E190">
        <f t="shared" si="26"/>
        <v>-3.5224565178924463</v>
      </c>
      <c r="G190">
        <f t="shared" si="33"/>
        <v>0.27360007712781842</v>
      </c>
      <c r="H190">
        <f t="shared" si="33"/>
        <v>0.13725588536015079</v>
      </c>
      <c r="I190">
        <f t="shared" si="33"/>
        <v>9.6398602044020357E-2</v>
      </c>
      <c r="J190">
        <f t="shared" si="33"/>
        <v>7.415123312170778E-2</v>
      </c>
      <c r="K190">
        <f t="shared" si="33"/>
        <v>5.9518110647955438E-2</v>
      </c>
      <c r="L190">
        <f t="shared" si="33"/>
        <v>4.8967011412067683E-2</v>
      </c>
      <c r="M190">
        <f t="shared" si="33"/>
        <v>4.0941415973626522E-2</v>
      </c>
      <c r="N190">
        <f t="shared" si="33"/>
        <v>3.4622407577293998E-2</v>
      </c>
      <c r="O190">
        <f t="shared" si="33"/>
        <v>2.952681286131334E-2</v>
      </c>
      <c r="P190">
        <f t="shared" si="33"/>
        <v>2.5345748893635014E-2</v>
      </c>
      <c r="Q190">
        <f t="shared" si="33"/>
        <v>2.1869753483267168E-2</v>
      </c>
      <c r="R190">
        <f t="shared" si="33"/>
        <v>1.8950256396839119E-2</v>
      </c>
      <c r="S190">
        <f t="shared" si="33"/>
        <v>1.6478111781409996E-2</v>
      </c>
      <c r="T190">
        <f t="shared" si="33"/>
        <v>1.4370860668853564E-2</v>
      </c>
      <c r="U190">
        <f t="shared" si="33"/>
        <v>1.2564777467381719E-2</v>
      </c>
      <c r="V190">
        <f t="shared" si="33"/>
        <v>1.1009689021834102E-2</v>
      </c>
      <c r="W190">
        <f t="shared" si="32"/>
        <v>9.6654773579345279E-3</v>
      </c>
      <c r="X190">
        <f t="shared" si="32"/>
        <v>8.4996461772011561E-3</v>
      </c>
      <c r="Y190">
        <f t="shared" si="32"/>
        <v>7.4855826970940172E-3</v>
      </c>
      <c r="Z190">
        <f t="shared" si="32"/>
        <v>6.6012876608310244E-3</v>
      </c>
      <c r="AA190">
        <f t="shared" si="27"/>
        <v>5.2177252267764374E-2</v>
      </c>
    </row>
    <row r="191" spans="1:27" x14ac:dyDescent="0.2">
      <c r="A191" t="s">
        <v>1186</v>
      </c>
      <c r="B191">
        <v>1856</v>
      </c>
      <c r="C191">
        <v>0</v>
      </c>
      <c r="D191">
        <f t="shared" si="25"/>
        <v>0.11544034474538903</v>
      </c>
      <c r="E191">
        <f t="shared" si="26"/>
        <v>-2.159001378161062</v>
      </c>
      <c r="G191">
        <f t="shared" si="33"/>
        <v>0.11544034474538903</v>
      </c>
      <c r="H191">
        <f t="shared" si="33"/>
        <v>6.2817931200080016E-2</v>
      </c>
      <c r="I191">
        <f t="shared" si="33"/>
        <v>4.785580702054102E-2</v>
      </c>
      <c r="J191">
        <f t="shared" si="33"/>
        <v>3.9929469537714868E-2</v>
      </c>
      <c r="K191">
        <f t="shared" si="33"/>
        <v>3.4764465287743518E-2</v>
      </c>
      <c r="L191">
        <f t="shared" si="33"/>
        <v>3.102424851395107E-2</v>
      </c>
      <c r="M191">
        <f t="shared" si="33"/>
        <v>2.8136610927092437E-2</v>
      </c>
      <c r="N191">
        <f t="shared" si="33"/>
        <v>2.5809372484439125E-2</v>
      </c>
      <c r="O191">
        <f t="shared" si="33"/>
        <v>2.387525434501294E-2</v>
      </c>
      <c r="P191">
        <f t="shared" si="33"/>
        <v>2.2230427666293153E-2</v>
      </c>
      <c r="Q191">
        <f t="shared" si="33"/>
        <v>2.0806442564736981E-2</v>
      </c>
      <c r="R191">
        <f t="shared" si="33"/>
        <v>1.9556011729242744E-2</v>
      </c>
      <c r="S191">
        <f t="shared" si="33"/>
        <v>1.8445222476319505E-2</v>
      </c>
      <c r="T191">
        <f t="shared" si="33"/>
        <v>1.7448997740711628E-2</v>
      </c>
      <c r="U191">
        <f t="shared" si="33"/>
        <v>1.6548314399609482E-2</v>
      </c>
      <c r="V191">
        <f t="shared" si="33"/>
        <v>1.5728426193163537E-2</v>
      </c>
      <c r="W191">
        <f t="shared" si="32"/>
        <v>1.4977687976173543E-2</v>
      </c>
      <c r="X191">
        <f t="shared" si="32"/>
        <v>1.4286754199235502E-2</v>
      </c>
      <c r="Y191">
        <f t="shared" si="32"/>
        <v>1.3648018188732658E-2</v>
      </c>
      <c r="Z191">
        <f t="shared" si="32"/>
        <v>1.3055210919586245E-2</v>
      </c>
      <c r="AA191">
        <f t="shared" si="27"/>
        <v>0.40361498188423106</v>
      </c>
    </row>
    <row r="192" spans="1:27" x14ac:dyDescent="0.2">
      <c r="A192" t="s">
        <v>1187</v>
      </c>
      <c r="B192">
        <v>1346</v>
      </c>
      <c r="C192">
        <v>86</v>
      </c>
      <c r="D192">
        <f t="shared" si="25"/>
        <v>1.0219985245166082E-3</v>
      </c>
      <c r="E192">
        <f t="shared" si="26"/>
        <v>-6.8859952309231849</v>
      </c>
      <c r="G192">
        <f t="shared" si="33"/>
        <v>0.13740663182769261</v>
      </c>
      <c r="H192">
        <f t="shared" si="33"/>
        <v>7.4194114947360237E-2</v>
      </c>
      <c r="I192">
        <f t="shared" si="33"/>
        <v>5.6086226728946212E-2</v>
      </c>
      <c r="J192">
        <f t="shared" si="33"/>
        <v>4.6435579465861916E-2</v>
      </c>
      <c r="K192">
        <f t="shared" si="33"/>
        <v>4.0117017008655331E-2</v>
      </c>
      <c r="L192">
        <f t="shared" si="33"/>
        <v>3.5524673835210803E-2</v>
      </c>
      <c r="M192">
        <f t="shared" si="33"/>
        <v>3.196953825847295E-2</v>
      </c>
      <c r="N192">
        <f t="shared" si="33"/>
        <v>2.90989805275681E-2</v>
      </c>
      <c r="O192">
        <f t="shared" si="33"/>
        <v>2.6710627154623606E-2</v>
      </c>
      <c r="P192">
        <f t="shared" si="33"/>
        <v>2.467855039803607E-2</v>
      </c>
      <c r="Q192">
        <f t="shared" si="33"/>
        <v>2.2919514304041932E-2</v>
      </c>
      <c r="R192">
        <f t="shared" si="33"/>
        <v>2.13758610198738E-2</v>
      </c>
      <c r="S192">
        <f t="shared" si="33"/>
        <v>2.0006124898980009E-2</v>
      </c>
      <c r="T192">
        <f t="shared" si="33"/>
        <v>1.8779555747123693E-2</v>
      </c>
      <c r="U192">
        <f t="shared" si="33"/>
        <v>1.7672758434300689E-2</v>
      </c>
      <c r="V192">
        <f t="shared" ref="V192:AE255" si="34">EXP(GAMMALN($B$1+V$4)-GAMMALN($B$1)-GAMMALN(V$4+1)+$B$1*LN($B$2/($B$2+$B192))+V$4*LN($B192/($B$2+$B192)))</f>
        <v>1.6667543468300745E-2</v>
      </c>
      <c r="W192">
        <f t="shared" si="34"/>
        <v>1.5749503107732741E-2</v>
      </c>
      <c r="X192">
        <f t="shared" si="34"/>
        <v>1.4907039435334994E-2</v>
      </c>
      <c r="Y192">
        <f t="shared" si="34"/>
        <v>1.4130683528748704E-2</v>
      </c>
      <c r="Z192">
        <f t="shared" si="34"/>
        <v>1.3412607629699057E-2</v>
      </c>
      <c r="AA192">
        <f t="shared" si="27"/>
        <v>0.32215686827343593</v>
      </c>
    </row>
    <row r="193" spans="1:27" x14ac:dyDescent="0.2">
      <c r="A193" t="s">
        <v>1188</v>
      </c>
      <c r="B193">
        <v>1582</v>
      </c>
      <c r="C193">
        <v>57</v>
      </c>
      <c r="D193">
        <f t="shared" si="25"/>
        <v>3.2600124946742868E-3</v>
      </c>
      <c r="E193">
        <f t="shared" si="26"/>
        <v>-5.7260242508886918</v>
      </c>
      <c r="G193">
        <f t="shared" ref="G193:V256" si="35">EXP(GAMMALN($B$1+G$4)-GAMMALN($B$1)-GAMMALN(G$4+1)+$B$1*LN($B$2/($B$2+$B193))+G$4*LN($B193/($B$2+$B193)))</f>
        <v>0.12590460016969249</v>
      </c>
      <c r="H193">
        <f t="shared" si="35"/>
        <v>6.8269473287044746E-2</v>
      </c>
      <c r="I193">
        <f t="shared" si="35"/>
        <v>5.1824665364835543E-2</v>
      </c>
      <c r="J193">
        <f t="shared" si="35"/>
        <v>4.3087802185340592E-2</v>
      </c>
      <c r="K193">
        <f t="shared" si="35"/>
        <v>3.7381376977569158E-2</v>
      </c>
      <c r="L193">
        <f t="shared" si="35"/>
        <v>3.3241449357062358E-2</v>
      </c>
      <c r="M193">
        <f t="shared" si="35"/>
        <v>3.0040655522607537E-2</v>
      </c>
      <c r="N193">
        <f t="shared" si="35"/>
        <v>2.7458322719177794E-2</v>
      </c>
      <c r="O193">
        <f t="shared" si="35"/>
        <v>2.5310662093612817E-2</v>
      </c>
      <c r="P193">
        <f t="shared" si="35"/>
        <v>2.3483469242875008E-2</v>
      </c>
      <c r="Q193">
        <f t="shared" si="35"/>
        <v>2.1901366356306566E-2</v>
      </c>
      <c r="R193">
        <f t="shared" si="35"/>
        <v>2.0512217201124228E-2</v>
      </c>
      <c r="S193">
        <f t="shared" si="35"/>
        <v>1.9278585007815659E-2</v>
      </c>
      <c r="T193">
        <f t="shared" si="35"/>
        <v>1.8172751287176131E-2</v>
      </c>
      <c r="U193">
        <f t="shared" si="35"/>
        <v>1.7173661532561991E-2</v>
      </c>
      <c r="V193">
        <f t="shared" si="35"/>
        <v>1.6264972904669113E-2</v>
      </c>
      <c r="W193">
        <f t="shared" si="34"/>
        <v>1.5433761820441028E-2</v>
      </c>
      <c r="X193">
        <f t="shared" si="34"/>
        <v>1.4669642399910011E-2</v>
      </c>
      <c r="Y193">
        <f t="shared" si="34"/>
        <v>1.3964149395795855E-2</v>
      </c>
      <c r="Z193">
        <f t="shared" si="34"/>
        <v>1.3310296380347737E-2</v>
      </c>
      <c r="AA193">
        <f t="shared" si="27"/>
        <v>0.36331611879403369</v>
      </c>
    </row>
    <row r="194" spans="1:27" x14ac:dyDescent="0.2">
      <c r="A194" t="s">
        <v>1189</v>
      </c>
      <c r="B194">
        <v>900</v>
      </c>
      <c r="C194">
        <v>31</v>
      </c>
      <c r="D194">
        <f t="shared" si="25"/>
        <v>6.2141407466280206E-3</v>
      </c>
      <c r="E194">
        <f t="shared" si="26"/>
        <v>-5.0809278183437412</v>
      </c>
      <c r="G194">
        <f t="shared" si="35"/>
        <v>0.17052448414715371</v>
      </c>
      <c r="H194">
        <f t="shared" si="35"/>
        <v>9.0812663533283836E-2</v>
      </c>
      <c r="I194">
        <f t="shared" si="35"/>
        <v>6.7706612127039628E-2</v>
      </c>
      <c r="J194">
        <f t="shared" si="35"/>
        <v>5.5287077599993947E-2</v>
      </c>
      <c r="K194">
        <f t="shared" si="35"/>
        <v>4.7108502866792447E-2</v>
      </c>
      <c r="L194">
        <f t="shared" si="35"/>
        <v>4.1143257501011735E-2</v>
      </c>
      <c r="M194">
        <f t="shared" si="35"/>
        <v>3.6517651794986852E-2</v>
      </c>
      <c r="N194">
        <f t="shared" si="35"/>
        <v>3.2782506669140565E-2</v>
      </c>
      <c r="O194">
        <f t="shared" si="35"/>
        <v>2.9678802543354338E-2</v>
      </c>
      <c r="P194">
        <f t="shared" si="35"/>
        <v>2.7044555011217285E-2</v>
      </c>
      <c r="Q194">
        <f t="shared" si="35"/>
        <v>2.4772139044702848E-2</v>
      </c>
      <c r="R194">
        <f t="shared" si="35"/>
        <v>2.2786604837693469E-2</v>
      </c>
      <c r="S194">
        <f t="shared" si="35"/>
        <v>2.1033758557978025E-2</v>
      </c>
      <c r="T194">
        <f t="shared" si="35"/>
        <v>1.9473191188992971E-2</v>
      </c>
      <c r="U194">
        <f t="shared" si="35"/>
        <v>1.8073990912037121E-2</v>
      </c>
      <c r="V194">
        <f t="shared" si="35"/>
        <v>1.6811993741167194E-2</v>
      </c>
      <c r="W194">
        <f t="shared" si="34"/>
        <v>1.5667957490405598E-2</v>
      </c>
      <c r="X194">
        <f t="shared" si="34"/>
        <v>1.4626312000229083E-2</v>
      </c>
      <c r="Y194">
        <f t="shared" si="34"/>
        <v>1.3674281240684994E-2</v>
      </c>
      <c r="Z194">
        <f t="shared" si="34"/>
        <v>1.2801252461930755E-2</v>
      </c>
      <c r="AA194">
        <f t="shared" si="27"/>
        <v>0.22167240473020366</v>
      </c>
    </row>
    <row r="195" spans="1:27" x14ac:dyDescent="0.2">
      <c r="A195" t="s">
        <v>1190</v>
      </c>
      <c r="B195">
        <v>6306</v>
      </c>
      <c r="C195">
        <v>36</v>
      </c>
      <c r="D195">
        <f t="shared" si="25"/>
        <v>5.9864751732948834E-3</v>
      </c>
      <c r="E195">
        <f t="shared" si="26"/>
        <v>-5.1182524919311705</v>
      </c>
      <c r="G195">
        <f t="shared" si="35"/>
        <v>5.8989767110557395E-2</v>
      </c>
      <c r="H195">
        <f t="shared" si="35"/>
        <v>3.2571571787679575E-2</v>
      </c>
      <c r="I195">
        <f t="shared" si="35"/>
        <v>2.5178262199741133E-2</v>
      </c>
      <c r="J195">
        <f t="shared" si="35"/>
        <v>2.1316734130613139E-2</v>
      </c>
      <c r="K195">
        <f t="shared" si="35"/>
        <v>1.8832097859336327E-2</v>
      </c>
      <c r="L195">
        <f t="shared" si="35"/>
        <v>1.7052986153795288E-2</v>
      </c>
      <c r="M195">
        <f t="shared" si="35"/>
        <v>1.569303612582576E-2</v>
      </c>
      <c r="N195">
        <f t="shared" si="35"/>
        <v>1.460658381938355E-2</v>
      </c>
      <c r="O195">
        <f t="shared" si="35"/>
        <v>1.3710561370742792E-2</v>
      </c>
      <c r="P195">
        <f t="shared" si="35"/>
        <v>1.2953617485036E-2</v>
      </c>
      <c r="Q195">
        <f t="shared" si="35"/>
        <v>1.2302039101722607E-2</v>
      </c>
      <c r="R195">
        <f t="shared" si="35"/>
        <v>1.1732635556852996E-2</v>
      </c>
      <c r="S195">
        <f t="shared" si="35"/>
        <v>1.122884817751414E-2</v>
      </c>
      <c r="T195">
        <f t="shared" si="35"/>
        <v>1.0778487414071874E-2</v>
      </c>
      <c r="U195">
        <f t="shared" si="35"/>
        <v>1.0372348887362852E-2</v>
      </c>
      <c r="V195">
        <f t="shared" si="35"/>
        <v>1.000333106369364E-2</v>
      </c>
      <c r="W195">
        <f t="shared" si="34"/>
        <v>9.6658527050855116E-3</v>
      </c>
      <c r="X195">
        <f t="shared" si="34"/>
        <v>9.3554565739258633E-3</v>
      </c>
      <c r="Y195">
        <f t="shared" si="34"/>
        <v>9.0685327852014688E-3</v>
      </c>
      <c r="Z195">
        <f t="shared" si="34"/>
        <v>8.8021212749855634E-3</v>
      </c>
      <c r="AA195">
        <f t="shared" si="27"/>
        <v>0.66578512841687254</v>
      </c>
    </row>
    <row r="196" spans="1:27" x14ac:dyDescent="0.2">
      <c r="A196" t="s">
        <v>790</v>
      </c>
      <c r="B196">
        <v>1549</v>
      </c>
      <c r="C196">
        <v>90</v>
      </c>
      <c r="D196">
        <f t="shared" si="25"/>
        <v>1.1543320099700024E-3</v>
      </c>
      <c r="E196">
        <f t="shared" si="26"/>
        <v>-6.7642334486614573</v>
      </c>
      <c r="G196">
        <f t="shared" si="35"/>
        <v>0.12735162749731396</v>
      </c>
      <c r="H196">
        <f t="shared" si="35"/>
        <v>6.9018817956988637E-2</v>
      </c>
      <c r="I196">
        <f t="shared" si="35"/>
        <v>5.2366739594333397E-2</v>
      </c>
      <c r="J196">
        <f t="shared" si="35"/>
        <v>4.3516247140165908E-2</v>
      </c>
      <c r="K196">
        <f t="shared" si="35"/>
        <v>3.7733791985833924E-2</v>
      </c>
      <c r="L196">
        <f t="shared" si="35"/>
        <v>3.3537691914137135E-2</v>
      </c>
      <c r="M196">
        <f t="shared" si="35"/>
        <v>3.0292888662563845E-2</v>
      </c>
      <c r="N196">
        <f t="shared" si="35"/>
        <v>2.7674727425513617E-2</v>
      </c>
      <c r="O196">
        <f t="shared" si="35"/>
        <v>2.5497107597490295E-2</v>
      </c>
      <c r="P196">
        <f t="shared" si="35"/>
        <v>2.3644369122614455E-2</v>
      </c>
      <c r="Q196">
        <f t="shared" si="35"/>
        <v>2.2040160263091295E-2</v>
      </c>
      <c r="R196">
        <f t="shared" si="35"/>
        <v>2.0631661720597896E-2</v>
      </c>
      <c r="S196">
        <f t="shared" si="35"/>
        <v>1.9380939255346768E-2</v>
      </c>
      <c r="T196">
        <f t="shared" si="35"/>
        <v>1.8259900729209046E-2</v>
      </c>
      <c r="U196">
        <f t="shared" si="35"/>
        <v>1.7247203685927401E-2</v>
      </c>
      <c r="V196">
        <f t="shared" si="35"/>
        <v>1.6326278508432639E-2</v>
      </c>
      <c r="W196">
        <f t="shared" si="34"/>
        <v>1.5484019662595844E-2</v>
      </c>
      <c r="X196">
        <f t="shared" si="34"/>
        <v>1.4709892919429632E-2</v>
      </c>
      <c r="Y196">
        <f t="shared" si="34"/>
        <v>1.399531037342441E-2</v>
      </c>
      <c r="Z196">
        <f t="shared" si="34"/>
        <v>1.3333182925249957E-2</v>
      </c>
      <c r="AA196">
        <f t="shared" si="27"/>
        <v>0.35795744105974003</v>
      </c>
    </row>
    <row r="197" spans="1:27" x14ac:dyDescent="0.2">
      <c r="A197" t="s">
        <v>791</v>
      </c>
      <c r="B197">
        <v>2442</v>
      </c>
      <c r="C197">
        <v>0</v>
      </c>
      <c r="D197">
        <f t="shared" si="25"/>
        <v>9.939027045378257E-2</v>
      </c>
      <c r="E197">
        <f t="shared" si="26"/>
        <v>-2.3087010528691652</v>
      </c>
      <c r="G197">
        <f t="shared" si="35"/>
        <v>9.939027045378257E-2</v>
      </c>
      <c r="H197">
        <f t="shared" si="35"/>
        <v>5.4351822360420035E-2</v>
      </c>
      <c r="I197">
        <f t="shared" si="35"/>
        <v>4.1611114518655908E-2</v>
      </c>
      <c r="J197">
        <f t="shared" si="35"/>
        <v>3.4890923743778737E-2</v>
      </c>
      <c r="K197">
        <f t="shared" si="35"/>
        <v>3.0528024678251366E-2</v>
      </c>
      <c r="L197">
        <f t="shared" si="35"/>
        <v>2.7378436547645737E-2</v>
      </c>
      <c r="M197">
        <f t="shared" si="35"/>
        <v>2.4953035350093727E-2</v>
      </c>
      <c r="N197">
        <f t="shared" si="35"/>
        <v>2.3002406037682683E-2</v>
      </c>
      <c r="O197">
        <f t="shared" si="35"/>
        <v>2.1383955891932083E-2</v>
      </c>
      <c r="P197">
        <f t="shared" si="35"/>
        <v>2.0009308677047314E-2</v>
      </c>
      <c r="Q197">
        <f t="shared" si="35"/>
        <v>1.8820290447280928E-2</v>
      </c>
      <c r="R197">
        <f t="shared" si="35"/>
        <v>1.7776776073082885E-2</v>
      </c>
      <c r="S197">
        <f t="shared" si="35"/>
        <v>1.6850036027569557E-2</v>
      </c>
      <c r="T197">
        <f t="shared" si="35"/>
        <v>1.6018861468089722E-2</v>
      </c>
      <c r="U197">
        <f t="shared" si="35"/>
        <v>1.5267191244601894E-2</v>
      </c>
      <c r="V197">
        <f t="shared" si="35"/>
        <v>1.4582597013897327E-2</v>
      </c>
      <c r="W197">
        <f t="shared" si="34"/>
        <v>1.3955281705652136E-2</v>
      </c>
      <c r="X197">
        <f t="shared" si="34"/>
        <v>1.3377397281030339E-2</v>
      </c>
      <c r="Y197">
        <f t="shared" si="34"/>
        <v>1.2842567821035414E-2</v>
      </c>
      <c r="Z197">
        <f t="shared" si="34"/>
        <v>1.234554853451931E-2</v>
      </c>
      <c r="AA197">
        <f t="shared" si="27"/>
        <v>0.47066415412395035</v>
      </c>
    </row>
    <row r="198" spans="1:27" x14ac:dyDescent="0.2">
      <c r="A198" t="s">
        <v>792</v>
      </c>
      <c r="B198">
        <v>481</v>
      </c>
      <c r="C198">
        <v>0</v>
      </c>
      <c r="D198">
        <f t="shared" si="25"/>
        <v>0.23681055609463278</v>
      </c>
      <c r="E198">
        <f t="shared" si="26"/>
        <v>-1.4404947988635262</v>
      </c>
      <c r="G198">
        <f t="shared" si="35"/>
        <v>0.23681055609463278</v>
      </c>
      <c r="H198">
        <f t="shared" si="35"/>
        <v>0.12172121163342793</v>
      </c>
      <c r="I198">
        <f t="shared" si="35"/>
        <v>8.7590393247809595E-2</v>
      </c>
      <c r="J198">
        <f t="shared" si="35"/>
        <v>6.9032653458158955E-2</v>
      </c>
      <c r="K198">
        <f t="shared" si="35"/>
        <v>5.6772206638903658E-2</v>
      </c>
      <c r="L198">
        <f t="shared" si="35"/>
        <v>4.785647277604782E-2</v>
      </c>
      <c r="M198">
        <f t="shared" si="35"/>
        <v>4.0996841165573152E-2</v>
      </c>
      <c r="N198">
        <f t="shared" si="35"/>
        <v>3.5521823348466132E-2</v>
      </c>
      <c r="O198">
        <f t="shared" si="35"/>
        <v>3.103880597690346E-2</v>
      </c>
      <c r="P198">
        <f t="shared" si="35"/>
        <v>2.7298828588920212E-2</v>
      </c>
      <c r="Q198">
        <f t="shared" si="35"/>
        <v>2.4134217394053737E-2</v>
      </c>
      <c r="R198">
        <f t="shared" si="35"/>
        <v>2.142667943320305E-2</v>
      </c>
      <c r="S198">
        <f t="shared" si="35"/>
        <v>1.9089637235091366E-2</v>
      </c>
      <c r="T198">
        <f t="shared" si="35"/>
        <v>1.7057817304774726E-2</v>
      </c>
      <c r="U198">
        <f t="shared" si="35"/>
        <v>1.5280794323394572E-2</v>
      </c>
      <c r="V198">
        <f t="shared" si="35"/>
        <v>1.3718815963967746E-2</v>
      </c>
      <c r="W198">
        <f t="shared" si="34"/>
        <v>1.2340004977425753E-2</v>
      </c>
      <c r="X198">
        <f t="shared" si="34"/>
        <v>1.1118426346025379E-2</v>
      </c>
      <c r="Y198">
        <f t="shared" si="34"/>
        <v>1.0032716441407893E-2</v>
      </c>
      <c r="Z198">
        <f t="shared" si="34"/>
        <v>9.0650881676220124E-3</v>
      </c>
      <c r="AA198">
        <f t="shared" si="27"/>
        <v>9.2096009484190167E-2</v>
      </c>
    </row>
    <row r="199" spans="1:27" x14ac:dyDescent="0.2">
      <c r="A199" t="s">
        <v>1191</v>
      </c>
      <c r="B199">
        <v>1601</v>
      </c>
      <c r="C199">
        <v>4</v>
      </c>
      <c r="D199">
        <f t="shared" ref="D199:D262" si="36">EXP(GAMMALN($B$1+C199)-GAMMALN($B$1)-GAMMALN(C199+1)+$B$1*LN($B$2/($B$2+B199))+C199*LN(B199/($B$2+B199)))</f>
        <v>3.7182468922168435E-2</v>
      </c>
      <c r="E199">
        <f t="shared" ref="E199:E262" si="37">LN(D199)</f>
        <v>-3.2919178943166445</v>
      </c>
      <c r="G199">
        <f t="shared" si="35"/>
        <v>0.12509207748976603</v>
      </c>
      <c r="H199">
        <f t="shared" si="35"/>
        <v>6.784821706259403E-2</v>
      </c>
      <c r="I199">
        <f t="shared" si="35"/>
        <v>5.1519551581806135E-2</v>
      </c>
      <c r="J199">
        <f t="shared" si="35"/>
        <v>4.284632626028622E-2</v>
      </c>
      <c r="K199">
        <f t="shared" si="35"/>
        <v>3.7182468922168435E-2</v>
      </c>
      <c r="L199">
        <f t="shared" si="35"/>
        <v>3.3073987673538488E-2</v>
      </c>
      <c r="M199">
        <f t="shared" si="35"/>
        <v>2.9897831828691511E-2</v>
      </c>
      <c r="N199">
        <f t="shared" si="35"/>
        <v>2.733555997076002E-2</v>
      </c>
      <c r="O199">
        <f t="shared" si="35"/>
        <v>2.520467815273101E-2</v>
      </c>
      <c r="P199">
        <f t="shared" si="35"/>
        <v>2.339179702688134E-2</v>
      </c>
      <c r="Q199">
        <f t="shared" si="35"/>
        <v>2.1822083891657136E-2</v>
      </c>
      <c r="R199">
        <f t="shared" si="35"/>
        <v>2.0443784673255441E-2</v>
      </c>
      <c r="S199">
        <f t="shared" si="35"/>
        <v>1.9219740811850409E-2</v>
      </c>
      <c r="T199">
        <f t="shared" si="35"/>
        <v>1.8122442696197127E-2</v>
      </c>
      <c r="U199">
        <f t="shared" si="35"/>
        <v>1.713099672523551E-2</v>
      </c>
      <c r="V199">
        <f t="shared" si="35"/>
        <v>1.6229186732735747E-2</v>
      </c>
      <c r="W199">
        <f t="shared" si="34"/>
        <v>1.540419073070262E-2</v>
      </c>
      <c r="X199">
        <f t="shared" si="34"/>
        <v>1.4645705641582765E-2</v>
      </c>
      <c r="Y199">
        <f t="shared" si="34"/>
        <v>1.3945334656948225E-2</v>
      </c>
      <c r="Z199">
        <f t="shared" si="34"/>
        <v>1.3296148617093655E-2</v>
      </c>
      <c r="AA199">
        <f t="shared" ref="AA199:AA262" si="38">1-SUM(G199:Z199)</f>
        <v>0.36634788885351821</v>
      </c>
    </row>
    <row r="200" spans="1:27" x14ac:dyDescent="0.2">
      <c r="A200" t="s">
        <v>1192</v>
      </c>
      <c r="B200">
        <v>2238</v>
      </c>
      <c r="C200">
        <v>56</v>
      </c>
      <c r="D200">
        <f t="shared" si="36"/>
        <v>4.1382829973347132E-3</v>
      </c>
      <c r="E200">
        <f t="shared" si="37"/>
        <v>-5.4874743121145428</v>
      </c>
      <c r="G200">
        <f t="shared" si="35"/>
        <v>0.10424305335406547</v>
      </c>
      <c r="H200">
        <f t="shared" si="35"/>
        <v>5.692423871453698E-2</v>
      </c>
      <c r="I200">
        <f t="shared" si="35"/>
        <v>4.3518341818482409E-2</v>
      </c>
      <c r="J200">
        <f t="shared" si="35"/>
        <v>3.6438066854227236E-2</v>
      </c>
      <c r="K200">
        <f t="shared" si="35"/>
        <v>3.1836215411912915E-2</v>
      </c>
      <c r="L200">
        <f t="shared" si="35"/>
        <v>2.8510920840098715E-2</v>
      </c>
      <c r="M200">
        <f t="shared" si="35"/>
        <v>2.5948117264467514E-2</v>
      </c>
      <c r="N200">
        <f t="shared" si="35"/>
        <v>2.3885569755164853E-2</v>
      </c>
      <c r="O200">
        <f t="shared" si="35"/>
        <v>2.2173296255256891E-2</v>
      </c>
      <c r="P200">
        <f t="shared" si="35"/>
        <v>2.0718302199414413E-2</v>
      </c>
      <c r="Q200">
        <f t="shared" si="35"/>
        <v>1.9459347368115464E-2</v>
      </c>
      <c r="R200">
        <f t="shared" si="35"/>
        <v>1.8354172998472681E-2</v>
      </c>
      <c r="S200">
        <f t="shared" si="35"/>
        <v>1.7372508091091088E-2</v>
      </c>
      <c r="T200">
        <f t="shared" si="35"/>
        <v>1.6491995370853312E-2</v>
      </c>
      <c r="U200">
        <f t="shared" si="35"/>
        <v>1.5695695844545759E-2</v>
      </c>
      <c r="V200">
        <f t="shared" si="35"/>
        <v>1.4970495414322889E-2</v>
      </c>
      <c r="W200">
        <f t="shared" si="34"/>
        <v>1.4306051223508172E-2</v>
      </c>
      <c r="X200">
        <f t="shared" si="34"/>
        <v>1.3694073758216839E-2</v>
      </c>
      <c r="Y200">
        <f t="shared" si="34"/>
        <v>1.3127824901746953E-2</v>
      </c>
      <c r="Z200">
        <f t="shared" si="34"/>
        <v>1.260175896459961E-2</v>
      </c>
      <c r="AA200">
        <f t="shared" si="38"/>
        <v>0.44972995359689993</v>
      </c>
    </row>
    <row r="201" spans="1:27" x14ac:dyDescent="0.2">
      <c r="A201" t="s">
        <v>1193</v>
      </c>
      <c r="B201">
        <v>43</v>
      </c>
      <c r="C201">
        <v>0</v>
      </c>
      <c r="D201">
        <f t="shared" si="36"/>
        <v>0.66120743209588895</v>
      </c>
      <c r="E201">
        <f t="shared" si="37"/>
        <v>-0.41368767278402818</v>
      </c>
      <c r="G201">
        <f t="shared" si="35"/>
        <v>0.66120743209588895</v>
      </c>
      <c r="H201">
        <f t="shared" si="35"/>
        <v>0.19288728130329269</v>
      </c>
      <c r="I201">
        <f t="shared" si="35"/>
        <v>7.8776096616765268E-2</v>
      </c>
      <c r="J201">
        <f t="shared" si="35"/>
        <v>3.523653576074097E-2</v>
      </c>
      <c r="K201">
        <f t="shared" si="35"/>
        <v>1.6446559812104591E-2</v>
      </c>
      <c r="L201">
        <f t="shared" si="35"/>
        <v>7.8682950386971019E-3</v>
      </c>
      <c r="M201">
        <f t="shared" si="35"/>
        <v>3.8255246247478063E-3</v>
      </c>
      <c r="N201">
        <f t="shared" si="35"/>
        <v>1.881206683291898E-3</v>
      </c>
      <c r="O201">
        <f t="shared" si="35"/>
        <v>9.3292541679598111E-4</v>
      </c>
      <c r="P201">
        <f t="shared" si="35"/>
        <v>4.6567892844015665E-4</v>
      </c>
      <c r="Q201">
        <f t="shared" si="35"/>
        <v>2.3365573874323782E-4</v>
      </c>
      <c r="R201">
        <f t="shared" si="35"/>
        <v>1.1773314895750923E-4</v>
      </c>
      <c r="S201">
        <f t="shared" si="35"/>
        <v>5.9530868654424034E-5</v>
      </c>
      <c r="T201">
        <f t="shared" si="35"/>
        <v>3.0190385540975898E-5</v>
      </c>
      <c r="U201">
        <f t="shared" si="35"/>
        <v>1.5349413543828669E-5</v>
      </c>
      <c r="V201">
        <f t="shared" si="35"/>
        <v>7.8210154387080311E-6</v>
      </c>
      <c r="W201">
        <f t="shared" si="34"/>
        <v>3.9926616118709511E-6</v>
      </c>
      <c r="X201">
        <f t="shared" si="34"/>
        <v>2.0416963343110948E-6</v>
      </c>
      <c r="Y201">
        <f t="shared" si="34"/>
        <v>1.0456034792135957E-6</v>
      </c>
      <c r="Z201">
        <f t="shared" si="34"/>
        <v>5.3619303781810401E-7</v>
      </c>
      <c r="AA201">
        <f t="shared" si="38"/>
        <v>5.6699389250347565E-7</v>
      </c>
    </row>
    <row r="202" spans="1:27" x14ac:dyDescent="0.2">
      <c r="A202" t="s">
        <v>1194</v>
      </c>
      <c r="B202">
        <v>144</v>
      </c>
      <c r="C202">
        <v>0</v>
      </c>
      <c r="D202">
        <f t="shared" si="36"/>
        <v>0.42312692883398278</v>
      </c>
      <c r="E202">
        <f t="shared" si="37"/>
        <v>-0.86008307678186302</v>
      </c>
      <c r="G202">
        <f t="shared" si="35"/>
        <v>0.42312692883398278</v>
      </c>
      <c r="H202">
        <f t="shared" si="35"/>
        <v>0.1850860351958353</v>
      </c>
      <c r="I202">
        <f t="shared" si="35"/>
        <v>0.11334481010023974</v>
      </c>
      <c r="J202">
        <f t="shared" si="35"/>
        <v>7.602168781279682E-2</v>
      </c>
      <c r="K202">
        <f t="shared" si="35"/>
        <v>5.3205495577815509E-2</v>
      </c>
      <c r="L202">
        <f t="shared" si="35"/>
        <v>3.816798048223654E-2</v>
      </c>
      <c r="M202">
        <f t="shared" si="35"/>
        <v>2.7825736494713513E-2</v>
      </c>
      <c r="N202">
        <f t="shared" si="35"/>
        <v>2.0517729524018164E-2</v>
      </c>
      <c r="O202">
        <f t="shared" si="35"/>
        <v>1.5257270071904855E-2</v>
      </c>
      <c r="P202">
        <f t="shared" si="35"/>
        <v>1.1419671646782335E-2</v>
      </c>
      <c r="Q202">
        <f t="shared" si="35"/>
        <v>8.5917296509461245E-3</v>
      </c>
      <c r="R202">
        <f t="shared" si="35"/>
        <v>6.491424826448257E-3</v>
      </c>
      <c r="S202">
        <f t="shared" si="35"/>
        <v>4.9217620461993235E-3</v>
      </c>
      <c r="T202">
        <f t="shared" si="35"/>
        <v>3.7426927295919617E-3</v>
      </c>
      <c r="U202">
        <f t="shared" si="35"/>
        <v>2.8532801993723651E-3</v>
      </c>
      <c r="V202">
        <f t="shared" si="35"/>
        <v>2.1799819610600329E-3</v>
      </c>
      <c r="W202">
        <f t="shared" si="34"/>
        <v>1.6687427123813108E-3</v>
      </c>
      <c r="X202">
        <f t="shared" si="34"/>
        <v>1.2795437743805236E-3</v>
      </c>
      <c r="Y202">
        <f t="shared" si="34"/>
        <v>9.8258049747551829E-4</v>
      </c>
      <c r="Z202">
        <f t="shared" si="34"/>
        <v>7.5554339268699231E-4</v>
      </c>
      <c r="AA202">
        <f t="shared" si="38"/>
        <v>2.5593724691318487E-3</v>
      </c>
    </row>
    <row r="203" spans="1:27" x14ac:dyDescent="0.2">
      <c r="A203" t="s">
        <v>1195</v>
      </c>
      <c r="B203">
        <v>1440</v>
      </c>
      <c r="C203">
        <v>14</v>
      </c>
      <c r="D203">
        <f t="shared" si="36"/>
        <v>1.7482975914900011E-2</v>
      </c>
      <c r="E203">
        <f t="shared" si="37"/>
        <v>-4.0465276763972708</v>
      </c>
      <c r="G203">
        <f t="shared" si="35"/>
        <v>0.13248379384035666</v>
      </c>
      <c r="H203">
        <f t="shared" si="35"/>
        <v>7.1667354701447014E-2</v>
      </c>
      <c r="I203">
        <f t="shared" si="35"/>
        <v>5.4275645016580519E-2</v>
      </c>
      <c r="J203">
        <f t="shared" si="35"/>
        <v>4.5019067342950927E-2</v>
      </c>
      <c r="K203">
        <f t="shared" si="35"/>
        <v>3.8964679708304091E-2</v>
      </c>
      <c r="L203">
        <f t="shared" si="35"/>
        <v>3.4567616188619581E-2</v>
      </c>
      <c r="M203">
        <f t="shared" si="35"/>
        <v>3.1165388838928026E-2</v>
      </c>
      <c r="N203">
        <f t="shared" si="35"/>
        <v>2.8419132310330209E-2</v>
      </c>
      <c r="O203">
        <f t="shared" si="35"/>
        <v>2.613448697682684E-2</v>
      </c>
      <c r="P203">
        <f t="shared" si="35"/>
        <v>2.419058628031354E-2</v>
      </c>
      <c r="Q203">
        <f t="shared" si="35"/>
        <v>2.2507590868121256E-2</v>
      </c>
      <c r="R203">
        <f t="shared" si="35"/>
        <v>2.1030232458530477E-2</v>
      </c>
      <c r="S203">
        <f t="shared" si="35"/>
        <v>1.971879108788158E-2</v>
      </c>
      <c r="T203">
        <f t="shared" si="35"/>
        <v>1.8543831755194886E-2</v>
      </c>
      <c r="U203">
        <f t="shared" si="35"/>
        <v>1.7482975914900011E-2</v>
      </c>
      <c r="V203">
        <f t="shared" si="35"/>
        <v>1.6518837026736437E-2</v>
      </c>
      <c r="W203">
        <f t="shared" si="34"/>
        <v>1.5637653383534809E-2</v>
      </c>
      <c r="X203">
        <f t="shared" si="34"/>
        <v>1.4828355193399916E-2</v>
      </c>
      <c r="Y203">
        <f t="shared" si="34"/>
        <v>1.4081911289202387E-2</v>
      </c>
      <c r="Z203">
        <f t="shared" si="34"/>
        <v>1.3390861187010687E-2</v>
      </c>
      <c r="AA203">
        <f t="shared" si="38"/>
        <v>0.33937120863083015</v>
      </c>
    </row>
    <row r="204" spans="1:27" x14ac:dyDescent="0.2">
      <c r="A204" t="s">
        <v>1196</v>
      </c>
      <c r="B204">
        <v>283</v>
      </c>
      <c r="C204">
        <v>6</v>
      </c>
      <c r="D204">
        <f t="shared" si="36"/>
        <v>3.9399440949984571E-2</v>
      </c>
      <c r="E204">
        <f t="shared" si="37"/>
        <v>-3.234003651865601</v>
      </c>
      <c r="G204">
        <f t="shared" si="35"/>
        <v>0.30908005482775819</v>
      </c>
      <c r="H204">
        <f t="shared" si="35"/>
        <v>0.15096669469419852</v>
      </c>
      <c r="I204">
        <f t="shared" si="35"/>
        <v>0.1032324686299932</v>
      </c>
      <c r="J204">
        <f t="shared" si="35"/>
        <v>7.7314216762934582E-2</v>
      </c>
      <c r="K204">
        <f t="shared" si="35"/>
        <v>6.0420668398070476E-2</v>
      </c>
      <c r="L204">
        <f t="shared" si="35"/>
        <v>4.8398889107529132E-2</v>
      </c>
      <c r="M204">
        <f t="shared" si="35"/>
        <v>3.9399440949984571E-2</v>
      </c>
      <c r="N204">
        <f t="shared" si="35"/>
        <v>3.2439927225956108E-2</v>
      </c>
      <c r="O204">
        <f t="shared" si="35"/>
        <v>2.6936091839212802E-2</v>
      </c>
      <c r="P204">
        <f t="shared" si="35"/>
        <v>2.251223151646033E-2</v>
      </c>
      <c r="Q204">
        <f t="shared" si="35"/>
        <v>1.891266422301675E-2</v>
      </c>
      <c r="R204">
        <f t="shared" si="35"/>
        <v>1.5955827068631915E-2</v>
      </c>
      <c r="S204">
        <f t="shared" si="35"/>
        <v>1.3508498563348181E-2</v>
      </c>
      <c r="T204">
        <f t="shared" si="35"/>
        <v>1.1470380401211192E-2</v>
      </c>
      <c r="U204">
        <f t="shared" si="35"/>
        <v>9.7643929718857353E-3</v>
      </c>
      <c r="V204">
        <f t="shared" si="35"/>
        <v>8.3303050684561033E-3</v>
      </c>
      <c r="W204">
        <f t="shared" si="34"/>
        <v>7.1204028907263439E-3</v>
      </c>
      <c r="X204">
        <f t="shared" si="34"/>
        <v>6.0964569763829867E-3</v>
      </c>
      <c r="Y204">
        <f t="shared" si="34"/>
        <v>5.2275438501488084E-3</v>
      </c>
      <c r="Z204">
        <f t="shared" si="34"/>
        <v>4.4884473581060774E-3</v>
      </c>
      <c r="AA204">
        <f t="shared" si="38"/>
        <v>2.8424396675988173E-2</v>
      </c>
    </row>
    <row r="205" spans="1:27" x14ac:dyDescent="0.2">
      <c r="A205" t="s">
        <v>1197</v>
      </c>
      <c r="B205">
        <v>365</v>
      </c>
      <c r="C205">
        <v>0</v>
      </c>
      <c r="D205">
        <f t="shared" si="36"/>
        <v>0.27246917607046556</v>
      </c>
      <c r="E205">
        <f t="shared" si="37"/>
        <v>-1.3002297866146018</v>
      </c>
      <c r="G205">
        <f t="shared" si="35"/>
        <v>0.27246917607046556</v>
      </c>
      <c r="H205">
        <f t="shared" si="35"/>
        <v>0.13679762611562893</v>
      </c>
      <c r="I205">
        <f t="shared" si="35"/>
        <v>9.6153421769648847E-2</v>
      </c>
      <c r="J205">
        <f t="shared" si="35"/>
        <v>7.4021657935507426E-2</v>
      </c>
      <c r="K205">
        <f t="shared" si="35"/>
        <v>5.9461517632295138E-2</v>
      </c>
      <c r="L205">
        <f t="shared" si="35"/>
        <v>4.895948876010129E-2</v>
      </c>
      <c r="M205">
        <f t="shared" si="35"/>
        <v>4.0967791907718445E-2</v>
      </c>
      <c r="N205">
        <f t="shared" si="35"/>
        <v>3.4672358558002936E-2</v>
      </c>
      <c r="O205">
        <f t="shared" si="35"/>
        <v>2.9593008209104637E-2</v>
      </c>
      <c r="P205">
        <f t="shared" si="35"/>
        <v>2.5422841713312619E-2</v>
      </c>
      <c r="Q205">
        <f t="shared" si="35"/>
        <v>2.1953778380993806E-2</v>
      </c>
      <c r="R205">
        <f t="shared" si="35"/>
        <v>1.9038244542699784E-2</v>
      </c>
      <c r="S205">
        <f t="shared" si="35"/>
        <v>1.6567831833554356E-2</v>
      </c>
      <c r="T205">
        <f t="shared" si="35"/>
        <v>1.4460637334843223E-2</v>
      </c>
      <c r="U205">
        <f t="shared" si="35"/>
        <v>1.2653360440440992E-2</v>
      </c>
      <c r="V205">
        <f t="shared" si="35"/>
        <v>1.1096155973172062E-2</v>
      </c>
      <c r="W205">
        <f t="shared" si="34"/>
        <v>9.749160741067393E-3</v>
      </c>
      <c r="X205">
        <f t="shared" si="34"/>
        <v>8.5800771506849959E-3</v>
      </c>
      <c r="Y205">
        <f t="shared" si="34"/>
        <v>7.5624476404463591E-3</v>
      </c>
      <c r="Z205">
        <f t="shared" si="34"/>
        <v>6.6743941338883658E-3</v>
      </c>
      <c r="AA205">
        <f t="shared" si="38"/>
        <v>5.314502315642311E-2</v>
      </c>
    </row>
    <row r="206" spans="1:27" x14ac:dyDescent="0.2">
      <c r="A206" t="s">
        <v>803</v>
      </c>
      <c r="B206">
        <v>1407</v>
      </c>
      <c r="C206">
        <v>8</v>
      </c>
      <c r="D206">
        <f t="shared" si="36"/>
        <v>2.6333984309580172E-2</v>
      </c>
      <c r="E206">
        <f t="shared" si="37"/>
        <v>-3.6368949948718061</v>
      </c>
      <c r="G206">
        <f t="shared" si="35"/>
        <v>0.1341552276400286</v>
      </c>
      <c r="H206">
        <f t="shared" si="35"/>
        <v>7.2526786883586672E-2</v>
      </c>
      <c r="I206">
        <f t="shared" si="35"/>
        <v>5.4892659808672285E-2</v>
      </c>
      <c r="J206">
        <f t="shared" si="35"/>
        <v>4.5502786591534262E-2</v>
      </c>
      <c r="K206">
        <f t="shared" si="35"/>
        <v>3.9359070120834817E-2</v>
      </c>
      <c r="L206">
        <f t="shared" si="35"/>
        <v>3.4895977535042928E-2</v>
      </c>
      <c r="M206">
        <f t="shared" si="35"/>
        <v>3.1442039269767214E-2</v>
      </c>
      <c r="N206">
        <f t="shared" si="35"/>
        <v>2.8653731602037897E-2</v>
      </c>
      <c r="O206">
        <f t="shared" si="35"/>
        <v>2.6333984309580172E-2</v>
      </c>
      <c r="P206">
        <f t="shared" si="35"/>
        <v>2.4360219981350753E-2</v>
      </c>
      <c r="Q206">
        <f t="shared" si="35"/>
        <v>2.2651451804816092E-2</v>
      </c>
      <c r="R206">
        <f t="shared" si="35"/>
        <v>2.1151604740322648E-2</v>
      </c>
      <c r="S206">
        <f t="shared" si="35"/>
        <v>1.9820369817586943E-2</v>
      </c>
      <c r="T206">
        <f t="shared" si="35"/>
        <v>1.8627868549341248E-2</v>
      </c>
      <c r="U206">
        <f t="shared" si="35"/>
        <v>1.7551379798155138E-2</v>
      </c>
      <c r="V206">
        <f t="shared" si="35"/>
        <v>1.6573246580672881E-2</v>
      </c>
      <c r="W206">
        <f t="shared" si="34"/>
        <v>1.567948971601563E-2</v>
      </c>
      <c r="X206">
        <f t="shared" si="34"/>
        <v>1.4858861720503718E-2</v>
      </c>
      <c r="Y206">
        <f t="shared" si="34"/>
        <v>1.4102184210444879E-2</v>
      </c>
      <c r="Z206">
        <f t="shared" si="34"/>
        <v>1.3401873241329595E-2</v>
      </c>
      <c r="AA206">
        <f t="shared" si="38"/>
        <v>0.33345918607837555</v>
      </c>
    </row>
    <row r="207" spans="1:27" x14ac:dyDescent="0.2">
      <c r="A207" t="s">
        <v>1198</v>
      </c>
      <c r="B207">
        <v>92</v>
      </c>
      <c r="C207">
        <v>0</v>
      </c>
      <c r="D207">
        <f t="shared" si="36"/>
        <v>0.50954694907043252</v>
      </c>
      <c r="E207">
        <f t="shared" si="37"/>
        <v>-0.67423328322328413</v>
      </c>
      <c r="G207">
        <f t="shared" si="35"/>
        <v>0.50954694907043252</v>
      </c>
      <c r="H207">
        <f t="shared" si="35"/>
        <v>0.19897353670631882</v>
      </c>
      <c r="I207">
        <f t="shared" si="35"/>
        <v>0.10877558652511037</v>
      </c>
      <c r="J207">
        <f t="shared" si="35"/>
        <v>6.5129152867402007E-2</v>
      </c>
      <c r="K207">
        <f t="shared" si="35"/>
        <v>4.0691391554179883E-2</v>
      </c>
      <c r="L207">
        <f t="shared" si="35"/>
        <v>2.6058736720480258E-2</v>
      </c>
      <c r="M207">
        <f t="shared" si="35"/>
        <v>1.6959340980916955E-2</v>
      </c>
      <c r="N207">
        <f t="shared" si="35"/>
        <v>1.1163483421497243E-2</v>
      </c>
      <c r="O207">
        <f t="shared" si="35"/>
        <v>7.4106344759909057E-3</v>
      </c>
      <c r="P207">
        <f t="shared" si="35"/>
        <v>4.9515401255161417E-3</v>
      </c>
      <c r="Q207">
        <f t="shared" si="35"/>
        <v>3.3256413882880283E-3</v>
      </c>
      <c r="R207">
        <f t="shared" si="35"/>
        <v>2.2430707541794765E-3</v>
      </c>
      <c r="S207">
        <f t="shared" si="35"/>
        <v>1.5182094176590076E-3</v>
      </c>
      <c r="T207">
        <f t="shared" si="35"/>
        <v>1.0306313981036607E-3</v>
      </c>
      <c r="U207">
        <f t="shared" si="35"/>
        <v>7.0140966430112014E-4</v>
      </c>
      <c r="V207">
        <f t="shared" si="35"/>
        <v>4.7839689273047474E-4</v>
      </c>
      <c r="W207">
        <f t="shared" si="34"/>
        <v>3.2691357860927667E-4</v>
      </c>
      <c r="X207">
        <f t="shared" si="34"/>
        <v>2.2377257173228176E-4</v>
      </c>
      <c r="Y207">
        <f t="shared" si="34"/>
        <v>1.534009228253094E-4</v>
      </c>
      <c r="Z207">
        <f t="shared" si="34"/>
        <v>1.0529975765981441E-4</v>
      </c>
      <c r="AA207">
        <f t="shared" si="38"/>
        <v>2.3290120606656028E-4</v>
      </c>
    </row>
    <row r="208" spans="1:27" x14ac:dyDescent="0.2">
      <c r="A208" t="s">
        <v>805</v>
      </c>
      <c r="B208">
        <v>3056</v>
      </c>
      <c r="C208">
        <v>2</v>
      </c>
      <c r="D208">
        <f t="shared" si="36"/>
        <v>3.703347906905425E-2</v>
      </c>
      <c r="E208">
        <f t="shared" si="37"/>
        <v>-3.2959329357544149</v>
      </c>
      <c r="G208">
        <f t="shared" si="35"/>
        <v>8.7900030088568906E-2</v>
      </c>
      <c r="H208">
        <f t="shared" si="35"/>
        <v>4.8220228980066775E-2</v>
      </c>
      <c r="I208">
        <f t="shared" si="35"/>
        <v>3.703347906905425E-2</v>
      </c>
      <c r="J208">
        <f t="shared" si="35"/>
        <v>3.1150687757146259E-2</v>
      </c>
      <c r="K208">
        <f t="shared" si="35"/>
        <v>2.7341597328767703E-2</v>
      </c>
      <c r="L208">
        <f t="shared" si="35"/>
        <v>2.4598228403122632E-2</v>
      </c>
      <c r="M208">
        <f t="shared" si="35"/>
        <v>2.2489954379733161E-2</v>
      </c>
      <c r="N208">
        <f t="shared" si="35"/>
        <v>2.0797372229221459E-2</v>
      </c>
      <c r="O208">
        <f t="shared" si="35"/>
        <v>1.9395155073214983E-2</v>
      </c>
      <c r="P208">
        <f t="shared" si="35"/>
        <v>1.8205696448014331E-2</v>
      </c>
      <c r="Q208">
        <f t="shared" si="35"/>
        <v>1.7177958199982957E-2</v>
      </c>
      <c r="R208">
        <f t="shared" si="35"/>
        <v>1.6276770080535512E-2</v>
      </c>
      <c r="S208">
        <f t="shared" si="35"/>
        <v>1.5476974523105478E-2</v>
      </c>
      <c r="T208">
        <f t="shared" si="35"/>
        <v>1.4760017975282798E-2</v>
      </c>
      <c r="U208">
        <f t="shared" si="35"/>
        <v>1.4111864360573186E-2</v>
      </c>
      <c r="V208">
        <f t="shared" ref="V208:AE271" si="39">EXP(GAMMALN($B$1+V$4)-GAMMALN($B$1)-GAMMALN(V$4+1)+$B$1*LN($B$2/($B$2+$B208))+V$4*LN($B208/($B$2+$B208)))</f>
        <v>1.3521663655962553E-2</v>
      </c>
      <c r="W208">
        <f t="shared" si="39"/>
        <v>1.2980872048791316E-2</v>
      </c>
      <c r="X208">
        <f t="shared" si="39"/>
        <v>1.2482652864915943E-2</v>
      </c>
      <c r="Y208">
        <f t="shared" si="39"/>
        <v>1.2021457989514537E-2</v>
      </c>
      <c r="Z208">
        <f t="shared" si="39"/>
        <v>1.1592728723091505E-2</v>
      </c>
      <c r="AA208">
        <f t="shared" si="38"/>
        <v>0.52246460982133369</v>
      </c>
    </row>
    <row r="209" spans="1:27" x14ac:dyDescent="0.2">
      <c r="A209" t="s">
        <v>807</v>
      </c>
      <c r="B209">
        <v>2629</v>
      </c>
      <c r="C209">
        <v>81</v>
      </c>
      <c r="D209">
        <f t="shared" si="36"/>
        <v>2.570755202863176E-3</v>
      </c>
      <c r="E209">
        <f t="shared" si="37"/>
        <v>-5.9635555699872658</v>
      </c>
      <c r="G209">
        <f t="shared" ref="G209:V272" si="40">EXP(GAMMALN($B$1+G$4)-GAMMALN($B$1)-GAMMALN(G$4+1)+$B$1*LN($B$2/($B$2+$B209))+G$4*LN($B209/($B$2+$B209)))</f>
        <v>9.5457515208180618E-2</v>
      </c>
      <c r="H209">
        <f t="shared" si="40"/>
        <v>5.2259456417195489E-2</v>
      </c>
      <c r="I209">
        <f t="shared" si="40"/>
        <v>4.0053885415150522E-2</v>
      </c>
      <c r="J209">
        <f t="shared" si="40"/>
        <v>3.3622677540865016E-2</v>
      </c>
      <c r="K209">
        <f t="shared" si="40"/>
        <v>2.9451204202872588E-2</v>
      </c>
      <c r="L209">
        <f t="shared" si="40"/>
        <v>2.6442196107472456E-2</v>
      </c>
      <c r="M209">
        <f t="shared" si="40"/>
        <v>2.4126636700221343E-2</v>
      </c>
      <c r="N209">
        <f t="shared" si="40"/>
        <v>2.2265435447450056E-2</v>
      </c>
      <c r="O209">
        <f t="shared" si="40"/>
        <v>2.0721944332276181E-2</v>
      </c>
      <c r="P209">
        <f t="shared" si="40"/>
        <v>1.9411498454905401E-2</v>
      </c>
      <c r="Q209">
        <f t="shared" si="40"/>
        <v>1.8278385145144141E-2</v>
      </c>
      <c r="R209">
        <f t="shared" si="40"/>
        <v>1.7284189909410715E-2</v>
      </c>
      <c r="S209">
        <f t="shared" si="40"/>
        <v>1.640141759931895E-2</v>
      </c>
      <c r="T209">
        <f t="shared" si="40"/>
        <v>1.5609777875964858E-2</v>
      </c>
      <c r="U209">
        <f t="shared" si="40"/>
        <v>1.4893910795150055E-2</v>
      </c>
      <c r="V209">
        <f t="shared" si="40"/>
        <v>1.4241935083592101E-2</v>
      </c>
      <c r="W209">
        <f t="shared" si="39"/>
        <v>1.364448851835923E-2</v>
      </c>
      <c r="X209">
        <f t="shared" si="39"/>
        <v>1.3094074343789775E-2</v>
      </c>
      <c r="Y209">
        <f t="shared" si="39"/>
        <v>1.2584604468869541E-2</v>
      </c>
      <c r="Z209">
        <f t="shared" si="39"/>
        <v>1.2111072908126972E-2</v>
      </c>
      <c r="AA209">
        <f t="shared" si="38"/>
        <v>0.48804369352568377</v>
      </c>
    </row>
    <row r="210" spans="1:27" x14ac:dyDescent="0.2">
      <c r="A210" t="s">
        <v>809</v>
      </c>
      <c r="B210">
        <v>2967</v>
      </c>
      <c r="C210">
        <v>17</v>
      </c>
      <c r="D210">
        <f t="shared" si="36"/>
        <v>1.260563155777967E-2</v>
      </c>
      <c r="E210">
        <f t="shared" si="37"/>
        <v>-4.3736116158465386</v>
      </c>
      <c r="G210">
        <f t="shared" si="40"/>
        <v>8.9336549219409589E-2</v>
      </c>
      <c r="H210">
        <f t="shared" si="40"/>
        <v>4.8989808875749177E-2</v>
      </c>
      <c r="I210">
        <f t="shared" si="40"/>
        <v>3.761034502574865E-2</v>
      </c>
      <c r="J210">
        <f t="shared" si="40"/>
        <v>3.1623997814733289E-2</v>
      </c>
      <c r="K210">
        <f t="shared" si="40"/>
        <v>2.7746572450078957E-2</v>
      </c>
      <c r="L210">
        <f t="shared" si="40"/>
        <v>2.495316373835647E-2</v>
      </c>
      <c r="M210">
        <f t="shared" si="40"/>
        <v>2.2805872318347534E-2</v>
      </c>
      <c r="N210">
        <f t="shared" si="40"/>
        <v>2.1081567842667966E-2</v>
      </c>
      <c r="O210">
        <f t="shared" si="40"/>
        <v>1.9652781482515324E-2</v>
      </c>
      <c r="P210">
        <f t="shared" si="40"/>
        <v>1.8440572236192589E-2</v>
      </c>
      <c r="Q210">
        <f t="shared" si="40"/>
        <v>1.7393018763926467E-2</v>
      </c>
      <c r="R210">
        <f t="shared" si="40"/>
        <v>1.6474338307837046E-2</v>
      </c>
      <c r="S210">
        <f t="shared" si="40"/>
        <v>1.5658932299540993E-2</v>
      </c>
      <c r="T210">
        <f t="shared" si="40"/>
        <v>1.4927919780923275E-2</v>
      </c>
      <c r="U210">
        <f t="shared" si="40"/>
        <v>1.4267015306072245E-2</v>
      </c>
      <c r="V210">
        <f t="shared" si="40"/>
        <v>1.3665174756728418E-2</v>
      </c>
      <c r="W210">
        <f t="shared" si="39"/>
        <v>1.3113700409648968E-2</v>
      </c>
      <c r="X210">
        <f t="shared" si="39"/>
        <v>1.260563155777967E-2</v>
      </c>
      <c r="Y210">
        <f t="shared" si="39"/>
        <v>1.2135318706293492E-2</v>
      </c>
      <c r="Z210">
        <f t="shared" si="39"/>
        <v>1.1698119248589545E-2</v>
      </c>
      <c r="AA210">
        <f t="shared" si="38"/>
        <v>0.51581959985886028</v>
      </c>
    </row>
    <row r="211" spans="1:27" x14ac:dyDescent="0.2">
      <c r="A211" t="s">
        <v>1199</v>
      </c>
      <c r="B211">
        <v>2236</v>
      </c>
      <c r="C211">
        <v>1</v>
      </c>
      <c r="D211">
        <f t="shared" si="36"/>
        <v>5.6951166657118239E-2</v>
      </c>
      <c r="E211">
        <f t="shared" si="37"/>
        <v>-2.8655611036601742</v>
      </c>
      <c r="G211">
        <f t="shared" si="40"/>
        <v>0.10429395876802734</v>
      </c>
      <c r="H211">
        <f t="shared" si="40"/>
        <v>5.6951166657118239E-2</v>
      </c>
      <c r="I211">
        <f t="shared" si="40"/>
        <v>4.3538262946637964E-2</v>
      </c>
      <c r="J211">
        <f t="shared" si="40"/>
        <v>3.6454189946092674E-2</v>
      </c>
      <c r="K211">
        <f t="shared" si="40"/>
        <v>3.1849815682878028E-2</v>
      </c>
      <c r="L211">
        <f t="shared" si="40"/>
        <v>2.852266479697365E-2</v>
      </c>
      <c r="M211">
        <f t="shared" si="40"/>
        <v>2.595840898613868E-2</v>
      </c>
      <c r="N211">
        <f t="shared" si="40"/>
        <v>2.3894678355676192E-2</v>
      </c>
      <c r="O211">
        <f t="shared" si="40"/>
        <v>2.2181413007551574E-2</v>
      </c>
      <c r="P211">
        <f t="shared" si="40"/>
        <v>2.0725569694741982E-2</v>
      </c>
      <c r="Q211">
        <f t="shared" si="40"/>
        <v>1.9465875854837313E-2</v>
      </c>
      <c r="R211">
        <f t="shared" si="40"/>
        <v>1.8360050204165132E-2</v>
      </c>
      <c r="S211">
        <f t="shared" si="40"/>
        <v>1.7377805461508723E-2</v>
      </c>
      <c r="T211">
        <f t="shared" si="40"/>
        <v>1.6496772212762609E-2</v>
      </c>
      <c r="U211">
        <f t="shared" si="40"/>
        <v>1.5700002179139118E-2</v>
      </c>
      <c r="V211">
        <f t="shared" si="40"/>
        <v>1.4974374003756506E-2</v>
      </c>
      <c r="W211">
        <f t="shared" si="39"/>
        <v>1.4309539048266755E-2</v>
      </c>
      <c r="X211">
        <f t="shared" si="39"/>
        <v>1.3697203118652575E-2</v>
      </c>
      <c r="Y211">
        <f t="shared" si="39"/>
        <v>1.313062425567362E-2</v>
      </c>
      <c r="Z211">
        <f t="shared" si="39"/>
        <v>1.2604253575273009E-2</v>
      </c>
      <c r="AA211">
        <f t="shared" si="38"/>
        <v>0.44951337124412838</v>
      </c>
    </row>
    <row r="212" spans="1:27" x14ac:dyDescent="0.2">
      <c r="A212" t="s">
        <v>814</v>
      </c>
      <c r="B212">
        <v>1786</v>
      </c>
      <c r="C212">
        <v>36</v>
      </c>
      <c r="D212">
        <f t="shared" si="36"/>
        <v>6.8733064866056343E-3</v>
      </c>
      <c r="E212">
        <f t="shared" si="37"/>
        <v>-4.9801099949945264</v>
      </c>
      <c r="G212">
        <f t="shared" si="40"/>
        <v>0.11787984345811345</v>
      </c>
      <c r="H212">
        <f t="shared" si="40"/>
        <v>6.4093849112032572E-2</v>
      </c>
      <c r="I212">
        <f t="shared" si="40"/>
        <v>4.8788577644736299E-2</v>
      </c>
      <c r="J212">
        <f t="shared" si="40"/>
        <v>4.0675026263162044E-2</v>
      </c>
      <c r="K212">
        <f t="shared" si="40"/>
        <v>3.5385117652714626E-2</v>
      </c>
      <c r="L212">
        <f t="shared" si="40"/>
        <v>3.1552745121563329E-2</v>
      </c>
      <c r="M212">
        <f t="shared" si="40"/>
        <v>2.8592916274519733E-2</v>
      </c>
      <c r="N212">
        <f t="shared" si="40"/>
        <v>2.6206854740676789E-2</v>
      </c>
      <c r="O212">
        <f t="shared" si="40"/>
        <v>2.4223464189188665E-2</v>
      </c>
      <c r="P212">
        <f t="shared" si="40"/>
        <v>2.2536519802103992E-2</v>
      </c>
      <c r="Q212">
        <f t="shared" si="40"/>
        <v>2.1075973991120774E-2</v>
      </c>
      <c r="R212">
        <f t="shared" si="40"/>
        <v>1.9793422717484965E-2</v>
      </c>
      <c r="S212">
        <f t="shared" si="40"/>
        <v>1.8654142806078352E-2</v>
      </c>
      <c r="T212">
        <f t="shared" si="40"/>
        <v>1.7632450544945374E-2</v>
      </c>
      <c r="U212">
        <f t="shared" si="40"/>
        <v>1.6708856918591659E-2</v>
      </c>
      <c r="V212">
        <f t="shared" si="40"/>
        <v>1.5868250000241356E-2</v>
      </c>
      <c r="W212">
        <f t="shared" si="39"/>
        <v>1.5098692239224437E-2</v>
      </c>
      <c r="X212">
        <f t="shared" si="39"/>
        <v>1.4390600455966096E-2</v>
      </c>
      <c r="Y212">
        <f t="shared" si="39"/>
        <v>1.3736172115110136E-2</v>
      </c>
      <c r="Z212">
        <f t="shared" si="39"/>
        <v>1.3128974736718865E-2</v>
      </c>
      <c r="AA212">
        <f t="shared" si="38"/>
        <v>0.3939775492157066</v>
      </c>
    </row>
    <row r="213" spans="1:27" x14ac:dyDescent="0.2">
      <c r="A213" t="s">
        <v>1200</v>
      </c>
      <c r="B213">
        <v>3030</v>
      </c>
      <c r="C213">
        <v>1</v>
      </c>
      <c r="D213">
        <f t="shared" si="36"/>
        <v>4.8441542198221596E-2</v>
      </c>
      <c r="E213">
        <f t="shared" si="37"/>
        <v>-3.0273975235162296</v>
      </c>
      <c r="G213">
        <f t="shared" si="40"/>
        <v>8.8312980671053073E-2</v>
      </c>
      <c r="H213">
        <f t="shared" si="40"/>
        <v>4.8441542198221596E-2</v>
      </c>
      <c r="I213">
        <f t="shared" si="40"/>
        <v>3.7199438054089484E-2</v>
      </c>
      <c r="J213">
        <f t="shared" si="40"/>
        <v>3.1286910448027484E-2</v>
      </c>
      <c r="K213">
        <f t="shared" si="40"/>
        <v>2.74582020139972E-2</v>
      </c>
      <c r="L213">
        <f t="shared" si="40"/>
        <v>2.4700469942305067E-2</v>
      </c>
      <c r="M213">
        <f t="shared" si="40"/>
        <v>2.25809980991033E-2</v>
      </c>
      <c r="N213">
        <f t="shared" si="40"/>
        <v>2.0879312671174634E-2</v>
      </c>
      <c r="O213">
        <f t="shared" si="40"/>
        <v>1.9469471506242401E-2</v>
      </c>
      <c r="P213">
        <f t="shared" si="40"/>
        <v>1.8273484837687603E-2</v>
      </c>
      <c r="Q213">
        <f t="shared" si="40"/>
        <v>1.7240060874085954E-2</v>
      </c>
      <c r="R213">
        <f t="shared" si="40"/>
        <v>1.633385348403437E-2</v>
      </c>
      <c r="S213">
        <f t="shared" si="40"/>
        <v>1.5529578482018844E-2</v>
      </c>
      <c r="T213">
        <f t="shared" si="40"/>
        <v>1.4808588323644208E-2</v>
      </c>
      <c r="U213">
        <f t="shared" si="40"/>
        <v>1.4156775352231961E-2</v>
      </c>
      <c r="V213">
        <f t="shared" si="40"/>
        <v>1.3563233837935113E-2</v>
      </c>
      <c r="W213">
        <f t="shared" si="39"/>
        <v>1.3019375800367146E-2</v>
      </c>
      <c r="X213">
        <f t="shared" si="39"/>
        <v>1.2518328976393218E-2</v>
      </c>
      <c r="Y213">
        <f t="shared" si="39"/>
        <v>1.2054516165957164E-2</v>
      </c>
      <c r="Z213">
        <f t="shared" si="39"/>
        <v>1.1623354600455355E-2</v>
      </c>
      <c r="AA213">
        <f t="shared" si="38"/>
        <v>0.52054952366097473</v>
      </c>
    </row>
    <row r="214" spans="1:27" x14ac:dyDescent="0.2">
      <c r="A214" t="s">
        <v>1201</v>
      </c>
      <c r="B214">
        <v>77</v>
      </c>
      <c r="C214">
        <v>3</v>
      </c>
      <c r="D214">
        <f t="shared" si="36"/>
        <v>5.8861560358536395E-2</v>
      </c>
      <c r="E214">
        <f t="shared" si="37"/>
        <v>-2.832567026869055</v>
      </c>
      <c r="G214">
        <f t="shared" si="40"/>
        <v>0.5451942853056051</v>
      </c>
      <c r="H214">
        <f t="shared" si="40"/>
        <v>0.20124518249577342</v>
      </c>
      <c r="I214">
        <f t="shared" si="40"/>
        <v>0.10399792902300388</v>
      </c>
      <c r="J214">
        <f t="shared" si="40"/>
        <v>5.8861560358536395E-2</v>
      </c>
      <c r="K214">
        <f t="shared" si="40"/>
        <v>3.4763377717137035E-2</v>
      </c>
      <c r="L214">
        <f t="shared" si="40"/>
        <v>2.1044367013084479E-2</v>
      </c>
      <c r="M214">
        <f t="shared" si="40"/>
        <v>1.294656527251351E-2</v>
      </c>
      <c r="N214">
        <f t="shared" si="40"/>
        <v>8.055795053839231E-3</v>
      </c>
      <c r="O214">
        <f t="shared" si="40"/>
        <v>5.0550697644923936E-3</v>
      </c>
      <c r="P214">
        <f t="shared" si="40"/>
        <v>3.1928252387157718E-3</v>
      </c>
      <c r="Q214">
        <f t="shared" si="40"/>
        <v>2.0270914666644549E-3</v>
      </c>
      <c r="R214">
        <f t="shared" si="40"/>
        <v>1.2924209400237525E-3</v>
      </c>
      <c r="S214">
        <f t="shared" si="40"/>
        <v>8.2690530476020921E-4</v>
      </c>
      <c r="T214">
        <f t="shared" si="40"/>
        <v>5.3062847286718562E-4</v>
      </c>
      <c r="U214">
        <f t="shared" si="40"/>
        <v>3.4136737323884887E-4</v>
      </c>
      <c r="V214">
        <f t="shared" si="40"/>
        <v>2.2009070370492074E-4</v>
      </c>
      <c r="W214">
        <f t="shared" si="39"/>
        <v>1.4217046782625173E-4</v>
      </c>
      <c r="X214">
        <f t="shared" si="39"/>
        <v>9.1991218151809721E-5</v>
      </c>
      <c r="Y214">
        <f t="shared" si="39"/>
        <v>5.9611571770507916E-5</v>
      </c>
      <c r="Z214">
        <f t="shared" si="39"/>
        <v>3.8680587022509455E-5</v>
      </c>
      <c r="AA214">
        <f t="shared" si="38"/>
        <v>7.2084651268289335E-5</v>
      </c>
    </row>
    <row r="215" spans="1:27" x14ac:dyDescent="0.2">
      <c r="A215" t="s">
        <v>1202</v>
      </c>
      <c r="B215">
        <v>104</v>
      </c>
      <c r="C215">
        <v>5</v>
      </c>
      <c r="D215">
        <f t="shared" si="36"/>
        <v>2.9548871562297064E-2</v>
      </c>
      <c r="E215">
        <f t="shared" si="37"/>
        <v>-3.5217097232603018</v>
      </c>
      <c r="G215">
        <f t="shared" si="40"/>
        <v>0.4853108453940197</v>
      </c>
      <c r="H215">
        <f t="shared" si="40"/>
        <v>0.19623725527519392</v>
      </c>
      <c r="I215">
        <f t="shared" si="40"/>
        <v>0.11108819884865176</v>
      </c>
      <c r="J215">
        <f t="shared" si="40"/>
        <v>6.8875104558914713E-2</v>
      </c>
      <c r="K215">
        <f t="shared" si="40"/>
        <v>4.4559441006394869E-2</v>
      </c>
      <c r="L215">
        <f t="shared" si="40"/>
        <v>2.9548871562297064E-2</v>
      </c>
      <c r="M215">
        <f t="shared" si="40"/>
        <v>1.991346635079131E-2</v>
      </c>
      <c r="N215">
        <f t="shared" si="40"/>
        <v>1.3573378958008763E-2</v>
      </c>
      <c r="O215">
        <f t="shared" si="40"/>
        <v>9.3302651414157653E-3</v>
      </c>
      <c r="P215">
        <f t="shared" si="40"/>
        <v>6.4554904927465115E-3</v>
      </c>
      <c r="Q215">
        <f t="shared" si="40"/>
        <v>4.4896729885123051E-3</v>
      </c>
      <c r="R215">
        <f t="shared" si="40"/>
        <v>3.1356863571919387E-3</v>
      </c>
      <c r="S215">
        <f t="shared" si="40"/>
        <v>2.1977165305431786E-3</v>
      </c>
      <c r="T215">
        <f t="shared" si="40"/>
        <v>1.5448763082626636E-3</v>
      </c>
      <c r="U215">
        <f t="shared" si="40"/>
        <v>1.0887105706104689E-3</v>
      </c>
      <c r="V215">
        <f t="shared" si="40"/>
        <v>7.6891687910573821E-4</v>
      </c>
      <c r="W215">
        <f t="shared" si="39"/>
        <v>5.4409452312932237E-4</v>
      </c>
      <c r="X215">
        <f t="shared" si="39"/>
        <v>3.8565467281089112E-4</v>
      </c>
      <c r="Y215">
        <f t="shared" si="39"/>
        <v>2.737600473175448E-4</v>
      </c>
      <c r="Z215">
        <f t="shared" si="39"/>
        <v>1.9458968584649698E-4</v>
      </c>
      <c r="AA215">
        <f t="shared" si="38"/>
        <v>4.840038482351039E-4</v>
      </c>
    </row>
    <row r="216" spans="1:27" x14ac:dyDescent="0.2">
      <c r="A216" t="s">
        <v>1203</v>
      </c>
      <c r="B216">
        <v>280</v>
      </c>
      <c r="C216">
        <v>4</v>
      </c>
      <c r="D216">
        <f t="shared" si="36"/>
        <v>6.0422326209038889E-2</v>
      </c>
      <c r="E216">
        <f t="shared" si="37"/>
        <v>-2.8063966031186167</v>
      </c>
      <c r="G216">
        <f t="shared" si="40"/>
        <v>0.31069210209907427</v>
      </c>
      <c r="H216">
        <f t="shared" si="40"/>
        <v>0.15155788995035127</v>
      </c>
      <c r="I216">
        <f t="shared" si="40"/>
        <v>0.10350274962225212</v>
      </c>
      <c r="J216">
        <f t="shared" si="40"/>
        <v>7.7416423845038593E-2</v>
      </c>
      <c r="K216">
        <f t="shared" si="40"/>
        <v>6.0422326209038889E-2</v>
      </c>
      <c r="L216">
        <f t="shared" si="40"/>
        <v>4.8337644143464968E-2</v>
      </c>
      <c r="M216">
        <f t="shared" si="40"/>
        <v>3.9298712020018632E-2</v>
      </c>
      <c r="N216">
        <f t="shared" si="40"/>
        <v>3.2315159176328975E-2</v>
      </c>
      <c r="O216">
        <f t="shared" si="40"/>
        <v>2.6797802565736314E-2</v>
      </c>
      <c r="P216">
        <f t="shared" si="40"/>
        <v>2.2367699325427298E-2</v>
      </c>
      <c r="Q216">
        <f t="shared" si="40"/>
        <v>1.8766948086485991E-2</v>
      </c>
      <c r="R216">
        <f t="shared" si="40"/>
        <v>1.5812423302776143E-2</v>
      </c>
      <c r="S216">
        <f t="shared" si="40"/>
        <v>1.3369783139599309E-2</v>
      </c>
      <c r="T216">
        <f t="shared" si="40"/>
        <v>1.1337917010903859E-2</v>
      </c>
      <c r="U216">
        <f t="shared" si="40"/>
        <v>9.6391529833596105E-3</v>
      </c>
      <c r="V216">
        <f t="shared" si="40"/>
        <v>8.2128274895484979E-3</v>
      </c>
      <c r="W216">
        <f t="shared" si="39"/>
        <v>7.0109122744209862E-3</v>
      </c>
      <c r="X216">
        <f t="shared" si="39"/>
        <v>5.9949511575919275E-3</v>
      </c>
      <c r="Y216">
        <f t="shared" si="39"/>
        <v>5.1338596431764905E-3</v>
      </c>
      <c r="Z216">
        <f t="shared" si="39"/>
        <v>4.4023099204801297E-3</v>
      </c>
      <c r="AA216">
        <f t="shared" si="38"/>
        <v>2.7610406034925816E-2</v>
      </c>
    </row>
    <row r="217" spans="1:27" x14ac:dyDescent="0.2">
      <c r="A217" t="s">
        <v>820</v>
      </c>
      <c r="B217">
        <v>2707</v>
      </c>
      <c r="C217">
        <v>121</v>
      </c>
      <c r="D217">
        <f t="shared" si="36"/>
        <v>1.238339808638785E-3</v>
      </c>
      <c r="E217">
        <f t="shared" si="37"/>
        <v>-6.6939836604453786</v>
      </c>
      <c r="G217">
        <f t="shared" si="40"/>
        <v>9.3941427162535576E-2</v>
      </c>
      <c r="H217">
        <f t="shared" si="40"/>
        <v>5.1451065528411492E-2</v>
      </c>
      <c r="I217">
        <f t="shared" si="40"/>
        <v>3.9450870729071101E-2</v>
      </c>
      <c r="J217">
        <f t="shared" si="40"/>
        <v>3.3130401139691318E-2</v>
      </c>
      <c r="K217">
        <f t="shared" si="40"/>
        <v>2.9032197696616236E-2</v>
      </c>
      <c r="L217">
        <f t="shared" si="40"/>
        <v>2.6076952399882107E-2</v>
      </c>
      <c r="M217">
        <f t="shared" si="40"/>
        <v>2.3803375838439458E-2</v>
      </c>
      <c r="N217">
        <f t="shared" si="40"/>
        <v>2.1976342712979664E-2</v>
      </c>
      <c r="O217">
        <f t="shared" si="40"/>
        <v>2.0461486691931915E-2</v>
      </c>
      <c r="P217">
        <f t="shared" si="40"/>
        <v>1.9175566423082997E-2</v>
      </c>
      <c r="Q217">
        <f t="shared" si="40"/>
        <v>1.8063812662732926E-2</v>
      </c>
      <c r="R217">
        <f t="shared" si="40"/>
        <v>1.7088466160197064E-2</v>
      </c>
      <c r="S217">
        <f t="shared" si="40"/>
        <v>1.6222504245060929E-2</v>
      </c>
      <c r="T217">
        <f t="shared" si="40"/>
        <v>1.5445987892204794E-2</v>
      </c>
      <c r="U217">
        <f t="shared" si="40"/>
        <v>1.4743825157189873E-2</v>
      </c>
      <c r="V217">
        <f t="shared" si="40"/>
        <v>1.4104343696839628E-2</v>
      </c>
      <c r="W217">
        <f t="shared" si="39"/>
        <v>1.3518347231704033E-2</v>
      </c>
      <c r="X217">
        <f t="shared" si="39"/>
        <v>1.2978472956161865E-2</v>
      </c>
      <c r="Y217">
        <f t="shared" si="39"/>
        <v>1.2478742446944328E-2</v>
      </c>
      <c r="Z217">
        <f t="shared" si="39"/>
        <v>1.2014240636686104E-2</v>
      </c>
      <c r="AA217">
        <f t="shared" si="38"/>
        <v>0.49484157059163658</v>
      </c>
    </row>
    <row r="218" spans="1:27" x14ac:dyDescent="0.2">
      <c r="A218" t="s">
        <v>1204</v>
      </c>
      <c r="B218">
        <v>949</v>
      </c>
      <c r="C218">
        <v>49</v>
      </c>
      <c r="D218">
        <f t="shared" si="36"/>
        <v>2.559930287046984E-3</v>
      </c>
      <c r="E218">
        <f t="shared" si="37"/>
        <v>-5.9677752524837251</v>
      </c>
      <c r="G218">
        <f t="shared" si="40"/>
        <v>0.16577240759269052</v>
      </c>
      <c r="H218">
        <f t="shared" si="40"/>
        <v>8.8471167511576798E-2</v>
      </c>
      <c r="I218">
        <f t="shared" si="40"/>
        <v>6.6102254561136276E-2</v>
      </c>
      <c r="J218">
        <f t="shared" si="40"/>
        <v>5.4092701000312118E-2</v>
      </c>
      <c r="K218">
        <f t="shared" si="40"/>
        <v>4.6189597709812784E-2</v>
      </c>
      <c r="L218">
        <f t="shared" si="40"/>
        <v>4.0427175092088909E-2</v>
      </c>
      <c r="M218">
        <f t="shared" si="40"/>
        <v>3.5958983712720653E-2</v>
      </c>
      <c r="N218">
        <f t="shared" si="40"/>
        <v>3.2350170078116851E-2</v>
      </c>
      <c r="O218">
        <f t="shared" si="40"/>
        <v>2.9350170511314867E-2</v>
      </c>
      <c r="P218">
        <f t="shared" si="40"/>
        <v>2.6802415683410071E-2</v>
      </c>
      <c r="Q218">
        <f t="shared" si="40"/>
        <v>2.4602965164299252E-2</v>
      </c>
      <c r="R218">
        <f t="shared" si="40"/>
        <v>2.2679496453385094E-2</v>
      </c>
      <c r="S218">
        <f t="shared" si="40"/>
        <v>2.0979759990556474E-2</v>
      </c>
      <c r="T218">
        <f t="shared" si="40"/>
        <v>1.9464829463903016E-2</v>
      </c>
      <c r="U218">
        <f t="shared" si="40"/>
        <v>1.8104952056041009E-2</v>
      </c>
      <c r="V218">
        <f t="shared" si="40"/>
        <v>1.6876888586387345E-2</v>
      </c>
      <c r="W218">
        <f t="shared" si="39"/>
        <v>1.576214769076038E-2</v>
      </c>
      <c r="X218">
        <f t="shared" si="39"/>
        <v>1.474577780379758E-2</v>
      </c>
      <c r="Y218">
        <f t="shared" si="39"/>
        <v>1.3815518992069677E-2</v>
      </c>
      <c r="Z218">
        <f t="shared" si="39"/>
        <v>1.2961193766214428E-2</v>
      </c>
      <c r="AA218">
        <f t="shared" si="38"/>
        <v>0.23448942657940597</v>
      </c>
    </row>
    <row r="219" spans="1:27" x14ac:dyDescent="0.2">
      <c r="A219" t="s">
        <v>1205</v>
      </c>
      <c r="B219">
        <v>1641</v>
      </c>
      <c r="C219">
        <v>35</v>
      </c>
      <c r="D219">
        <f t="shared" si="36"/>
        <v>6.9710031983701648E-3</v>
      </c>
      <c r="E219">
        <f t="shared" si="37"/>
        <v>-4.9659961336671694</v>
      </c>
      <c r="G219">
        <f t="shared" si="40"/>
        <v>0.12342843699034267</v>
      </c>
      <c r="H219">
        <f t="shared" si="40"/>
        <v>6.6984603401578718E-2</v>
      </c>
      <c r="I219">
        <f t="shared" si="40"/>
        <v>5.0893199162780442E-2</v>
      </c>
      <c r="J219">
        <f t="shared" si="40"/>
        <v>4.2349900498744382E-2</v>
      </c>
      <c r="K219">
        <f t="shared" si="40"/>
        <v>3.6772923135088439E-2</v>
      </c>
      <c r="L219">
        <f t="shared" si="40"/>
        <v>3.2728614226069222E-2</v>
      </c>
      <c r="M219">
        <f t="shared" si="40"/>
        <v>2.9602737773431323E-2</v>
      </c>
      <c r="N219">
        <f t="shared" si="40"/>
        <v>2.7081410783005456E-2</v>
      </c>
      <c r="O219">
        <f t="shared" si="40"/>
        <v>2.4984783620900106E-2</v>
      </c>
      <c r="P219">
        <f t="shared" si="40"/>
        <v>2.32011306600267E-2</v>
      </c>
      <c r="Q219">
        <f t="shared" si="40"/>
        <v>2.1656731418002194E-2</v>
      </c>
      <c r="R219">
        <f t="shared" si="40"/>
        <v>2.0300611222448636E-2</v>
      </c>
      <c r="S219">
        <f t="shared" si="40"/>
        <v>1.9096178663435479E-2</v>
      </c>
      <c r="T219">
        <f t="shared" si="40"/>
        <v>1.801634975434406E-2</v>
      </c>
      <c r="U219">
        <f t="shared" si="40"/>
        <v>1.7040558623589719E-2</v>
      </c>
      <c r="V219">
        <f t="shared" si="40"/>
        <v>1.6152846999579314E-2</v>
      </c>
      <c r="W219">
        <f t="shared" si="39"/>
        <v>1.534059964601002E-2</v>
      </c>
      <c r="X219">
        <f t="shared" si="39"/>
        <v>1.4593681924930798E-2</v>
      </c>
      <c r="Y219">
        <f t="shared" si="39"/>
        <v>1.3903836194879362E-2</v>
      </c>
      <c r="Z219">
        <f t="shared" si="39"/>
        <v>1.3264249705173575E-2</v>
      </c>
      <c r="AA219">
        <f t="shared" si="38"/>
        <v>0.37260661559563946</v>
      </c>
    </row>
    <row r="220" spans="1:27" x14ac:dyDescent="0.2">
      <c r="A220" t="s">
        <v>824</v>
      </c>
      <c r="B220">
        <v>2685</v>
      </c>
      <c r="C220">
        <v>64</v>
      </c>
      <c r="D220">
        <f t="shared" si="36"/>
        <v>3.6915587143592794E-3</v>
      </c>
      <c r="E220">
        <f t="shared" si="37"/>
        <v>-5.6017064943066224</v>
      </c>
      <c r="G220">
        <f t="shared" si="40"/>
        <v>9.4362197600280487E-2</v>
      </c>
      <c r="H220">
        <f t="shared" si="40"/>
        <v>5.1675521675132299E-2</v>
      </c>
      <c r="I220">
        <f t="shared" si="40"/>
        <v>3.9618378149478863E-2</v>
      </c>
      <c r="J220">
        <f t="shared" si="40"/>
        <v>3.3267211376392686E-2</v>
      </c>
      <c r="K220">
        <f t="shared" si="40"/>
        <v>2.9148701941821752E-2</v>
      </c>
      <c r="L220">
        <f t="shared" si="40"/>
        <v>2.617855945023996E-2</v>
      </c>
      <c r="M220">
        <f t="shared" si="40"/>
        <v>2.3893351254896038E-2</v>
      </c>
      <c r="N220">
        <f t="shared" si="40"/>
        <v>2.2056852371937736E-2</v>
      </c>
      <c r="O220">
        <f t="shared" si="40"/>
        <v>2.0534063764839575E-2</v>
      </c>
      <c r="P220">
        <f t="shared" si="40"/>
        <v>1.9241349386329879E-2</v>
      </c>
      <c r="Q220">
        <f t="shared" si="40"/>
        <v>1.8123678451543512E-2</v>
      </c>
      <c r="R220">
        <f t="shared" si="40"/>
        <v>1.7143110085148256E-2</v>
      </c>
      <c r="S220">
        <f t="shared" si="40"/>
        <v>1.6272490670546924E-2</v>
      </c>
      <c r="T220">
        <f t="shared" si="40"/>
        <v>1.5491783830863958E-2</v>
      </c>
      <c r="U220">
        <f t="shared" si="40"/>
        <v>1.4785823367803519E-2</v>
      </c>
      <c r="V220">
        <f t="shared" si="40"/>
        <v>1.4142879059252171E-2</v>
      </c>
      <c r="W220">
        <f t="shared" si="39"/>
        <v>1.3553708662192111E-2</v>
      </c>
      <c r="X220">
        <f t="shared" si="39"/>
        <v>1.3010912274776933E-2</v>
      </c>
      <c r="Y220">
        <f t="shared" si="39"/>
        <v>1.2508481106963239E-2</v>
      </c>
      <c r="Z220">
        <f t="shared" si="39"/>
        <v>1.2041474920251692E-2</v>
      </c>
      <c r="AA220">
        <f t="shared" si="38"/>
        <v>0.49294947059930849</v>
      </c>
    </row>
    <row r="221" spans="1:27" x14ac:dyDescent="0.2">
      <c r="A221" t="s">
        <v>1206</v>
      </c>
      <c r="B221">
        <v>36</v>
      </c>
      <c r="C221">
        <v>0</v>
      </c>
      <c r="D221">
        <f t="shared" si="36"/>
        <v>0.6948598583480774</v>
      </c>
      <c r="E221">
        <f t="shared" si="37"/>
        <v>-0.3640450964145972</v>
      </c>
      <c r="G221">
        <f t="shared" si="40"/>
        <v>0.6948598583480774</v>
      </c>
      <c r="H221">
        <f t="shared" si="40"/>
        <v>0.18556830748770758</v>
      </c>
      <c r="I221">
        <f t="shared" si="40"/>
        <v>6.9380174888170693E-2</v>
      </c>
      <c r="J221">
        <f t="shared" si="40"/>
        <v>2.8410236905675405E-2</v>
      </c>
      <c r="K221">
        <f t="shared" si="40"/>
        <v>1.2139406017351985E-2</v>
      </c>
      <c r="L221">
        <f t="shared" si="40"/>
        <v>5.3167191843754291E-3</v>
      </c>
      <c r="M221">
        <f t="shared" si="40"/>
        <v>2.3664362310463352E-3</v>
      </c>
      <c r="N221">
        <f t="shared" si="40"/>
        <v>1.065322341350582E-3</v>
      </c>
      <c r="O221">
        <f t="shared" si="40"/>
        <v>4.8365108346502014E-4</v>
      </c>
      <c r="P221">
        <f t="shared" si="40"/>
        <v>2.2101031550437054E-4</v>
      </c>
      <c r="Q221">
        <f t="shared" si="40"/>
        <v>1.0151801738263064E-4</v>
      </c>
      <c r="R221">
        <f t="shared" si="40"/>
        <v>4.6828058623926934E-5</v>
      </c>
      <c r="S221">
        <f t="shared" si="40"/>
        <v>2.1676558434541875E-5</v>
      </c>
      <c r="T221">
        <f t="shared" si="40"/>
        <v>1.0063695509681715E-5</v>
      </c>
      <c r="U221">
        <f t="shared" si="40"/>
        <v>4.6840479675586034E-6</v>
      </c>
      <c r="V221">
        <f t="shared" si="40"/>
        <v>2.1849092731130024E-6</v>
      </c>
      <c r="W221">
        <f t="shared" si="39"/>
        <v>1.0211122509980549E-6</v>
      </c>
      <c r="X221">
        <f t="shared" si="39"/>
        <v>4.7801645790732433E-7</v>
      </c>
      <c r="Y221">
        <f t="shared" si="39"/>
        <v>2.2410907234642727E-7</v>
      </c>
      <c r="Z221">
        <f t="shared" si="39"/>
        <v>1.0520934254605174E-7</v>
      </c>
      <c r="AA221">
        <f t="shared" si="38"/>
        <v>9.3462959815937552E-8</v>
      </c>
    </row>
    <row r="222" spans="1:27" x14ac:dyDescent="0.2">
      <c r="A222" t="s">
        <v>1207</v>
      </c>
      <c r="B222">
        <v>1825</v>
      </c>
      <c r="C222">
        <v>8</v>
      </c>
      <c r="D222">
        <f t="shared" si="36"/>
        <v>2.4027957400250891E-2</v>
      </c>
      <c r="E222">
        <f t="shared" si="37"/>
        <v>-3.7285372349169319</v>
      </c>
      <c r="G222">
        <f t="shared" si="40"/>
        <v>0.11650310609972107</v>
      </c>
      <c r="H222">
        <f t="shared" si="40"/>
        <v>6.337414868724027E-2</v>
      </c>
      <c r="I222">
        <f t="shared" si="40"/>
        <v>4.8262717623270508E-2</v>
      </c>
      <c r="J222">
        <f t="shared" si="40"/>
        <v>4.0254949748029845E-2</v>
      </c>
      <c r="K222">
        <f t="shared" si="40"/>
        <v>3.5035629232200299E-2</v>
      </c>
      <c r="L222">
        <f t="shared" si="40"/>
        <v>3.125534219485044E-2</v>
      </c>
      <c r="M222">
        <f t="shared" si="40"/>
        <v>2.833631634723149E-2</v>
      </c>
      <c r="N222">
        <f t="shared" si="40"/>
        <v>2.5983501300764534E-2</v>
      </c>
      <c r="O222">
        <f t="shared" si="40"/>
        <v>2.4027957400250891E-2</v>
      </c>
      <c r="P222">
        <f t="shared" si="40"/>
        <v>2.2364813646278542E-2</v>
      </c>
      <c r="Q222">
        <f t="shared" si="40"/>
        <v>2.0924925368099999E-2</v>
      </c>
      <c r="R222">
        <f t="shared" si="40"/>
        <v>1.9660519737343715E-2</v>
      </c>
      <c r="S222">
        <f t="shared" si="40"/>
        <v>1.8537331775625769E-2</v>
      </c>
      <c r="T222">
        <f t="shared" si="40"/>
        <v>1.7530020788777332E-2</v>
      </c>
      <c r="U222">
        <f t="shared" si="40"/>
        <v>1.6619361239230128E-2</v>
      </c>
      <c r="V222">
        <f t="shared" si="40"/>
        <v>1.5790448033872823E-2</v>
      </c>
      <c r="W222">
        <f t="shared" si="39"/>
        <v>1.5031509045597751E-2</v>
      </c>
      <c r="X222">
        <f t="shared" si="39"/>
        <v>1.4333095553378802E-2</v>
      </c>
      <c r="Y222">
        <f t="shared" si="39"/>
        <v>1.3687515865191624E-2</v>
      </c>
      <c r="Z222">
        <f t="shared" si="39"/>
        <v>1.3088430019614109E-2</v>
      </c>
      <c r="AA222">
        <f t="shared" si="38"/>
        <v>0.39939836029343012</v>
      </c>
    </row>
    <row r="223" spans="1:27" x14ac:dyDescent="0.2">
      <c r="A223" t="s">
        <v>1208</v>
      </c>
      <c r="B223">
        <v>312</v>
      </c>
      <c r="C223">
        <v>0</v>
      </c>
      <c r="D223">
        <f t="shared" si="36"/>
        <v>0.29461695807084237</v>
      </c>
      <c r="E223">
        <f t="shared" si="37"/>
        <v>-1.2220792135728127</v>
      </c>
      <c r="G223">
        <f t="shared" si="40"/>
        <v>0.29461695807084237</v>
      </c>
      <c r="H223">
        <f t="shared" si="40"/>
        <v>0.14553673972613584</v>
      </c>
      <c r="I223">
        <f t="shared" si="40"/>
        <v>0.10064971343272504</v>
      </c>
      <c r="J223">
        <f t="shared" si="40"/>
        <v>7.6236039270954389E-2</v>
      </c>
      <c r="K223">
        <f t="shared" si="40"/>
        <v>6.0254741065494333E-2</v>
      </c>
      <c r="L223">
        <f t="shared" si="40"/>
        <v>4.881416078623791E-2</v>
      </c>
      <c r="M223">
        <f t="shared" si="40"/>
        <v>4.0188817518087935E-2</v>
      </c>
      <c r="N223">
        <f t="shared" si="40"/>
        <v>3.3465689282803412E-2</v>
      </c>
      <c r="O223">
        <f t="shared" si="40"/>
        <v>2.8103423113205076E-2</v>
      </c>
      <c r="P223">
        <f t="shared" si="40"/>
        <v>2.375461078389635E-2</v>
      </c>
      <c r="Q223">
        <f t="shared" si="40"/>
        <v>2.0183051080443243E-2</v>
      </c>
      <c r="R223">
        <f t="shared" si="40"/>
        <v>1.7220991905927598E-2</v>
      </c>
      <c r="S223">
        <f t="shared" si="40"/>
        <v>1.4745199657607285E-2</v>
      </c>
      <c r="T223">
        <f t="shared" si="40"/>
        <v>1.2662694587778864E-2</v>
      </c>
      <c r="U223">
        <f t="shared" si="40"/>
        <v>1.0901802133455242E-2</v>
      </c>
      <c r="V223">
        <f t="shared" si="40"/>
        <v>9.4062969894320256E-3</v>
      </c>
      <c r="W223">
        <f t="shared" si="39"/>
        <v>8.1314329095145185E-3</v>
      </c>
      <c r="X223">
        <f t="shared" si="39"/>
        <v>7.0411689181700855E-3</v>
      </c>
      <c r="Y223">
        <f t="shared" si="39"/>
        <v>6.1061809374074382E-3</v>
      </c>
      <c r="Z223">
        <f t="shared" si="39"/>
        <v>5.3024044997316069E-3</v>
      </c>
      <c r="AA223">
        <f t="shared" si="38"/>
        <v>3.6677883330149319E-2</v>
      </c>
    </row>
    <row r="224" spans="1:27" x14ac:dyDescent="0.2">
      <c r="A224" t="s">
        <v>311</v>
      </c>
      <c r="B224">
        <v>3832</v>
      </c>
      <c r="C224">
        <v>28</v>
      </c>
      <c r="D224">
        <f t="shared" si="36"/>
        <v>8.2759918334991585E-3</v>
      </c>
      <c r="E224">
        <f t="shared" si="37"/>
        <v>-4.7943965058683995</v>
      </c>
      <c r="G224">
        <f t="shared" si="40"/>
        <v>7.7626061628514195E-2</v>
      </c>
      <c r="H224">
        <f t="shared" si="40"/>
        <v>4.2692772232834943E-2</v>
      </c>
      <c r="I224">
        <f t="shared" si="40"/>
        <v>3.2872002433460577E-2</v>
      </c>
      <c r="J224">
        <f t="shared" si="40"/>
        <v>2.7720805509237736E-2</v>
      </c>
      <c r="K224">
        <f t="shared" si="40"/>
        <v>2.4393192791520742E-2</v>
      </c>
      <c r="L224">
        <f t="shared" si="40"/>
        <v>2.2001645056511521E-2</v>
      </c>
      <c r="M224">
        <f t="shared" si="40"/>
        <v>2.016723959367582E-2</v>
      </c>
      <c r="N224">
        <f t="shared" si="40"/>
        <v>1.8697042159913226E-2</v>
      </c>
      <c r="O224">
        <f t="shared" si="40"/>
        <v>1.7480918896537485E-2</v>
      </c>
      <c r="P224">
        <f t="shared" si="40"/>
        <v>1.6450718006890238E-2</v>
      </c>
      <c r="Q224">
        <f t="shared" si="40"/>
        <v>1.5561650645673789E-2</v>
      </c>
      <c r="R224">
        <f t="shared" si="40"/>
        <v>1.4782875101145725E-2</v>
      </c>
      <c r="S224">
        <f t="shared" si="40"/>
        <v>1.4092346257885999E-2</v>
      </c>
      <c r="T224">
        <f t="shared" si="40"/>
        <v>1.3473818203167396E-2</v>
      </c>
      <c r="U224">
        <f t="shared" si="40"/>
        <v>1.2915010079846518E-2</v>
      </c>
      <c r="V224">
        <f t="shared" ref="V224:AE287" si="41">EXP(GAMMALN($B$1+V$4)-GAMMALN($B$1)-GAMMALN(V$4+1)+$B$1*LN($B$2/($B$2+$B224))+V$4*LN($B224/($B$2+$B224)))</f>
        <v>1.2406436126136509E-2</v>
      </c>
      <c r="W224">
        <f t="shared" si="41"/>
        <v>1.1940632805450763E-2</v>
      </c>
      <c r="X224">
        <f t="shared" si="41"/>
        <v>1.1511632758995747E-2</v>
      </c>
      <c r="Y224">
        <f t="shared" si="41"/>
        <v>1.1114597382301897E-2</v>
      </c>
      <c r="Z224">
        <f t="shared" si="41"/>
        <v>1.0745554336063454E-2</v>
      </c>
      <c r="AA224">
        <f t="shared" si="38"/>
        <v>0.5713530479942357</v>
      </c>
    </row>
    <row r="225" spans="1:27" x14ac:dyDescent="0.2">
      <c r="A225" t="s">
        <v>1209</v>
      </c>
      <c r="B225">
        <v>1922</v>
      </c>
      <c r="C225">
        <v>44</v>
      </c>
      <c r="D225">
        <f t="shared" si="36"/>
        <v>5.4369452156220726E-3</v>
      </c>
      <c r="E225">
        <f t="shared" si="37"/>
        <v>-5.214537917083562</v>
      </c>
      <c r="G225">
        <f t="shared" ref="G225:V288" si="42">EXP(GAMMALN($B$1+G$4)-GAMMALN($B$1)-GAMMALN(G$4+1)+$B$1*LN($B$2/($B$2+$B225))+G$4*LN($B225/($B$2+$B225)))</f>
        <v>0.11326529129942103</v>
      </c>
      <c r="H225">
        <f t="shared" si="42"/>
        <v>6.1677824953400823E-2</v>
      </c>
      <c r="I225">
        <f t="shared" si="42"/>
        <v>4.7020392948958961E-2</v>
      </c>
      <c r="J225">
        <f t="shared" si="42"/>
        <v>3.9260094420579747E-2</v>
      </c>
      <c r="K225">
        <f t="shared" si="42"/>
        <v>3.4205783475792458E-2</v>
      </c>
      <c r="L225">
        <f t="shared" si="42"/>
        <v>3.0547202808788192E-2</v>
      </c>
      <c r="M225">
        <f t="shared" si="42"/>
        <v>2.772350603601335E-2</v>
      </c>
      <c r="N225">
        <f t="shared" si="42"/>
        <v>2.5448371834070675E-2</v>
      </c>
      <c r="O225">
        <f t="shared" si="42"/>
        <v>2.3557909683346118E-2</v>
      </c>
      <c r="P225">
        <f t="shared" si="42"/>
        <v>2.1950415861081776E-2</v>
      </c>
      <c r="Q225">
        <f t="shared" si="42"/>
        <v>2.0558856544166181E-2</v>
      </c>
      <c r="R225">
        <f t="shared" si="42"/>
        <v>1.9336933449558356E-2</v>
      </c>
      <c r="S225">
        <f t="shared" si="42"/>
        <v>1.8251451159386901E-2</v>
      </c>
      <c r="T225">
        <f t="shared" si="42"/>
        <v>1.7277869063995123E-2</v>
      </c>
      <c r="U225">
        <f t="shared" si="42"/>
        <v>1.6397575710288596E-2</v>
      </c>
      <c r="V225">
        <f t="shared" si="42"/>
        <v>1.5596147698755084E-2</v>
      </c>
      <c r="W225">
        <f t="shared" si="41"/>
        <v>1.4862197862753833E-2</v>
      </c>
      <c r="X225">
        <f t="shared" si="41"/>
        <v>1.4186590148065533E-2</v>
      </c>
      <c r="Y225">
        <f t="shared" si="41"/>
        <v>1.3561890426577957E-2</v>
      </c>
      <c r="Z225">
        <f t="shared" si="41"/>
        <v>1.2981973567164035E-2</v>
      </c>
      <c r="AA225">
        <f t="shared" si="38"/>
        <v>0.41233172104783533</v>
      </c>
    </row>
    <row r="226" spans="1:27" x14ac:dyDescent="0.2">
      <c r="A226" t="s">
        <v>830</v>
      </c>
      <c r="B226">
        <v>1128</v>
      </c>
      <c r="C226">
        <v>37</v>
      </c>
      <c r="D226">
        <f t="shared" si="36"/>
        <v>5.3941820334671509E-3</v>
      </c>
      <c r="E226">
        <f t="shared" si="37"/>
        <v>-5.2224343074355959</v>
      </c>
      <c r="G226">
        <f t="shared" si="42"/>
        <v>0.15112395819467536</v>
      </c>
      <c r="H226">
        <f t="shared" si="42"/>
        <v>8.1160449181574543E-2</v>
      </c>
      <c r="I226">
        <f t="shared" si="42"/>
        <v>6.1021174757520676E-2</v>
      </c>
      <c r="J226">
        <f t="shared" si="42"/>
        <v>5.0248669630372028E-2</v>
      </c>
      <c r="K226">
        <f t="shared" si="42"/>
        <v>4.3176922957213253E-2</v>
      </c>
      <c r="L226">
        <f t="shared" si="42"/>
        <v>3.8027914857287529E-2</v>
      </c>
      <c r="M226">
        <f t="shared" si="42"/>
        <v>3.40375376676854E-2</v>
      </c>
      <c r="N226">
        <f t="shared" si="42"/>
        <v>3.081405849740821E-2</v>
      </c>
      <c r="O226">
        <f t="shared" si="42"/>
        <v>2.8132256697942726E-2</v>
      </c>
      <c r="P226">
        <f t="shared" si="42"/>
        <v>2.5851722763664462E-2</v>
      </c>
      <c r="Q226">
        <f t="shared" si="42"/>
        <v>2.3879466046554956E-2</v>
      </c>
      <c r="R226">
        <f t="shared" si="42"/>
        <v>2.2150940788846597E-2</v>
      </c>
      <c r="S226">
        <f t="shared" si="42"/>
        <v>2.0619631158535868E-2</v>
      </c>
      <c r="T226">
        <f t="shared" si="42"/>
        <v>1.9250968725691198E-2</v>
      </c>
      <c r="U226">
        <f t="shared" si="42"/>
        <v>1.8018597037035462E-2</v>
      </c>
      <c r="V226">
        <f t="shared" si="42"/>
        <v>1.6901980087831725E-2</v>
      </c>
      <c r="W226">
        <f t="shared" si="41"/>
        <v>1.5884816539732591E-2</v>
      </c>
      <c r="X226">
        <f t="shared" si="41"/>
        <v>1.4953956218000965E-2</v>
      </c>
      <c r="Y226">
        <f t="shared" si="41"/>
        <v>1.4098640350218582E-2</v>
      </c>
      <c r="Z226">
        <f t="shared" si="41"/>
        <v>1.3309956605739215E-2</v>
      </c>
      <c r="AA226">
        <f t="shared" si="38"/>
        <v>0.27733638123646864</v>
      </c>
    </row>
    <row r="227" spans="1:27" x14ac:dyDescent="0.2">
      <c r="A227" t="s">
        <v>1210</v>
      </c>
      <c r="B227">
        <v>586</v>
      </c>
      <c r="C227">
        <v>4</v>
      </c>
      <c r="D227">
        <f t="shared" si="36"/>
        <v>5.4099465700497867E-2</v>
      </c>
      <c r="E227">
        <f t="shared" si="37"/>
        <v>-2.916930969324536</v>
      </c>
      <c r="G227">
        <f t="shared" si="42"/>
        <v>0.21380414812482892</v>
      </c>
      <c r="H227">
        <f t="shared" si="42"/>
        <v>0.11138888815275882</v>
      </c>
      <c r="I227">
        <f t="shared" si="42"/>
        <v>8.1244245786162253E-2</v>
      </c>
      <c r="J227">
        <f t="shared" si="42"/>
        <v>6.4900977082156322E-2</v>
      </c>
      <c r="K227">
        <f t="shared" si="42"/>
        <v>5.4099465700497867E-2</v>
      </c>
      <c r="L227">
        <f t="shared" si="42"/>
        <v>4.6223030992825355E-2</v>
      </c>
      <c r="M227">
        <f t="shared" si="42"/>
        <v>4.0135498578442994E-2</v>
      </c>
      <c r="N227">
        <f t="shared" si="42"/>
        <v>3.5247965126140646E-2</v>
      </c>
      <c r="O227">
        <f t="shared" si="42"/>
        <v>3.1217947006569647E-2</v>
      </c>
      <c r="P227">
        <f t="shared" si="42"/>
        <v>2.7829402200874518E-2</v>
      </c>
      <c r="Q227">
        <f t="shared" si="42"/>
        <v>2.493754054956997E-2</v>
      </c>
      <c r="R227">
        <f t="shared" si="42"/>
        <v>2.2440669203912685E-2</v>
      </c>
      <c r="S227">
        <f t="shared" si="42"/>
        <v>2.0264651536543731E-2</v>
      </c>
      <c r="T227">
        <f t="shared" si="42"/>
        <v>1.8353777237646418E-2</v>
      </c>
      <c r="U227">
        <f t="shared" si="42"/>
        <v>1.6665120599760427E-2</v>
      </c>
      <c r="V227">
        <f t="shared" si="42"/>
        <v>1.5164904988276332E-2</v>
      </c>
      <c r="W227">
        <f t="shared" si="41"/>
        <v>1.3826075731771043E-2</v>
      </c>
      <c r="X227">
        <f t="shared" si="41"/>
        <v>1.26266299545386E-2</v>
      </c>
      <c r="Y227">
        <f t="shared" si="41"/>
        <v>1.154843675289647E-2</v>
      </c>
      <c r="Z227">
        <f t="shared" si="41"/>
        <v>1.0576384421387659E-2</v>
      </c>
      <c r="AA227">
        <f t="shared" si="38"/>
        <v>0.12750424027243934</v>
      </c>
    </row>
    <row r="228" spans="1:27" x14ac:dyDescent="0.2">
      <c r="A228" t="s">
        <v>1211</v>
      </c>
      <c r="B228">
        <v>802</v>
      </c>
      <c r="C228">
        <v>0</v>
      </c>
      <c r="D228">
        <f t="shared" si="36"/>
        <v>0.18129445687144044</v>
      </c>
      <c r="E228">
        <f t="shared" si="37"/>
        <v>-1.7076327360326944</v>
      </c>
      <c r="G228">
        <f t="shared" si="42"/>
        <v>0.18129445687144044</v>
      </c>
      <c r="H228">
        <f t="shared" si="42"/>
        <v>9.6061981209442773E-2</v>
      </c>
      <c r="I228">
        <f t="shared" si="42"/>
        <v>7.1259628434919647E-2</v>
      </c>
      <c r="J228">
        <f t="shared" si="42"/>
        <v>5.7895318707596601E-2</v>
      </c>
      <c r="K228">
        <f t="shared" si="42"/>
        <v>4.9082475846085563E-2</v>
      </c>
      <c r="L228">
        <f t="shared" si="42"/>
        <v>4.2651388840644816E-2</v>
      </c>
      <c r="M228">
        <f t="shared" si="42"/>
        <v>3.7665582775240992E-2</v>
      </c>
      <c r="N228">
        <f t="shared" si="42"/>
        <v>3.3642739353564488E-2</v>
      </c>
      <c r="O228">
        <f t="shared" si="42"/>
        <v>3.0304206140600004E-2</v>
      </c>
      <c r="P228">
        <f t="shared" si="42"/>
        <v>2.7475380885014323E-2</v>
      </c>
      <c r="Q228">
        <f t="shared" si="42"/>
        <v>2.5040023676492239E-2</v>
      </c>
      <c r="R228">
        <f t="shared" si="42"/>
        <v>2.2917022523484123E-2</v>
      </c>
      <c r="S228">
        <f t="shared" si="42"/>
        <v>2.10476105656573E-2</v>
      </c>
      <c r="T228">
        <f t="shared" si="42"/>
        <v>1.9387882876631544E-2</v>
      </c>
      <c r="U228">
        <f t="shared" si="42"/>
        <v>1.7904189413257846E-2</v>
      </c>
      <c r="V228">
        <f t="shared" si="42"/>
        <v>1.6570177793416414E-2</v>
      </c>
      <c r="W228">
        <f t="shared" si="41"/>
        <v>1.5364827107137177E-2</v>
      </c>
      <c r="X228">
        <f t="shared" si="41"/>
        <v>1.4271100710819887E-2</v>
      </c>
      <c r="Y228">
        <f t="shared" si="41"/>
        <v>1.327499878446679E-2</v>
      </c>
      <c r="Z228">
        <f t="shared" si="41"/>
        <v>1.2364876679641958E-2</v>
      </c>
      <c r="AA228">
        <f t="shared" si="38"/>
        <v>0.19452413080444497</v>
      </c>
    </row>
    <row r="229" spans="1:27" x14ac:dyDescent="0.2">
      <c r="A229" t="s">
        <v>1212</v>
      </c>
      <c r="B229">
        <v>929</v>
      </c>
      <c r="C229">
        <v>0</v>
      </c>
      <c r="D229">
        <f t="shared" si="36"/>
        <v>0.16766679591663738</v>
      </c>
      <c r="E229">
        <f t="shared" si="37"/>
        <v>-1.7857766266762278</v>
      </c>
      <c r="G229">
        <f t="shared" si="42"/>
        <v>0.16766679591663738</v>
      </c>
      <c r="H229">
        <f t="shared" si="42"/>
        <v>8.9406410652108109E-2</v>
      </c>
      <c r="I229">
        <f t="shared" si="42"/>
        <v>6.6744464792187222E-2</v>
      </c>
      <c r="J229">
        <f t="shared" si="42"/>
        <v>5.4571982522989566E-2</v>
      </c>
      <c r="K229">
        <f t="shared" si="42"/>
        <v>4.6559394620028664E-2</v>
      </c>
      <c r="L229">
        <f t="shared" si="42"/>
        <v>4.0716329639607897E-2</v>
      </c>
      <c r="M229">
        <f t="shared" si="42"/>
        <v>3.6185511551660006E-2</v>
      </c>
      <c r="N229">
        <f t="shared" si="42"/>
        <v>3.252639689588941E-2</v>
      </c>
      <c r="O229">
        <f t="shared" si="42"/>
        <v>2.9485065622254426E-2</v>
      </c>
      <c r="P229">
        <f t="shared" si="42"/>
        <v>2.6902800415665909E-2</v>
      </c>
      <c r="Q229">
        <f t="shared" si="42"/>
        <v>2.4674200202382202E-2</v>
      </c>
      <c r="R229">
        <f t="shared" si="42"/>
        <v>2.2725901581555276E-2</v>
      </c>
      <c r="S229">
        <f t="shared" si="42"/>
        <v>2.10048851147016E-2</v>
      </c>
      <c r="T229">
        <f t="shared" si="42"/>
        <v>1.9471637659618398E-2</v>
      </c>
      <c r="U229">
        <f t="shared" si="42"/>
        <v>1.8095947872981685E-2</v>
      </c>
      <c r="V229">
        <f t="shared" si="42"/>
        <v>1.6854210824608817E-2</v>
      </c>
      <c r="W229">
        <f t="shared" si="41"/>
        <v>1.5727638286887613E-2</v>
      </c>
      <c r="X229">
        <f t="shared" si="41"/>
        <v>1.4701034156987225E-2</v>
      </c>
      <c r="Y229">
        <f t="shared" si="41"/>
        <v>1.3761934504410158E-2</v>
      </c>
      <c r="Z229">
        <f t="shared" si="41"/>
        <v>1.2899989799946858E-2</v>
      </c>
      <c r="AA229">
        <f t="shared" si="38"/>
        <v>0.22931746736689163</v>
      </c>
    </row>
    <row r="230" spans="1:27" x14ac:dyDescent="0.2">
      <c r="A230" t="s">
        <v>1213</v>
      </c>
      <c r="B230">
        <v>2566</v>
      </c>
      <c r="C230">
        <v>0</v>
      </c>
      <c r="D230">
        <f t="shared" si="36"/>
        <v>9.673330736079451E-2</v>
      </c>
      <c r="E230">
        <f t="shared" si="37"/>
        <v>-2.3357974956964616</v>
      </c>
      <c r="G230">
        <f t="shared" si="42"/>
        <v>9.673330736079451E-2</v>
      </c>
      <c r="H230">
        <f t="shared" si="42"/>
        <v>5.2938958529740177E-2</v>
      </c>
      <c r="I230">
        <f t="shared" si="42"/>
        <v>4.0560168436658349E-2</v>
      </c>
      <c r="J230">
        <f t="shared" si="42"/>
        <v>3.403548847593936E-2</v>
      </c>
      <c r="K230">
        <f t="shared" si="42"/>
        <v>2.9802132625202649E-2</v>
      </c>
      <c r="L230">
        <f t="shared" si="42"/>
        <v>2.6747697418849695E-2</v>
      </c>
      <c r="M230">
        <f t="shared" si="42"/>
        <v>2.4396653503388283E-2</v>
      </c>
      <c r="N230">
        <f t="shared" si="42"/>
        <v>2.2506567235415678E-2</v>
      </c>
      <c r="O230">
        <f t="shared" si="42"/>
        <v>2.0938866284006645E-2</v>
      </c>
      <c r="P230">
        <f t="shared" si="42"/>
        <v>1.9607684769186333E-2</v>
      </c>
      <c r="Q230">
        <f t="shared" si="42"/>
        <v>1.8456513823745909E-2</v>
      </c>
      <c r="R230">
        <f t="shared" si="42"/>
        <v>1.7446385772065382E-2</v>
      </c>
      <c r="S230">
        <f t="shared" si="42"/>
        <v>1.6549406436413661E-2</v>
      </c>
      <c r="T230">
        <f t="shared" si="42"/>
        <v>1.5744988667034013E-2</v>
      </c>
      <c r="U230">
        <f t="shared" si="42"/>
        <v>1.5017546011698864E-2</v>
      </c>
      <c r="V230">
        <f t="shared" si="42"/>
        <v>1.4355020545520155E-2</v>
      </c>
      <c r="W230">
        <f t="shared" si="41"/>
        <v>1.3747909684607748E-2</v>
      </c>
      <c r="X230">
        <f t="shared" si="41"/>
        <v>1.3188603328878055E-2</v>
      </c>
      <c r="Y230">
        <f t="shared" si="41"/>
        <v>1.2670920553027109E-2</v>
      </c>
      <c r="Z230">
        <f t="shared" si="41"/>
        <v>1.2189778378356612E-2</v>
      </c>
      <c r="AA230">
        <f t="shared" si="38"/>
        <v>0.48236540215947077</v>
      </c>
    </row>
    <row r="231" spans="1:27" x14ac:dyDescent="0.2">
      <c r="A231" t="s">
        <v>1214</v>
      </c>
      <c r="B231">
        <v>490</v>
      </c>
      <c r="C231">
        <v>16</v>
      </c>
      <c r="D231">
        <f t="shared" si="36"/>
        <v>1.2494768219029454E-2</v>
      </c>
      <c r="E231">
        <f t="shared" si="37"/>
        <v>-4.3824452647648755</v>
      </c>
      <c r="G231">
        <f t="shared" si="42"/>
        <v>0.23456324845111673</v>
      </c>
      <c r="H231">
        <f t="shared" si="42"/>
        <v>0.12073197332515001</v>
      </c>
      <c r="I231">
        <f t="shared" si="42"/>
        <v>8.6998072567670282E-2</v>
      </c>
      <c r="J231">
        <f t="shared" si="42"/>
        <v>6.8660165241125268E-2</v>
      </c>
      <c r="K231">
        <f t="shared" si="42"/>
        <v>5.6543563419791748E-2</v>
      </c>
      <c r="L231">
        <f t="shared" si="42"/>
        <v>4.7729315750545294E-2</v>
      </c>
      <c r="M231">
        <f t="shared" si="42"/>
        <v>4.0944167009964505E-2</v>
      </c>
      <c r="N231">
        <f t="shared" si="42"/>
        <v>3.5524994334839931E-2</v>
      </c>
      <c r="O231">
        <f t="shared" si="42"/>
        <v>3.1084285973676837E-2</v>
      </c>
      <c r="P231">
        <f t="shared" si="42"/>
        <v>2.7376443237034542E-2</v>
      </c>
      <c r="Q231">
        <f t="shared" si="42"/>
        <v>2.4236134556547762E-2</v>
      </c>
      <c r="R231">
        <f t="shared" si="42"/>
        <v>2.1546767685703662E-2</v>
      </c>
      <c r="S231">
        <f t="shared" si="42"/>
        <v>1.9223039351442622E-2</v>
      </c>
      <c r="T231">
        <f t="shared" si="42"/>
        <v>1.7200654029898774E-2</v>
      </c>
      <c r="U231">
        <f t="shared" si="42"/>
        <v>1.5429951276981669E-2</v>
      </c>
      <c r="V231">
        <f t="shared" si="42"/>
        <v>1.3871785895904005E-2</v>
      </c>
      <c r="W231">
        <f t="shared" si="41"/>
        <v>1.2494768219029454E-2</v>
      </c>
      <c r="X231">
        <f t="shared" si="41"/>
        <v>1.127335842827472E-2</v>
      </c>
      <c r="Y231">
        <f t="shared" si="41"/>
        <v>1.0186515541466027E-2</v>
      </c>
      <c r="Z231">
        <f t="shared" si="41"/>
        <v>9.2167173519769677E-3</v>
      </c>
      <c r="AA231">
        <f t="shared" si="38"/>
        <v>9.516407835185936E-2</v>
      </c>
    </row>
    <row r="232" spans="1:27" x14ac:dyDescent="0.2">
      <c r="A232" t="s">
        <v>1215</v>
      </c>
      <c r="B232">
        <v>724</v>
      </c>
      <c r="C232">
        <v>3</v>
      </c>
      <c r="D232">
        <f t="shared" si="36"/>
        <v>6.0208155893697282E-2</v>
      </c>
      <c r="E232">
        <f t="shared" si="37"/>
        <v>-2.809947455882194</v>
      </c>
      <c r="G232">
        <f t="shared" si="42"/>
        <v>0.19136923862567012</v>
      </c>
      <c r="H232">
        <f t="shared" si="42"/>
        <v>0.10089753753463811</v>
      </c>
      <c r="I232">
        <f t="shared" si="42"/>
        <v>7.4475599121907168E-2</v>
      </c>
      <c r="J232">
        <f t="shared" si="42"/>
        <v>6.0208155893697282E-2</v>
      </c>
      <c r="K232">
        <f t="shared" si="42"/>
        <v>5.0790181213867275E-2</v>
      </c>
      <c r="L232">
        <f t="shared" si="42"/>
        <v>4.3916518371690895E-2</v>
      </c>
      <c r="M232">
        <f t="shared" si="42"/>
        <v>3.8590538682973359E-2</v>
      </c>
      <c r="N232">
        <f t="shared" si="42"/>
        <v>3.4298010170387173E-2</v>
      </c>
      <c r="O232">
        <f t="shared" si="42"/>
        <v>3.0741277394399035E-2</v>
      </c>
      <c r="P232">
        <f t="shared" si="42"/>
        <v>2.7733465692186994E-2</v>
      </c>
      <c r="Q232">
        <f t="shared" si="42"/>
        <v>2.5149918506012187E-2</v>
      </c>
      <c r="R232">
        <f t="shared" si="42"/>
        <v>2.290347936608984E-2</v>
      </c>
      <c r="S232">
        <f t="shared" si="42"/>
        <v>2.0930880358529528E-2</v>
      </c>
      <c r="T232">
        <f t="shared" si="42"/>
        <v>1.9184766047922224E-2</v>
      </c>
      <c r="U232">
        <f t="shared" si="42"/>
        <v>1.7628777975551461E-2</v>
      </c>
      <c r="V232">
        <f t="shared" si="42"/>
        <v>1.6234396063092148E-2</v>
      </c>
      <c r="W232">
        <f t="shared" si="41"/>
        <v>1.4978836172724807E-2</v>
      </c>
      <c r="X232">
        <f t="shared" si="41"/>
        <v>1.384360784807734E-2</v>
      </c>
      <c r="Y232">
        <f t="shared" si="41"/>
        <v>1.2813498777519108E-2</v>
      </c>
      <c r="Z232">
        <f t="shared" si="41"/>
        <v>1.1875843217044284E-2</v>
      </c>
      <c r="AA232">
        <f t="shared" si="38"/>
        <v>0.17143547296601969</v>
      </c>
    </row>
    <row r="233" spans="1:27" x14ac:dyDescent="0.2">
      <c r="A233" t="s">
        <v>1216</v>
      </c>
      <c r="B233">
        <v>1985</v>
      </c>
      <c r="C233">
        <v>1</v>
      </c>
      <c r="D233">
        <f t="shared" si="36"/>
        <v>6.0641873730338039E-2</v>
      </c>
      <c r="E233">
        <f t="shared" si="37"/>
        <v>-2.8027696388783934</v>
      </c>
      <c r="G233">
        <f t="shared" si="42"/>
        <v>0.1112927689948368</v>
      </c>
      <c r="H233">
        <f t="shared" si="42"/>
        <v>6.0641873730338039E-2</v>
      </c>
      <c r="I233">
        <f t="shared" si="42"/>
        <v>4.6259749422570058E-2</v>
      </c>
      <c r="J233">
        <f t="shared" si="42"/>
        <v>3.8649316821379967E-2</v>
      </c>
      <c r="K233">
        <f t="shared" si="42"/>
        <v>3.3694846651248299E-2</v>
      </c>
      <c r="L233">
        <f t="shared" si="42"/>
        <v>3.0109867906491099E-2</v>
      </c>
      <c r="M233">
        <f t="shared" si="42"/>
        <v>2.7343809153248536E-2</v>
      </c>
      <c r="N233">
        <f t="shared" si="42"/>
        <v>2.5115644305912087E-2</v>
      </c>
      <c r="O233">
        <f t="shared" si="42"/>
        <v>2.3264543469081977E-2</v>
      </c>
      <c r="P233">
        <f t="shared" si="42"/>
        <v>2.1690721328016579E-2</v>
      </c>
      <c r="Q233">
        <f t="shared" si="42"/>
        <v>2.0328421564073409E-2</v>
      </c>
      <c r="R233">
        <f t="shared" si="42"/>
        <v>1.913223756564331E-2</v>
      </c>
      <c r="S233">
        <f t="shared" si="42"/>
        <v>1.8069620143403981E-2</v>
      </c>
      <c r="T233">
        <f t="shared" si="42"/>
        <v>1.7116511686369146E-2</v>
      </c>
      <c r="U233">
        <f t="shared" si="42"/>
        <v>1.6254671136458045E-2</v>
      </c>
      <c r="V233">
        <f t="shared" si="42"/>
        <v>1.5469965386041701E-2</v>
      </c>
      <c r="W233">
        <f t="shared" si="41"/>
        <v>1.475123906642058E-2</v>
      </c>
      <c r="X233">
        <f t="shared" si="41"/>
        <v>1.4089544232273576E-2</v>
      </c>
      <c r="Y233">
        <f t="shared" si="41"/>
        <v>1.3477601584930455E-2</v>
      </c>
      <c r="Z233">
        <f t="shared" si="41"/>
        <v>1.2909415030161148E-2</v>
      </c>
      <c r="AA233">
        <f t="shared" si="38"/>
        <v>0.4203376308211012</v>
      </c>
    </row>
    <row r="234" spans="1:27" x14ac:dyDescent="0.2">
      <c r="A234" t="s">
        <v>1217</v>
      </c>
      <c r="B234">
        <v>1647</v>
      </c>
      <c r="C234">
        <v>47</v>
      </c>
      <c r="D234">
        <f t="shared" si="36"/>
        <v>4.6299523258767636E-3</v>
      </c>
      <c r="E234">
        <f t="shared" si="37"/>
        <v>-5.3752087077238828</v>
      </c>
      <c r="G234">
        <f t="shared" si="42"/>
        <v>0.12318419901373896</v>
      </c>
      <c r="H234">
        <f t="shared" si="42"/>
        <v>6.6857694108507643E-2</v>
      </c>
      <c r="I234">
        <f t="shared" si="42"/>
        <v>5.0801061162898745E-2</v>
      </c>
      <c r="J234">
        <f t="shared" si="42"/>
        <v>4.2276794983209423E-2</v>
      </c>
      <c r="K234">
        <f t="shared" si="42"/>
        <v>3.6712541004066436E-2</v>
      </c>
      <c r="L234">
        <f t="shared" si="42"/>
        <v>3.2677628922285679E-2</v>
      </c>
      <c r="M234">
        <f t="shared" si="42"/>
        <v>2.955911497787608E-2</v>
      </c>
      <c r="N234">
        <f t="shared" si="42"/>
        <v>2.7043784248334382E-2</v>
      </c>
      <c r="O234">
        <f t="shared" si="42"/>
        <v>2.4952174525084466E-2</v>
      </c>
      <c r="P234">
        <f t="shared" si="42"/>
        <v>2.3172803859434876E-2</v>
      </c>
      <c r="Q234">
        <f t="shared" si="42"/>
        <v>2.1632114617781282E-2</v>
      </c>
      <c r="R234">
        <f t="shared" si="42"/>
        <v>2.0279246207889481E-2</v>
      </c>
      <c r="S234">
        <f t="shared" si="42"/>
        <v>1.9077690204901663E-2</v>
      </c>
      <c r="T234">
        <f t="shared" si="42"/>
        <v>1.8000424878305121E-2</v>
      </c>
      <c r="U234">
        <f t="shared" si="42"/>
        <v>1.7026932277406509E-2</v>
      </c>
      <c r="V234">
        <f t="shared" si="42"/>
        <v>1.6141291827734525E-2</v>
      </c>
      <c r="W234">
        <f t="shared" si="41"/>
        <v>1.5330918504669283E-2</v>
      </c>
      <c r="X234">
        <f t="shared" si="41"/>
        <v>1.4585702275892298E-2</v>
      </c>
      <c r="Y234">
        <f t="shared" si="41"/>
        <v>1.3897405823344984E-2</v>
      </c>
      <c r="Z234">
        <f t="shared" si="41"/>
        <v>1.3259233391425424E-2</v>
      </c>
      <c r="AA234">
        <f t="shared" si="38"/>
        <v>0.37353124318521291</v>
      </c>
    </row>
    <row r="235" spans="1:27" x14ac:dyDescent="0.2">
      <c r="A235" t="s">
        <v>1218</v>
      </c>
      <c r="B235">
        <v>39</v>
      </c>
      <c r="C235">
        <v>0</v>
      </c>
      <c r="D235">
        <f t="shared" si="36"/>
        <v>0.67986176320860514</v>
      </c>
      <c r="E235">
        <f t="shared" si="37"/>
        <v>-0.38586579087718548</v>
      </c>
      <c r="G235">
        <f t="shared" si="42"/>
        <v>0.67986176320860514</v>
      </c>
      <c r="H235">
        <f t="shared" si="42"/>
        <v>0.18911744778324971</v>
      </c>
      <c r="I235">
        <f t="shared" si="42"/>
        <v>7.3649123144885642E-2</v>
      </c>
      <c r="J235">
        <f t="shared" si="42"/>
        <v>3.1413146831034473E-2</v>
      </c>
      <c r="K235">
        <f t="shared" si="42"/>
        <v>1.3981006094225021E-2</v>
      </c>
      <c r="L235">
        <f t="shared" si="42"/>
        <v>6.3780674714619722E-3</v>
      </c>
      <c r="M235">
        <f t="shared" si="42"/>
        <v>2.9569541554080067E-3</v>
      </c>
      <c r="N235">
        <f t="shared" si="42"/>
        <v>1.3865489906469742E-3</v>
      </c>
      <c r="O235">
        <f t="shared" si="42"/>
        <v>6.5567820515209727E-4</v>
      </c>
      <c r="P235">
        <f t="shared" si="42"/>
        <v>3.1208689056452652E-4</v>
      </c>
      <c r="Q235">
        <f t="shared" si="42"/>
        <v>1.4931743052693913E-4</v>
      </c>
      <c r="R235">
        <f t="shared" si="42"/>
        <v>7.1742735588569025E-5</v>
      </c>
      <c r="S235">
        <f t="shared" si="42"/>
        <v>3.4591270124446995E-5</v>
      </c>
      <c r="T235">
        <f t="shared" si="42"/>
        <v>1.672777062977229E-5</v>
      </c>
      <c r="U235">
        <f t="shared" si="42"/>
        <v>8.1097283935157063E-6</v>
      </c>
      <c r="V235">
        <f t="shared" si="42"/>
        <v>3.9402409670379082E-6</v>
      </c>
      <c r="W235">
        <f t="shared" si="41"/>
        <v>1.9180823972426287E-6</v>
      </c>
      <c r="X235">
        <f t="shared" si="41"/>
        <v>9.352786511412001E-7</v>
      </c>
      <c r="Y235">
        <f t="shared" si="41"/>
        <v>4.5673259710593405E-7</v>
      </c>
      <c r="Z235">
        <f t="shared" si="41"/>
        <v>2.2333730742385514E-7</v>
      </c>
      <c r="AA235">
        <f t="shared" si="38"/>
        <v>2.1461758337171233E-7</v>
      </c>
    </row>
    <row r="236" spans="1:27" x14ac:dyDescent="0.2">
      <c r="A236" t="s">
        <v>1219</v>
      </c>
      <c r="B236">
        <v>1368</v>
      </c>
      <c r="C236">
        <v>0</v>
      </c>
      <c r="D236">
        <f t="shared" si="36"/>
        <v>0.13620873291324864</v>
      </c>
      <c r="E236">
        <f t="shared" si="37"/>
        <v>-1.9935667690164254</v>
      </c>
      <c r="G236">
        <f t="shared" si="42"/>
        <v>0.13620873291324864</v>
      </c>
      <c r="H236">
        <f t="shared" si="42"/>
        <v>7.3580527176702715E-2</v>
      </c>
      <c r="I236">
        <f t="shared" si="42"/>
        <v>5.5647522984333606E-2</v>
      </c>
      <c r="J236">
        <f t="shared" si="42"/>
        <v>4.6093178936336236E-2</v>
      </c>
      <c r="K236">
        <f t="shared" si="42"/>
        <v>3.9839199394902713E-2</v>
      </c>
      <c r="L236">
        <f t="shared" si="42"/>
        <v>3.5294598561624327E-2</v>
      </c>
      <c r="M236">
        <f t="shared" si="42"/>
        <v>3.1776838654857489E-2</v>
      </c>
      <c r="N236">
        <f t="shared" si="42"/>
        <v>2.8936651693226342E-2</v>
      </c>
      <c r="O236">
        <f t="shared" si="42"/>
        <v>2.6573622781105512E-2</v>
      </c>
      <c r="P236">
        <f t="shared" si="42"/>
        <v>2.4563061989969871E-2</v>
      </c>
      <c r="Q236">
        <f t="shared" si="42"/>
        <v>2.2822564658604678E-2</v>
      </c>
      <c r="R236">
        <f t="shared" si="42"/>
        <v>2.12950581788642E-2</v>
      </c>
      <c r="S236">
        <f t="shared" si="42"/>
        <v>1.9939504751731479E-2</v>
      </c>
      <c r="T236">
        <f t="shared" si="42"/>
        <v>1.8725476745514277E-2</v>
      </c>
      <c r="U236">
        <f t="shared" si="42"/>
        <v>1.7629828523965541E-2</v>
      </c>
      <c r="V236">
        <f t="shared" si="42"/>
        <v>1.6634567785304158E-2</v>
      </c>
      <c r="W236">
        <f t="shared" si="41"/>
        <v>1.5725445539471024E-2</v>
      </c>
      <c r="X236">
        <f t="shared" si="41"/>
        <v>1.4890993720922636E-2</v>
      </c>
      <c r="Y236">
        <f t="shared" si="41"/>
        <v>1.4121851096497924E-2</v>
      </c>
      <c r="Z236">
        <f t="shared" si="41"/>
        <v>1.3410280302260609E-2</v>
      </c>
      <c r="AA236">
        <f t="shared" si="38"/>
        <v>0.32629049361055606</v>
      </c>
    </row>
    <row r="237" spans="1:27" x14ac:dyDescent="0.2">
      <c r="A237" t="s">
        <v>1220</v>
      </c>
      <c r="B237">
        <v>2142</v>
      </c>
      <c r="C237">
        <v>44</v>
      </c>
      <c r="D237">
        <f t="shared" si="36"/>
        <v>5.606139924359434E-3</v>
      </c>
      <c r="E237">
        <f t="shared" si="37"/>
        <v>-5.1838928668008633</v>
      </c>
      <c r="G237">
        <f t="shared" si="42"/>
        <v>0.10676790642458225</v>
      </c>
      <c r="H237">
        <f t="shared" si="42"/>
        <v>5.825839302276517E-2</v>
      </c>
      <c r="I237">
        <f t="shared" si="42"/>
        <v>4.4504228373945021E-2</v>
      </c>
      <c r="J237">
        <f t="shared" si="42"/>
        <v>3.7235049148313465E-2</v>
      </c>
      <c r="K237">
        <f t="shared" si="42"/>
        <v>3.2507659666314442E-2</v>
      </c>
      <c r="L237">
        <f t="shared" si="42"/>
        <v>2.9089963791298596E-2</v>
      </c>
      <c r="M237">
        <f t="shared" si="42"/>
        <v>2.6454859230575528E-2</v>
      </c>
      <c r="N237">
        <f t="shared" si="42"/>
        <v>2.4333404460628413E-2</v>
      </c>
      <c r="O237">
        <f t="shared" si="42"/>
        <v>2.2571748151423626E-2</v>
      </c>
      <c r="P237">
        <f t="shared" si="42"/>
        <v>2.1074475094386098E-2</v>
      </c>
      <c r="Q237">
        <f t="shared" si="42"/>
        <v>1.9778736300822476E-2</v>
      </c>
      <c r="R237">
        <f t="shared" si="42"/>
        <v>1.8641152402125171E-2</v>
      </c>
      <c r="S237">
        <f t="shared" si="42"/>
        <v>1.7630641940829878E-2</v>
      </c>
      <c r="T237">
        <f t="shared" si="42"/>
        <v>1.6724243176445833E-2</v>
      </c>
      <c r="U237">
        <f t="shared" si="42"/>
        <v>1.5904554562807673E-2</v>
      </c>
      <c r="V237">
        <f t="shared" si="42"/>
        <v>1.5158100261697791E-2</v>
      </c>
      <c r="W237">
        <f t="shared" si="41"/>
        <v>1.4474249187543925E-2</v>
      </c>
      <c r="X237">
        <f t="shared" si="41"/>
        <v>1.3844478422460952E-2</v>
      </c>
      <c r="Y237">
        <f t="shared" si="41"/>
        <v>1.3261858144689866E-2</v>
      </c>
      <c r="Z237">
        <f t="shared" si="41"/>
        <v>1.2720683227507145E-2</v>
      </c>
      <c r="AA237">
        <f t="shared" si="38"/>
        <v>0.43906361500883673</v>
      </c>
    </row>
    <row r="238" spans="1:27" x14ac:dyDescent="0.2">
      <c r="A238" t="s">
        <v>855</v>
      </c>
      <c r="B238">
        <v>5270</v>
      </c>
      <c r="C238">
        <v>118</v>
      </c>
      <c r="D238">
        <f t="shared" si="36"/>
        <v>2.0483589272549236E-3</v>
      </c>
      <c r="E238">
        <f t="shared" si="37"/>
        <v>-6.1907163297119752</v>
      </c>
      <c r="G238">
        <f t="shared" si="42"/>
        <v>6.5131107128933399E-2</v>
      </c>
      <c r="H238">
        <f t="shared" si="42"/>
        <v>3.5919270250876871E-2</v>
      </c>
      <c r="I238">
        <f t="shared" si="42"/>
        <v>2.7732661408539042E-2</v>
      </c>
      <c r="J238">
        <f t="shared" si="42"/>
        <v>2.3451113860703542E-2</v>
      </c>
      <c r="K238">
        <f t="shared" si="42"/>
        <v>2.0692764646482977E-2</v>
      </c>
      <c r="L238">
        <f t="shared" si="42"/>
        <v>1.8715320320183946E-2</v>
      </c>
      <c r="M238">
        <f t="shared" si="42"/>
        <v>1.720207389590615E-2</v>
      </c>
      <c r="N238">
        <f t="shared" si="42"/>
        <v>1.5991879140788669E-2</v>
      </c>
      <c r="O238">
        <f t="shared" si="42"/>
        <v>1.4992811819140594E-2</v>
      </c>
      <c r="P238">
        <f t="shared" si="42"/>
        <v>1.4148028648613501E-2</v>
      </c>
      <c r="Q238">
        <f t="shared" si="42"/>
        <v>1.3420199579149689E-2</v>
      </c>
      <c r="R238">
        <f t="shared" si="42"/>
        <v>1.2783637921037899E-2</v>
      </c>
      <c r="S238">
        <f t="shared" si="42"/>
        <v>1.2219997014495061E-2</v>
      </c>
      <c r="T238">
        <f t="shared" si="42"/>
        <v>1.171576678786009E-2</v>
      </c>
      <c r="U238">
        <f t="shared" si="42"/>
        <v>1.1260742428821973E-2</v>
      </c>
      <c r="V238">
        <f t="shared" si="42"/>
        <v>1.0847047945881256E-2</v>
      </c>
      <c r="W238">
        <f t="shared" si="41"/>
        <v>1.0468491377522227E-2</v>
      </c>
      <c r="X238">
        <f t="shared" si="41"/>
        <v>1.0120126085135475E-2</v>
      </c>
      <c r="Y238">
        <f t="shared" si="41"/>
        <v>9.7979444487719877E-3</v>
      </c>
      <c r="Z238">
        <f t="shared" si="41"/>
        <v>9.4986591248458676E-3</v>
      </c>
      <c r="AA238">
        <f t="shared" si="38"/>
        <v>0.63389035616630995</v>
      </c>
    </row>
    <row r="239" spans="1:27" x14ac:dyDescent="0.2">
      <c r="A239" t="s">
        <v>1221</v>
      </c>
      <c r="B239">
        <v>76</v>
      </c>
      <c r="C239">
        <v>3</v>
      </c>
      <c r="D239">
        <f t="shared" si="36"/>
        <v>5.8369029436269308E-2</v>
      </c>
      <c r="E239">
        <f t="shared" si="37"/>
        <v>-2.8409698476883141</v>
      </c>
      <c r="G239">
        <f t="shared" si="42"/>
        <v>0.54782552958403175</v>
      </c>
      <c r="H239">
        <f t="shared" si="42"/>
        <v>0.20132747253718453</v>
      </c>
      <c r="I239">
        <f t="shared" si="42"/>
        <v>0.10358307893122999</v>
      </c>
      <c r="J239">
        <f t="shared" si="42"/>
        <v>5.8369029436269308E-2</v>
      </c>
      <c r="K239">
        <f t="shared" si="42"/>
        <v>3.4320945595769599E-2</v>
      </c>
      <c r="L239">
        <f t="shared" si="42"/>
        <v>2.0685199851393356E-2</v>
      </c>
      <c r="M239">
        <f t="shared" si="42"/>
        <v>1.2669661024067294E-2</v>
      </c>
      <c r="N239">
        <f t="shared" si="42"/>
        <v>7.8488389060349297E-3</v>
      </c>
      <c r="O239">
        <f t="shared" si="42"/>
        <v>4.9035514511389646E-3</v>
      </c>
      <c r="P239">
        <f t="shared" si="42"/>
        <v>3.0835096156111492E-3</v>
      </c>
      <c r="Q239">
        <f t="shared" si="42"/>
        <v>1.9490818665543301E-3</v>
      </c>
      <c r="R239">
        <f t="shared" si="42"/>
        <v>1.2372210425294539E-3</v>
      </c>
      <c r="S239">
        <f t="shared" si="42"/>
        <v>7.8810787344645765E-4</v>
      </c>
      <c r="T239">
        <f t="shared" si="42"/>
        <v>5.0350874119065101E-4</v>
      </c>
      <c r="U239">
        <f t="shared" si="42"/>
        <v>3.2249653383506168E-4</v>
      </c>
      <c r="V239">
        <f t="shared" si="42"/>
        <v>2.0700999565024633E-4</v>
      </c>
      <c r="W239">
        <f t="shared" si="41"/>
        <v>1.3313295941965808E-4</v>
      </c>
      <c r="X239">
        <f t="shared" si="41"/>
        <v>8.5764811954237272E-5</v>
      </c>
      <c r="Y239">
        <f t="shared" si="41"/>
        <v>5.5332452411870836E-5</v>
      </c>
      <c r="Z239">
        <f t="shared" si="41"/>
        <v>3.5746125758531118E-5</v>
      </c>
      <c r="AA239">
        <f t="shared" si="38"/>
        <v>6.5780664518788612E-5</v>
      </c>
    </row>
    <row r="240" spans="1:27" x14ac:dyDescent="0.2">
      <c r="A240" t="s">
        <v>1222</v>
      </c>
      <c r="B240">
        <v>3040</v>
      </c>
      <c r="C240">
        <v>28</v>
      </c>
      <c r="D240">
        <f t="shared" si="36"/>
        <v>8.7350268316845579E-3</v>
      </c>
      <c r="E240">
        <f t="shared" si="37"/>
        <v>-4.7404142636567528</v>
      </c>
      <c r="G240">
        <f t="shared" si="42"/>
        <v>8.8153511655957181E-2</v>
      </c>
      <c r="H240">
        <f t="shared" si="42"/>
        <v>4.8356085838996012E-2</v>
      </c>
      <c r="I240">
        <f t="shared" si="42"/>
        <v>3.7135362066319143E-2</v>
      </c>
      <c r="J240">
        <f t="shared" si="42"/>
        <v>3.1234320818903261E-2</v>
      </c>
      <c r="K240">
        <f t="shared" si="42"/>
        <v>2.741319074385198E-2</v>
      </c>
      <c r="L240">
        <f t="shared" si="42"/>
        <v>2.4661007346995431E-2</v>
      </c>
      <c r="M240">
        <f t="shared" si="42"/>
        <v>2.2545861517440393E-2</v>
      </c>
      <c r="N240">
        <f t="shared" si="42"/>
        <v>2.08476930123042E-2</v>
      </c>
      <c r="O240">
        <f t="shared" si="42"/>
        <v>1.9440797323641561E-2</v>
      </c>
      <c r="P240">
        <f t="shared" si="42"/>
        <v>1.8247332736356099E-2</v>
      </c>
      <c r="Q240">
        <f t="shared" si="42"/>
        <v>1.7216105429874264E-2</v>
      </c>
      <c r="R240">
        <f t="shared" si="42"/>
        <v>1.6311837211750575E-2</v>
      </c>
      <c r="S240">
        <f t="shared" si="42"/>
        <v>1.5509292807528781E-2</v>
      </c>
      <c r="T240">
        <f t="shared" si="42"/>
        <v>1.4789860981655573E-2</v>
      </c>
      <c r="U240">
        <f t="shared" si="42"/>
        <v>1.4139461729538649E-2</v>
      </c>
      <c r="V240">
        <f t="shared" ref="V240:AE303" si="43">EXP(GAMMALN($B$1+V$4)-GAMMALN($B$1)-GAMMALN(V$4+1)+$B$1*LN($B$2/($B$2+$B240))+V$4*LN($B240/($B$2+$B240)))</f>
        <v>1.3547210842078191E-2</v>
      </c>
      <c r="W240">
        <f t="shared" si="43"/>
        <v>1.3004537402381016E-2</v>
      </c>
      <c r="X240">
        <f t="shared" si="43"/>
        <v>1.250458289699897E-2</v>
      </c>
      <c r="Y240">
        <f t="shared" si="43"/>
        <v>1.2041781363230294E-2</v>
      </c>
      <c r="Z240">
        <f t="shared" si="43"/>
        <v>1.1611559332109007E-2</v>
      </c>
      <c r="AA240">
        <f t="shared" si="38"/>
        <v>0.52128860694208945</v>
      </c>
    </row>
    <row r="241" spans="1:27" x14ac:dyDescent="0.2">
      <c r="A241" t="s">
        <v>1223</v>
      </c>
      <c r="B241">
        <v>245</v>
      </c>
      <c r="C241">
        <v>6</v>
      </c>
      <c r="D241">
        <f t="shared" si="36"/>
        <v>3.7793873498205684E-2</v>
      </c>
      <c r="E241">
        <f t="shared" si="37"/>
        <v>-3.275608266259499</v>
      </c>
      <c r="G241">
        <f t="shared" ref="G241:V304" si="44">EXP(GAMMALN($B$1+G$4)-GAMMALN($B$1)-GAMMALN(G$4+1)+$B$1*LN($B$2/($B$2+$B241))+G$4*LN($B241/($B$2+$B241)))</f>
        <v>0.33142166655607475</v>
      </c>
      <c r="H241">
        <f t="shared" si="44"/>
        <v>0.15890148932276588</v>
      </c>
      <c r="I241">
        <f t="shared" si="44"/>
        <v>0.10665962167192723</v>
      </c>
      <c r="J241">
        <f t="shared" si="44"/>
        <v>7.8411541446126762E-2</v>
      </c>
      <c r="K241">
        <f t="shared" si="44"/>
        <v>6.0151028984786088E-2</v>
      </c>
      <c r="L241">
        <f t="shared" si="44"/>
        <v>4.7296590448163034E-2</v>
      </c>
      <c r="M241">
        <f t="shared" si="44"/>
        <v>3.7793873498205684E-2</v>
      </c>
      <c r="N241">
        <f t="shared" si="44"/>
        <v>3.0545562118584325E-2</v>
      </c>
      <c r="O241">
        <f t="shared" si="44"/>
        <v>2.4896582667262527E-2</v>
      </c>
      <c r="P241">
        <f t="shared" si="44"/>
        <v>2.0424931402448381E-2</v>
      </c>
      <c r="Q241">
        <f t="shared" si="44"/>
        <v>1.6843474260630594E-2</v>
      </c>
      <c r="R241">
        <f t="shared" si="44"/>
        <v>1.3948746791902998E-2</v>
      </c>
      <c r="S241">
        <f t="shared" si="44"/>
        <v>1.1592039592742033E-2</v>
      </c>
      <c r="T241">
        <f t="shared" si="44"/>
        <v>9.6620104028806216E-3</v>
      </c>
      <c r="U241">
        <f t="shared" si="44"/>
        <v>8.0736856129195924E-3</v>
      </c>
      <c r="V241">
        <f t="shared" si="44"/>
        <v>6.7612095427321195E-3</v>
      </c>
      <c r="W241">
        <f t="shared" si="43"/>
        <v>5.6728978345122237E-3</v>
      </c>
      <c r="X241">
        <f t="shared" si="43"/>
        <v>4.7677646860607775E-3</v>
      </c>
      <c r="Y241">
        <f t="shared" si="43"/>
        <v>4.0130252163566625E-3</v>
      </c>
      <c r="Z241">
        <f t="shared" si="43"/>
        <v>3.382261990609483E-3</v>
      </c>
      <c r="AA241">
        <f t="shared" si="38"/>
        <v>1.8779995952308282E-2</v>
      </c>
    </row>
    <row r="242" spans="1:27" x14ac:dyDescent="0.2">
      <c r="A242" t="s">
        <v>1224</v>
      </c>
      <c r="B242">
        <v>2465</v>
      </c>
      <c r="C242">
        <v>56</v>
      </c>
      <c r="D242">
        <f t="shared" si="36"/>
        <v>4.2872149057745163E-3</v>
      </c>
      <c r="E242">
        <f t="shared" si="37"/>
        <v>-5.4521179629809176</v>
      </c>
      <c r="G242">
        <f t="shared" si="44"/>
        <v>9.8882019641862579E-2</v>
      </c>
      <c r="H242">
        <f t="shared" si="44"/>
        <v>5.4081794549575034E-2</v>
      </c>
      <c r="I242">
        <f t="shared" si="44"/>
        <v>4.141044143464262E-2</v>
      </c>
      <c r="J242">
        <f t="shared" si="44"/>
        <v>3.472773890151612E-2</v>
      </c>
      <c r="K242">
        <f t="shared" si="44"/>
        <v>3.0389690154961384E-2</v>
      </c>
      <c r="L242">
        <f t="shared" si="44"/>
        <v>2.7258361078327208E-2</v>
      </c>
      <c r="M242">
        <f t="shared" si="44"/>
        <v>2.4847231483965664E-2</v>
      </c>
      <c r="N242">
        <f t="shared" si="44"/>
        <v>2.2908223815540935E-2</v>
      </c>
      <c r="O242">
        <f t="shared" si="44"/>
        <v>2.1299515773322068E-2</v>
      </c>
      <c r="P242">
        <f t="shared" si="44"/>
        <v>1.9933212303262188E-2</v>
      </c>
      <c r="Q242">
        <f t="shared" si="44"/>
        <v>1.875145870714234E-2</v>
      </c>
      <c r="R242">
        <f t="shared" si="44"/>
        <v>1.7714351838144873E-2</v>
      </c>
      <c r="S242">
        <f t="shared" si="44"/>
        <v>1.679332242361338E-2</v>
      </c>
      <c r="T242">
        <f t="shared" si="44"/>
        <v>1.5967280922487354E-2</v>
      </c>
      <c r="U242">
        <f t="shared" si="44"/>
        <v>1.5220257305806763E-2</v>
      </c>
      <c r="V242">
        <f t="shared" si="44"/>
        <v>1.4539894356190824E-2</v>
      </c>
      <c r="W242">
        <f t="shared" si="43"/>
        <v>1.3916451566629283E-2</v>
      </c>
      <c r="X242">
        <f t="shared" si="43"/>
        <v>1.3342126614506605E-2</v>
      </c>
      <c r="Y242">
        <f t="shared" si="43"/>
        <v>1.2810581057555595E-2</v>
      </c>
      <c r="Z242">
        <f t="shared" si="43"/>
        <v>1.2316601213832861E-2</v>
      </c>
      <c r="AA242">
        <f t="shared" si="38"/>
        <v>0.47288944485711448</v>
      </c>
    </row>
    <row r="243" spans="1:27" x14ac:dyDescent="0.2">
      <c r="A243" t="s">
        <v>1225</v>
      </c>
      <c r="B243">
        <v>1917</v>
      </c>
      <c r="C243">
        <v>129</v>
      </c>
      <c r="D243">
        <f t="shared" si="36"/>
        <v>6.1201301088305803E-4</v>
      </c>
      <c r="E243">
        <f t="shared" si="37"/>
        <v>-7.3987570160650904</v>
      </c>
      <c r="G243">
        <f t="shared" si="44"/>
        <v>0.11342606240445346</v>
      </c>
      <c r="H243">
        <f t="shared" si="44"/>
        <v>6.1762176793610207E-2</v>
      </c>
      <c r="I243">
        <f t="shared" si="44"/>
        <v>4.7082263433204236E-2</v>
      </c>
      <c r="J243">
        <f t="shared" si="44"/>
        <v>3.9309720246907855E-2</v>
      </c>
      <c r="K243">
        <f t="shared" si="44"/>
        <v>3.4247248912687621E-2</v>
      </c>
      <c r="L243">
        <f t="shared" si="44"/>
        <v>3.0582651153169417E-2</v>
      </c>
      <c r="M243">
        <f t="shared" si="44"/>
        <v>2.7754241914858081E-2</v>
      </c>
      <c r="N243">
        <f t="shared" si="44"/>
        <v>2.5475267537559163E-2</v>
      </c>
      <c r="O243">
        <f t="shared" si="44"/>
        <v>2.3581587537354069E-2</v>
      </c>
      <c r="P243">
        <f t="shared" si="44"/>
        <v>2.1971341463858342E-2</v>
      </c>
      <c r="Q243">
        <f t="shared" si="44"/>
        <v>2.0577391092099089E-2</v>
      </c>
      <c r="R243">
        <f t="shared" si="44"/>
        <v>1.9353365244369355E-2</v>
      </c>
      <c r="S243">
        <f t="shared" si="44"/>
        <v>1.8266015655219184E-2</v>
      </c>
      <c r="T243">
        <f t="shared" si="44"/>
        <v>1.7290762202448091E-2</v>
      </c>
      <c r="U243">
        <f t="shared" si="44"/>
        <v>1.640896312160392E-2</v>
      </c>
      <c r="V243">
        <f t="shared" si="44"/>
        <v>1.5606171248793222E-2</v>
      </c>
      <c r="W243">
        <f t="shared" si="43"/>
        <v>1.4870980434946791E-2</v>
      </c>
      <c r="X243">
        <f t="shared" si="43"/>
        <v>1.4194239215923271E-2</v>
      </c>
      <c r="Y243">
        <f t="shared" si="43"/>
        <v>1.3568500775673386E-2</v>
      </c>
      <c r="Z243">
        <f t="shared" si="43"/>
        <v>1.2987629405293145E-2</v>
      </c>
      <c r="AA243">
        <f t="shared" si="38"/>
        <v>0.41168342020596793</v>
      </c>
    </row>
    <row r="244" spans="1:27" x14ac:dyDescent="0.2">
      <c r="A244" t="s">
        <v>1226</v>
      </c>
      <c r="B244">
        <v>1410</v>
      </c>
      <c r="C244">
        <v>3</v>
      </c>
      <c r="D244">
        <f t="shared" si="36"/>
        <v>4.5458223900027822E-2</v>
      </c>
      <c r="E244">
        <f t="shared" si="37"/>
        <v>-3.0909615308320197</v>
      </c>
      <c r="G244">
        <f t="shared" si="44"/>
        <v>0.13400083541944918</v>
      </c>
      <c r="H244">
        <f t="shared" si="44"/>
        <v>7.2447465670475872E-2</v>
      </c>
      <c r="I244">
        <f t="shared" si="44"/>
        <v>5.4835762888371907E-2</v>
      </c>
      <c r="J244">
        <f t="shared" si="44"/>
        <v>4.5458223900027822E-2</v>
      </c>
      <c r="K244">
        <f t="shared" si="44"/>
        <v>3.9322774601768112E-2</v>
      </c>
      <c r="L244">
        <f t="shared" si="44"/>
        <v>3.4865793038944444E-2</v>
      </c>
      <c r="M244">
        <f t="shared" si="44"/>
        <v>3.1416640307761784E-2</v>
      </c>
      <c r="N244">
        <f t="shared" si="44"/>
        <v>2.8632223623517864E-2</v>
      </c>
      <c r="O244">
        <f t="shared" si="44"/>
        <v>2.6315723584085179E-2</v>
      </c>
      <c r="P244">
        <f t="shared" si="44"/>
        <v>2.4344721133144745E-2</v>
      </c>
      <c r="Q244">
        <f t="shared" si="44"/>
        <v>2.2638335695972629E-2</v>
      </c>
      <c r="R244">
        <f t="shared" si="44"/>
        <v>2.1140566948149753E-2</v>
      </c>
      <c r="S244">
        <f t="shared" si="44"/>
        <v>1.9811160483873342E-2</v>
      </c>
      <c r="T244">
        <f t="shared" si="44"/>
        <v>1.8620278911179712E-2</v>
      </c>
      <c r="U244">
        <f t="shared" si="44"/>
        <v>1.7545232847346062E-2</v>
      </c>
      <c r="V244">
        <f t="shared" si="44"/>
        <v>1.6568390382910438E-2</v>
      </c>
      <c r="W244">
        <f t="shared" si="43"/>
        <v>1.5675792504960664E-2</v>
      </c>
      <c r="X244">
        <f t="shared" si="43"/>
        <v>1.485620821242384E-2</v>
      </c>
      <c r="Y244">
        <f t="shared" si="43"/>
        <v>1.4100472780370072E-2</v>
      </c>
      <c r="Z244">
        <f t="shared" si="43"/>
        <v>1.3401013721301886E-2</v>
      </c>
      <c r="AA244">
        <f t="shared" si="38"/>
        <v>0.33400238334396459</v>
      </c>
    </row>
    <row r="245" spans="1:27" x14ac:dyDescent="0.2">
      <c r="A245" t="s">
        <v>1227</v>
      </c>
      <c r="B245">
        <v>2430</v>
      </c>
      <c r="C245">
        <v>0</v>
      </c>
      <c r="D245">
        <f t="shared" si="36"/>
        <v>9.9658364536076405E-2</v>
      </c>
      <c r="E245">
        <f t="shared" si="37"/>
        <v>-2.3060072966982452</v>
      </c>
      <c r="G245">
        <f t="shared" si="44"/>
        <v>9.9658364536076405E-2</v>
      </c>
      <c r="H245">
        <f t="shared" si="44"/>
        <v>5.4494211734489609E-2</v>
      </c>
      <c r="I245">
        <f t="shared" si="44"/>
        <v>4.1716896717362797E-2</v>
      </c>
      <c r="J245">
        <f t="shared" si="44"/>
        <v>3.4976914462323427E-2</v>
      </c>
      <c r="K245">
        <f t="shared" si="44"/>
        <v>3.0600893872160202E-2</v>
      </c>
      <c r="L245">
        <f t="shared" si="44"/>
        <v>2.7441663458733286E-2</v>
      </c>
      <c r="M245">
        <f t="shared" si="44"/>
        <v>2.5008725116030098E-2</v>
      </c>
      <c r="N245">
        <f t="shared" si="44"/>
        <v>2.3051957901977671E-2</v>
      </c>
      <c r="O245">
        <f t="shared" si="44"/>
        <v>2.1428362452661356E-2</v>
      </c>
      <c r="P245">
        <f t="shared" si="44"/>
        <v>2.0049308528433337E-2</v>
      </c>
      <c r="Q245">
        <f t="shared" si="44"/>
        <v>1.8856453643818032E-2</v>
      </c>
      <c r="R245">
        <f t="shared" si="44"/>
        <v>1.7809555466223936E-2</v>
      </c>
      <c r="S245">
        <f t="shared" si="44"/>
        <v>1.6879799848315551E-2</v>
      </c>
      <c r="T245">
        <f t="shared" si="44"/>
        <v>1.6045914944723651E-2</v>
      </c>
      <c r="U245">
        <f t="shared" si="44"/>
        <v>1.5291791479381573E-2</v>
      </c>
      <c r="V245">
        <f t="shared" si="44"/>
        <v>1.4604963539423978E-2</v>
      </c>
      <c r="W245">
        <f t="shared" si="43"/>
        <v>1.3975604173605412E-2</v>
      </c>
      <c r="X245">
        <f t="shared" si="43"/>
        <v>1.3395841189648892E-2</v>
      </c>
      <c r="Y245">
        <f t="shared" si="43"/>
        <v>1.2859278866057833E-2</v>
      </c>
      <c r="Z245">
        <f t="shared" si="43"/>
        <v>1.2360655971873916E-2</v>
      </c>
      <c r="AA245">
        <f t="shared" si="38"/>
        <v>0.46949284209667896</v>
      </c>
    </row>
    <row r="246" spans="1:27" x14ac:dyDescent="0.2">
      <c r="A246" t="s">
        <v>1228</v>
      </c>
      <c r="B246">
        <v>560</v>
      </c>
      <c r="C246">
        <v>2</v>
      </c>
      <c r="D246">
        <f t="shared" si="36"/>
        <v>8.2706593331008646E-2</v>
      </c>
      <c r="E246">
        <f t="shared" si="37"/>
        <v>-2.4924559542415721</v>
      </c>
      <c r="G246">
        <f t="shared" si="44"/>
        <v>0.21891213898110115</v>
      </c>
      <c r="H246">
        <f t="shared" si="44"/>
        <v>0.11372147616297615</v>
      </c>
      <c r="I246">
        <f t="shared" si="44"/>
        <v>8.2706593331008646E-2</v>
      </c>
      <c r="J246">
        <f t="shared" si="44"/>
        <v>6.5878796752531082E-2</v>
      </c>
      <c r="K246">
        <f t="shared" si="44"/>
        <v>5.4756326074825695E-2</v>
      </c>
      <c r="L246">
        <f t="shared" si="44"/>
        <v>4.6649462829200343E-2</v>
      </c>
      <c r="M246">
        <f t="shared" si="44"/>
        <v>4.0389064237300133E-2</v>
      </c>
      <c r="N246">
        <f t="shared" si="44"/>
        <v>3.5368454348267138E-2</v>
      </c>
      <c r="O246">
        <f t="shared" si="44"/>
        <v>3.1234407481632046E-2</v>
      </c>
      <c r="P246">
        <f t="shared" si="44"/>
        <v>2.776385144908582E-2</v>
      </c>
      <c r="Q246">
        <f t="shared" si="44"/>
        <v>2.480712047132155E-2</v>
      </c>
      <c r="R246">
        <f t="shared" si="44"/>
        <v>2.225898938145875E-2</v>
      </c>
      <c r="S246">
        <f t="shared" si="44"/>
        <v>2.004267482516062E-2</v>
      </c>
      <c r="T246">
        <f t="shared" si="44"/>
        <v>1.8100430261472924E-2</v>
      </c>
      <c r="U246">
        <f t="shared" si="44"/>
        <v>1.6387730186213884E-2</v>
      </c>
      <c r="V246">
        <f t="shared" si="44"/>
        <v>1.4869519668680262E-2</v>
      </c>
      <c r="W246">
        <f t="shared" si="43"/>
        <v>1.3517708572588893E-2</v>
      </c>
      <c r="X246">
        <f t="shared" si="43"/>
        <v>1.2309445864376578E-2</v>
      </c>
      <c r="Y246">
        <f t="shared" si="43"/>
        <v>1.1225899552144524E-2</v>
      </c>
      <c r="Z246">
        <f t="shared" si="43"/>
        <v>1.0251374076665315E-2</v>
      </c>
      <c r="AA246">
        <f t="shared" si="38"/>
        <v>0.11884853549198848</v>
      </c>
    </row>
    <row r="247" spans="1:27" x14ac:dyDescent="0.2">
      <c r="A247" t="s">
        <v>1229</v>
      </c>
      <c r="B247">
        <v>2484</v>
      </c>
      <c r="C247">
        <v>41</v>
      </c>
      <c r="D247">
        <f t="shared" si="36"/>
        <v>6.2269081735629988E-3</v>
      </c>
      <c r="E247">
        <f t="shared" si="37"/>
        <v>-5.078875349697582</v>
      </c>
      <c r="G247">
        <f t="shared" si="44"/>
        <v>9.8467606472019756E-2</v>
      </c>
      <c r="H247">
        <f t="shared" si="44"/>
        <v>5.3861537493019369E-2</v>
      </c>
      <c r="I247">
        <f t="shared" si="44"/>
        <v>4.1246690852417237E-2</v>
      </c>
      <c r="J247">
        <f t="shared" si="44"/>
        <v>3.4594523920333339E-2</v>
      </c>
      <c r="K247">
        <f t="shared" si="44"/>
        <v>3.0276712860189573E-2</v>
      </c>
      <c r="L247">
        <f t="shared" si="44"/>
        <v>2.7160251632492513E-2</v>
      </c>
      <c r="M247">
        <f t="shared" si="44"/>
        <v>2.476074196511982E-2</v>
      </c>
      <c r="N247">
        <f t="shared" si="44"/>
        <v>2.2831196142806574E-2</v>
      </c>
      <c r="O247">
        <f t="shared" si="44"/>
        <v>2.1230419564248159E-2</v>
      </c>
      <c r="P247">
        <f t="shared" si="44"/>
        <v>1.9870909173134846E-2</v>
      </c>
      <c r="Q247">
        <f t="shared" si="44"/>
        <v>1.8695070317395916E-2</v>
      </c>
      <c r="R247">
        <f t="shared" si="44"/>
        <v>1.7663180646261559E-2</v>
      </c>
      <c r="S247">
        <f t="shared" si="44"/>
        <v>1.6746801391324614E-2</v>
      </c>
      <c r="T247">
        <f t="shared" si="44"/>
        <v>1.5924940153193692E-2</v>
      </c>
      <c r="U247">
        <f t="shared" si="44"/>
        <v>1.5181701088799678E-2</v>
      </c>
      <c r="V247">
        <f t="shared" si="44"/>
        <v>1.4504784879897857E-2</v>
      </c>
      <c r="W247">
        <f t="shared" si="43"/>
        <v>1.3884497057990882E-2</v>
      </c>
      <c r="X247">
        <f t="shared" si="43"/>
        <v>1.3313072505186966E-2</v>
      </c>
      <c r="Y247">
        <f t="shared" si="43"/>
        <v>1.2784203274358559E-2</v>
      </c>
      <c r="Z247">
        <f t="shared" si="43"/>
        <v>1.2292700993968472E-2</v>
      </c>
      <c r="AA247">
        <f t="shared" si="38"/>
        <v>0.47470845761584046</v>
      </c>
    </row>
    <row r="248" spans="1:27" x14ac:dyDescent="0.2">
      <c r="A248" t="s">
        <v>862</v>
      </c>
      <c r="B248">
        <v>2504</v>
      </c>
      <c r="C248">
        <v>155</v>
      </c>
      <c r="D248">
        <f t="shared" si="36"/>
        <v>5.9674899477554094E-4</v>
      </c>
      <c r="E248">
        <f t="shared" si="37"/>
        <v>-7.4240139772452185</v>
      </c>
      <c r="G248">
        <f t="shared" si="44"/>
        <v>9.8036594672448338E-2</v>
      </c>
      <c r="H248">
        <f t="shared" si="44"/>
        <v>5.3632378547654902E-2</v>
      </c>
      <c r="I248">
        <f t="shared" si="44"/>
        <v>4.1076260433248295E-2</v>
      </c>
      <c r="J248">
        <f t="shared" si="44"/>
        <v>3.4455822454512827E-2</v>
      </c>
      <c r="K248">
        <f t="shared" si="44"/>
        <v>3.0159036306609242E-2</v>
      </c>
      <c r="L248">
        <f t="shared" si="44"/>
        <v>2.7058019331559463E-2</v>
      </c>
      <c r="M248">
        <f t="shared" si="44"/>
        <v>2.4670579062541342E-2</v>
      </c>
      <c r="N248">
        <f t="shared" si="44"/>
        <v>2.2750860602865151E-2</v>
      </c>
      <c r="O248">
        <f t="shared" si="44"/>
        <v>2.1158321737149353E-2</v>
      </c>
      <c r="P248">
        <f t="shared" si="44"/>
        <v>1.9805866781633399E-2</v>
      </c>
      <c r="Q248">
        <f t="shared" si="44"/>
        <v>1.8636171300639662E-2</v>
      </c>
      <c r="R248">
        <f t="shared" si="44"/>
        <v>1.7609700789332834E-2</v>
      </c>
      <c r="S248">
        <f t="shared" si="44"/>
        <v>1.6698152056862835E-2</v>
      </c>
      <c r="T248">
        <f t="shared" si="44"/>
        <v>1.5880633610037952E-2</v>
      </c>
      <c r="U248">
        <f t="shared" si="44"/>
        <v>1.514132665740983E-2</v>
      </c>
      <c r="V248">
        <f t="shared" si="44"/>
        <v>1.4467992009175579E-2</v>
      </c>
      <c r="W248">
        <f t="shared" si="43"/>
        <v>1.3850983002131336E-2</v>
      </c>
      <c r="X248">
        <f t="shared" si="43"/>
        <v>1.3282573146121718E-2</v>
      </c>
      <c r="Y248">
        <f t="shared" si="43"/>
        <v>1.2756486151628652E-2</v>
      </c>
      <c r="Z248">
        <f t="shared" si="43"/>
        <v>1.2267559919105022E-2</v>
      </c>
      <c r="AA248">
        <f t="shared" si="38"/>
        <v>0.47660468142733237</v>
      </c>
    </row>
    <row r="249" spans="1:27" x14ac:dyDescent="0.2">
      <c r="A249" t="s">
        <v>1230</v>
      </c>
      <c r="B249">
        <v>2185</v>
      </c>
      <c r="C249">
        <v>63</v>
      </c>
      <c r="D249">
        <f t="shared" si="36"/>
        <v>3.436899275560268E-3</v>
      </c>
      <c r="E249">
        <f t="shared" si="37"/>
        <v>-5.6731855874617407</v>
      </c>
      <c r="G249">
        <f t="shared" si="44"/>
        <v>0.10561602573133887</v>
      </c>
      <c r="H249">
        <f t="shared" si="44"/>
        <v>5.7650095651118886E-2</v>
      </c>
      <c r="I249">
        <f t="shared" si="44"/>
        <v>4.4055003846141763E-2</v>
      </c>
      <c r="J249">
        <f t="shared" si="44"/>
        <v>3.6872139330441096E-2</v>
      </c>
      <c r="K249">
        <f t="shared" si="44"/>
        <v>3.2202126070442913E-2</v>
      </c>
      <c r="L249">
        <f t="shared" si="44"/>
        <v>2.8826668847737758E-2</v>
      </c>
      <c r="M249">
        <f t="shared" si="44"/>
        <v>2.6224617963188011E-2</v>
      </c>
      <c r="N249">
        <f t="shared" si="44"/>
        <v>2.4130094731687608E-2</v>
      </c>
      <c r="O249">
        <f t="shared" si="44"/>
        <v>2.2391015199177928E-2</v>
      </c>
      <c r="P249">
        <f t="shared" si="44"/>
        <v>2.0913070044552715E-2</v>
      </c>
      <c r="Q249">
        <f t="shared" si="44"/>
        <v>1.9634145397536811E-2</v>
      </c>
      <c r="R249">
        <f t="shared" si="44"/>
        <v>1.8511374045585928E-2</v>
      </c>
      <c r="S249">
        <f t="shared" si="44"/>
        <v>1.7514045014044917E-2</v>
      </c>
      <c r="T249">
        <f t="shared" si="44"/>
        <v>1.6619472937362035E-2</v>
      </c>
      <c r="U249">
        <f t="shared" si="44"/>
        <v>1.5810467803121207E-2</v>
      </c>
      <c r="V249">
        <f t="shared" si="44"/>
        <v>1.5073719238421055E-2</v>
      </c>
      <c r="W249">
        <f t="shared" si="43"/>
        <v>1.4398728025756681E-2</v>
      </c>
      <c r="X249">
        <f t="shared" si="43"/>
        <v>1.3777078054913936E-2</v>
      </c>
      <c r="Y249">
        <f t="shared" si="43"/>
        <v>1.3201927248491214E-2</v>
      </c>
      <c r="Z249">
        <f t="shared" si="43"/>
        <v>1.2667643470183941E-2</v>
      </c>
      <c r="AA249">
        <f t="shared" si="38"/>
        <v>0.44391054134875463</v>
      </c>
    </row>
    <row r="250" spans="1:27" x14ac:dyDescent="0.2">
      <c r="A250" t="s">
        <v>1231</v>
      </c>
      <c r="B250">
        <v>2601</v>
      </c>
      <c r="C250">
        <v>62</v>
      </c>
      <c r="D250">
        <f t="shared" si="36"/>
        <v>3.810188545027432E-3</v>
      </c>
      <c r="E250">
        <f t="shared" si="37"/>
        <v>-5.5700766041841225</v>
      </c>
      <c r="G250">
        <f t="shared" si="44"/>
        <v>9.6018685665932912E-2</v>
      </c>
      <c r="H250">
        <f t="shared" si="44"/>
        <v>5.2558428669971784E-2</v>
      </c>
      <c r="I250">
        <f t="shared" si="44"/>
        <v>4.0276710076153216E-2</v>
      </c>
      <c r="J250">
        <f t="shared" si="44"/>
        <v>3.380441980210655E-2</v>
      </c>
      <c r="K250">
        <f t="shared" si="44"/>
        <v>2.9605752277881776E-2</v>
      </c>
      <c r="L250">
        <f t="shared" si="44"/>
        <v>2.6576783520561201E-2</v>
      </c>
      <c r="M250">
        <f t="shared" si="44"/>
        <v>2.4245633431887525E-2</v>
      </c>
      <c r="N250">
        <f t="shared" si="44"/>
        <v>2.2371741697928303E-2</v>
      </c>
      <c r="O250">
        <f t="shared" si="44"/>
        <v>2.0817614357144326E-2</v>
      </c>
      <c r="P250">
        <f t="shared" si="44"/>
        <v>1.9498058593886019E-2</v>
      </c>
      <c r="Q250">
        <f t="shared" si="44"/>
        <v>1.8357011783945994E-2</v>
      </c>
      <c r="R250">
        <f t="shared" si="44"/>
        <v>1.7355816314761425E-2</v>
      </c>
      <c r="S250">
        <f t="shared" si="44"/>
        <v>1.6466801684261477E-2</v>
      </c>
      <c r="T250">
        <f t="shared" si="44"/>
        <v>1.566954713236246E-2</v>
      </c>
      <c r="U250">
        <f t="shared" si="44"/>
        <v>1.494859319508933E-2</v>
      </c>
      <c r="V250">
        <f t="shared" si="44"/>
        <v>1.4291980992297587E-2</v>
      </c>
      <c r="W250">
        <f t="shared" si="43"/>
        <v>1.3690286643677404E-2</v>
      </c>
      <c r="X250">
        <f t="shared" si="43"/>
        <v>1.3135963609006814E-2</v>
      </c>
      <c r="Y250">
        <f t="shared" si="43"/>
        <v>1.2622883025601739E-2</v>
      </c>
      <c r="Z250">
        <f t="shared" si="43"/>
        <v>1.2146005096986162E-2</v>
      </c>
      <c r="AA250">
        <f t="shared" si="38"/>
        <v>0.48554128242855599</v>
      </c>
    </row>
    <row r="251" spans="1:27" x14ac:dyDescent="0.2">
      <c r="A251" t="s">
        <v>863</v>
      </c>
      <c r="B251">
        <v>3175</v>
      </c>
      <c r="C251">
        <v>87</v>
      </c>
      <c r="D251">
        <f t="shared" si="36"/>
        <v>2.5583556915131753E-3</v>
      </c>
      <c r="E251">
        <f t="shared" si="37"/>
        <v>-5.9683905348614896</v>
      </c>
      <c r="G251">
        <f t="shared" si="44"/>
        <v>8.6076720059074685E-2</v>
      </c>
      <c r="H251">
        <f t="shared" si="44"/>
        <v>4.7242247171346126E-2</v>
      </c>
      <c r="I251">
        <f t="shared" si="44"/>
        <v>3.6299478473377562E-2</v>
      </c>
      <c r="J251">
        <f t="shared" si="44"/>
        <v>3.0547671012737625E-2</v>
      </c>
      <c r="K251">
        <f t="shared" si="44"/>
        <v>2.682495123276982E-2</v>
      </c>
      <c r="L251">
        <f t="shared" si="44"/>
        <v>2.4144792691704435E-2</v>
      </c>
      <c r="M251">
        <f t="shared" si="44"/>
        <v>2.2085783905961619E-2</v>
      </c>
      <c r="N251">
        <f t="shared" si="44"/>
        <v>2.0433243098906279E-2</v>
      </c>
      <c r="O251">
        <f t="shared" si="44"/>
        <v>1.9064555608991542E-2</v>
      </c>
      <c r="P251">
        <f t="shared" si="44"/>
        <v>1.7903804227062219E-2</v>
      </c>
      <c r="Q251">
        <f t="shared" si="44"/>
        <v>1.6901068333240409E-2</v>
      </c>
      <c r="R251">
        <f t="shared" si="44"/>
        <v>1.6021952427231298E-2</v>
      </c>
      <c r="S251">
        <f t="shared" si="44"/>
        <v>1.5241856543260872E-2</v>
      </c>
      <c r="T251">
        <f t="shared" si="44"/>
        <v>1.454264093810677E-2</v>
      </c>
      <c r="U251">
        <f t="shared" si="44"/>
        <v>1.3910584588640282E-2</v>
      </c>
      <c r="V251">
        <f t="shared" si="44"/>
        <v>1.3335082592225612E-2</v>
      </c>
      <c r="W251">
        <f t="shared" si="43"/>
        <v>1.2807785427588489E-2</v>
      </c>
      <c r="X251">
        <f t="shared" si="43"/>
        <v>1.2322012929803236E-2</v>
      </c>
      <c r="Y251">
        <f t="shared" si="43"/>
        <v>1.187234485475154E-2</v>
      </c>
      <c r="Z251">
        <f t="shared" si="43"/>
        <v>1.1454328289754108E-2</v>
      </c>
      <c r="AA251">
        <f t="shared" si="38"/>
        <v>0.53096709559346555</v>
      </c>
    </row>
    <row r="252" spans="1:27" x14ac:dyDescent="0.2">
      <c r="A252" t="s">
        <v>1232</v>
      </c>
      <c r="B252">
        <v>3446</v>
      </c>
      <c r="C252">
        <v>0</v>
      </c>
      <c r="D252">
        <f t="shared" si="36"/>
        <v>8.2291171132366031E-2</v>
      </c>
      <c r="E252">
        <f t="shared" si="37"/>
        <v>-2.4974914536956314</v>
      </c>
      <c r="G252">
        <f t="shared" si="44"/>
        <v>8.2291171132366031E-2</v>
      </c>
      <c r="H252">
        <f t="shared" si="44"/>
        <v>4.5207611910645477E-2</v>
      </c>
      <c r="I252">
        <f t="shared" si="44"/>
        <v>3.4769215307380502E-2</v>
      </c>
      <c r="J252">
        <f t="shared" si="44"/>
        <v>2.9287755755877651E-2</v>
      </c>
      <c r="K252">
        <f t="shared" si="44"/>
        <v>2.5743074636785376E-2</v>
      </c>
      <c r="L252">
        <f t="shared" si="44"/>
        <v>2.3193080801725861E-2</v>
      </c>
      <c r="M252">
        <f t="shared" si="44"/>
        <v>2.1235440004038517E-2</v>
      </c>
      <c r="N252">
        <f t="shared" si="44"/>
        <v>1.9665239177694711E-2</v>
      </c>
      <c r="O252">
        <f t="shared" si="44"/>
        <v>1.8365472354161003E-2</v>
      </c>
      <c r="P252">
        <f t="shared" si="44"/>
        <v>1.7263713579196493E-2</v>
      </c>
      <c r="Q252">
        <f t="shared" si="44"/>
        <v>1.6312350512393575E-2</v>
      </c>
      <c r="R252">
        <f t="shared" si="44"/>
        <v>1.5478586924073964E-2</v>
      </c>
      <c r="S252">
        <f t="shared" si="44"/>
        <v>1.4738973148054084E-2</v>
      </c>
      <c r="T252">
        <f t="shared" si="44"/>
        <v>1.4076222555052741E-2</v>
      </c>
      <c r="U252">
        <f t="shared" si="44"/>
        <v>1.347726321045496E-2</v>
      </c>
      <c r="V252">
        <f t="shared" si="44"/>
        <v>1.2931994880150089E-2</v>
      </c>
      <c r="W252">
        <f t="shared" si="43"/>
        <v>1.2432467786956915E-2</v>
      </c>
      <c r="X252">
        <f t="shared" si="43"/>
        <v>1.197232355071967E-2</v>
      </c>
      <c r="Y252">
        <f t="shared" si="43"/>
        <v>1.1546404645235053E-2</v>
      </c>
      <c r="Z252">
        <f t="shared" si="43"/>
        <v>1.1150475347891932E-2</v>
      </c>
      <c r="AA252">
        <f t="shared" si="38"/>
        <v>0.54886116277914554</v>
      </c>
    </row>
    <row r="253" spans="1:27" x14ac:dyDescent="0.2">
      <c r="A253" t="s">
        <v>1233</v>
      </c>
      <c r="B253">
        <v>865</v>
      </c>
      <c r="C253">
        <v>18</v>
      </c>
      <c r="D253">
        <f t="shared" si="36"/>
        <v>1.3551260115121167E-2</v>
      </c>
      <c r="E253">
        <f t="shared" si="37"/>
        <v>-4.3012757385545033</v>
      </c>
      <c r="G253">
        <f t="shared" si="44"/>
        <v>0.17416184669118134</v>
      </c>
      <c r="H253">
        <f t="shared" si="44"/>
        <v>9.2594546036303058E-2</v>
      </c>
      <c r="I253">
        <f t="shared" si="44"/>
        <v>6.8919607097075522E-2</v>
      </c>
      <c r="J253">
        <f t="shared" si="44"/>
        <v>5.6183405560094074E-2</v>
      </c>
      <c r="K253">
        <f t="shared" si="44"/>
        <v>4.7792136424968767E-2</v>
      </c>
      <c r="L253">
        <f t="shared" si="44"/>
        <v>4.167048286398823E-2</v>
      </c>
      <c r="M253">
        <f t="shared" si="44"/>
        <v>3.6923717439095151E-2</v>
      </c>
      <c r="N253">
        <f t="shared" si="44"/>
        <v>3.3091575945209964E-2</v>
      </c>
      <c r="O253">
        <f t="shared" si="44"/>
        <v>2.9908482827138462E-2</v>
      </c>
      <c r="P253">
        <f t="shared" si="44"/>
        <v>2.7208247228171657E-2</v>
      </c>
      <c r="Q253">
        <f t="shared" si="44"/>
        <v>2.4880376655210912E-2</v>
      </c>
      <c r="R253">
        <f t="shared" si="44"/>
        <v>2.2847873159748386E-2</v>
      </c>
      <c r="S253">
        <f t="shared" si="44"/>
        <v>2.1055024889284867E-2</v>
      </c>
      <c r="T253">
        <f t="shared" si="44"/>
        <v>1.9460263612607519E-2</v>
      </c>
      <c r="U253">
        <f t="shared" si="44"/>
        <v>1.8031770336128565E-2</v>
      </c>
      <c r="V253">
        <f t="shared" si="44"/>
        <v>1.6744656539852899E-2</v>
      </c>
      <c r="W253">
        <f t="shared" si="43"/>
        <v>1.5579091401765478E-2</v>
      </c>
      <c r="X253">
        <f t="shared" si="43"/>
        <v>1.4519019567729009E-2</v>
      </c>
      <c r="Y253">
        <f t="shared" si="43"/>
        <v>1.3551260115121167E-2</v>
      </c>
      <c r="Z253">
        <f t="shared" si="43"/>
        <v>1.2664858820815196E-2</v>
      </c>
      <c r="AA253">
        <f t="shared" si="38"/>
        <v>0.21221175678850968</v>
      </c>
    </row>
    <row r="254" spans="1:27" x14ac:dyDescent="0.2">
      <c r="A254" t="s">
        <v>866</v>
      </c>
      <c r="B254">
        <v>155</v>
      </c>
      <c r="C254">
        <v>1</v>
      </c>
      <c r="D254">
        <f t="shared" si="36"/>
        <v>0.18192211352935095</v>
      </c>
      <c r="E254">
        <f t="shared" si="37"/>
        <v>-1.7041766311419952</v>
      </c>
      <c r="G254">
        <f t="shared" si="44"/>
        <v>0.4096176399710354</v>
      </c>
      <c r="H254">
        <f t="shared" si="44"/>
        <v>0.18192211352935095</v>
      </c>
      <c r="I254">
        <f t="shared" si="44"/>
        <v>0.11311425385713346</v>
      </c>
      <c r="J254">
        <f t="shared" si="44"/>
        <v>7.702949642303944E-2</v>
      </c>
      <c r="K254">
        <f t="shared" si="44"/>
        <v>5.4736862390407877E-2</v>
      </c>
      <c r="L254">
        <f t="shared" si="44"/>
        <v>3.9868183025636814E-2</v>
      </c>
      <c r="M254">
        <f t="shared" si="44"/>
        <v>2.9510582725731496E-2</v>
      </c>
      <c r="N254">
        <f t="shared" si="44"/>
        <v>2.2093487368371086E-2</v>
      </c>
      <c r="O254">
        <f t="shared" si="44"/>
        <v>1.6680753386718549E-2</v>
      </c>
      <c r="P254">
        <f t="shared" si="44"/>
        <v>1.2676410656235223E-2</v>
      </c>
      <c r="Q254">
        <f t="shared" si="44"/>
        <v>9.6833837117244748E-3</v>
      </c>
      <c r="R254">
        <f t="shared" si="44"/>
        <v>7.4283169514621347E-3</v>
      </c>
      <c r="S254">
        <f t="shared" si="44"/>
        <v>5.7184043611746577E-3</v>
      </c>
      <c r="T254">
        <f t="shared" si="44"/>
        <v>4.415117621950208E-3</v>
      </c>
      <c r="U254">
        <f t="shared" si="44"/>
        <v>3.4174831531410032E-3</v>
      </c>
      <c r="V254">
        <f t="shared" si="44"/>
        <v>2.6510548602519846E-3</v>
      </c>
      <c r="W254">
        <f t="shared" si="43"/>
        <v>2.0604356357456204E-3</v>
      </c>
      <c r="X254">
        <f t="shared" si="43"/>
        <v>1.6040897873273168E-3</v>
      </c>
      <c r="Y254">
        <f t="shared" si="43"/>
        <v>1.2506780301575816E-3</v>
      </c>
      <c r="Z254">
        <f t="shared" si="43"/>
        <v>9.7642895243650976E-4</v>
      </c>
      <c r="AA254">
        <f t="shared" si="38"/>
        <v>3.5448236009679723E-3</v>
      </c>
    </row>
    <row r="255" spans="1:27" x14ac:dyDescent="0.2">
      <c r="A255" t="s">
        <v>1234</v>
      </c>
      <c r="B255">
        <v>77</v>
      </c>
      <c r="C255">
        <v>0</v>
      </c>
      <c r="D255">
        <f t="shared" si="36"/>
        <v>0.5451942853056051</v>
      </c>
      <c r="E255">
        <f t="shared" si="37"/>
        <v>-0.60661306104593948</v>
      </c>
      <c r="G255">
        <f t="shared" si="44"/>
        <v>0.5451942853056051</v>
      </c>
      <c r="H255">
        <f t="shared" si="44"/>
        <v>0.20124518249577342</v>
      </c>
      <c r="I255">
        <f t="shared" si="44"/>
        <v>0.10399792902300388</v>
      </c>
      <c r="J255">
        <f t="shared" si="44"/>
        <v>5.8861560358536395E-2</v>
      </c>
      <c r="K255">
        <f t="shared" si="44"/>
        <v>3.4763377717137035E-2</v>
      </c>
      <c r="L255">
        <f t="shared" si="44"/>
        <v>2.1044367013084479E-2</v>
      </c>
      <c r="M255">
        <f t="shared" si="44"/>
        <v>1.294656527251351E-2</v>
      </c>
      <c r="N255">
        <f t="shared" si="44"/>
        <v>8.055795053839231E-3</v>
      </c>
      <c r="O255">
        <f t="shared" si="44"/>
        <v>5.0550697644923936E-3</v>
      </c>
      <c r="P255">
        <f t="shared" si="44"/>
        <v>3.1928252387157718E-3</v>
      </c>
      <c r="Q255">
        <f t="shared" si="44"/>
        <v>2.0270914666644549E-3</v>
      </c>
      <c r="R255">
        <f t="shared" si="44"/>
        <v>1.2924209400237525E-3</v>
      </c>
      <c r="S255">
        <f t="shared" si="44"/>
        <v>8.2690530476020921E-4</v>
      </c>
      <c r="T255">
        <f t="shared" si="44"/>
        <v>5.3062847286718562E-4</v>
      </c>
      <c r="U255">
        <f t="shared" si="44"/>
        <v>3.4136737323884887E-4</v>
      </c>
      <c r="V255">
        <f t="shared" si="44"/>
        <v>2.2009070370492074E-4</v>
      </c>
      <c r="W255">
        <f t="shared" si="43"/>
        <v>1.4217046782625173E-4</v>
      </c>
      <c r="X255">
        <f t="shared" si="43"/>
        <v>9.1991218151809721E-5</v>
      </c>
      <c r="Y255">
        <f t="shared" si="43"/>
        <v>5.9611571770507916E-5</v>
      </c>
      <c r="Z255">
        <f t="shared" si="43"/>
        <v>3.8680587022509455E-5</v>
      </c>
      <c r="AA255">
        <f t="shared" si="38"/>
        <v>7.2084651268289335E-5</v>
      </c>
    </row>
    <row r="256" spans="1:27" x14ac:dyDescent="0.2">
      <c r="A256" t="s">
        <v>868</v>
      </c>
      <c r="B256">
        <v>3063</v>
      </c>
      <c r="C256">
        <v>88</v>
      </c>
      <c r="D256">
        <f t="shared" si="36"/>
        <v>2.4667559921190646E-3</v>
      </c>
      <c r="E256">
        <f t="shared" si="37"/>
        <v>-6.0048513550745559</v>
      </c>
      <c r="G256">
        <f t="shared" si="44"/>
        <v>8.7789771924735541E-2</v>
      </c>
      <c r="H256">
        <f t="shared" si="44"/>
        <v>4.8161126602427447E-2</v>
      </c>
      <c r="I256">
        <f t="shared" si="44"/>
        <v>3.6989150271300023E-2</v>
      </c>
      <c r="J256">
        <f t="shared" si="44"/>
        <v>3.1114294152331658E-2</v>
      </c>
      <c r="K256">
        <f t="shared" si="44"/>
        <v>2.7310438212762096E-2</v>
      </c>
      <c r="L256">
        <f t="shared" si="44"/>
        <v>2.4570901317231868E-2</v>
      </c>
      <c r="M256">
        <f t="shared" si="44"/>
        <v>2.2465614617982577E-2</v>
      </c>
      <c r="N256">
        <f t="shared" si="44"/>
        <v>2.077546089176157E-2</v>
      </c>
      <c r="O256">
        <f t="shared" si="44"/>
        <v>1.9375277475920109E-2</v>
      </c>
      <c r="P256">
        <f t="shared" si="44"/>
        <v>1.8187560204036671E-2</v>
      </c>
      <c r="Q256">
        <f t="shared" si="44"/>
        <v>1.716133861034044E-2</v>
      </c>
      <c r="R256">
        <f t="shared" si="44"/>
        <v>1.6261489380987655E-2</v>
      </c>
      <c r="S256">
        <f t="shared" si="44"/>
        <v>1.5462888735907154E-2</v>
      </c>
      <c r="T256">
        <f t="shared" si="44"/>
        <v>1.4747008201562304E-2</v>
      </c>
      <c r="U256">
        <f t="shared" si="44"/>
        <v>1.4099830799206566E-2</v>
      </c>
      <c r="V256">
        <f t="shared" ref="V256:AE319" si="45">EXP(GAMMALN($B$1+V$4)-GAMMALN($B$1)-GAMMALN(V$4+1)+$B$1*LN($B$2/($B$2+$B256))+V$4*LN($B256/($B$2+$B256)))</f>
        <v>1.3510521367556688E-2</v>
      </c>
      <c r="W256">
        <f t="shared" si="45"/>
        <v>1.2970547876442627E-2</v>
      </c>
      <c r="X256">
        <f t="shared" si="45"/>
        <v>1.2473083145046313E-2</v>
      </c>
      <c r="Y256">
        <f t="shared" si="45"/>
        <v>1.2012586816470943E-2</v>
      </c>
      <c r="Z256">
        <f t="shared" si="45"/>
        <v>1.1584506610748554E-2</v>
      </c>
      <c r="AA256">
        <f t="shared" si="38"/>
        <v>0.52297660278524116</v>
      </c>
    </row>
    <row r="257" spans="1:27" x14ac:dyDescent="0.2">
      <c r="A257" t="s">
        <v>871</v>
      </c>
      <c r="B257">
        <v>2771</v>
      </c>
      <c r="C257">
        <v>12</v>
      </c>
      <c r="D257">
        <f t="shared" si="36"/>
        <v>1.6079180852565971E-2</v>
      </c>
      <c r="E257">
        <f t="shared" si="37"/>
        <v>-4.1302299585335085</v>
      </c>
      <c r="G257">
        <f t="shared" ref="G257:V288" si="46">EXP(GAMMALN($B$1+G$4)-GAMMALN($B$1)-GAMMALN(G$4+1)+$B$1*LN($B$2/($B$2+$B257))+G$4*LN($B257/($B$2+$B257)))</f>
        <v>9.274662270200619E-2</v>
      </c>
      <c r="H257">
        <f t="shared" si="46"/>
        <v>5.0813301466448434E-2</v>
      </c>
      <c r="I257">
        <f t="shared" si="46"/>
        <v>3.8974604989719615E-2</v>
      </c>
      <c r="J257">
        <f t="shared" si="46"/>
        <v>3.2741148752831656E-2</v>
      </c>
      <c r="K257">
        <f t="shared" si="46"/>
        <v>2.870048399849762E-2</v>
      </c>
      <c r="L257">
        <f t="shared" si="46"/>
        <v>2.578744007491451E-2</v>
      </c>
      <c r="M257">
        <f t="shared" si="46"/>
        <v>2.3546807903416088E-2</v>
      </c>
      <c r="N257">
        <f t="shared" si="46"/>
        <v>2.1746581434556659E-2</v>
      </c>
      <c r="O257">
        <f t="shared" si="46"/>
        <v>2.0254188677715099E-2</v>
      </c>
      <c r="P257">
        <f t="shared" si="46"/>
        <v>1.8987507420144115E-2</v>
      </c>
      <c r="Q257">
        <f t="shared" si="46"/>
        <v>1.7892509862535093E-2</v>
      </c>
      <c r="R257">
        <f t="shared" si="46"/>
        <v>1.6931951540177161E-2</v>
      </c>
      <c r="S257">
        <f t="shared" si="46"/>
        <v>1.6079180852565971E-2</v>
      </c>
      <c r="T257">
        <f t="shared" si="46"/>
        <v>1.5314534588056207E-2</v>
      </c>
      <c r="U257">
        <f t="shared" si="46"/>
        <v>1.4623131130444925E-2</v>
      </c>
      <c r="V257">
        <f t="shared" si="46"/>
        <v>1.3993462046135378E-2</v>
      </c>
      <c r="W257">
        <f t="shared" si="45"/>
        <v>1.3416461192861813E-2</v>
      </c>
      <c r="X257">
        <f t="shared" si="45"/>
        <v>1.2884870772482614E-2</v>
      </c>
      <c r="Y257">
        <f t="shared" si="45"/>
        <v>1.2392798300926941E-2</v>
      </c>
      <c r="Z257">
        <f t="shared" si="45"/>
        <v>1.1935399930033322E-2</v>
      </c>
      <c r="AA257">
        <f t="shared" si="38"/>
        <v>0.50023701236353046</v>
      </c>
    </row>
    <row r="258" spans="1:27" x14ac:dyDescent="0.2">
      <c r="A258" t="s">
        <v>872</v>
      </c>
      <c r="B258">
        <v>817</v>
      </c>
      <c r="C258">
        <v>26</v>
      </c>
      <c r="D258">
        <f t="shared" si="36"/>
        <v>7.8302661665123306E-3</v>
      </c>
      <c r="E258">
        <f t="shared" si="37"/>
        <v>-4.8497587763882999</v>
      </c>
      <c r="G258">
        <f t="shared" si="46"/>
        <v>0.17952234094408068</v>
      </c>
      <c r="H258">
        <f t="shared" si="46"/>
        <v>9.520383589941149E-2</v>
      </c>
      <c r="I258">
        <f t="shared" si="46"/>
        <v>7.0683067989036702E-2</v>
      </c>
      <c r="J258">
        <f t="shared" si="46"/>
        <v>5.7475693189007512E-2</v>
      </c>
      <c r="K258">
        <f t="shared" si="46"/>
        <v>4.8768136498038392E-2</v>
      </c>
      <c r="L258">
        <f t="shared" si="46"/>
        <v>4.241425151425602E-2</v>
      </c>
      <c r="M258">
        <f t="shared" si="46"/>
        <v>3.7487998323676983E-2</v>
      </c>
      <c r="N258">
        <f t="shared" si="46"/>
        <v>3.3512578317434261E-2</v>
      </c>
      <c r="O258">
        <f t="shared" si="46"/>
        <v>3.0212616157126199E-2</v>
      </c>
      <c r="P258">
        <f t="shared" si="46"/>
        <v>2.741562012311935E-2</v>
      </c>
      <c r="Q258">
        <f t="shared" si="46"/>
        <v>2.5006794077869508E-2</v>
      </c>
      <c r="R258">
        <f t="shared" si="46"/>
        <v>2.2906060571798229E-2</v>
      </c>
      <c r="S258">
        <f t="shared" si="46"/>
        <v>2.1055421673299331E-2</v>
      </c>
      <c r="T258">
        <f t="shared" si="46"/>
        <v>1.9411561035033751E-2</v>
      </c>
      <c r="U258">
        <f t="shared" si="46"/>
        <v>1.7941290103445837E-2</v>
      </c>
      <c r="V258">
        <f t="shared" si="46"/>
        <v>1.6618625600420312E-2</v>
      </c>
      <c r="W258">
        <f t="shared" si="45"/>
        <v>1.5422846767981524E-2</v>
      </c>
      <c r="X258">
        <f t="shared" si="45"/>
        <v>1.433716447665802E-2</v>
      </c>
      <c r="Y258">
        <f t="shared" si="45"/>
        <v>1.3347785445032994E-2</v>
      </c>
      <c r="Z258">
        <f t="shared" si="45"/>
        <v>1.2443239119955381E-2</v>
      </c>
      <c r="AA258">
        <f t="shared" si="38"/>
        <v>0.19881307217331745</v>
      </c>
    </row>
    <row r="259" spans="1:27" x14ac:dyDescent="0.2">
      <c r="A259" t="s">
        <v>1235</v>
      </c>
      <c r="B259">
        <v>1684</v>
      </c>
      <c r="C259">
        <v>12</v>
      </c>
      <c r="D259">
        <f t="shared" si="36"/>
        <v>1.8963998032227276E-2</v>
      </c>
      <c r="E259">
        <f t="shared" si="37"/>
        <v>-3.9652129377058607</v>
      </c>
      <c r="G259">
        <f t="shared" si="46"/>
        <v>0.12170740316477274</v>
      </c>
      <c r="H259">
        <f t="shared" si="46"/>
        <v>6.6089666829790936E-2</v>
      </c>
      <c r="I259">
        <f t="shared" si="46"/>
        <v>5.0242949801951473E-2</v>
      </c>
      <c r="J259">
        <f t="shared" si="46"/>
        <v>4.1833536220915686E-2</v>
      </c>
      <c r="K259">
        <f t="shared" si="46"/>
        <v>3.634604354126645E-2</v>
      </c>
      <c r="L259">
        <f t="shared" si="46"/>
        <v>3.2367817079823884E-2</v>
      </c>
      <c r="M259">
        <f t="shared" si="46"/>
        <v>2.9293716729556912E-2</v>
      </c>
      <c r="N259">
        <f t="shared" si="46"/>
        <v>2.6814560910589293E-2</v>
      </c>
      <c r="O259">
        <f t="shared" si="46"/>
        <v>2.4753225774106991E-2</v>
      </c>
      <c r="P259">
        <f t="shared" si="46"/>
        <v>2.299969970887893E-2</v>
      </c>
      <c r="Q259">
        <f t="shared" si="46"/>
        <v>2.1481407411550194E-2</v>
      </c>
      <c r="R259">
        <f t="shared" si="46"/>
        <v>2.0148176234564344E-2</v>
      </c>
      <c r="S259">
        <f t="shared" si="46"/>
        <v>1.8963998032227276E-2</v>
      </c>
      <c r="T259">
        <f t="shared" si="46"/>
        <v>1.7902226274202054E-2</v>
      </c>
      <c r="U259">
        <f t="shared" si="46"/>
        <v>1.694263172880758E-2</v>
      </c>
      <c r="V259">
        <f t="shared" si="46"/>
        <v>1.6069520875981808E-2</v>
      </c>
      <c r="W259">
        <f t="shared" si="45"/>
        <v>1.527049060704559E-2</v>
      </c>
      <c r="X259">
        <f t="shared" si="45"/>
        <v>1.4535579007815314E-2</v>
      </c>
      <c r="Y259">
        <f t="shared" si="45"/>
        <v>1.3856671067601214E-2</v>
      </c>
      <c r="Z259">
        <f t="shared" si="45"/>
        <v>1.3227073281728178E-2</v>
      </c>
      <c r="AA259">
        <f t="shared" si="38"/>
        <v>0.37915360571682299</v>
      </c>
    </row>
    <row r="260" spans="1:27" x14ac:dyDescent="0.2">
      <c r="A260" t="s">
        <v>875</v>
      </c>
      <c r="B260">
        <v>999</v>
      </c>
      <c r="C260">
        <v>7</v>
      </c>
      <c r="D260">
        <f t="shared" si="36"/>
        <v>3.191241621524233E-2</v>
      </c>
      <c r="E260">
        <f t="shared" si="37"/>
        <v>-3.4447601218706305</v>
      </c>
      <c r="G260">
        <f t="shared" si="46"/>
        <v>0.16128704748769393</v>
      </c>
      <c r="H260">
        <f t="shared" si="46"/>
        <v>8.624730998851439E-2</v>
      </c>
      <c r="I260">
        <f t="shared" si="46"/>
        <v>6.4567894627344136E-2</v>
      </c>
      <c r="J260">
        <f t="shared" si="46"/>
        <v>5.2941418558946622E-2</v>
      </c>
      <c r="K260">
        <f t="shared" si="46"/>
        <v>4.529576923250335E-2</v>
      </c>
      <c r="L260">
        <f t="shared" si="46"/>
        <v>3.9723125128795847E-2</v>
      </c>
      <c r="M260">
        <f t="shared" si="46"/>
        <v>3.5402503560285951E-2</v>
      </c>
      <c r="N260">
        <f t="shared" si="46"/>
        <v>3.191241621524233E-2</v>
      </c>
      <c r="O260">
        <f t="shared" si="46"/>
        <v>2.9010171829894703E-2</v>
      </c>
      <c r="P260">
        <f t="shared" si="46"/>
        <v>2.6544231982483135E-2</v>
      </c>
      <c r="Q260">
        <f t="shared" si="46"/>
        <v>2.4414072540941679E-2</v>
      </c>
      <c r="R260">
        <f t="shared" si="46"/>
        <v>2.254980236841192E-2</v>
      </c>
      <c r="S260">
        <f t="shared" si="46"/>
        <v>2.0900968027943223E-2</v>
      </c>
      <c r="T260">
        <f t="shared" si="46"/>
        <v>1.9430010786885853E-2</v>
      </c>
      <c r="U260">
        <f t="shared" si="46"/>
        <v>1.81082453812089E-2</v>
      </c>
      <c r="V260">
        <f t="shared" si="46"/>
        <v>1.691328349388262E-2</v>
      </c>
      <c r="W260">
        <f t="shared" si="45"/>
        <v>1.5827323922887993E-2</v>
      </c>
      <c r="X260">
        <f t="shared" si="45"/>
        <v>1.4835983338096334E-2</v>
      </c>
      <c r="Y260">
        <f t="shared" si="45"/>
        <v>1.3927475683154047E-2</v>
      </c>
      <c r="Z260">
        <f t="shared" si="45"/>
        <v>1.3092023045720973E-2</v>
      </c>
      <c r="AA260">
        <f t="shared" si="38"/>
        <v>0.24706892279916193</v>
      </c>
    </row>
    <row r="261" spans="1:27" x14ac:dyDescent="0.2">
      <c r="A261" t="s">
        <v>1236</v>
      </c>
      <c r="B261">
        <v>2312</v>
      </c>
      <c r="C261">
        <v>35</v>
      </c>
      <c r="D261">
        <f t="shared" si="36"/>
        <v>7.3229264674938175E-3</v>
      </c>
      <c r="E261">
        <f t="shared" si="37"/>
        <v>-4.9167452402626699</v>
      </c>
      <c r="G261">
        <f t="shared" si="46"/>
        <v>0.1024071386581326</v>
      </c>
      <c r="H261">
        <f t="shared" si="46"/>
        <v>5.5952285679271616E-2</v>
      </c>
      <c r="I261">
        <f t="shared" si="46"/>
        <v>4.2798685778181876E-2</v>
      </c>
      <c r="J261">
        <f t="shared" si="46"/>
        <v>3.585509814868533E-2</v>
      </c>
      <c r="K261">
        <f t="shared" si="46"/>
        <v>3.1344006955198248E-2</v>
      </c>
      <c r="L261">
        <f t="shared" si="46"/>
        <v>2.8085477875912118E-2</v>
      </c>
      <c r="M261">
        <f t="shared" si="46"/>
        <v>2.5574898485354939E-2</v>
      </c>
      <c r="N261">
        <f t="shared" si="46"/>
        <v>2.3554894580888438E-2</v>
      </c>
      <c r="O261">
        <f t="shared" si="46"/>
        <v>2.1878286863117973E-2</v>
      </c>
      <c r="P261">
        <f t="shared" si="46"/>
        <v>2.0453833169951922E-2</v>
      </c>
      <c r="Q261">
        <f t="shared" si="46"/>
        <v>1.922145723408281E-2</v>
      </c>
      <c r="R261">
        <f t="shared" si="46"/>
        <v>1.8139710552717171E-2</v>
      </c>
      <c r="S261">
        <f t="shared" si="46"/>
        <v>1.7178907759471198E-2</v>
      </c>
      <c r="T261">
        <f t="shared" si="46"/>
        <v>1.6317128079220661E-2</v>
      </c>
      <c r="U261">
        <f t="shared" si="46"/>
        <v>1.5537766319909576E-2</v>
      </c>
      <c r="V261">
        <f t="shared" si="46"/>
        <v>1.4827969259646233E-2</v>
      </c>
      <c r="W261">
        <f t="shared" si="45"/>
        <v>1.4177601764367932E-2</v>
      </c>
      <c r="X261">
        <f t="shared" si="45"/>
        <v>1.3578542418611478E-2</v>
      </c>
      <c r="Y261">
        <f t="shared" si="45"/>
        <v>1.3024191080304092E-2</v>
      </c>
      <c r="Z261">
        <f t="shared" si="45"/>
        <v>1.250911673482479E-2</v>
      </c>
      <c r="AA261">
        <f t="shared" si="38"/>
        <v>0.45758300260214912</v>
      </c>
    </row>
    <row r="262" spans="1:27" x14ac:dyDescent="0.2">
      <c r="A262" t="s">
        <v>878</v>
      </c>
      <c r="B262">
        <v>2049</v>
      </c>
      <c r="C262">
        <v>29</v>
      </c>
      <c r="D262">
        <f t="shared" si="36"/>
        <v>8.8316863655254329E-3</v>
      </c>
      <c r="E262">
        <f t="shared" si="37"/>
        <v>-4.7294093012276806</v>
      </c>
      <c r="G262">
        <f t="shared" si="46"/>
        <v>0.10938439361655906</v>
      </c>
      <c r="H262">
        <f t="shared" si="46"/>
        <v>5.9637821388173896E-2</v>
      </c>
      <c r="I262">
        <f t="shared" si="46"/>
        <v>4.552114492628076E-2</v>
      </c>
      <c r="J262">
        <f t="shared" si="46"/>
        <v>3.8055064714746269E-2</v>
      </c>
      <c r="K262">
        <f t="shared" si="46"/>
        <v>3.3196696653190243E-2</v>
      </c>
      <c r="L262">
        <f t="shared" si="46"/>
        <v>2.9682534313106527E-2</v>
      </c>
      <c r="M262">
        <f t="shared" si="46"/>
        <v>2.6971921375388359E-2</v>
      </c>
      <c r="N262">
        <f t="shared" si="46"/>
        <v>2.4788938907586371E-2</v>
      </c>
      <c r="O262">
        <f t="shared" si="46"/>
        <v>2.297570732866628E-2</v>
      </c>
      <c r="P262">
        <f t="shared" si="46"/>
        <v>2.1434289547612728E-2</v>
      </c>
      <c r="Q262">
        <f t="shared" si="46"/>
        <v>2.0100159295973127E-2</v>
      </c>
      <c r="R262">
        <f t="shared" si="46"/>
        <v>1.8928767997166203E-2</v>
      </c>
      <c r="S262">
        <f t="shared" si="46"/>
        <v>1.7888187932301094E-2</v>
      </c>
      <c r="T262">
        <f t="shared" si="46"/>
        <v>1.6954825696030872E-2</v>
      </c>
      <c r="U262">
        <f t="shared" si="46"/>
        <v>1.6110795990476563E-2</v>
      </c>
      <c r="V262">
        <f t="shared" si="46"/>
        <v>1.5342244354850029E-2</v>
      </c>
      <c r="W262">
        <f t="shared" si="45"/>
        <v>1.463823778045328E-2</v>
      </c>
      <c r="X262">
        <f t="shared" si="45"/>
        <v>1.3990008659751732E-2</v>
      </c>
      <c r="Y262">
        <f t="shared" si="45"/>
        <v>1.3390426036437302E-2</v>
      </c>
      <c r="Z262">
        <f t="shared" si="45"/>
        <v>1.283361737265889E-2</v>
      </c>
      <c r="AA262">
        <f t="shared" si="38"/>
        <v>0.42817421611259054</v>
      </c>
    </row>
    <row r="263" spans="1:27" x14ac:dyDescent="0.2">
      <c r="A263" t="s">
        <v>1237</v>
      </c>
      <c r="B263">
        <v>10</v>
      </c>
      <c r="C263">
        <v>0</v>
      </c>
      <c r="D263">
        <f t="shared" ref="D263:D326" si="47">EXP(GAMMALN($B$1+C263)-GAMMALN($B$1)-GAMMALN(C263+1)+$B$1*LN($B$2/($B$2+B263))+C263*LN(B263/($B$2+B263)))</f>
        <v>0.88061903138911324</v>
      </c>
      <c r="E263">
        <f t="shared" ref="E263:E326" si="48">LN(D263)</f>
        <v>-0.12713017405082597</v>
      </c>
      <c r="G263">
        <f t="shared" si="46"/>
        <v>0.88061903138911324</v>
      </c>
      <c r="H263">
        <f t="shared" si="46"/>
        <v>0.10006763921752793</v>
      </c>
      <c r="I263">
        <f t="shared" si="46"/>
        <v>1.5919310059854655E-2</v>
      </c>
      <c r="J263">
        <f t="shared" si="46"/>
        <v>2.7737205903319898E-3</v>
      </c>
      <c r="K263">
        <f t="shared" si="46"/>
        <v>5.0429457515380356E-4</v>
      </c>
      <c r="L263">
        <f t="shared" si="46"/>
        <v>9.3978733004685311E-5</v>
      </c>
      <c r="M263">
        <f t="shared" si="46"/>
        <v>1.7798347136965326E-5</v>
      </c>
      <c r="N263">
        <f t="shared" si="46"/>
        <v>3.4092975458404956E-6</v>
      </c>
      <c r="O263">
        <f t="shared" si="46"/>
        <v>6.585898601424181E-7</v>
      </c>
      <c r="P263">
        <f t="shared" si="46"/>
        <v>1.2805437575538779E-7</v>
      </c>
      <c r="Q263">
        <f t="shared" si="46"/>
        <v>2.5027876902169962E-8</v>
      </c>
      <c r="R263">
        <f t="shared" si="46"/>
        <v>4.912313100619321E-9</v>
      </c>
      <c r="S263">
        <f t="shared" si="46"/>
        <v>9.6754065228550805E-10</v>
      </c>
      <c r="T263">
        <f t="shared" si="46"/>
        <v>1.9113287069217797E-10</v>
      </c>
      <c r="U263">
        <f t="shared" si="46"/>
        <v>3.7852819367306135E-11</v>
      </c>
      <c r="V263">
        <f t="shared" si="46"/>
        <v>7.5129294438906795E-12</v>
      </c>
      <c r="W263">
        <f t="shared" si="45"/>
        <v>1.4939924166933093E-12</v>
      </c>
      <c r="X263">
        <f t="shared" si="45"/>
        <v>2.9758892164816514E-13</v>
      </c>
      <c r="Y263">
        <f t="shared" si="45"/>
        <v>5.9365256976569032E-14</v>
      </c>
      <c r="Z263">
        <f t="shared" si="45"/>
        <v>1.1858403527475751E-14</v>
      </c>
      <c r="AA263">
        <f t="shared" ref="AA263:AA326" si="49">1-SUM(G263:Z263)</f>
        <v>2.9976021664879227E-15</v>
      </c>
    </row>
    <row r="264" spans="1:27" x14ac:dyDescent="0.2">
      <c r="A264" t="s">
        <v>1238</v>
      </c>
      <c r="B264">
        <v>3326</v>
      </c>
      <c r="C264">
        <v>25</v>
      </c>
      <c r="D264">
        <f t="shared" si="47"/>
        <v>9.3290807033384621E-3</v>
      </c>
      <c r="E264">
        <f t="shared" si="48"/>
        <v>-4.6746188002380231</v>
      </c>
      <c r="G264">
        <f t="shared" si="46"/>
        <v>8.3908873425571046E-2</v>
      </c>
      <c r="H264">
        <f t="shared" si="46"/>
        <v>4.6077762765370067E-2</v>
      </c>
      <c r="I264">
        <f t="shared" si="46"/>
        <v>3.5424185952428064E-2</v>
      </c>
      <c r="J264">
        <f t="shared" si="46"/>
        <v>2.9827458826938168E-2</v>
      </c>
      <c r="K264">
        <f t="shared" si="46"/>
        <v>2.6206905811419025E-2</v>
      </c>
      <c r="L264">
        <f t="shared" si="46"/>
        <v>2.3601464059897104E-2</v>
      </c>
      <c r="M264">
        <f t="shared" si="46"/>
        <v>2.1600655894955714E-2</v>
      </c>
      <c r="N264">
        <f t="shared" si="46"/>
        <v>1.9995399172852132E-2</v>
      </c>
      <c r="O264">
        <f t="shared" si="46"/>
        <v>1.866629476247731E-2</v>
      </c>
      <c r="P264">
        <f t="shared" si="46"/>
        <v>1.7539427359303777E-2</v>
      </c>
      <c r="Q264">
        <f t="shared" si="46"/>
        <v>1.6566200146186035E-2</v>
      </c>
      <c r="R264">
        <f t="shared" si="46"/>
        <v>1.5713134966426682E-2</v>
      </c>
      <c r="S264">
        <f t="shared" si="46"/>
        <v>1.4956291784871045E-2</v>
      </c>
      <c r="T264">
        <f t="shared" si="46"/>
        <v>1.4278020381779366E-2</v>
      </c>
      <c r="U264">
        <f t="shared" si="46"/>
        <v>1.366497225557557E-2</v>
      </c>
      <c r="V264">
        <f t="shared" si="46"/>
        <v>1.3106832195529459E-2</v>
      </c>
      <c r="W264">
        <f t="shared" si="45"/>
        <v>1.2595480187596268E-2</v>
      </c>
      <c r="X264">
        <f t="shared" si="45"/>
        <v>1.2124420851257907E-2</v>
      </c>
      <c r="Y264">
        <f t="shared" si="45"/>
        <v>1.1688384837871274E-2</v>
      </c>
      <c r="Z264">
        <f t="shared" si="45"/>
        <v>1.1283044005903879E-2</v>
      </c>
      <c r="AA264">
        <f t="shared" si="49"/>
        <v>0.54117479035579019</v>
      </c>
    </row>
    <row r="265" spans="1:27" x14ac:dyDescent="0.2">
      <c r="A265" t="s">
        <v>1239</v>
      </c>
      <c r="B265">
        <v>179</v>
      </c>
      <c r="C265">
        <v>1</v>
      </c>
      <c r="D265">
        <f t="shared" si="47"/>
        <v>0.17521380120051688</v>
      </c>
      <c r="E265">
        <f t="shared" si="48"/>
        <v>-1.7417483296067997</v>
      </c>
      <c r="G265">
        <f t="shared" si="46"/>
        <v>0.38390329713932908</v>
      </c>
      <c r="H265">
        <f t="shared" si="46"/>
        <v>0.17521380120051688</v>
      </c>
      <c r="I265">
        <f t="shared" si="46"/>
        <v>0.11195404288216784</v>
      </c>
      <c r="J265">
        <f t="shared" si="46"/>
        <v>7.8346415725167332E-2</v>
      </c>
      <c r="K265">
        <f t="shared" si="46"/>
        <v>5.7211271638156945E-2</v>
      </c>
      <c r="L265">
        <f t="shared" si="46"/>
        <v>4.2822081398318751E-2</v>
      </c>
      <c r="M265">
        <f t="shared" si="46"/>
        <v>3.257307372828732E-2</v>
      </c>
      <c r="N265">
        <f t="shared" si="46"/>
        <v>2.5060218747664398E-2</v>
      </c>
      <c r="O265">
        <f t="shared" si="46"/>
        <v>1.9443564001679958E-2</v>
      </c>
      <c r="P265">
        <f t="shared" si="46"/>
        <v>1.5184347696700039E-2</v>
      </c>
      <c r="Q265">
        <f t="shared" si="46"/>
        <v>1.1919735242564343E-2</v>
      </c>
      <c r="R265">
        <f t="shared" si="46"/>
        <v>9.3965736316857229E-3</v>
      </c>
      <c r="S265">
        <f t="shared" si="46"/>
        <v>7.4335040949967479E-3</v>
      </c>
      <c r="T265">
        <f t="shared" si="46"/>
        <v>5.8979437818544927E-3</v>
      </c>
      <c r="U265">
        <f t="shared" si="46"/>
        <v>4.6914204934011368E-3</v>
      </c>
      <c r="V265">
        <f t="shared" si="46"/>
        <v>3.7398684053318891E-3</v>
      </c>
      <c r="W265">
        <f t="shared" si="45"/>
        <v>2.9870073146841098E-3</v>
      </c>
      <c r="X265">
        <f t="shared" si="45"/>
        <v>2.3897118388127832E-3</v>
      </c>
      <c r="Y265">
        <f t="shared" si="45"/>
        <v>1.9147056105998195E-3</v>
      </c>
      <c r="Z265">
        <f t="shared" si="45"/>
        <v>1.5361611057411455E-3</v>
      </c>
      <c r="AA265">
        <f t="shared" si="49"/>
        <v>6.3812543223392693E-3</v>
      </c>
    </row>
    <row r="266" spans="1:27" x14ac:dyDescent="0.2">
      <c r="A266" t="s">
        <v>1240</v>
      </c>
      <c r="B266">
        <v>722</v>
      </c>
      <c r="C266">
        <v>24</v>
      </c>
      <c r="D266">
        <f t="shared" si="47"/>
        <v>8.2357317527551269E-3</v>
      </c>
      <c r="E266">
        <f t="shared" si="48"/>
        <v>-4.7992730604350236</v>
      </c>
      <c r="G266">
        <f t="shared" si="46"/>
        <v>0.191648530702347</v>
      </c>
      <c r="H266">
        <f t="shared" si="46"/>
        <v>0.10103052462925197</v>
      </c>
      <c r="I266">
        <f t="shared" si="46"/>
        <v>7.4563231671289615E-2</v>
      </c>
      <c r="J266">
        <f t="shared" si="46"/>
        <v>6.0270489480002812E-2</v>
      </c>
      <c r="K266">
        <f t="shared" si="46"/>
        <v>5.0835585679389429E-2</v>
      </c>
      <c r="L266">
        <f t="shared" si="46"/>
        <v>4.3949571767890938E-2</v>
      </c>
      <c r="M266">
        <f t="shared" si="46"/>
        <v>3.8614130683194754E-2</v>
      </c>
      <c r="N266">
        <f t="shared" si="46"/>
        <v>3.4314132345585953E-2</v>
      </c>
      <c r="O266">
        <f t="shared" si="46"/>
        <v>3.075138517094549E-2</v>
      </c>
      <c r="P266">
        <f t="shared" si="46"/>
        <v>2.7738667417368117E-2</v>
      </c>
      <c r="Q266">
        <f t="shared" si="46"/>
        <v>2.5151083981282608E-2</v>
      </c>
      <c r="R266">
        <f t="shared" si="46"/>
        <v>2.2901306761708377E-2</v>
      </c>
      <c r="S266">
        <f t="shared" si="46"/>
        <v>2.0925939844814574E-2</v>
      </c>
      <c r="T266">
        <f t="shared" si="46"/>
        <v>1.9177529557108015E-2</v>
      </c>
      <c r="U266">
        <f t="shared" si="46"/>
        <v>1.7619640269455363E-2</v>
      </c>
      <c r="V266">
        <f t="shared" si="46"/>
        <v>1.6223690114811905E-2</v>
      </c>
      <c r="W266">
        <f t="shared" si="45"/>
        <v>1.496684469421629E-2</v>
      </c>
      <c r="X266">
        <f t="shared" si="45"/>
        <v>1.3830572123984976E-2</v>
      </c>
      <c r="Y266">
        <f t="shared" si="45"/>
        <v>1.2799625565637853E-2</v>
      </c>
      <c r="Z266">
        <f t="shared" si="45"/>
        <v>1.1861310228596414E-2</v>
      </c>
      <c r="AA266">
        <f t="shared" si="49"/>
        <v>0.17082620731111731</v>
      </c>
    </row>
    <row r="267" spans="1:27" x14ac:dyDescent="0.2">
      <c r="A267" t="s">
        <v>1241</v>
      </c>
      <c r="B267">
        <v>1912</v>
      </c>
      <c r="C267">
        <v>29</v>
      </c>
      <c r="D267">
        <f t="shared" si="47"/>
        <v>8.8230852577026592E-3</v>
      </c>
      <c r="E267">
        <f t="shared" si="48"/>
        <v>-4.7303836676694351</v>
      </c>
      <c r="G267">
        <f t="shared" si="46"/>
        <v>0.11358747410701714</v>
      </c>
      <c r="H267">
        <f t="shared" si="46"/>
        <v>6.1846851973411728E-2</v>
      </c>
      <c r="I267">
        <f t="shared" si="46"/>
        <v>4.7144361237301084E-2</v>
      </c>
      <c r="J267">
        <f t="shared" si="46"/>
        <v>3.9359520074846062E-2</v>
      </c>
      <c r="K267">
        <f t="shared" si="46"/>
        <v>3.4288852369136126E-2</v>
      </c>
      <c r="L267">
        <f t="shared" si="46"/>
        <v>3.0618210791971367E-2</v>
      </c>
      <c r="M267">
        <f t="shared" si="46"/>
        <v>2.7785068093777492E-2</v>
      </c>
      <c r="N267">
        <f t="shared" si="46"/>
        <v>2.5502236440725742E-2</v>
      </c>
      <c r="O267">
        <f t="shared" si="46"/>
        <v>2.3605324311021043E-2</v>
      </c>
      <c r="P267">
        <f t="shared" si="46"/>
        <v>2.1992313845974325E-2</v>
      </c>
      <c r="Q267">
        <f t="shared" si="46"/>
        <v>2.0595961960128365E-2</v>
      </c>
      <c r="R267">
        <f t="shared" si="46"/>
        <v>1.9369824257166126E-2</v>
      </c>
      <c r="S267">
        <f t="shared" si="46"/>
        <v>1.8280599386447376E-2</v>
      </c>
      <c r="T267">
        <f t="shared" si="46"/>
        <v>1.7303667533484047E-2</v>
      </c>
      <c r="U267">
        <f t="shared" si="46"/>
        <v>1.6420356482965987E-2</v>
      </c>
      <c r="V267">
        <f t="shared" si="46"/>
        <v>1.5616195195984285E-2</v>
      </c>
      <c r="W267">
        <f t="shared" si="45"/>
        <v>1.4879758451665056E-2</v>
      </c>
      <c r="X267">
        <f t="shared" si="45"/>
        <v>1.4201879302584196E-2</v>
      </c>
      <c r="Y267">
        <f t="shared" si="45"/>
        <v>1.3575098183702004E-2</v>
      </c>
      <c r="Z267">
        <f t="shared" si="45"/>
        <v>1.2993268756908682E-2</v>
      </c>
      <c r="AA267">
        <f t="shared" si="49"/>
        <v>0.41103317724378186</v>
      </c>
    </row>
    <row r="268" spans="1:27" x14ac:dyDescent="0.2">
      <c r="A268" t="s">
        <v>1242</v>
      </c>
      <c r="B268">
        <v>100</v>
      </c>
      <c r="C268">
        <v>6</v>
      </c>
      <c r="D268">
        <f t="shared" si="47"/>
        <v>1.8957545375710368E-2</v>
      </c>
      <c r="E268">
        <f t="shared" si="48"/>
        <v>-3.9655532538427738</v>
      </c>
      <c r="G268">
        <f t="shared" si="46"/>
        <v>0.49302678255492993</v>
      </c>
      <c r="H268">
        <f t="shared" si="46"/>
        <v>0.19721022571623584</v>
      </c>
      <c r="I268">
        <f t="shared" si="46"/>
        <v>0.1104366816451075</v>
      </c>
      <c r="J268">
        <f t="shared" si="46"/>
        <v>6.7733754383638031E-2</v>
      </c>
      <c r="K268">
        <f t="shared" si="46"/>
        <v>4.3349098032135318E-2</v>
      </c>
      <c r="L268">
        <f t="shared" si="46"/>
        <v>2.8436666577528871E-2</v>
      </c>
      <c r="M268">
        <f t="shared" si="46"/>
        <v>1.8957545375710368E-2</v>
      </c>
      <c r="N268">
        <f t="shared" si="46"/>
        <v>1.278264324140734E-2</v>
      </c>
      <c r="O268">
        <f t="shared" si="46"/>
        <v>8.6920883728517813E-3</v>
      </c>
      <c r="P268">
        <f t="shared" si="46"/>
        <v>5.949176416598638E-3</v>
      </c>
      <c r="Q268">
        <f t="shared" si="46"/>
        <v>4.0929813484718459E-3</v>
      </c>
      <c r="R268">
        <f t="shared" si="46"/>
        <v>2.8278419083583215E-3</v>
      </c>
      <c r="S268">
        <f t="shared" si="46"/>
        <v>1.9606119205001745E-3</v>
      </c>
      <c r="T268">
        <f t="shared" si="46"/>
        <v>1.3633618305605962E-3</v>
      </c>
      <c r="U268">
        <f t="shared" si="46"/>
        <v>9.5044570341927699E-4</v>
      </c>
      <c r="V268">
        <f t="shared" si="46"/>
        <v>6.6403614666288443E-4</v>
      </c>
      <c r="W268">
        <f t="shared" si="45"/>
        <v>4.64819280987069E-4</v>
      </c>
      <c r="X268">
        <f t="shared" si="45"/>
        <v>3.2591611305640309E-4</v>
      </c>
      <c r="Y268">
        <f t="shared" si="45"/>
        <v>2.2886256215796729E-4</v>
      </c>
      <c r="Z268">
        <f t="shared" si="45"/>
        <v>1.6092442253227981E-4</v>
      </c>
      <c r="AA268">
        <f t="shared" si="49"/>
        <v>3.8553644714989233E-4</v>
      </c>
    </row>
    <row r="269" spans="1:27" x14ac:dyDescent="0.2">
      <c r="A269" t="s">
        <v>1243</v>
      </c>
      <c r="B269">
        <v>1616</v>
      </c>
      <c r="C269">
        <v>6</v>
      </c>
      <c r="D269">
        <f t="shared" si="47"/>
        <v>2.9786292389427104E-2</v>
      </c>
      <c r="E269">
        <f t="shared" si="48"/>
        <v>-3.5137069782291972</v>
      </c>
      <c r="G269">
        <f t="shared" si="46"/>
        <v>0.12446088523139093</v>
      </c>
      <c r="H269">
        <f t="shared" si="46"/>
        <v>6.7520730495916892E-2</v>
      </c>
      <c r="I269">
        <f t="shared" si="46"/>
        <v>5.1282168241053812E-2</v>
      </c>
      <c r="J269">
        <f t="shared" si="46"/>
        <v>4.2658296398504568E-2</v>
      </c>
      <c r="K269">
        <f t="shared" si="46"/>
        <v>3.7027445623131094E-2</v>
      </c>
      <c r="L269">
        <f t="shared" si="46"/>
        <v>3.2943345543849117E-2</v>
      </c>
      <c r="M269">
        <f t="shared" si="46"/>
        <v>2.9786292389427104E-2</v>
      </c>
      <c r="N269">
        <f t="shared" si="46"/>
        <v>2.7239575839910019E-2</v>
      </c>
      <c r="O269">
        <f t="shared" si="46"/>
        <v>2.5121706314434264E-2</v>
      </c>
      <c r="P269">
        <f t="shared" si="46"/>
        <v>2.3319926491003305E-2</v>
      </c>
      <c r="Q269">
        <f t="shared" si="46"/>
        <v>2.1759826260805866E-2</v>
      </c>
      <c r="R269">
        <f t="shared" si="46"/>
        <v>2.0389947740871186E-2</v>
      </c>
      <c r="S269">
        <f t="shared" si="46"/>
        <v>1.9173347941102432E-2</v>
      </c>
      <c r="T269">
        <f t="shared" si="46"/>
        <v>1.8082679056843395E-2</v>
      </c>
      <c r="U269">
        <f t="shared" si="46"/>
        <v>1.7097172100170008E-2</v>
      </c>
      <c r="V269">
        <f t="shared" si="46"/>
        <v>1.6200708982077944E-2</v>
      </c>
      <c r="W269">
        <f t="shared" si="45"/>
        <v>1.538054635584196E-2</v>
      </c>
      <c r="X269">
        <f t="shared" si="45"/>
        <v>1.4626445223349008E-2</v>
      </c>
      <c r="Y269">
        <f t="shared" si="45"/>
        <v>1.393006172796468E-2</v>
      </c>
      <c r="Z269">
        <f t="shared" si="45"/>
        <v>1.3284511009366163E-2</v>
      </c>
      <c r="AA269">
        <f t="shared" si="49"/>
        <v>0.36871438103298637</v>
      </c>
    </row>
    <row r="270" spans="1:27" x14ac:dyDescent="0.2">
      <c r="A270" t="s">
        <v>1244</v>
      </c>
      <c r="B270">
        <v>516</v>
      </c>
      <c r="C270">
        <v>7</v>
      </c>
      <c r="D270">
        <f t="shared" si="47"/>
        <v>3.5500954165912195E-2</v>
      </c>
      <c r="E270">
        <f t="shared" si="48"/>
        <v>-3.3381957049489519</v>
      </c>
      <c r="G270">
        <f t="shared" si="46"/>
        <v>0.2283921762572147</v>
      </c>
      <c r="H270">
        <f t="shared" si="46"/>
        <v>0.11799284204633319</v>
      </c>
      <c r="I270">
        <f t="shared" si="46"/>
        <v>8.5340483968482386E-2</v>
      </c>
      <c r="J270">
        <f t="shared" si="46"/>
        <v>6.7602447933130722E-2</v>
      </c>
      <c r="K270">
        <f t="shared" si="46"/>
        <v>5.58795448777617E-2</v>
      </c>
      <c r="L270">
        <f t="shared" si="46"/>
        <v>4.7344223892657612E-2</v>
      </c>
      <c r="M270">
        <f t="shared" si="46"/>
        <v>4.0764858662015027E-2</v>
      </c>
      <c r="N270">
        <f t="shared" si="46"/>
        <v>3.5500954165912195E-2</v>
      </c>
      <c r="O270">
        <f t="shared" si="46"/>
        <v>3.117877241046146E-2</v>
      </c>
      <c r="P270">
        <f t="shared" si="46"/>
        <v>2.756177908297839E-2</v>
      </c>
      <c r="Q270">
        <f t="shared" si="46"/>
        <v>2.4490953080900935E-2</v>
      </c>
      <c r="R270">
        <f t="shared" si="46"/>
        <v>2.1854283274929869E-2</v>
      </c>
      <c r="S270">
        <f t="shared" si="46"/>
        <v>1.9569899776617213E-2</v>
      </c>
      <c r="T270">
        <f t="shared" si="46"/>
        <v>1.7576144514007228E-2</v>
      </c>
      <c r="U270">
        <f t="shared" si="46"/>
        <v>1.5825422609064617E-2</v>
      </c>
      <c r="V270">
        <f t="shared" si="46"/>
        <v>1.4280231449674035E-2</v>
      </c>
      <c r="W270">
        <f t="shared" si="45"/>
        <v>1.2910503543567329E-2</v>
      </c>
      <c r="X270">
        <f t="shared" si="45"/>
        <v>1.1691773675128813E-2</v>
      </c>
      <c r="Y270">
        <f t="shared" si="45"/>
        <v>1.0603880975279095E-2</v>
      </c>
      <c r="Z270">
        <f t="shared" si="45"/>
        <v>9.6300284244516688E-3</v>
      </c>
      <c r="AA270">
        <f t="shared" si="49"/>
        <v>0.10400879537943175</v>
      </c>
    </row>
    <row r="271" spans="1:27" x14ac:dyDescent="0.2">
      <c r="A271" t="s">
        <v>1245</v>
      </c>
      <c r="B271">
        <v>1251</v>
      </c>
      <c r="C271">
        <v>36</v>
      </c>
      <c r="D271">
        <f t="shared" si="47"/>
        <v>6.0121890328618454E-3</v>
      </c>
      <c r="E271">
        <f t="shared" si="48"/>
        <v>-5.1139663649939262</v>
      </c>
      <c r="G271">
        <f t="shared" si="46"/>
        <v>0.14293999475631963</v>
      </c>
      <c r="H271">
        <f t="shared" si="46"/>
        <v>7.7017667611613383E-2</v>
      </c>
      <c r="I271">
        <f t="shared" si="46"/>
        <v>5.809676674009142E-2</v>
      </c>
      <c r="J271">
        <f t="shared" si="46"/>
        <v>4.7997812577569514E-2</v>
      </c>
      <c r="K271">
        <f t="shared" si="46"/>
        <v>4.1378433469999025E-2</v>
      </c>
      <c r="L271">
        <f t="shared" si="46"/>
        <v>3.6563717733436904E-2</v>
      </c>
      <c r="M271">
        <f t="shared" si="46"/>
        <v>3.2834578701466909E-2</v>
      </c>
      <c r="N271">
        <f t="shared" si="46"/>
        <v>2.9822750457320992E-2</v>
      </c>
      <c r="O271">
        <f t="shared" si="46"/>
        <v>2.731673829667338E-2</v>
      </c>
      <c r="P271">
        <f t="shared" si="46"/>
        <v>2.5184842479228073E-2</v>
      </c>
      <c r="Q271">
        <f t="shared" si="46"/>
        <v>2.3339945583695149E-2</v>
      </c>
      <c r="R271">
        <f t="shared" si="46"/>
        <v>2.1721653535987467E-2</v>
      </c>
      <c r="S271">
        <f t="shared" si="46"/>
        <v>2.0286497749876231E-2</v>
      </c>
      <c r="T271">
        <f t="shared" si="46"/>
        <v>1.9002216057963928E-2</v>
      </c>
      <c r="U271">
        <f t="shared" si="46"/>
        <v>1.784424242718408E-2</v>
      </c>
      <c r="V271">
        <f t="shared" si="46"/>
        <v>1.6793460850769104E-2</v>
      </c>
      <c r="W271">
        <f t="shared" si="45"/>
        <v>1.5834716866980843E-2</v>
      </c>
      <c r="X271">
        <f t="shared" si="45"/>
        <v>1.4955801155942153E-2</v>
      </c>
      <c r="Y271">
        <f t="shared" si="45"/>
        <v>1.4146737276641669E-2</v>
      </c>
      <c r="Z271">
        <f t="shared" si="45"/>
        <v>1.3399271107458236E-2</v>
      </c>
      <c r="AA271">
        <f t="shared" si="49"/>
        <v>0.30352215456378207</v>
      </c>
    </row>
    <row r="272" spans="1:27" x14ac:dyDescent="0.2">
      <c r="A272" t="s">
        <v>1246</v>
      </c>
      <c r="B272">
        <v>1553</v>
      </c>
      <c r="C272">
        <v>2</v>
      </c>
      <c r="D272">
        <f t="shared" si="47"/>
        <v>5.2300194171677632E-2</v>
      </c>
      <c r="E272">
        <f t="shared" si="48"/>
        <v>-2.9507551952665718</v>
      </c>
      <c r="G272">
        <f t="shared" si="46"/>
        <v>0.12717374788395583</v>
      </c>
      <c r="H272">
        <f t="shared" si="46"/>
        <v>6.8926763382818793E-2</v>
      </c>
      <c r="I272">
        <f t="shared" si="46"/>
        <v>5.2300194171677632E-2</v>
      </c>
      <c r="J272">
        <f t="shared" si="46"/>
        <v>4.3463690377837087E-2</v>
      </c>
      <c r="K272">
        <f t="shared" si="46"/>
        <v>3.7690596631510746E-2</v>
      </c>
      <c r="L272">
        <f t="shared" si="46"/>
        <v>3.3501413378910709E-2</v>
      </c>
      <c r="M272">
        <f t="shared" si="46"/>
        <v>3.0262029137301916E-2</v>
      </c>
      <c r="N272">
        <f t="shared" si="46"/>
        <v>2.7648279178563436E-2</v>
      </c>
      <c r="O272">
        <f t="shared" si="46"/>
        <v>2.5474347468210912E-2</v>
      </c>
      <c r="P272">
        <f t="shared" si="46"/>
        <v>2.3624753176748548E-2</v>
      </c>
      <c r="Q272">
        <f t="shared" si="46"/>
        <v>2.2023264507446884E-2</v>
      </c>
      <c r="R272">
        <f t="shared" si="46"/>
        <v>2.0617146302022962E-2</v>
      </c>
      <c r="S272">
        <f t="shared" si="46"/>
        <v>1.9368525613143998E-2</v>
      </c>
      <c r="T272">
        <f t="shared" si="46"/>
        <v>1.8249356349840293E-2</v>
      </c>
      <c r="U272">
        <f t="shared" si="46"/>
        <v>1.7238331549744305E-2</v>
      </c>
      <c r="V272">
        <f t="shared" ref="V272:AE335" si="50">EXP(GAMMALN($B$1+V$4)-GAMMALN($B$1)-GAMMALN(V$4+1)+$B$1*LN($B$2/($B$2+$B272))+V$4*LN($B272/($B$2+$B272)))</f>
        <v>1.6318909555547646E-2</v>
      </c>
      <c r="W272">
        <f t="shared" si="50"/>
        <v>1.5478007270936872E-2</v>
      </c>
      <c r="X272">
        <f t="shared" si="50"/>
        <v>1.4705108764770301E-2</v>
      </c>
      <c r="Y272">
        <f t="shared" si="50"/>
        <v>1.3991641263561684E-2</v>
      </c>
      <c r="Z272">
        <f t="shared" si="50"/>
        <v>1.3330528336641907E-2</v>
      </c>
      <c r="AA272">
        <f t="shared" si="49"/>
        <v>0.35861336569880764</v>
      </c>
    </row>
    <row r="273" spans="1:27" x14ac:dyDescent="0.2">
      <c r="A273" t="s">
        <v>1247</v>
      </c>
      <c r="B273">
        <v>161</v>
      </c>
      <c r="C273">
        <v>2</v>
      </c>
      <c r="D273">
        <f t="shared" si="47"/>
        <v>0.11289670861645755</v>
      </c>
      <c r="E273">
        <f t="shared" si="48"/>
        <v>-2.1812819613386587</v>
      </c>
      <c r="G273">
        <f t="shared" ref="G273:V304" si="51">EXP(GAMMALN($B$1+G$4)-GAMMALN($B$1)-GAMMALN(G$4+1)+$B$1*LN($B$2/($B$2+$B273))+G$4*LN($B273/($B$2+$B273)))</f>
        <v>0.40274063997138748</v>
      </c>
      <c r="H273">
        <f t="shared" si="51"/>
        <v>0.18021497175996212</v>
      </c>
      <c r="I273">
        <f t="shared" si="51"/>
        <v>0.11289670861645755</v>
      </c>
      <c r="J273">
        <f t="shared" si="51"/>
        <v>7.7460371356477459E-2</v>
      </c>
      <c r="K273">
        <f t="shared" si="51"/>
        <v>5.5457589114337805E-2</v>
      </c>
      <c r="L273">
        <f t="shared" si="51"/>
        <v>4.069734709999575E-2</v>
      </c>
      <c r="M273">
        <f t="shared" si="51"/>
        <v>3.0351210207559536E-2</v>
      </c>
      <c r="N273">
        <f t="shared" si="51"/>
        <v>2.2893967955504222E-2</v>
      </c>
      <c r="O273">
        <f t="shared" si="51"/>
        <v>1.7415302792704156E-2</v>
      </c>
      <c r="P273">
        <f t="shared" si="51"/>
        <v>1.3334300507691804E-2</v>
      </c>
      <c r="Q273">
        <f t="shared" si="51"/>
        <v>1.0262653131062871E-2</v>
      </c>
      <c r="R273">
        <f t="shared" si="51"/>
        <v>7.9319780782225648E-3</v>
      </c>
      <c r="S273">
        <f t="shared" si="51"/>
        <v>6.1521159455154217E-3</v>
      </c>
      <c r="T273">
        <f t="shared" si="51"/>
        <v>4.7857554009333326E-3</v>
      </c>
      <c r="U273">
        <f t="shared" si="51"/>
        <v>3.7322710221743584E-3</v>
      </c>
      <c r="V273">
        <f t="shared" si="51"/>
        <v>2.9170513615991676E-3</v>
      </c>
      <c r="W273">
        <f t="shared" si="50"/>
        <v>2.2842465827796819E-3</v>
      </c>
      <c r="X273">
        <f t="shared" si="50"/>
        <v>1.7917242663026934E-3</v>
      </c>
      <c r="Y273">
        <f t="shared" si="50"/>
        <v>1.407494132778992E-3</v>
      </c>
      <c r="Z273">
        <f t="shared" si="50"/>
        <v>1.1071342621709166E-3</v>
      </c>
      <c r="AA273">
        <f t="shared" si="49"/>
        <v>4.1651664343822503E-3</v>
      </c>
    </row>
    <row r="274" spans="1:27" x14ac:dyDescent="0.2">
      <c r="A274" t="s">
        <v>1248</v>
      </c>
      <c r="B274">
        <v>1725</v>
      </c>
      <c r="C274">
        <v>57</v>
      </c>
      <c r="D274">
        <f t="shared" si="47"/>
        <v>3.4842315986507106E-3</v>
      </c>
      <c r="E274">
        <f t="shared" si="48"/>
        <v>-5.6595077472727935</v>
      </c>
      <c r="G274">
        <f t="shared" si="51"/>
        <v>0.12012752279387635</v>
      </c>
      <c r="H274">
        <f t="shared" si="51"/>
        <v>6.5266775442447231E-2</v>
      </c>
      <c r="I274">
        <f t="shared" si="51"/>
        <v>4.9644002870215143E-2</v>
      </c>
      <c r="J274">
        <f t="shared" si="51"/>
        <v>4.1357026765997118E-2</v>
      </c>
      <c r="K274">
        <f t="shared" si="51"/>
        <v>3.5951328458305877E-2</v>
      </c>
      <c r="L274">
        <f t="shared" si="51"/>
        <v>3.2033491716845691E-2</v>
      </c>
      <c r="M274">
        <f t="shared" si="51"/>
        <v>2.9006706158747547E-2</v>
      </c>
      <c r="N274">
        <f t="shared" si="51"/>
        <v>2.656609347731877E-2</v>
      </c>
      <c r="O274">
        <f t="shared" si="51"/>
        <v>2.453702348059408E-2</v>
      </c>
      <c r="P274">
        <f t="shared" si="51"/>
        <v>2.2811051762169361E-2</v>
      </c>
      <c r="Q274">
        <f t="shared" si="51"/>
        <v>2.1316649527972284E-2</v>
      </c>
      <c r="R274">
        <f t="shared" si="51"/>
        <v>2.000437663640324E-2</v>
      </c>
      <c r="S274">
        <f t="shared" si="51"/>
        <v>1.8838757343280575E-2</v>
      </c>
      <c r="T274">
        <f t="shared" si="51"/>
        <v>1.7793544196629044E-2</v>
      </c>
      <c r="U274">
        <f t="shared" si="51"/>
        <v>1.6848814895075302E-2</v>
      </c>
      <c r="V274">
        <f t="shared" si="51"/>
        <v>1.5989117168030666E-2</v>
      </c>
      <c r="W274">
        <f t="shared" si="50"/>
        <v>1.5202241096428275E-2</v>
      </c>
      <c r="X274">
        <f t="shared" si="50"/>
        <v>1.4478381984706846E-2</v>
      </c>
      <c r="Y274">
        <f t="shared" si="50"/>
        <v>1.3809554581554159E-2</v>
      </c>
      <c r="Z274">
        <f t="shared" si="50"/>
        <v>1.3189173813114572E-2</v>
      </c>
      <c r="AA274">
        <f t="shared" si="49"/>
        <v>0.38522836583028774</v>
      </c>
    </row>
    <row r="275" spans="1:27" x14ac:dyDescent="0.2">
      <c r="A275" t="s">
        <v>1249</v>
      </c>
      <c r="B275">
        <v>46</v>
      </c>
      <c r="C275">
        <v>0</v>
      </c>
      <c r="D275">
        <f t="shared" si="47"/>
        <v>0.64812203325185846</v>
      </c>
      <c r="E275">
        <f t="shared" si="48"/>
        <v>-0.43367627744086268</v>
      </c>
      <c r="G275">
        <f t="shared" si="51"/>
        <v>0.64812203325185846</v>
      </c>
      <c r="H275">
        <f t="shared" si="51"/>
        <v>0.19511313357702212</v>
      </c>
      <c r="I275">
        <f t="shared" si="51"/>
        <v>8.2232069915215172E-2</v>
      </c>
      <c r="J275">
        <f t="shared" si="51"/>
        <v>3.7958043759362327E-2</v>
      </c>
      <c r="K275">
        <f t="shared" si="51"/>
        <v>1.8283087552154371E-2</v>
      </c>
      <c r="L275">
        <f t="shared" si="51"/>
        <v>9.0264911202100027E-3</v>
      </c>
      <c r="M275">
        <f t="shared" si="51"/>
        <v>4.5289046516933688E-3</v>
      </c>
      <c r="N275">
        <f t="shared" si="51"/>
        <v>2.2982779018953805E-3</v>
      </c>
      <c r="O275">
        <f t="shared" si="51"/>
        <v>1.1761881680886783E-3</v>
      </c>
      <c r="P275">
        <f t="shared" si="51"/>
        <v>6.0587121651890102E-4</v>
      </c>
      <c r="Q275">
        <f t="shared" si="51"/>
        <v>3.1371409991032663E-4</v>
      </c>
      <c r="R275">
        <f t="shared" si="51"/>
        <v>1.6312487777015339E-4</v>
      </c>
      <c r="S275">
        <f t="shared" si="51"/>
        <v>8.5119195763329439E-5</v>
      </c>
      <c r="T275">
        <f t="shared" si="51"/>
        <v>4.454693248767495E-5</v>
      </c>
      <c r="U275">
        <f t="shared" si="51"/>
        <v>2.3372479329767083E-5</v>
      </c>
      <c r="V275">
        <f t="shared" si="51"/>
        <v>1.2289663543003778E-5</v>
      </c>
      <c r="W275">
        <f t="shared" si="50"/>
        <v>6.4744548554381827E-6</v>
      </c>
      <c r="X275">
        <f t="shared" si="50"/>
        <v>3.4166123355826257E-6</v>
      </c>
      <c r="Y275">
        <f t="shared" si="50"/>
        <v>1.8056577153482351E-6</v>
      </c>
      <c r="Z275">
        <f t="shared" si="50"/>
        <v>9.5555003240255856E-7</v>
      </c>
      <c r="AA275">
        <f t="shared" si="49"/>
        <v>1.0793622379212664E-6</v>
      </c>
    </row>
    <row r="276" spans="1:27" x14ac:dyDescent="0.2">
      <c r="A276" t="s">
        <v>1250</v>
      </c>
      <c r="B276">
        <v>990</v>
      </c>
      <c r="C276">
        <v>10</v>
      </c>
      <c r="D276">
        <f t="shared" si="47"/>
        <v>2.4449074550837221E-2</v>
      </c>
      <c r="E276">
        <f t="shared" si="48"/>
        <v>-3.7111629144591154</v>
      </c>
      <c r="G276">
        <f t="shared" si="51"/>
        <v>0.16206932976662061</v>
      </c>
      <c r="H276">
        <f t="shared" si="51"/>
        <v>8.663611873137754E-2</v>
      </c>
      <c r="I276">
        <f t="shared" si="51"/>
        <v>6.4836884735473929E-2</v>
      </c>
      <c r="J276">
        <f t="shared" si="51"/>
        <v>5.3143869532334131E-2</v>
      </c>
      <c r="K276">
        <f t="shared" si="51"/>
        <v>4.5453499307937677E-2</v>
      </c>
      <c r="L276">
        <f t="shared" si="51"/>
        <v>3.984787602547922E-2</v>
      </c>
      <c r="M276">
        <f t="shared" si="51"/>
        <v>3.5501592062289748E-2</v>
      </c>
      <c r="N276">
        <f t="shared" si="51"/>
        <v>3.1990838752447244E-2</v>
      </c>
      <c r="O276">
        <f t="shared" si="51"/>
        <v>2.9071559225184684E-2</v>
      </c>
      <c r="P276">
        <f t="shared" si="51"/>
        <v>2.6591343084219982E-2</v>
      </c>
      <c r="Q276">
        <f t="shared" si="51"/>
        <v>2.4449074550837221E-2</v>
      </c>
      <c r="R276">
        <f t="shared" si="51"/>
        <v>2.2574441739480797E-2</v>
      </c>
      <c r="S276">
        <f t="shared" si="51"/>
        <v>2.0916680615239339E-2</v>
      </c>
      <c r="T276">
        <f t="shared" si="51"/>
        <v>1.9437996107565653E-2</v>
      </c>
      <c r="U276">
        <f t="shared" si="51"/>
        <v>1.8109518569085922E-2</v>
      </c>
      <c r="V276">
        <f t="shared" si="51"/>
        <v>1.6908712797187368E-2</v>
      </c>
      <c r="W276">
        <f t="shared" si="50"/>
        <v>1.581765849428653E-2</v>
      </c>
      <c r="X276">
        <f t="shared" si="50"/>
        <v>1.4821874305189719E-2</v>
      </c>
      <c r="Y276">
        <f t="shared" si="50"/>
        <v>1.3909492443972389E-2</v>
      </c>
      <c r="Z276">
        <f t="shared" si="50"/>
        <v>1.3070666092031809E-2</v>
      </c>
      <c r="AA276">
        <f t="shared" si="49"/>
        <v>0.24484097306175834</v>
      </c>
    </row>
    <row r="277" spans="1:27" x14ac:dyDescent="0.2">
      <c r="A277" t="s">
        <v>902</v>
      </c>
      <c r="B277">
        <v>1007</v>
      </c>
      <c r="C277">
        <v>39</v>
      </c>
      <c r="D277">
        <f t="shared" si="47"/>
        <v>4.4783255298756789E-3</v>
      </c>
      <c r="E277">
        <f t="shared" si="48"/>
        <v>-5.408506068075785</v>
      </c>
      <c r="G277">
        <f t="shared" si="51"/>
        <v>0.1606004919584863</v>
      </c>
      <c r="H277">
        <f t="shared" si="51"/>
        <v>8.590575115989213E-2</v>
      </c>
      <c r="I277">
        <f t="shared" si="51"/>
        <v>6.4331341574532297E-2</v>
      </c>
      <c r="J277">
        <f t="shared" si="51"/>
        <v>5.2763167381359541E-2</v>
      </c>
      <c r="K277">
        <f t="shared" si="51"/>
        <v>4.5156702999880241E-2</v>
      </c>
      <c r="L277">
        <f t="shared" si="51"/>
        <v>3.9612960058969346E-2</v>
      </c>
      <c r="M277">
        <f t="shared" si="51"/>
        <v>3.531483362271079E-2</v>
      </c>
      <c r="N277">
        <f t="shared" si="51"/>
        <v>3.184286815289146E-2</v>
      </c>
      <c r="O277">
        <f t="shared" si="51"/>
        <v>2.895556835181233E-2</v>
      </c>
      <c r="P277">
        <f t="shared" si="51"/>
        <v>2.6502159203444283E-2</v>
      </c>
      <c r="Q277">
        <f t="shared" si="51"/>
        <v>2.438263439208695E-2</v>
      </c>
      <c r="R277">
        <f t="shared" si="51"/>
        <v>2.2527470913254567E-2</v>
      </c>
      <c r="S277">
        <f t="shared" si="51"/>
        <v>2.0886487009149527E-2</v>
      </c>
      <c r="T277">
        <f t="shared" si="51"/>
        <v>1.9422330617506978E-2</v>
      </c>
      <c r="U277">
        <f t="shared" si="51"/>
        <v>1.8106477674671263E-2</v>
      </c>
      <c r="V277">
        <f t="shared" si="51"/>
        <v>1.6916668255200148E-2</v>
      </c>
      <c r="W277">
        <f t="shared" si="50"/>
        <v>1.5835205240227902E-2</v>
      </c>
      <c r="X277">
        <f t="shared" si="50"/>
        <v>1.4847790956936597E-2</v>
      </c>
      <c r="Y277">
        <f t="shared" si="50"/>
        <v>1.3942710759830607E-2</v>
      </c>
      <c r="Z277">
        <f t="shared" si="50"/>
        <v>1.3110246939392434E-2</v>
      </c>
      <c r="AA277">
        <f t="shared" si="49"/>
        <v>0.24903613277776449</v>
      </c>
    </row>
    <row r="278" spans="1:27" x14ac:dyDescent="0.2">
      <c r="A278" t="s">
        <v>1251</v>
      </c>
      <c r="B278">
        <v>1963</v>
      </c>
      <c r="C278">
        <v>34</v>
      </c>
      <c r="D278">
        <f t="shared" si="47"/>
        <v>7.4625573978365257E-3</v>
      </c>
      <c r="E278">
        <f t="shared" si="48"/>
        <v>-4.897857108790614</v>
      </c>
      <c r="G278">
        <f t="shared" si="51"/>
        <v>0.11197060584214853</v>
      </c>
      <c r="H278">
        <f t="shared" si="51"/>
        <v>6.099808110988808E-2</v>
      </c>
      <c r="I278">
        <f t="shared" si="51"/>
        <v>4.6521458131684679E-2</v>
      </c>
      <c r="J278">
        <f t="shared" si="51"/>
        <v>3.8859601729580397E-2</v>
      </c>
      <c r="K278">
        <f t="shared" si="51"/>
        <v>3.387088068538547E-2</v>
      </c>
      <c r="L278">
        <f t="shared" si="51"/>
        <v>3.0260655836004867E-2</v>
      </c>
      <c r="M278">
        <f t="shared" si="51"/>
        <v>2.7474827939471352E-2</v>
      </c>
      <c r="N278">
        <f t="shared" si="51"/>
        <v>2.5230553156717222E-2</v>
      </c>
      <c r="O278">
        <f t="shared" si="51"/>
        <v>2.336595113065491E-2</v>
      </c>
      <c r="P278">
        <f t="shared" si="51"/>
        <v>2.178057823929257E-2</v>
      </c>
      <c r="Q278">
        <f t="shared" si="51"/>
        <v>2.0408239870823131E-2</v>
      </c>
      <c r="R278">
        <f t="shared" si="51"/>
        <v>1.9203223555973141E-2</v>
      </c>
      <c r="S278">
        <f t="shared" si="51"/>
        <v>1.8132758484347474E-2</v>
      </c>
      <c r="T278">
        <f t="shared" si="51"/>
        <v>1.7172621437481356E-2</v>
      </c>
      <c r="U278">
        <f t="shared" si="51"/>
        <v>1.6304444385428447E-2</v>
      </c>
      <c r="V278">
        <f t="shared" si="51"/>
        <v>1.551399472918078E-2</v>
      </c>
      <c r="W278">
        <f t="shared" si="50"/>
        <v>1.4790037672938888E-2</v>
      </c>
      <c r="X278">
        <f t="shared" si="50"/>
        <v>1.4123560828051872E-2</v>
      </c>
      <c r="Y278">
        <f t="shared" si="50"/>
        <v>1.350723186444548E-2</v>
      </c>
      <c r="Z278">
        <f t="shared" si="50"/>
        <v>1.2935010499684405E-2</v>
      </c>
      <c r="AA278">
        <f t="shared" si="49"/>
        <v>0.41757568287081692</v>
      </c>
    </row>
    <row r="279" spans="1:27" x14ac:dyDescent="0.2">
      <c r="A279" t="s">
        <v>1252</v>
      </c>
      <c r="B279">
        <v>415</v>
      </c>
      <c r="C279">
        <v>10</v>
      </c>
      <c r="D279">
        <f t="shared" si="47"/>
        <v>2.3122103955318062E-2</v>
      </c>
      <c r="E279">
        <f t="shared" si="48"/>
        <v>-3.7669662377907502</v>
      </c>
      <c r="G279">
        <f t="shared" si="51"/>
        <v>0.25536265856804213</v>
      </c>
      <c r="H279">
        <f t="shared" si="51"/>
        <v>0.12971385898254223</v>
      </c>
      <c r="I279">
        <f t="shared" si="51"/>
        <v>9.2244476121267724E-2</v>
      </c>
      <c r="J279">
        <f t="shared" si="51"/>
        <v>7.1845941300535246E-2</v>
      </c>
      <c r="K279">
        <f t="shared" si="51"/>
        <v>5.8391176602007211E-2</v>
      </c>
      <c r="L279">
        <f t="shared" si="51"/>
        <v>4.8642503335995305E-2</v>
      </c>
      <c r="M279">
        <f t="shared" si="51"/>
        <v>4.1180290514666824E-2</v>
      </c>
      <c r="N279">
        <f t="shared" si="51"/>
        <v>3.5261277335733365E-2</v>
      </c>
      <c r="O279">
        <f t="shared" si="51"/>
        <v>3.0448897767726687E-2</v>
      </c>
      <c r="P279">
        <f t="shared" si="51"/>
        <v>2.6465150071636964E-2</v>
      </c>
      <c r="Q279">
        <f t="shared" si="51"/>
        <v>2.3122103955318062E-2</v>
      </c>
      <c r="R279">
        <f t="shared" si="51"/>
        <v>2.0286764172279786E-2</v>
      </c>
      <c r="S279">
        <f t="shared" si="51"/>
        <v>1.7861559045101127E-2</v>
      </c>
      <c r="T279">
        <f t="shared" si="51"/>
        <v>1.5772804715345649E-2</v>
      </c>
      <c r="U279">
        <f t="shared" si="51"/>
        <v>1.396352855405812E-2</v>
      </c>
      <c r="V279">
        <f t="shared" si="51"/>
        <v>1.2388811837874217E-2</v>
      </c>
      <c r="W279">
        <f t="shared" si="50"/>
        <v>1.1012657717141954E-2</v>
      </c>
      <c r="X279">
        <f t="shared" si="50"/>
        <v>9.805819828868044E-3</v>
      </c>
      <c r="Y279">
        <f t="shared" si="50"/>
        <v>8.7442567956241488E-3</v>
      </c>
      <c r="Z279">
        <f t="shared" si="50"/>
        <v>7.8080067013897121E-3</v>
      </c>
      <c r="AA279">
        <f t="shared" si="49"/>
        <v>6.9677456076845279E-2</v>
      </c>
    </row>
    <row r="280" spans="1:27" x14ac:dyDescent="0.2">
      <c r="A280" t="s">
        <v>1253</v>
      </c>
      <c r="B280">
        <v>206</v>
      </c>
      <c r="C280">
        <v>3</v>
      </c>
      <c r="D280">
        <f t="shared" si="47"/>
        <v>7.8827054598280377E-2</v>
      </c>
      <c r="E280">
        <f t="shared" si="48"/>
        <v>-2.5404990085779207</v>
      </c>
      <c r="G280">
        <f t="shared" si="51"/>
        <v>0.3597793296399362</v>
      </c>
      <c r="H280">
        <f t="shared" si="51"/>
        <v>0.16813699369330981</v>
      </c>
      <c r="I280">
        <f t="shared" si="51"/>
        <v>0.11000574026730202</v>
      </c>
      <c r="J280">
        <f t="shared" si="51"/>
        <v>7.8827054598280377E-2</v>
      </c>
      <c r="K280">
        <f t="shared" si="51"/>
        <v>5.8941117778375775E-2</v>
      </c>
      <c r="L280">
        <f t="shared" si="51"/>
        <v>4.5173645512576424E-2</v>
      </c>
      <c r="M280">
        <f t="shared" si="51"/>
        <v>3.5184931454803975E-2</v>
      </c>
      <c r="N280">
        <f t="shared" si="51"/>
        <v>2.7718097922536662E-2</v>
      </c>
      <c r="O280">
        <f t="shared" si="51"/>
        <v>2.2020898809441681E-2</v>
      </c>
      <c r="P280">
        <f t="shared" si="51"/>
        <v>1.7609049213829536E-2</v>
      </c>
      <c r="Q280">
        <f t="shared" si="51"/>
        <v>1.4154253733236536E-2</v>
      </c>
      <c r="R280">
        <f t="shared" si="51"/>
        <v>1.1425375675016128E-2</v>
      </c>
      <c r="S280">
        <f t="shared" si="51"/>
        <v>9.2549729297418688E-3</v>
      </c>
      <c r="T280">
        <f t="shared" si="51"/>
        <v>7.5190469485354261E-3</v>
      </c>
      <c r="U280">
        <f t="shared" si="51"/>
        <v>6.1241684626643549E-3</v>
      </c>
      <c r="V280">
        <f t="shared" si="51"/>
        <v>4.9989603161340679E-3</v>
      </c>
      <c r="W280">
        <f t="shared" si="50"/>
        <v>4.0882764429892573E-3</v>
      </c>
      <c r="X280">
        <f t="shared" si="50"/>
        <v>3.3491153332596358E-3</v>
      </c>
      <c r="Y280">
        <f t="shared" si="50"/>
        <v>2.7476864906500259E-3</v>
      </c>
      <c r="Z280">
        <f t="shared" si="50"/>
        <v>2.2572649272301418E-3</v>
      </c>
      <c r="AA280">
        <f t="shared" si="49"/>
        <v>1.0684019850150106E-2</v>
      </c>
    </row>
    <row r="281" spans="1:27" x14ac:dyDescent="0.2">
      <c r="A281" t="s">
        <v>1254</v>
      </c>
      <c r="B281">
        <v>2367</v>
      </c>
      <c r="C281">
        <v>0</v>
      </c>
      <c r="D281">
        <f t="shared" si="47"/>
        <v>0.1010998412659654</v>
      </c>
      <c r="E281">
        <f t="shared" si="48"/>
        <v>-2.2916467230265245</v>
      </c>
      <c r="G281">
        <f t="shared" si="51"/>
        <v>0.1010998412659654</v>
      </c>
      <c r="H281">
        <f t="shared" si="51"/>
        <v>5.5259257766793038E-2</v>
      </c>
      <c r="I281">
        <f t="shared" si="51"/>
        <v>4.2284833132941679E-2</v>
      </c>
      <c r="J281">
        <f t="shared" si="51"/>
        <v>3.5438234397712237E-2</v>
      </c>
      <c r="K281">
        <f t="shared" si="51"/>
        <v>3.0991503700414313E-2</v>
      </c>
      <c r="L281">
        <f t="shared" si="51"/>
        <v>2.7780299548481428E-2</v>
      </c>
      <c r="M281">
        <f t="shared" si="51"/>
        <v>2.5306728040504465E-2</v>
      </c>
      <c r="N281">
        <f t="shared" si="51"/>
        <v>2.3316868167370209E-2</v>
      </c>
      <c r="O281">
        <f t="shared" si="51"/>
        <v>2.1665531000921088E-2</v>
      </c>
      <c r="P281">
        <f t="shared" si="51"/>
        <v>2.0262718334082726E-2</v>
      </c>
      <c r="Q281">
        <f t="shared" si="51"/>
        <v>1.9049179788290831E-2</v>
      </c>
      <c r="R281">
        <f t="shared" si="51"/>
        <v>1.798404153394904E-2</v>
      </c>
      <c r="S281">
        <f t="shared" si="51"/>
        <v>1.703803337585412E-2</v>
      </c>
      <c r="T281">
        <f t="shared" si="51"/>
        <v>1.6189543843865714E-2</v>
      </c>
      <c r="U281">
        <f t="shared" si="51"/>
        <v>1.542220416813822E-2</v>
      </c>
      <c r="V281">
        <f t="shared" si="51"/>
        <v>1.472334581103492E-2</v>
      </c>
      <c r="W281">
        <f t="shared" si="50"/>
        <v>1.4082980623667951E-2</v>
      </c>
      <c r="X281">
        <f t="shared" si="50"/>
        <v>1.3493106080974288E-2</v>
      </c>
      <c r="Y281">
        <f t="shared" si="50"/>
        <v>1.2947219579402435E-2</v>
      </c>
      <c r="Z281">
        <f t="shared" si="50"/>
        <v>1.2439971133291788E-2</v>
      </c>
      <c r="AA281">
        <f t="shared" si="49"/>
        <v>0.46322455870634394</v>
      </c>
    </row>
    <row r="282" spans="1:27" x14ac:dyDescent="0.2">
      <c r="A282" t="s">
        <v>1255</v>
      </c>
      <c r="B282">
        <v>650</v>
      </c>
      <c r="C282">
        <v>15</v>
      </c>
      <c r="D282">
        <f t="shared" si="47"/>
        <v>1.5752735504033003E-2</v>
      </c>
      <c r="E282">
        <f t="shared" si="48"/>
        <v>-4.1507412459958593</v>
      </c>
      <c r="G282">
        <f t="shared" si="51"/>
        <v>0.20253037757397885</v>
      </c>
      <c r="H282">
        <f t="shared" si="51"/>
        <v>0.10616598591677061</v>
      </c>
      <c r="I282">
        <f t="shared" si="51"/>
        <v>7.7912227755851229E-2</v>
      </c>
      <c r="J282">
        <f t="shared" si="51"/>
        <v>6.2622979810692994E-2</v>
      </c>
      <c r="K282">
        <f t="shared" si="51"/>
        <v>5.2522447126320079E-2</v>
      </c>
      <c r="L282">
        <f t="shared" si="51"/>
        <v>4.5152300203277554E-2</v>
      </c>
      <c r="M282">
        <f t="shared" si="51"/>
        <v>3.9447510870364008E-2</v>
      </c>
      <c r="N282">
        <f t="shared" si="51"/>
        <v>3.4857358664583178E-2</v>
      </c>
      <c r="O282">
        <f t="shared" si="51"/>
        <v>3.1062345563281777E-2</v>
      </c>
      <c r="P282">
        <f t="shared" si="51"/>
        <v>2.7861421339010026E-2</v>
      </c>
      <c r="Q282">
        <f t="shared" si="51"/>
        <v>2.512016528283241E-2</v>
      </c>
      <c r="R282">
        <f t="shared" si="51"/>
        <v>2.2744383005016019E-2</v>
      </c>
      <c r="S282">
        <f t="shared" si="51"/>
        <v>2.0665550519351615E-2</v>
      </c>
      <c r="T282">
        <f t="shared" si="51"/>
        <v>1.8832274596965948E-2</v>
      </c>
      <c r="U282">
        <f t="shared" si="51"/>
        <v>1.7205023312210993E-2</v>
      </c>
      <c r="V282">
        <f t="shared" si="51"/>
        <v>1.5752735504033003E-2</v>
      </c>
      <c r="W282">
        <f t="shared" si="50"/>
        <v>1.445056079793324E-2</v>
      </c>
      <c r="X282">
        <f t="shared" si="50"/>
        <v>1.3278307010620454E-2</v>
      </c>
      <c r="Y282">
        <f t="shared" si="50"/>
        <v>1.2219345256844585E-2</v>
      </c>
      <c r="Z282">
        <f t="shared" si="50"/>
        <v>1.1259819958858937E-2</v>
      </c>
      <c r="AA282">
        <f t="shared" si="49"/>
        <v>0.14833687993120248</v>
      </c>
    </row>
    <row r="283" spans="1:27" x14ac:dyDescent="0.2">
      <c r="A283" t="s">
        <v>1256</v>
      </c>
      <c r="B283">
        <v>426</v>
      </c>
      <c r="C283">
        <v>8</v>
      </c>
      <c r="D283">
        <f t="shared" si="47"/>
        <v>3.0583656517453477E-2</v>
      </c>
      <c r="E283">
        <f t="shared" si="48"/>
        <v>-3.4872895134432218</v>
      </c>
      <c r="G283">
        <f t="shared" si="51"/>
        <v>0.25198795829606907</v>
      </c>
      <c r="H283">
        <f t="shared" si="51"/>
        <v>0.12828347203430723</v>
      </c>
      <c r="I283">
        <f t="shared" si="51"/>
        <v>9.1429558802471736E-2</v>
      </c>
      <c r="J283">
        <f t="shared" si="51"/>
        <v>7.1369133472979573E-2</v>
      </c>
      <c r="K283">
        <f t="shared" si="51"/>
        <v>5.8132277838302743E-2</v>
      </c>
      <c r="L283">
        <f t="shared" si="51"/>
        <v>4.8534209532986039E-2</v>
      </c>
      <c r="M283">
        <f t="shared" si="51"/>
        <v>4.1179719008174721E-2</v>
      </c>
      <c r="N283">
        <f t="shared" si="51"/>
        <v>3.5338974503382109E-2</v>
      </c>
      <c r="O283">
        <f t="shared" si="51"/>
        <v>3.0583656517453477E-2</v>
      </c>
      <c r="P283">
        <f t="shared" si="51"/>
        <v>2.6641220793488712E-2</v>
      </c>
      <c r="Q283">
        <f t="shared" si="51"/>
        <v>2.3327545199462337E-2</v>
      </c>
      <c r="R283">
        <f t="shared" si="51"/>
        <v>2.0512396381292621E-2</v>
      </c>
      <c r="S283">
        <f t="shared" si="51"/>
        <v>1.8100264132643366E-2</v>
      </c>
      <c r="T283">
        <f t="shared" si="51"/>
        <v>1.6019037002213531E-2</v>
      </c>
      <c r="U283">
        <f t="shared" si="51"/>
        <v>1.4212961677776975E-2</v>
      </c>
      <c r="V283">
        <f t="shared" si="51"/>
        <v>1.2638076906918028E-2</v>
      </c>
      <c r="W283">
        <f t="shared" si="50"/>
        <v>1.1259144878444588E-2</v>
      </c>
      <c r="X283">
        <f t="shared" si="50"/>
        <v>1.0047525220028877E-2</v>
      </c>
      <c r="Y283">
        <f t="shared" si="50"/>
        <v>8.9796627934466498E-3</v>
      </c>
      <c r="Z283">
        <f t="shared" si="50"/>
        <v>8.0359871162345008E-3</v>
      </c>
      <c r="AA283">
        <f t="shared" si="49"/>
        <v>7.3387217891923151E-2</v>
      </c>
    </row>
    <row r="284" spans="1:27" x14ac:dyDescent="0.2">
      <c r="A284" t="s">
        <v>1257</v>
      </c>
      <c r="B284">
        <v>654</v>
      </c>
      <c r="C284">
        <v>29</v>
      </c>
      <c r="D284">
        <f t="shared" si="47"/>
        <v>5.2658287686790945E-3</v>
      </c>
      <c r="E284">
        <f t="shared" si="48"/>
        <v>-5.2465167348288091</v>
      </c>
      <c r="G284">
        <f t="shared" si="51"/>
        <v>0.20187998443306132</v>
      </c>
      <c r="H284">
        <f t="shared" si="51"/>
        <v>0.10586160369748568</v>
      </c>
      <c r="I284">
        <f t="shared" si="51"/>
        <v>7.7715684301161103E-2</v>
      </c>
      <c r="J284">
        <f t="shared" si="51"/>
        <v>6.2486581118554471E-2</v>
      </c>
      <c r="K284">
        <f t="shared" si="51"/>
        <v>5.2426150317176422E-2</v>
      </c>
      <c r="L284">
        <f t="shared" si="51"/>
        <v>4.5085083341647965E-2</v>
      </c>
      <c r="M284">
        <f t="shared" si="51"/>
        <v>3.9402391623544135E-2</v>
      </c>
      <c r="N284">
        <f t="shared" si="51"/>
        <v>3.4829515659644018E-2</v>
      </c>
      <c r="O284">
        <f t="shared" si="51"/>
        <v>3.1048254406865629E-2</v>
      </c>
      <c r="P284">
        <f t="shared" si="51"/>
        <v>2.78584013506183E-2</v>
      </c>
      <c r="Q284">
        <f t="shared" si="51"/>
        <v>2.5126118107876204E-2</v>
      </c>
      <c r="R284">
        <f t="shared" si="51"/>
        <v>2.2757630707517056E-2</v>
      </c>
      <c r="S284">
        <f t="shared" si="51"/>
        <v>2.0684729517868237E-2</v>
      </c>
      <c r="T284">
        <f t="shared" si="51"/>
        <v>1.8856262985058075E-2</v>
      </c>
      <c r="U284">
        <f t="shared" si="51"/>
        <v>1.7232889185527258E-2</v>
      </c>
      <c r="V284">
        <f t="shared" si="51"/>
        <v>1.5783699079606136E-2</v>
      </c>
      <c r="W284">
        <f t="shared" si="50"/>
        <v>1.448396591994308E-2</v>
      </c>
      <c r="X284">
        <f t="shared" si="50"/>
        <v>1.3313599243456216E-2</v>
      </c>
      <c r="Y284">
        <f t="shared" si="50"/>
        <v>1.22560547254202E-2</v>
      </c>
      <c r="Z284">
        <f t="shared" si="50"/>
        <v>1.1297547690238486E-2</v>
      </c>
      <c r="AA284">
        <f t="shared" si="49"/>
        <v>0.14961385258773008</v>
      </c>
    </row>
    <row r="285" spans="1:27" x14ac:dyDescent="0.2">
      <c r="A285" t="s">
        <v>1258</v>
      </c>
      <c r="B285">
        <v>153</v>
      </c>
      <c r="C285">
        <v>0</v>
      </c>
      <c r="D285">
        <f t="shared" si="47"/>
        <v>0.41198402185343452</v>
      </c>
      <c r="E285">
        <f t="shared" si="48"/>
        <v>-0.8867707122937879</v>
      </c>
      <c r="G285">
        <f t="shared" si="51"/>
        <v>0.41198402185343452</v>
      </c>
      <c r="H285">
        <f t="shared" si="51"/>
        <v>0.18249459145808622</v>
      </c>
      <c r="I285">
        <f t="shared" si="51"/>
        <v>0.11317346772241953</v>
      </c>
      <c r="J285">
        <f t="shared" si="51"/>
        <v>7.6868274068854117E-2</v>
      </c>
      <c r="K285">
        <f t="shared" si="51"/>
        <v>5.4479454911025516E-2</v>
      </c>
      <c r="L285">
        <f t="shared" si="51"/>
        <v>3.9576927997878986E-2</v>
      </c>
      <c r="M285">
        <f t="shared" si="51"/>
        <v>2.9218384902324996E-2</v>
      </c>
      <c r="N285">
        <f t="shared" si="51"/>
        <v>2.1817524714354306E-2</v>
      </c>
      <c r="O285">
        <f t="shared" si="51"/>
        <v>1.6429322263731998E-2</v>
      </c>
      <c r="P285">
        <f t="shared" si="51"/>
        <v>1.2452686930018849E-2</v>
      </c>
      <c r="Q285">
        <f t="shared" si="51"/>
        <v>9.487607166283633E-3</v>
      </c>
      <c r="R285">
        <f t="shared" si="51"/>
        <v>7.2590997133788523E-3</v>
      </c>
      <c r="S285">
        <f t="shared" si="51"/>
        <v>5.5735253564402421E-3</v>
      </c>
      <c r="T285">
        <f t="shared" si="51"/>
        <v>4.2920046155152467E-3</v>
      </c>
      <c r="U285">
        <f t="shared" si="51"/>
        <v>3.3135007084898597E-3</v>
      </c>
      <c r="V285">
        <f t="shared" si="51"/>
        <v>2.563670367445676E-3</v>
      </c>
      <c r="W285">
        <f t="shared" si="50"/>
        <v>1.9873085644600431E-3</v>
      </c>
      <c r="X285">
        <f t="shared" si="50"/>
        <v>1.5431129239694284E-3</v>
      </c>
      <c r="Y285">
        <f t="shared" si="50"/>
        <v>1.1999892040132532E-3</v>
      </c>
      <c r="Z285">
        <f t="shared" si="50"/>
        <v>9.3440520583070493E-4</v>
      </c>
      <c r="AA285">
        <f t="shared" si="49"/>
        <v>3.3511193520440186E-3</v>
      </c>
    </row>
    <row r="286" spans="1:27" x14ac:dyDescent="0.2">
      <c r="A286" t="s">
        <v>1259</v>
      </c>
      <c r="B286">
        <v>350</v>
      </c>
      <c r="C286">
        <v>0</v>
      </c>
      <c r="D286">
        <f t="shared" si="47"/>
        <v>0.27825870023392235</v>
      </c>
      <c r="E286">
        <f t="shared" si="48"/>
        <v>-1.2792040216282543</v>
      </c>
      <c r="G286">
        <f t="shared" si="51"/>
        <v>0.27825870023392235</v>
      </c>
      <c r="H286">
        <f t="shared" si="51"/>
        <v>0.13913019973849261</v>
      </c>
      <c r="I286">
        <f t="shared" si="51"/>
        <v>9.7391053868868094E-2</v>
      </c>
      <c r="J286">
        <f t="shared" si="51"/>
        <v>7.4666295291634932E-2</v>
      </c>
      <c r="K286">
        <f t="shared" si="51"/>
        <v>5.9732853054122924E-2</v>
      </c>
      <c r="L286">
        <f t="shared" si="51"/>
        <v>4.8980771032930435E-2</v>
      </c>
      <c r="M286">
        <f t="shared" si="51"/>
        <v>4.0817159060427474E-2</v>
      </c>
      <c r="N286">
        <f t="shared" si="51"/>
        <v>3.4402901818846358E-2</v>
      </c>
      <c r="O286">
        <f t="shared" si="51"/>
        <v>2.9242350571055134E-2</v>
      </c>
      <c r="P286">
        <f t="shared" si="51"/>
        <v>2.5018353928248929E-2</v>
      </c>
      <c r="Q286">
        <f t="shared" si="51"/>
        <v>2.1515695447150856E-2</v>
      </c>
      <c r="R286">
        <f t="shared" si="51"/>
        <v>1.858165906050218E-2</v>
      </c>
      <c r="S286">
        <f t="shared" si="51"/>
        <v>1.6104036194226401E-2</v>
      </c>
      <c r="T286">
        <f t="shared" si="51"/>
        <v>1.3998063796243108E-2</v>
      </c>
      <c r="U286">
        <f t="shared" si="51"/>
        <v>1.2198260042226666E-2</v>
      </c>
      <c r="V286">
        <f t="shared" si="51"/>
        <v>1.0653100757764038E-2</v>
      </c>
      <c r="W286">
        <f t="shared" si="50"/>
        <v>9.3214223619992806E-3</v>
      </c>
      <c r="X286">
        <f t="shared" si="50"/>
        <v>8.1699165884366633E-3</v>
      </c>
      <c r="Y286">
        <f t="shared" si="50"/>
        <v>7.1713395205375476E-3</v>
      </c>
      <c r="Z286">
        <f t="shared" si="50"/>
        <v>6.3032020140166047E-3</v>
      </c>
      <c r="AA286">
        <f t="shared" si="49"/>
        <v>4.8342665618347547E-2</v>
      </c>
    </row>
    <row r="287" spans="1:27" x14ac:dyDescent="0.2">
      <c r="A287" t="s">
        <v>1260</v>
      </c>
      <c r="B287">
        <v>36</v>
      </c>
      <c r="C287">
        <v>0</v>
      </c>
      <c r="D287">
        <f t="shared" si="47"/>
        <v>0.6948598583480774</v>
      </c>
      <c r="E287">
        <f t="shared" si="48"/>
        <v>-0.3640450964145972</v>
      </c>
      <c r="G287">
        <f t="shared" si="51"/>
        <v>0.6948598583480774</v>
      </c>
      <c r="H287">
        <f t="shared" si="51"/>
        <v>0.18556830748770758</v>
      </c>
      <c r="I287">
        <f t="shared" si="51"/>
        <v>6.9380174888170693E-2</v>
      </c>
      <c r="J287">
        <f t="shared" si="51"/>
        <v>2.8410236905675405E-2</v>
      </c>
      <c r="K287">
        <f t="shared" si="51"/>
        <v>1.2139406017351985E-2</v>
      </c>
      <c r="L287">
        <f t="shared" si="51"/>
        <v>5.3167191843754291E-3</v>
      </c>
      <c r="M287">
        <f t="shared" si="51"/>
        <v>2.3664362310463352E-3</v>
      </c>
      <c r="N287">
        <f t="shared" si="51"/>
        <v>1.065322341350582E-3</v>
      </c>
      <c r="O287">
        <f t="shared" si="51"/>
        <v>4.8365108346502014E-4</v>
      </c>
      <c r="P287">
        <f t="shared" si="51"/>
        <v>2.2101031550437054E-4</v>
      </c>
      <c r="Q287">
        <f t="shared" si="51"/>
        <v>1.0151801738263064E-4</v>
      </c>
      <c r="R287">
        <f t="shared" si="51"/>
        <v>4.6828058623926934E-5</v>
      </c>
      <c r="S287">
        <f t="shared" si="51"/>
        <v>2.1676558434541875E-5</v>
      </c>
      <c r="T287">
        <f t="shared" si="51"/>
        <v>1.0063695509681715E-5</v>
      </c>
      <c r="U287">
        <f t="shared" si="51"/>
        <v>4.6840479675586034E-6</v>
      </c>
      <c r="V287">
        <f t="shared" si="51"/>
        <v>2.1849092731130024E-6</v>
      </c>
      <c r="W287">
        <f t="shared" si="50"/>
        <v>1.0211122509980549E-6</v>
      </c>
      <c r="X287">
        <f t="shared" si="50"/>
        <v>4.7801645790732433E-7</v>
      </c>
      <c r="Y287">
        <f t="shared" si="50"/>
        <v>2.2410907234642727E-7</v>
      </c>
      <c r="Z287">
        <f t="shared" si="50"/>
        <v>1.0520934254605174E-7</v>
      </c>
      <c r="AA287">
        <f t="shared" si="49"/>
        <v>9.3462959815937552E-8</v>
      </c>
    </row>
    <row r="288" spans="1:27" x14ac:dyDescent="0.2">
      <c r="A288" t="s">
        <v>1261</v>
      </c>
      <c r="B288">
        <v>2541</v>
      </c>
      <c r="C288">
        <v>8</v>
      </c>
      <c r="D288">
        <f t="shared" si="47"/>
        <v>2.1026629152799497E-2</v>
      </c>
      <c r="E288">
        <f t="shared" si="48"/>
        <v>-3.8619655896660925</v>
      </c>
      <c r="G288">
        <f t="shared" si="51"/>
        <v>9.7252962332213935E-2</v>
      </c>
      <c r="H288">
        <f t="shared" si="51"/>
        <v>5.3215531782934741E-2</v>
      </c>
      <c r="I288">
        <f t="shared" si="51"/>
        <v>4.0766082055022329E-2</v>
      </c>
      <c r="J288">
        <f t="shared" si="51"/>
        <v>3.4203253846178096E-2</v>
      </c>
      <c r="K288">
        <f t="shared" si="51"/>
        <v>2.9944632665885308E-2</v>
      </c>
      <c r="L288">
        <f t="shared" si="51"/>
        <v>2.6871645385937681E-2</v>
      </c>
      <c r="M288">
        <f t="shared" si="51"/>
        <v>2.450610710813363E-2</v>
      </c>
      <c r="N288">
        <f t="shared" si="51"/>
        <v>2.2604220788910449E-2</v>
      </c>
      <c r="O288">
        <f t="shared" si="51"/>
        <v>2.1026629152799497E-2</v>
      </c>
      <c r="P288">
        <f t="shared" si="51"/>
        <v>1.9686976323728404E-2</v>
      </c>
      <c r="Q288">
        <f t="shared" si="51"/>
        <v>1.85284285160595E-2</v>
      </c>
      <c r="R288">
        <f t="shared" si="51"/>
        <v>1.7511792255221186E-2</v>
      </c>
      <c r="S288">
        <f t="shared" si="51"/>
        <v>1.6609010448324541E-2</v>
      </c>
      <c r="T288">
        <f t="shared" si="51"/>
        <v>1.579937473471087E-2</v>
      </c>
      <c r="U288">
        <f t="shared" si="51"/>
        <v>1.5067206138482635E-2</v>
      </c>
      <c r="V288">
        <f t="shared" ref="V288:AE351" si="52">EXP(GAMMALN($B$1+V$4)-GAMMALN($B$1)-GAMMALN(V$4+1)+$B$1*LN($B$2/($B$2+$B288))+V$4*LN($B288/($B$2+$B288)))</f>
        <v>1.4400374558236874E-2</v>
      </c>
      <c r="W288">
        <f t="shared" si="52"/>
        <v>1.3789320046661007E-2</v>
      </c>
      <c r="X288">
        <f t="shared" si="52"/>
        <v>1.3226386169623967E-2</v>
      </c>
      <c r="Y288">
        <f t="shared" si="52"/>
        <v>1.270535404232806E-2</v>
      </c>
      <c r="Z288">
        <f t="shared" si="52"/>
        <v>1.2221109195791819E-2</v>
      </c>
      <c r="AA288">
        <f t="shared" si="49"/>
        <v>0.48006360245281554</v>
      </c>
    </row>
    <row r="289" spans="1:27" x14ac:dyDescent="0.2">
      <c r="A289" t="s">
        <v>912</v>
      </c>
      <c r="B289">
        <v>45</v>
      </c>
      <c r="C289">
        <v>3</v>
      </c>
      <c r="D289">
        <f t="shared" si="47"/>
        <v>3.706515609770656E-2</v>
      </c>
      <c r="E289">
        <f t="shared" si="48"/>
        <v>-3.295077939423896</v>
      </c>
      <c r="G289">
        <f t="shared" ref="G289:V320" si="53">EXP(GAMMALN($B$1+G$4)-GAMMALN($B$1)-GAMMALN(G$4+1)+$B$1*LN($B$2/($B$2+$B289))+G$4*LN($B289/($B$2+$B289)))</f>
        <v>0.65240287924594231</v>
      </c>
      <c r="H289">
        <f t="shared" si="53"/>
        <v>0.19442251787226461</v>
      </c>
      <c r="I289">
        <f t="shared" si="53"/>
        <v>8.1115202666790343E-2</v>
      </c>
      <c r="J289">
        <f t="shared" si="53"/>
        <v>3.706515609770656E-2</v>
      </c>
      <c r="K289">
        <f t="shared" si="53"/>
        <v>1.7673091514925767E-2</v>
      </c>
      <c r="L289">
        <f t="shared" si="53"/>
        <v>8.6373978180593614E-3</v>
      </c>
      <c r="M289">
        <f t="shared" si="53"/>
        <v>4.2900081462019695E-3</v>
      </c>
      <c r="N289">
        <f t="shared" si="53"/>
        <v>2.1551051103189589E-3</v>
      </c>
      <c r="O289">
        <f t="shared" si="53"/>
        <v>1.0918015278958821E-3</v>
      </c>
      <c r="P289">
        <f t="shared" si="53"/>
        <v>5.5673456852716352E-4</v>
      </c>
      <c r="Q289">
        <f t="shared" si="53"/>
        <v>2.853664299244385E-4</v>
      </c>
      <c r="R289">
        <f t="shared" si="53"/>
        <v>1.4688925182765439E-4</v>
      </c>
      <c r="S289">
        <f t="shared" si="53"/>
        <v>7.5874930650444796E-5</v>
      </c>
      <c r="T289">
        <f t="shared" si="53"/>
        <v>3.9308780924808777E-5</v>
      </c>
      <c r="U289">
        <f t="shared" si="53"/>
        <v>2.0416323189314238E-5</v>
      </c>
      <c r="V289">
        <f t="shared" si="53"/>
        <v>1.0627074297106858E-5</v>
      </c>
      <c r="W289">
        <f t="shared" si="52"/>
        <v>5.5421452874106555E-6</v>
      </c>
      <c r="X289">
        <f t="shared" si="52"/>
        <v>2.8951520694177888E-6</v>
      </c>
      <c r="Y289">
        <f t="shared" si="52"/>
        <v>1.5146492689947011E-6</v>
      </c>
      <c r="Z289">
        <f t="shared" si="52"/>
        <v>7.9347100107496904E-7</v>
      </c>
      <c r="AA289">
        <f t="shared" si="49"/>
        <v>8.7722292652081535E-7</v>
      </c>
    </row>
    <row r="290" spans="1:27" x14ac:dyDescent="0.2">
      <c r="A290" t="s">
        <v>1262</v>
      </c>
      <c r="B290">
        <v>408</v>
      </c>
      <c r="C290">
        <v>0</v>
      </c>
      <c r="D290">
        <f t="shared" si="47"/>
        <v>0.25757719737725548</v>
      </c>
      <c r="E290">
        <f t="shared" si="48"/>
        <v>-1.3564358081682524</v>
      </c>
      <c r="G290">
        <f t="shared" si="53"/>
        <v>0.25757719737725548</v>
      </c>
      <c r="H290">
        <f t="shared" si="53"/>
        <v>0.13064669727760939</v>
      </c>
      <c r="I290">
        <f t="shared" si="53"/>
        <v>9.277147412015424E-2</v>
      </c>
      <c r="J290">
        <f t="shared" si="53"/>
        <v>7.2150336529100328E-2</v>
      </c>
      <c r="K290">
        <f t="shared" si="53"/>
        <v>5.8552491768982105E-2</v>
      </c>
      <c r="L290">
        <f t="shared" si="53"/>
        <v>4.8705286881590308E-2</v>
      </c>
      <c r="M290">
        <f t="shared" si="53"/>
        <v>4.1172916140302981E-2</v>
      </c>
      <c r="N290">
        <f t="shared" si="53"/>
        <v>3.5203212347751693E-2</v>
      </c>
      <c r="O290">
        <f t="shared" si="53"/>
        <v>3.0354135192367883E-2</v>
      </c>
      <c r="P290">
        <f t="shared" si="53"/>
        <v>2.6344058508985701E-2</v>
      </c>
      <c r="Q290">
        <f t="shared" si="53"/>
        <v>2.2982523023510608E-2</v>
      </c>
      <c r="R290">
        <f t="shared" si="53"/>
        <v>2.0134700240470021E-2</v>
      </c>
      <c r="S290">
        <f t="shared" si="53"/>
        <v>1.7701651422006748E-2</v>
      </c>
      <c r="T290">
        <f t="shared" si="53"/>
        <v>1.5608651367441079E-2</v>
      </c>
      <c r="U290">
        <f t="shared" si="53"/>
        <v>1.3797921339096483E-2</v>
      </c>
      <c r="V290">
        <f t="shared" si="53"/>
        <v>1.2223910948542027E-2</v>
      </c>
      <c r="W290">
        <f t="shared" si="52"/>
        <v>1.0850123834462953E-2</v>
      </c>
      <c r="X290">
        <f t="shared" si="52"/>
        <v>9.6469159838748816E-3</v>
      </c>
      <c r="Y290">
        <f t="shared" si="52"/>
        <v>8.5899279941566726E-3</v>
      </c>
      <c r="Z290">
        <f t="shared" si="52"/>
        <v>7.658942882639859E-3</v>
      </c>
      <c r="AA290">
        <f t="shared" si="49"/>
        <v>6.7326924819698597E-2</v>
      </c>
    </row>
    <row r="291" spans="1:27" x14ac:dyDescent="0.2">
      <c r="A291" t="s">
        <v>914</v>
      </c>
      <c r="B291">
        <v>3284</v>
      </c>
      <c r="C291">
        <v>40</v>
      </c>
      <c r="D291">
        <f t="shared" si="47"/>
        <v>6.3775713561973566E-3</v>
      </c>
      <c r="E291">
        <f t="shared" si="48"/>
        <v>-5.0549679192696457</v>
      </c>
      <c r="G291">
        <f t="shared" si="53"/>
        <v>8.449644283493303E-2</v>
      </c>
      <c r="H291">
        <f t="shared" si="53"/>
        <v>4.6393563228724122E-2</v>
      </c>
      <c r="I291">
        <f t="shared" si="53"/>
        <v>3.566169925124129E-2</v>
      </c>
      <c r="J291">
        <f t="shared" si="53"/>
        <v>3.0023009116770586E-2</v>
      </c>
      <c r="K291">
        <f t="shared" si="53"/>
        <v>2.6374820957108275E-2</v>
      </c>
      <c r="L291">
        <f t="shared" si="53"/>
        <v>2.374917488692711E-2</v>
      </c>
      <c r="M291">
        <f t="shared" si="53"/>
        <v>2.1732632143415656E-2</v>
      </c>
      <c r="N291">
        <f t="shared" si="53"/>
        <v>2.0114594323499536E-2</v>
      </c>
      <c r="O291">
        <f t="shared" si="53"/>
        <v>1.8774791736139666E-2</v>
      </c>
      <c r="P291">
        <f t="shared" si="53"/>
        <v>1.7638767176618626E-2</v>
      </c>
      <c r="Q291">
        <f t="shared" si="53"/>
        <v>1.6657565544254467E-2</v>
      </c>
      <c r="R291">
        <f t="shared" si="53"/>
        <v>1.5797460448430573E-2</v>
      </c>
      <c r="S291">
        <f t="shared" si="53"/>
        <v>1.5034333307706638E-2</v>
      </c>
      <c r="T291">
        <f t="shared" si="53"/>
        <v>1.4350401484176033E-2</v>
      </c>
      <c r="U291">
        <f t="shared" si="53"/>
        <v>1.3732215726246066E-2</v>
      </c>
      <c r="V291">
        <f t="shared" si="53"/>
        <v>1.3169382489586037E-2</v>
      </c>
      <c r="W291">
        <f t="shared" si="52"/>
        <v>1.2653719712607869E-2</v>
      </c>
      <c r="X291">
        <f t="shared" si="52"/>
        <v>1.2178682067875861E-2</v>
      </c>
      <c r="Y291">
        <f t="shared" si="52"/>
        <v>1.1738959428028207E-2</v>
      </c>
      <c r="Z291">
        <f t="shared" si="52"/>
        <v>1.1330189939530748E-2</v>
      </c>
      <c r="AA291">
        <f t="shared" si="49"/>
        <v>0.53839759419617961</v>
      </c>
    </row>
    <row r="292" spans="1:27" x14ac:dyDescent="0.2">
      <c r="A292" t="s">
        <v>1263</v>
      </c>
      <c r="B292">
        <v>118</v>
      </c>
      <c r="C292">
        <v>2</v>
      </c>
      <c r="D292">
        <f t="shared" si="47"/>
        <v>0.11262291740018898</v>
      </c>
      <c r="E292">
        <f t="shared" si="48"/>
        <v>-2.1837100546768662</v>
      </c>
      <c r="G292">
        <f t="shared" si="53"/>
        <v>0.46075277506230494</v>
      </c>
      <c r="H292">
        <f t="shared" si="53"/>
        <v>0.1925239955494033</v>
      </c>
      <c r="I292">
        <f t="shared" si="53"/>
        <v>0.11262291740018898</v>
      </c>
      <c r="J292">
        <f t="shared" si="53"/>
        <v>7.2156683133781402E-2</v>
      </c>
      <c r="K292">
        <f t="shared" si="53"/>
        <v>4.824024078923099E-2</v>
      </c>
      <c r="L292">
        <f t="shared" si="53"/>
        <v>3.3057200790196896E-2</v>
      </c>
      <c r="M292">
        <f t="shared" si="53"/>
        <v>2.3021174798550668E-2</v>
      </c>
      <c r="N292">
        <f t="shared" si="53"/>
        <v>1.6215264411307759E-2</v>
      </c>
      <c r="O292">
        <f t="shared" si="53"/>
        <v>1.151822315454345E-2</v>
      </c>
      <c r="P292">
        <f t="shared" si="53"/>
        <v>8.23523868973286E-3</v>
      </c>
      <c r="Q292">
        <f t="shared" si="53"/>
        <v>5.9185742133042668E-3</v>
      </c>
      <c r="R292">
        <f t="shared" si="53"/>
        <v>4.2715987118100906E-3</v>
      </c>
      <c r="S292">
        <f t="shared" si="53"/>
        <v>3.0937480869640726E-3</v>
      </c>
      <c r="T292">
        <f t="shared" si="53"/>
        <v>2.2473071235962227E-3</v>
      </c>
      <c r="U292">
        <f t="shared" si="53"/>
        <v>1.6365775807801422E-3</v>
      </c>
      <c r="V292">
        <f t="shared" si="53"/>
        <v>1.1944253028767762E-3</v>
      </c>
      <c r="W292">
        <f t="shared" si="52"/>
        <v>8.7339237733361722E-4</v>
      </c>
      <c r="X292">
        <f t="shared" si="52"/>
        <v>6.3971875492816561E-4</v>
      </c>
      <c r="Y292">
        <f t="shared" si="52"/>
        <v>4.6926265689737034E-4</v>
      </c>
      <c r="Z292">
        <f t="shared" si="52"/>
        <v>3.4468405011297838E-4</v>
      </c>
      <c r="AA292">
        <f t="shared" si="49"/>
        <v>9.669973621552197E-4</v>
      </c>
    </row>
    <row r="293" spans="1:27" x14ac:dyDescent="0.2">
      <c r="A293" t="s">
        <v>1264</v>
      </c>
      <c r="B293">
        <v>1912</v>
      </c>
      <c r="C293">
        <v>22</v>
      </c>
      <c r="D293">
        <f t="shared" si="47"/>
        <v>1.1470180497079577E-2</v>
      </c>
      <c r="E293">
        <f t="shared" si="48"/>
        <v>-4.468004611514842</v>
      </c>
      <c r="G293">
        <f t="shared" si="53"/>
        <v>0.11358747410701714</v>
      </c>
      <c r="H293">
        <f t="shared" si="53"/>
        <v>6.1846851973411728E-2</v>
      </c>
      <c r="I293">
        <f t="shared" si="53"/>
        <v>4.7144361237301084E-2</v>
      </c>
      <c r="J293">
        <f t="shared" si="53"/>
        <v>3.9359520074846062E-2</v>
      </c>
      <c r="K293">
        <f t="shared" si="53"/>
        <v>3.4288852369136126E-2</v>
      </c>
      <c r="L293">
        <f t="shared" si="53"/>
        <v>3.0618210791971367E-2</v>
      </c>
      <c r="M293">
        <f t="shared" si="53"/>
        <v>2.7785068093777492E-2</v>
      </c>
      <c r="N293">
        <f t="shared" si="53"/>
        <v>2.5502236440725742E-2</v>
      </c>
      <c r="O293">
        <f t="shared" si="53"/>
        <v>2.3605324311021043E-2</v>
      </c>
      <c r="P293">
        <f t="shared" si="53"/>
        <v>2.1992313845974325E-2</v>
      </c>
      <c r="Q293">
        <f t="shared" si="53"/>
        <v>2.0595961960128365E-2</v>
      </c>
      <c r="R293">
        <f t="shared" si="53"/>
        <v>1.9369824257166126E-2</v>
      </c>
      <c r="S293">
        <f t="shared" si="53"/>
        <v>1.8280599386447376E-2</v>
      </c>
      <c r="T293">
        <f t="shared" si="53"/>
        <v>1.7303667533484047E-2</v>
      </c>
      <c r="U293">
        <f t="shared" si="53"/>
        <v>1.6420356482965987E-2</v>
      </c>
      <c r="V293">
        <f t="shared" si="53"/>
        <v>1.5616195195984285E-2</v>
      </c>
      <c r="W293">
        <f t="shared" si="52"/>
        <v>1.4879758451665056E-2</v>
      </c>
      <c r="X293">
        <f t="shared" si="52"/>
        <v>1.4201879302584196E-2</v>
      </c>
      <c r="Y293">
        <f t="shared" si="52"/>
        <v>1.3575098183702004E-2</v>
      </c>
      <c r="Z293">
        <f t="shared" si="52"/>
        <v>1.2993268756908682E-2</v>
      </c>
      <c r="AA293">
        <f t="shared" si="49"/>
        <v>0.41103317724378186</v>
      </c>
    </row>
    <row r="294" spans="1:27" x14ac:dyDescent="0.2">
      <c r="A294" t="s">
        <v>1265</v>
      </c>
      <c r="B294">
        <v>124</v>
      </c>
      <c r="C294">
        <v>2</v>
      </c>
      <c r="D294">
        <f t="shared" si="47"/>
        <v>0.11299333165166479</v>
      </c>
      <c r="E294">
        <f t="shared" si="48"/>
        <v>-2.1804264739432391</v>
      </c>
      <c r="G294">
        <f t="shared" si="53"/>
        <v>0.45124542743936441</v>
      </c>
      <c r="H294">
        <f t="shared" si="53"/>
        <v>0.19084039816970078</v>
      </c>
      <c r="I294">
        <f t="shared" si="53"/>
        <v>0.11299333165166479</v>
      </c>
      <c r="J294">
        <f t="shared" si="53"/>
        <v>7.3272868845184552E-2</v>
      </c>
      <c r="K294">
        <f t="shared" si="53"/>
        <v>4.9581161261987673E-2</v>
      </c>
      <c r="L294">
        <f t="shared" si="53"/>
        <v>3.438855255683701E-2</v>
      </c>
      <c r="M294">
        <f t="shared" si="53"/>
        <v>2.4239066844114684E-2</v>
      </c>
      <c r="N294">
        <f t="shared" si="53"/>
        <v>1.7280370189975039E-2</v>
      </c>
      <c r="O294">
        <f t="shared" si="53"/>
        <v>1.2423818229243837E-2</v>
      </c>
      <c r="P294">
        <f t="shared" si="53"/>
        <v>8.9905525708863336E-3</v>
      </c>
      <c r="Q294">
        <f t="shared" si="53"/>
        <v>6.5398514624257775E-3</v>
      </c>
      <c r="R294">
        <f t="shared" si="53"/>
        <v>4.7772924362782026E-3</v>
      </c>
      <c r="S294">
        <f t="shared" si="53"/>
        <v>3.5020062836811391E-3</v>
      </c>
      <c r="T294">
        <f t="shared" si="53"/>
        <v>2.5747495738744314E-3</v>
      </c>
      <c r="U294">
        <f t="shared" si="53"/>
        <v>1.8977970065851423E-3</v>
      </c>
      <c r="V294">
        <f t="shared" si="53"/>
        <v>1.4018861590409807E-3</v>
      </c>
      <c r="W294">
        <f t="shared" si="52"/>
        <v>1.03753735887897E-3</v>
      </c>
      <c r="X294">
        <f t="shared" si="52"/>
        <v>7.6917298544346667E-4</v>
      </c>
      <c r="Y294">
        <f t="shared" si="52"/>
        <v>5.7107286900468738E-4</v>
      </c>
      <c r="Z294">
        <f t="shared" si="52"/>
        <v>4.2455827809720841E-4</v>
      </c>
      <c r="AA294">
        <f t="shared" si="49"/>
        <v>1.2485278277308831E-3</v>
      </c>
    </row>
    <row r="295" spans="1:27" x14ac:dyDescent="0.2">
      <c r="A295" t="s">
        <v>1266</v>
      </c>
      <c r="B295">
        <v>705</v>
      </c>
      <c r="C295">
        <v>3</v>
      </c>
      <c r="D295">
        <f t="shared" si="47"/>
        <v>6.0806740275051598E-2</v>
      </c>
      <c r="E295">
        <f t="shared" si="48"/>
        <v>-2.800054636367475</v>
      </c>
      <c r="G295">
        <f t="shared" si="53"/>
        <v>0.19406950635222453</v>
      </c>
      <c r="H295">
        <f t="shared" si="53"/>
        <v>0.10218084289838586</v>
      </c>
      <c r="I295">
        <f t="shared" si="53"/>
        <v>7.5319366909710028E-2</v>
      </c>
      <c r="J295">
        <f t="shared" si="53"/>
        <v>6.0806740275051598E-2</v>
      </c>
      <c r="K295">
        <f t="shared" si="53"/>
        <v>5.1224756291212613E-2</v>
      </c>
      <c r="L295">
        <f t="shared" si="53"/>
        <v>4.4231511727328893E-2</v>
      </c>
      <c r="M295">
        <f t="shared" si="53"/>
        <v>3.8814005458458471E-2</v>
      </c>
      <c r="N295">
        <f t="shared" si="53"/>
        <v>3.4449290995736535E-2</v>
      </c>
      <c r="O295">
        <f t="shared" si="53"/>
        <v>3.0834507398799581E-2</v>
      </c>
      <c r="P295">
        <f t="shared" si="53"/>
        <v>2.7779408279298371E-2</v>
      </c>
      <c r="Q295">
        <f t="shared" si="53"/>
        <v>2.5157018561168025E-2</v>
      </c>
      <c r="R295">
        <f t="shared" si="53"/>
        <v>2.2878512930551608E-2</v>
      </c>
      <c r="S295">
        <f t="shared" si="53"/>
        <v>2.0879378465448201E-2</v>
      </c>
      <c r="T295">
        <f t="shared" si="53"/>
        <v>1.9111303978854001E-2</v>
      </c>
      <c r="U295">
        <f t="shared" si="53"/>
        <v>1.7537180119710019E-2</v>
      </c>
      <c r="V295">
        <f t="shared" si="53"/>
        <v>1.6127885557474429E-2</v>
      </c>
      <c r="W295">
        <f t="shared" si="52"/>
        <v>1.4860147096551824E-2</v>
      </c>
      <c r="X295">
        <f t="shared" si="52"/>
        <v>1.3715071233648114E-2</v>
      </c>
      <c r="Y295">
        <f t="shared" si="52"/>
        <v>1.267710981990877E-2</v>
      </c>
      <c r="Z295">
        <f t="shared" si="52"/>
        <v>1.1733314666851409E-2</v>
      </c>
      <c r="AA295">
        <f t="shared" si="49"/>
        <v>0.16561314098362701</v>
      </c>
    </row>
    <row r="296" spans="1:27" x14ac:dyDescent="0.2">
      <c r="A296" t="s">
        <v>1267</v>
      </c>
      <c r="B296">
        <v>2754</v>
      </c>
      <c r="C296">
        <v>56</v>
      </c>
      <c r="D296">
        <f t="shared" si="47"/>
        <v>4.4207184987543795E-3</v>
      </c>
      <c r="E296">
        <f t="shared" si="48"/>
        <v>-5.4214530398240992</v>
      </c>
      <c r="G296">
        <f t="shared" si="53"/>
        <v>9.305983526913994E-2</v>
      </c>
      <c r="H296">
        <f t="shared" si="53"/>
        <v>5.0980546359643865E-2</v>
      </c>
      <c r="I296">
        <f t="shared" si="53"/>
        <v>3.9099543949619571E-2</v>
      </c>
      <c r="J296">
        <f t="shared" si="53"/>
        <v>3.2843299425175276E-2</v>
      </c>
      <c r="K296">
        <f t="shared" si="53"/>
        <v>2.8787568508400526E-2</v>
      </c>
      <c r="L296">
        <f t="shared" si="53"/>
        <v>2.5863475998170814E-2</v>
      </c>
      <c r="M296">
        <f t="shared" si="53"/>
        <v>2.3614219670272264E-2</v>
      </c>
      <c r="N296">
        <f t="shared" si="53"/>
        <v>2.1806976258254149E-2</v>
      </c>
      <c r="O296">
        <f t="shared" si="53"/>
        <v>2.0308703715397926E-2</v>
      </c>
      <c r="P296">
        <f t="shared" si="53"/>
        <v>1.9036986682361416E-2</v>
      </c>
      <c r="Q296">
        <f t="shared" si="53"/>
        <v>1.7937603166805705E-2</v>
      </c>
      <c r="R296">
        <f t="shared" si="53"/>
        <v>1.6973173890096425E-2</v>
      </c>
      <c r="S296">
        <f t="shared" si="53"/>
        <v>1.6116950085476745E-2</v>
      </c>
      <c r="T296">
        <f t="shared" si="53"/>
        <v>1.5349196326591473E-2</v>
      </c>
      <c r="U296">
        <f t="shared" si="53"/>
        <v>1.4654975934577192E-2</v>
      </c>
      <c r="V296">
        <f t="shared" si="53"/>
        <v>1.4022737570387094E-2</v>
      </c>
      <c r="W296">
        <f t="shared" si="52"/>
        <v>1.3443381030763379E-2</v>
      </c>
      <c r="X296">
        <f t="shared" si="52"/>
        <v>1.2909621037148895E-2</v>
      </c>
      <c r="Y296">
        <f t="shared" si="52"/>
        <v>1.2415542617976236E-2</v>
      </c>
      <c r="Z296">
        <f t="shared" si="52"/>
        <v>1.1956283291627214E-2</v>
      </c>
      <c r="AA296">
        <f t="shared" si="49"/>
        <v>0.49881937921211383</v>
      </c>
    </row>
    <row r="297" spans="1:27" x14ac:dyDescent="0.2">
      <c r="A297" t="s">
        <v>1268</v>
      </c>
      <c r="B297">
        <v>2093</v>
      </c>
      <c r="C297">
        <v>20</v>
      </c>
      <c r="D297">
        <f t="shared" si="47"/>
        <v>1.2268561738328793E-2</v>
      </c>
      <c r="E297">
        <f t="shared" si="48"/>
        <v>-4.4007152448699678</v>
      </c>
      <c r="G297">
        <f t="shared" si="53"/>
        <v>0.1081243587864304</v>
      </c>
      <c r="H297">
        <f t="shared" si="53"/>
        <v>5.8973926781004764E-2</v>
      </c>
      <c r="I297">
        <f t="shared" si="53"/>
        <v>4.5032032371950859E-2</v>
      </c>
      <c r="J297">
        <f t="shared" si="53"/>
        <v>3.7660920510930562E-2</v>
      </c>
      <c r="K297">
        <f t="shared" si="53"/>
        <v>3.2865741184425604E-2</v>
      </c>
      <c r="L297">
        <f t="shared" si="53"/>
        <v>2.9398125146970166E-2</v>
      </c>
      <c r="M297">
        <f t="shared" si="53"/>
        <v>2.6723949089620995E-2</v>
      </c>
      <c r="N297">
        <f t="shared" si="53"/>
        <v>2.4570657760164479E-2</v>
      </c>
      <c r="O297">
        <f t="shared" si="53"/>
        <v>2.2782313876263907E-2</v>
      </c>
      <c r="P297">
        <f t="shared" si="53"/>
        <v>2.1262196551101495E-2</v>
      </c>
      <c r="Q297">
        <f t="shared" si="53"/>
        <v>1.9946588560329021E-2</v>
      </c>
      <c r="R297">
        <f t="shared" si="53"/>
        <v>1.8791505414201892E-2</v>
      </c>
      <c r="S297">
        <f t="shared" si="53"/>
        <v>1.7765427758614762E-2</v>
      </c>
      <c r="T297">
        <f t="shared" si="53"/>
        <v>1.6845067063043905E-2</v>
      </c>
      <c r="U297">
        <f t="shared" si="53"/>
        <v>1.6012771563302761E-2</v>
      </c>
      <c r="V297">
        <f t="shared" si="53"/>
        <v>1.5254869619690303E-2</v>
      </c>
      <c r="W297">
        <f t="shared" si="52"/>
        <v>1.4560574040790687E-2</v>
      </c>
      <c r="X297">
        <f t="shared" si="52"/>
        <v>1.3921235419928932E-2</v>
      </c>
      <c r="Y297">
        <f t="shared" si="52"/>
        <v>1.332981998221555E-2</v>
      </c>
      <c r="Z297">
        <f t="shared" si="52"/>
        <v>1.2780536093996453E-2</v>
      </c>
      <c r="AA297">
        <f t="shared" si="49"/>
        <v>0.43339738242502246</v>
      </c>
    </row>
    <row r="298" spans="1:27" x14ac:dyDescent="0.2">
      <c r="A298" t="s">
        <v>1269</v>
      </c>
      <c r="B298">
        <v>2568</v>
      </c>
      <c r="C298">
        <v>49</v>
      </c>
      <c r="D298">
        <f t="shared" si="47"/>
        <v>5.116070210795463E-3</v>
      </c>
      <c r="E298">
        <f t="shared" si="48"/>
        <v>-5.2753686715920285</v>
      </c>
      <c r="G298">
        <f t="shared" si="53"/>
        <v>9.6692070131133664E-2</v>
      </c>
      <c r="H298">
        <f t="shared" si="53"/>
        <v>5.291700604988811E-2</v>
      </c>
      <c r="I298">
        <f t="shared" si="53"/>
        <v>4.0543820564692523E-2</v>
      </c>
      <c r="J298">
        <f t="shared" si="53"/>
        <v>3.4022165989291968E-2</v>
      </c>
      <c r="K298">
        <f t="shared" si="53"/>
        <v>2.9790813594924543E-2</v>
      </c>
      <c r="L298">
        <f t="shared" si="53"/>
        <v>2.673784937971355E-2</v>
      </c>
      <c r="M298">
        <f t="shared" si="53"/>
        <v>2.4387954652354302E-2</v>
      </c>
      <c r="N298">
        <f t="shared" si="53"/>
        <v>2.2498803920075125E-2</v>
      </c>
      <c r="O298">
        <f t="shared" si="53"/>
        <v>2.0931887112982953E-2</v>
      </c>
      <c r="P298">
        <f t="shared" si="53"/>
        <v>1.9601377214476787E-2</v>
      </c>
      <c r="Q298">
        <f t="shared" si="53"/>
        <v>1.8450791126001776E-2</v>
      </c>
      <c r="R298">
        <f t="shared" si="53"/>
        <v>1.7441179078320723E-2</v>
      </c>
      <c r="S298">
        <f t="shared" si="53"/>
        <v>1.654465981229284E-2</v>
      </c>
      <c r="T298">
        <f t="shared" si="53"/>
        <v>1.5740655789021139E-2</v>
      </c>
      <c r="U298">
        <f t="shared" si="53"/>
        <v>1.5013587891946211E-2</v>
      </c>
      <c r="V298">
        <f t="shared" si="53"/>
        <v>1.4351403918188106E-2</v>
      </c>
      <c r="W298">
        <f t="shared" si="52"/>
        <v>1.3744605831149663E-2</v>
      </c>
      <c r="X298">
        <f t="shared" si="52"/>
        <v>1.3185587203427837E-2</v>
      </c>
      <c r="Y298">
        <f t="shared" si="52"/>
        <v>1.2668170118344667E-2</v>
      </c>
      <c r="Z298">
        <f t="shared" si="52"/>
        <v>1.2187274092883572E-2</v>
      </c>
      <c r="AA298">
        <f t="shared" si="49"/>
        <v>0.48254833652888984</v>
      </c>
    </row>
    <row r="299" spans="1:27" x14ac:dyDescent="0.2">
      <c r="A299" t="s">
        <v>916</v>
      </c>
      <c r="B299">
        <v>1417</v>
      </c>
      <c r="C299">
        <v>8</v>
      </c>
      <c r="D299">
        <f t="shared" si="47"/>
        <v>2.6273211930562108E-2</v>
      </c>
      <c r="E299">
        <f t="shared" si="48"/>
        <v>-3.6392054166541978</v>
      </c>
      <c r="G299">
        <f t="shared" si="53"/>
        <v>0.13364251312943268</v>
      </c>
      <c r="H299">
        <f t="shared" si="53"/>
        <v>7.2263320966091144E-2</v>
      </c>
      <c r="I299">
        <f t="shared" si="53"/>
        <v>5.4703636682816727E-2</v>
      </c>
      <c r="J299">
        <f t="shared" si="53"/>
        <v>4.5354706746479519E-2</v>
      </c>
      <c r="K299">
        <f t="shared" si="53"/>
        <v>3.9238432010274119E-2</v>
      </c>
      <c r="L299">
        <f t="shared" si="53"/>
        <v>3.4795623982753029E-2</v>
      </c>
      <c r="M299">
        <f t="shared" si="53"/>
        <v>3.1357570802937121E-2</v>
      </c>
      <c r="N299">
        <f t="shared" si="53"/>
        <v>2.8582179329025192E-2</v>
      </c>
      <c r="O299">
        <f t="shared" si="53"/>
        <v>2.6273211930562108E-2</v>
      </c>
      <c r="P299">
        <f t="shared" si="53"/>
        <v>2.4308616816778553E-2</v>
      </c>
      <c r="Q299">
        <f t="shared" si="53"/>
        <v>2.2607759782175146E-2</v>
      </c>
      <c r="R299">
        <f t="shared" si="53"/>
        <v>2.1114813752774866E-2</v>
      </c>
      <c r="S299">
        <f t="shared" si="53"/>
        <v>1.9789650835207104E-2</v>
      </c>
      <c r="T299">
        <f t="shared" si="53"/>
        <v>1.860252891141952E-2</v>
      </c>
      <c r="U299">
        <f t="shared" si="53"/>
        <v>1.7530832210856565E-2</v>
      </c>
      <c r="V299">
        <f t="shared" si="53"/>
        <v>1.6556986943899663E-2</v>
      </c>
      <c r="W299">
        <f t="shared" si="52"/>
        <v>1.56670808418416E-2</v>
      </c>
      <c r="X299">
        <f t="shared" si="52"/>
        <v>1.4849921103025873E-2</v>
      </c>
      <c r="Y299">
        <f t="shared" si="52"/>
        <v>1.4096374655150864E-2</v>
      </c>
      <c r="Z299">
        <f t="shared" si="52"/>
        <v>1.3398895559222739E-2</v>
      </c>
      <c r="AA299">
        <f t="shared" si="49"/>
        <v>0.33526534300727584</v>
      </c>
    </row>
    <row r="300" spans="1:27" x14ac:dyDescent="0.2">
      <c r="A300" t="s">
        <v>1270</v>
      </c>
      <c r="B300">
        <v>169</v>
      </c>
      <c r="C300">
        <v>1</v>
      </c>
      <c r="D300">
        <f t="shared" si="47"/>
        <v>0.17796765833250763</v>
      </c>
      <c r="E300">
        <f t="shared" si="48"/>
        <v>-1.7261534399597378</v>
      </c>
      <c r="G300">
        <f t="shared" si="53"/>
        <v>0.39405542826334766</v>
      </c>
      <c r="H300">
        <f t="shared" si="53"/>
        <v>0.17796765833250763</v>
      </c>
      <c r="I300">
        <f t="shared" si="53"/>
        <v>0.1125252167260698</v>
      </c>
      <c r="J300">
        <f t="shared" si="53"/>
        <v>7.7923151994763531E-2</v>
      </c>
      <c r="K300">
        <f t="shared" si="53"/>
        <v>5.6307504711519241E-2</v>
      </c>
      <c r="L300">
        <f t="shared" si="53"/>
        <v>4.1705156541593638E-2</v>
      </c>
      <c r="M300">
        <f t="shared" si="53"/>
        <v>3.1391930733160198E-2</v>
      </c>
      <c r="N300">
        <f t="shared" si="53"/>
        <v>2.3899094407229225E-2</v>
      </c>
      <c r="O300">
        <f t="shared" si="53"/>
        <v>1.8348888573221075E-2</v>
      </c>
      <c r="P300">
        <f t="shared" si="53"/>
        <v>1.4179709427387274E-2</v>
      </c>
      <c r="Q300">
        <f t="shared" si="53"/>
        <v>1.1014761621468883E-2</v>
      </c>
      <c r="R300">
        <f t="shared" si="53"/>
        <v>8.5924164319506491E-3</v>
      </c>
      <c r="S300">
        <f t="shared" si="53"/>
        <v>6.7263069611601146E-3</v>
      </c>
      <c r="T300">
        <f t="shared" si="53"/>
        <v>5.2810591110338673E-3</v>
      </c>
      <c r="U300">
        <f t="shared" si="53"/>
        <v>4.1568280761173967E-3</v>
      </c>
      <c r="V300">
        <f t="shared" si="53"/>
        <v>3.2790748117613416E-3</v>
      </c>
      <c r="W300">
        <f t="shared" si="52"/>
        <v>2.5916037067961707E-3</v>
      </c>
      <c r="X300">
        <f t="shared" si="52"/>
        <v>2.0517060711182501E-3</v>
      </c>
      <c r="Y300">
        <f t="shared" si="52"/>
        <v>1.6267054453397312E-3</v>
      </c>
      <c r="Z300">
        <f t="shared" si="52"/>
        <v>1.291460054126187E-3</v>
      </c>
      <c r="AA300">
        <f t="shared" si="49"/>
        <v>5.0843379983283032E-3</v>
      </c>
    </row>
    <row r="301" spans="1:27" x14ac:dyDescent="0.2">
      <c r="A301" t="s">
        <v>1271</v>
      </c>
      <c r="B301">
        <v>93</v>
      </c>
      <c r="C301">
        <v>2</v>
      </c>
      <c r="D301">
        <f t="shared" si="47"/>
        <v>0.10901206566212876</v>
      </c>
      <c r="E301">
        <f t="shared" si="48"/>
        <v>-2.2162967087311682</v>
      </c>
      <c r="G301">
        <f t="shared" si="53"/>
        <v>0.5073969617191002</v>
      </c>
      <c r="H301">
        <f t="shared" si="53"/>
        <v>0.19876902873462121</v>
      </c>
      <c r="I301">
        <f t="shared" si="53"/>
        <v>0.10901206566212876</v>
      </c>
      <c r="J301">
        <f t="shared" si="53"/>
        <v>6.5479944721616362E-2</v>
      </c>
      <c r="K301">
        <f t="shared" si="53"/>
        <v>4.1041682476231404E-2</v>
      </c>
      <c r="L301">
        <f t="shared" si="53"/>
        <v>2.6367303095740185E-2</v>
      </c>
      <c r="M301">
        <f t="shared" si="53"/>
        <v>1.72151600547404E-2</v>
      </c>
      <c r="N301">
        <f t="shared" si="53"/>
        <v>1.1368196291255682E-2</v>
      </c>
      <c r="O301">
        <f t="shared" si="53"/>
        <v>7.5707161588633972E-3</v>
      </c>
      <c r="P301">
        <f t="shared" si="53"/>
        <v>5.0747144920697219E-3</v>
      </c>
      <c r="Q301">
        <f t="shared" si="53"/>
        <v>3.419294175239155E-3</v>
      </c>
      <c r="R301">
        <f t="shared" si="53"/>
        <v>2.3136292292441954E-3</v>
      </c>
      <c r="S301">
        <f t="shared" si="53"/>
        <v>1.5709856201140549E-3</v>
      </c>
      <c r="T301">
        <f t="shared" si="53"/>
        <v>1.0698764724466142E-3</v>
      </c>
      <c r="U301">
        <f t="shared" si="53"/>
        <v>7.3045211821971682E-4</v>
      </c>
      <c r="V301">
        <f t="shared" si="53"/>
        <v>4.9980212335629353E-4</v>
      </c>
      <c r="W301">
        <f t="shared" si="52"/>
        <v>3.4263556950053439E-4</v>
      </c>
      <c r="X301">
        <f t="shared" si="52"/>
        <v>2.3528599560007122E-4</v>
      </c>
      <c r="Y301">
        <f t="shared" si="52"/>
        <v>1.6181058831060379E-4</v>
      </c>
      <c r="Z301">
        <f t="shared" si="52"/>
        <v>1.1142844647614795E-4</v>
      </c>
      <c r="AA301">
        <f t="shared" si="49"/>
        <v>2.4902625512535081E-4</v>
      </c>
    </row>
    <row r="302" spans="1:27" x14ac:dyDescent="0.2">
      <c r="A302" t="s">
        <v>919</v>
      </c>
      <c r="B302">
        <v>2659</v>
      </c>
      <c r="C302">
        <v>4</v>
      </c>
      <c r="D302">
        <f t="shared" si="47"/>
        <v>2.9288073565356898E-2</v>
      </c>
      <c r="E302">
        <f t="shared" si="48"/>
        <v>-3.5305748913756023</v>
      </c>
      <c r="G302">
        <f t="shared" si="53"/>
        <v>9.4866339144301176E-2</v>
      </c>
      <c r="H302">
        <f t="shared" si="53"/>
        <v>5.1944352581171409E-2</v>
      </c>
      <c r="I302">
        <f t="shared" si="53"/>
        <v>3.9818925275290878E-2</v>
      </c>
      <c r="J302">
        <f t="shared" si="53"/>
        <v>3.3430941832660085E-2</v>
      </c>
      <c r="K302">
        <f t="shared" si="53"/>
        <v>2.9288073565356898E-2</v>
      </c>
      <c r="L302">
        <f t="shared" si="53"/>
        <v>2.6300057923350263E-2</v>
      </c>
      <c r="M302">
        <f t="shared" si="53"/>
        <v>2.4000893020585591E-2</v>
      </c>
      <c r="N302">
        <f t="shared" si="53"/>
        <v>2.2153035475999099E-2</v>
      </c>
      <c r="O302">
        <f t="shared" si="53"/>
        <v>2.0620727632421901E-2</v>
      </c>
      <c r="P302">
        <f t="shared" si="53"/>
        <v>1.9319860147418468E-2</v>
      </c>
      <c r="Q302">
        <f t="shared" si="53"/>
        <v>1.8195088576219196E-2</v>
      </c>
      <c r="R302">
        <f t="shared" si="53"/>
        <v>1.7208254200382439E-2</v>
      </c>
      <c r="S302">
        <f t="shared" si="53"/>
        <v>1.6332046326030927E-2</v>
      </c>
      <c r="T302">
        <f t="shared" si="53"/>
        <v>1.5546311783222728E-2</v>
      </c>
      <c r="U302">
        <f t="shared" si="53"/>
        <v>1.4835795280139348E-2</v>
      </c>
      <c r="V302">
        <f t="shared" si="53"/>
        <v>1.4188697139840598E-2</v>
      </c>
      <c r="W302">
        <f t="shared" si="52"/>
        <v>1.3595719955893112E-2</v>
      </c>
      <c r="X302">
        <f t="shared" si="52"/>
        <v>1.3049419299470757E-2</v>
      </c>
      <c r="Y302">
        <f t="shared" si="52"/>
        <v>1.2543749926237479E-2</v>
      </c>
      <c r="Z302">
        <f t="shared" si="52"/>
        <v>1.2073741376648491E-2</v>
      </c>
      <c r="AA302">
        <f t="shared" si="49"/>
        <v>0.49068796953735916</v>
      </c>
    </row>
    <row r="303" spans="1:27" x14ac:dyDescent="0.2">
      <c r="A303" t="s">
        <v>921</v>
      </c>
      <c r="B303">
        <v>119</v>
      </c>
      <c r="C303">
        <v>0</v>
      </c>
      <c r="D303">
        <f t="shared" si="47"/>
        <v>0.45912926051115538</v>
      </c>
      <c r="E303">
        <f t="shared" si="48"/>
        <v>-0.77842349525311427</v>
      </c>
      <c r="G303">
        <f t="shared" si="53"/>
        <v>0.45912926051115538</v>
      </c>
      <c r="H303">
        <f t="shared" si="53"/>
        <v>0.19224607573048358</v>
      </c>
      <c r="I303">
        <f t="shared" si="53"/>
        <v>0.11269509025963165</v>
      </c>
      <c r="J303">
        <f t="shared" si="53"/>
        <v>7.2353640794087182E-2</v>
      </c>
      <c r="K303">
        <f t="shared" si="53"/>
        <v>4.8472888508726962E-2</v>
      </c>
      <c r="L303">
        <f t="shared" si="53"/>
        <v>3.3285962100551007E-2</v>
      </c>
      <c r="M303">
        <f t="shared" si="53"/>
        <v>2.3228872298993015E-2</v>
      </c>
      <c r="N303">
        <f t="shared" si="53"/>
        <v>1.6395712117457047E-2</v>
      </c>
      <c r="O303">
        <f t="shared" si="53"/>
        <v>1.1670711758779878E-2</v>
      </c>
      <c r="P303">
        <f t="shared" si="53"/>
        <v>8.3616820834086832E-3</v>
      </c>
      <c r="Q303">
        <f t="shared" si="53"/>
        <v>6.0219918456499459E-3</v>
      </c>
      <c r="R303">
        <f t="shared" si="53"/>
        <v>4.355310454099301E-3</v>
      </c>
      <c r="S303">
        <f t="shared" si="53"/>
        <v>3.1609616288541973E-3</v>
      </c>
      <c r="T303">
        <f t="shared" si="53"/>
        <v>2.3009241904254274E-3</v>
      </c>
      <c r="U303">
        <f t="shared" si="53"/>
        <v>1.6791213530195405E-3</v>
      </c>
      <c r="V303">
        <f t="shared" si="53"/>
        <v>1.2280331409556663E-3</v>
      </c>
      <c r="W303">
        <f t="shared" si="52"/>
        <v>8.9984165805364767E-4</v>
      </c>
      <c r="X303">
        <f t="shared" si="52"/>
        <v>6.6046740031545459E-4</v>
      </c>
      <c r="Y303">
        <f t="shared" si="52"/>
        <v>4.8549404087661746E-4</v>
      </c>
      <c r="Z303">
        <f t="shared" si="52"/>
        <v>3.5735075263449556E-4</v>
      </c>
      <c r="AA303">
        <f t="shared" si="49"/>
        <v>1.0106073718412212E-3</v>
      </c>
    </row>
    <row r="304" spans="1:27" x14ac:dyDescent="0.2">
      <c r="A304" t="s">
        <v>922</v>
      </c>
      <c r="B304">
        <v>2123</v>
      </c>
      <c r="C304">
        <v>38</v>
      </c>
      <c r="D304">
        <f t="shared" si="47"/>
        <v>6.6547690506391184E-3</v>
      </c>
      <c r="E304">
        <f t="shared" si="48"/>
        <v>-5.0124215308718476</v>
      </c>
      <c r="G304">
        <f t="shared" si="53"/>
        <v>0.10728819869585499</v>
      </c>
      <c r="H304">
        <f t="shared" si="53"/>
        <v>5.853295136921647E-2</v>
      </c>
      <c r="I304">
        <f t="shared" si="53"/>
        <v>4.4706831588428218E-2</v>
      </c>
      <c r="J304">
        <f t="shared" si="53"/>
        <v>3.7398591215541281E-2</v>
      </c>
      <c r="K304">
        <f t="shared" si="53"/>
        <v>3.2645228336284388E-2</v>
      </c>
      <c r="L304">
        <f t="shared" si="53"/>
        <v>2.9208407686296976E-2</v>
      </c>
      <c r="M304">
        <f t="shared" si="53"/>
        <v>2.6558335380472971E-2</v>
      </c>
      <c r="N304">
        <f t="shared" si="53"/>
        <v>2.442468467568382E-2</v>
      </c>
      <c r="O304">
        <f t="shared" si="53"/>
        <v>2.2652804740699643E-2</v>
      </c>
      <c r="P304">
        <f t="shared" si="53"/>
        <v>2.1146779986186082E-2</v>
      </c>
      <c r="Q304">
        <f t="shared" si="53"/>
        <v>1.9843428725620241E-2</v>
      </c>
      <c r="R304">
        <f t="shared" si="53"/>
        <v>1.8699139743625796E-2</v>
      </c>
      <c r="S304">
        <f t="shared" si="53"/>
        <v>1.768266382775632E-2</v>
      </c>
      <c r="T304">
        <f t="shared" si="53"/>
        <v>1.6770914062780626E-2</v>
      </c>
      <c r="U304">
        <f t="shared" si="53"/>
        <v>1.5946393070687123E-2</v>
      </c>
      <c r="V304">
        <f t="shared" ref="V304:AE367" si="54">EXP(GAMMALN($B$1+V$4)-GAMMALN($B$1)-GAMMALN(V$4+1)+$B$1*LN($B$2/($B$2+$B304))+V$4*LN($B304/($B$2+$B304)))</f>
        <v>1.5195550032434476E-2</v>
      </c>
      <c r="W304">
        <f t="shared" si="54"/>
        <v>1.4507694090663721E-2</v>
      </c>
      <c r="X304">
        <f t="shared" si="54"/>
        <v>1.3874253902208854E-2</v>
      </c>
      <c r="Y304">
        <f t="shared" si="54"/>
        <v>1.3288259852814108E-2</v>
      </c>
      <c r="Z304">
        <f t="shared" si="54"/>
        <v>1.2743973705786608E-2</v>
      </c>
      <c r="AA304">
        <f t="shared" si="49"/>
        <v>0.4368849153109573</v>
      </c>
    </row>
    <row r="305" spans="1:27" x14ac:dyDescent="0.2">
      <c r="A305" t="s">
        <v>1272</v>
      </c>
      <c r="B305">
        <v>12</v>
      </c>
      <c r="C305">
        <v>0</v>
      </c>
      <c r="D305">
        <f t="shared" si="47"/>
        <v>0.86122086407848297</v>
      </c>
      <c r="E305">
        <f t="shared" si="48"/>
        <v>-0.14940428703378622</v>
      </c>
      <c r="G305">
        <f t="shared" ref="G305:V336" si="55">EXP(GAMMALN($B$1+G$4)-GAMMALN($B$1)-GAMMALN(G$4+1)+$B$1*LN($B$2/($B$2+$B305))+G$4*LN($B305/($B$2+$B305)))</f>
        <v>0.86122086407848297</v>
      </c>
      <c r="H305">
        <f t="shared" si="55"/>
        <v>0.11282081202937411</v>
      </c>
      <c r="I305">
        <f t="shared" si="55"/>
        <v>2.069135348953029E-2</v>
      </c>
      <c r="J305">
        <f t="shared" si="55"/>
        <v>4.1562002163743851E-3</v>
      </c>
      <c r="K305">
        <f t="shared" si="55"/>
        <v>8.7113836001360154E-4</v>
      </c>
      <c r="L305">
        <f t="shared" si="55"/>
        <v>1.8715503652046015E-4</v>
      </c>
      <c r="M305">
        <f t="shared" si="55"/>
        <v>4.0862101445783803E-5</v>
      </c>
      <c r="N305">
        <f t="shared" si="55"/>
        <v>9.0234999876857614E-6</v>
      </c>
      <c r="O305">
        <f t="shared" si="55"/>
        <v>2.0095288595287181E-6</v>
      </c>
      <c r="P305">
        <f t="shared" si="55"/>
        <v>4.5044598746080362E-7</v>
      </c>
      <c r="Q305">
        <f t="shared" si="55"/>
        <v>1.0149424120245093E-7</v>
      </c>
      <c r="R305">
        <f t="shared" si="55"/>
        <v>2.296532111198715E-8</v>
      </c>
      <c r="S305">
        <f t="shared" si="55"/>
        <v>5.2146455658425016E-9</v>
      </c>
      <c r="T305">
        <f t="shared" si="55"/>
        <v>1.1875722693515715E-9</v>
      </c>
      <c r="U305">
        <f t="shared" si="55"/>
        <v>2.7113899946341559E-10</v>
      </c>
      <c r="V305">
        <f t="shared" si="55"/>
        <v>6.2040052775566175E-11</v>
      </c>
      <c r="W305">
        <f t="shared" si="54"/>
        <v>1.4222643781291792E-11</v>
      </c>
      <c r="X305">
        <f t="shared" si="54"/>
        <v>3.2660121122187773E-12</v>
      </c>
      <c r="Y305">
        <f t="shared" si="54"/>
        <v>7.5110815096214955E-13</v>
      </c>
      <c r="Z305">
        <f t="shared" si="54"/>
        <v>1.7296787070949098E-13</v>
      </c>
      <c r="AA305">
        <f t="shared" si="49"/>
        <v>5.1625370645069779E-14</v>
      </c>
    </row>
    <row r="306" spans="1:27" x14ac:dyDescent="0.2">
      <c r="A306" t="s">
        <v>923</v>
      </c>
      <c r="B306">
        <v>217</v>
      </c>
      <c r="C306">
        <v>11</v>
      </c>
      <c r="D306">
        <f t="shared" si="47"/>
        <v>1.2186599101785652E-2</v>
      </c>
      <c r="E306">
        <f t="shared" si="48"/>
        <v>-4.4074183652438634</v>
      </c>
      <c r="G306">
        <f t="shared" si="55"/>
        <v>0.3511032642408472</v>
      </c>
      <c r="H306">
        <f t="shared" si="55"/>
        <v>0.16541399239270177</v>
      </c>
      <c r="I306">
        <f t="shared" si="55"/>
        <v>0.10910247953234857</v>
      </c>
      <c r="J306">
        <f t="shared" si="55"/>
        <v>7.8814273951025193E-2</v>
      </c>
      <c r="K306">
        <f t="shared" si="55"/>
        <v>5.940982245478621E-2</v>
      </c>
      <c r="L306">
        <f t="shared" si="55"/>
        <v>4.5902393675442625E-2</v>
      </c>
      <c r="M306">
        <f t="shared" si="55"/>
        <v>3.6042691122231706E-2</v>
      </c>
      <c r="N306">
        <f t="shared" si="55"/>
        <v>2.8624257654384363E-2</v>
      </c>
      <c r="O306">
        <f t="shared" si="55"/>
        <v>2.292535956564086E-2</v>
      </c>
      <c r="P306">
        <f t="shared" si="55"/>
        <v>1.8481079230399242E-2</v>
      </c>
      <c r="Q306">
        <f t="shared" si="55"/>
        <v>1.4975754268545395E-2</v>
      </c>
      <c r="R306">
        <f t="shared" si="55"/>
        <v>1.2186599101785652E-2</v>
      </c>
      <c r="S306">
        <f t="shared" si="55"/>
        <v>9.9517050396483175E-3</v>
      </c>
      <c r="T306">
        <f t="shared" si="55"/>
        <v>8.1507100898425625E-3</v>
      </c>
      <c r="U306">
        <f t="shared" si="55"/>
        <v>6.6925262801501078E-3</v>
      </c>
      <c r="V306">
        <f t="shared" si="55"/>
        <v>5.507226680849792E-3</v>
      </c>
      <c r="W306">
        <f t="shared" si="54"/>
        <v>4.5405015152790353E-3</v>
      </c>
      <c r="X306">
        <f t="shared" si="54"/>
        <v>3.7497643952184431E-3</v>
      </c>
      <c r="Y306">
        <f t="shared" si="54"/>
        <v>3.1013541562894252E-3</v>
      </c>
      <c r="Z306">
        <f t="shared" si="54"/>
        <v>2.5684849487023855E-3</v>
      </c>
      <c r="AA306">
        <f t="shared" si="49"/>
        <v>1.2755759703881098E-2</v>
      </c>
    </row>
    <row r="307" spans="1:27" x14ac:dyDescent="0.2">
      <c r="A307" t="s">
        <v>1273</v>
      </c>
      <c r="B307">
        <v>1580</v>
      </c>
      <c r="C307">
        <v>4</v>
      </c>
      <c r="D307">
        <f t="shared" si="47"/>
        <v>3.7402482513063426E-2</v>
      </c>
      <c r="E307">
        <f t="shared" si="48"/>
        <v>-3.2860181994098929</v>
      </c>
      <c r="G307">
        <f t="shared" si="55"/>
        <v>0.12599099089047167</v>
      </c>
      <c r="H307">
        <f t="shared" si="55"/>
        <v>6.8314242277881021E-2</v>
      </c>
      <c r="I307">
        <f t="shared" si="55"/>
        <v>5.1857075389547681E-2</v>
      </c>
      <c r="J307">
        <f t="shared" si="55"/>
        <v>4.3113438947539696E-2</v>
      </c>
      <c r="K307">
        <f t="shared" si="55"/>
        <v>3.7402482513063426E-2</v>
      </c>
      <c r="L307">
        <f t="shared" si="55"/>
        <v>3.3259207358256083E-2</v>
      </c>
      <c r="M307">
        <f t="shared" si="55"/>
        <v>3.0055790781719525E-2</v>
      </c>
      <c r="N307">
        <f t="shared" si="55"/>
        <v>2.7471322588591449E-2</v>
      </c>
      <c r="O307">
        <f t="shared" si="55"/>
        <v>2.5321876112628067E-2</v>
      </c>
      <c r="P307">
        <f t="shared" si="55"/>
        <v>2.349316019357256E-2</v>
      </c>
      <c r="Q307">
        <f t="shared" si="55"/>
        <v>2.1909738988412759E-2</v>
      </c>
      <c r="R307">
        <f t="shared" si="55"/>
        <v>2.0519435573189453E-2</v>
      </c>
      <c r="S307">
        <f t="shared" si="55"/>
        <v>1.9284783550659719E-2</v>
      </c>
      <c r="T307">
        <f t="shared" si="55"/>
        <v>1.8178042183739147E-2</v>
      </c>
      <c r="U307">
        <f t="shared" si="55"/>
        <v>1.7178139824779753E-2</v>
      </c>
      <c r="V307">
        <f t="shared" si="55"/>
        <v>1.6268720138098335E-2</v>
      </c>
      <c r="W307">
        <f t="shared" si="54"/>
        <v>1.5436848714552399E-2</v>
      </c>
      <c r="X307">
        <f t="shared" si="54"/>
        <v>1.4672130849363566E-2</v>
      </c>
      <c r="Y307">
        <f t="shared" si="54"/>
        <v>1.3966094000243593E-2</v>
      </c>
      <c r="Z307">
        <f t="shared" si="54"/>
        <v>1.3311745634341213E-2</v>
      </c>
      <c r="AA307">
        <f t="shared" si="49"/>
        <v>0.36299473348934863</v>
      </c>
    </row>
    <row r="308" spans="1:27" x14ac:dyDescent="0.2">
      <c r="A308" t="s">
        <v>1274</v>
      </c>
      <c r="B308">
        <v>709</v>
      </c>
      <c r="C308">
        <v>2</v>
      </c>
      <c r="D308">
        <f t="shared" si="47"/>
        <v>7.5139618481183404E-2</v>
      </c>
      <c r="E308">
        <f t="shared" si="48"/>
        <v>-2.5884073162888717</v>
      </c>
      <c r="G308">
        <f t="shared" si="55"/>
        <v>0.19349217048201284</v>
      </c>
      <c r="H308">
        <f t="shared" si="55"/>
        <v>0.10190692351627385</v>
      </c>
      <c r="I308">
        <f t="shared" si="55"/>
        <v>7.5139618481183404E-2</v>
      </c>
      <c r="J308">
        <f t="shared" si="55"/>
        <v>6.0679523516639453E-2</v>
      </c>
      <c r="K308">
        <f t="shared" si="55"/>
        <v>5.1132668135552242E-2</v>
      </c>
      <c r="L308">
        <f t="shared" si="55"/>
        <v>4.4165022066299846E-2</v>
      </c>
      <c r="M308">
        <f t="shared" si="55"/>
        <v>3.8767093915665907E-2</v>
      </c>
      <c r="N308">
        <f t="shared" si="55"/>
        <v>3.4417806340907416E-2</v>
      </c>
      <c r="O308">
        <f t="shared" si="55"/>
        <v>3.081541550432091E-2</v>
      </c>
      <c r="P308">
        <f t="shared" si="55"/>
        <v>2.7770398944749666E-2</v>
      </c>
      <c r="Q308">
        <f t="shared" si="55"/>
        <v>2.5156279598424591E-2</v>
      </c>
      <c r="R308">
        <f t="shared" si="55"/>
        <v>2.2884590744516965E-2</v>
      </c>
      <c r="S308">
        <f t="shared" si="55"/>
        <v>2.0891087058007032E-2</v>
      </c>
      <c r="T308">
        <f t="shared" si="55"/>
        <v>1.912766281864953E-2</v>
      </c>
      <c r="U308">
        <f t="shared" si="55"/>
        <v>1.7557370120745971E-2</v>
      </c>
      <c r="V308">
        <f t="shared" si="55"/>
        <v>1.6151216910341885E-2</v>
      </c>
      <c r="W308">
        <f t="shared" si="54"/>
        <v>1.4886035140376577E-2</v>
      </c>
      <c r="X308">
        <f t="shared" si="54"/>
        <v>1.3743017952666943E-2</v>
      </c>
      <c r="Y308">
        <f t="shared" si="54"/>
        <v>1.2706689380426758E-2</v>
      </c>
      <c r="Z308">
        <f t="shared" si="54"/>
        <v>1.1764161924650542E-2</v>
      </c>
      <c r="AA308">
        <f t="shared" si="49"/>
        <v>0.16684524744758766</v>
      </c>
    </row>
    <row r="309" spans="1:27" x14ac:dyDescent="0.2">
      <c r="A309" t="s">
        <v>1275</v>
      </c>
      <c r="B309">
        <v>90</v>
      </c>
      <c r="C309">
        <v>1</v>
      </c>
      <c r="D309">
        <f t="shared" si="47"/>
        <v>0.19936658148012038</v>
      </c>
      <c r="E309">
        <f t="shared" si="48"/>
        <v>-1.6126100308856299</v>
      </c>
      <c r="G309">
        <f t="shared" si="55"/>
        <v>0.5139245453029766</v>
      </c>
      <c r="H309">
        <f t="shared" si="55"/>
        <v>0.19936658148012038</v>
      </c>
      <c r="I309">
        <f t="shared" si="55"/>
        <v>0.10827554147030152</v>
      </c>
      <c r="J309">
        <f t="shared" si="55"/>
        <v>6.4404505165579079E-2</v>
      </c>
      <c r="K309">
        <f t="shared" si="55"/>
        <v>3.9974703238525998E-2</v>
      </c>
      <c r="L309">
        <f t="shared" si="55"/>
        <v>2.5431849937955161E-2</v>
      </c>
      <c r="M309">
        <f t="shared" si="55"/>
        <v>1.6442787881174585E-2</v>
      </c>
      <c r="N309">
        <f t="shared" si="55"/>
        <v>1.0752466590464976E-2</v>
      </c>
      <c r="O309">
        <f t="shared" si="55"/>
        <v>7.09097004087082E-3</v>
      </c>
      <c r="P309">
        <f t="shared" si="55"/>
        <v>4.7068726555173045E-3</v>
      </c>
      <c r="Q309">
        <f t="shared" si="55"/>
        <v>3.1405770315612205E-3</v>
      </c>
      <c r="R309">
        <f t="shared" si="55"/>
        <v>2.1043544594019255E-3</v>
      </c>
      <c r="S309">
        <f t="shared" si="55"/>
        <v>1.4149773585599968E-3</v>
      </c>
      <c r="T309">
        <f t="shared" si="55"/>
        <v>9.5425197295087615E-4</v>
      </c>
      <c r="U309">
        <f t="shared" si="55"/>
        <v>6.4516876115555016E-4</v>
      </c>
      <c r="V309">
        <f t="shared" si="55"/>
        <v>4.3715134953995421E-4</v>
      </c>
      <c r="W309">
        <f t="shared" si="54"/>
        <v>2.967688548590427E-4</v>
      </c>
      <c r="X309">
        <f t="shared" si="54"/>
        <v>2.0180601293213048E-4</v>
      </c>
      <c r="Y309">
        <f t="shared" si="54"/>
        <v>1.3743492482362065E-4</v>
      </c>
      <c r="Z309">
        <f t="shared" si="54"/>
        <v>9.3721319971556893E-5</v>
      </c>
      <c r="AA309">
        <f t="shared" si="49"/>
        <v>2.029641907577151E-4</v>
      </c>
    </row>
    <row r="310" spans="1:27" x14ac:dyDescent="0.2">
      <c r="A310" t="s">
        <v>1276</v>
      </c>
      <c r="B310">
        <v>1284</v>
      </c>
      <c r="C310">
        <v>14</v>
      </c>
      <c r="D310">
        <f t="shared" si="47"/>
        <v>1.7787556646078794E-2</v>
      </c>
      <c r="E310">
        <f t="shared" si="48"/>
        <v>-4.0292561309708832</v>
      </c>
      <c r="G310">
        <f t="shared" si="55"/>
        <v>0.14094791860668088</v>
      </c>
      <c r="H310">
        <f t="shared" si="55"/>
        <v>7.6003209125891785E-2</v>
      </c>
      <c r="I310">
        <f t="shared" si="55"/>
        <v>5.7375990184203952E-2</v>
      </c>
      <c r="J310">
        <f t="shared" si="55"/>
        <v>4.7439088784744961E-2</v>
      </c>
      <c r="K310">
        <f t="shared" si="55"/>
        <v>4.0928478511241817E-2</v>
      </c>
      <c r="L310">
        <f t="shared" si="55"/>
        <v>3.6194165313533963E-2</v>
      </c>
      <c r="M310">
        <f t="shared" si="55"/>
        <v>3.2527922675681435E-2</v>
      </c>
      <c r="N310">
        <f t="shared" si="55"/>
        <v>2.9567134561172669E-2</v>
      </c>
      <c r="O310">
        <f t="shared" si="55"/>
        <v>2.7103604276064692E-2</v>
      </c>
      <c r="P310">
        <f t="shared" si="55"/>
        <v>2.5007720527926918E-2</v>
      </c>
      <c r="Q310">
        <f t="shared" si="55"/>
        <v>2.3193771280138952E-2</v>
      </c>
      <c r="R310">
        <f t="shared" si="55"/>
        <v>2.1602353865153565E-2</v>
      </c>
      <c r="S310">
        <f t="shared" si="55"/>
        <v>2.0190725911577171E-2</v>
      </c>
      <c r="T310">
        <f t="shared" si="55"/>
        <v>1.8927173818920933E-2</v>
      </c>
      <c r="U310">
        <f t="shared" si="55"/>
        <v>1.7787556646078794E-2</v>
      </c>
      <c r="V310">
        <f t="shared" si="55"/>
        <v>1.6753094956545912E-2</v>
      </c>
      <c r="W310">
        <f t="shared" si="54"/>
        <v>1.5808905698397362E-2</v>
      </c>
      <c r="X310">
        <f t="shared" si="54"/>
        <v>1.4943001892611673E-2</v>
      </c>
      <c r="Y310">
        <f t="shared" si="54"/>
        <v>1.4145591747196175E-2</v>
      </c>
      <c r="Z310">
        <f t="shared" si="54"/>
        <v>1.3408576327441803E-2</v>
      </c>
      <c r="AA310">
        <f t="shared" si="49"/>
        <v>0.31014401528879454</v>
      </c>
    </row>
    <row r="311" spans="1:27" x14ac:dyDescent="0.2">
      <c r="A311" t="s">
        <v>1277</v>
      </c>
      <c r="B311">
        <v>2249</v>
      </c>
      <c r="C311">
        <v>0</v>
      </c>
      <c r="D311">
        <f t="shared" si="47"/>
        <v>0.10396431188883487</v>
      </c>
      <c r="E311">
        <f t="shared" si="48"/>
        <v>-2.2637075936469344</v>
      </c>
      <c r="G311">
        <f t="shared" si="55"/>
        <v>0.10396431188883487</v>
      </c>
      <c r="H311">
        <f t="shared" si="55"/>
        <v>5.677676900644657E-2</v>
      </c>
      <c r="I311">
        <f t="shared" si="55"/>
        <v>4.3409228358778661E-2</v>
      </c>
      <c r="J311">
        <f t="shared" si="55"/>
        <v>3.6349742502106069E-2</v>
      </c>
      <c r="K311">
        <f t="shared" si="55"/>
        <v>3.1761699206022433E-2</v>
      </c>
      <c r="L311">
        <f t="shared" si="55"/>
        <v>2.8446564352311448E-2</v>
      </c>
      <c r="M311">
        <f t="shared" si="55"/>
        <v>2.5891708741171506E-2</v>
      </c>
      <c r="N311">
        <f t="shared" si="55"/>
        <v>2.3835636284573029E-2</v>
      </c>
      <c r="O311">
        <f t="shared" si="55"/>
        <v>2.2128791035346738E-2</v>
      </c>
      <c r="P311">
        <f t="shared" si="55"/>
        <v>2.0678444904813579E-2</v>
      </c>
      <c r="Q311">
        <f t="shared" si="55"/>
        <v>1.9423534705775174E-2</v>
      </c>
      <c r="R311">
        <f t="shared" si="55"/>
        <v>1.8321924939551294E-2</v>
      </c>
      <c r="S311">
        <f t="shared" si="55"/>
        <v>1.7343433718632156E-2</v>
      </c>
      <c r="T311">
        <f t="shared" si="55"/>
        <v>1.6465770202431371E-2</v>
      </c>
      <c r="U311">
        <f t="shared" si="55"/>
        <v>1.5672046213512991E-2</v>
      </c>
      <c r="V311">
        <f t="shared" si="55"/>
        <v>1.4949187377483526E-2</v>
      </c>
      <c r="W311">
        <f t="shared" si="54"/>
        <v>1.4286882474974319E-2</v>
      </c>
      <c r="X311">
        <f t="shared" si="54"/>
        <v>1.3676867600493815E-2</v>
      </c>
      <c r="Y311">
        <f t="shared" si="54"/>
        <v>1.3112425661592078E-2</v>
      </c>
      <c r="Z311">
        <f t="shared" si="54"/>
        <v>1.258802844675857E-2</v>
      </c>
      <c r="AA311">
        <f t="shared" si="49"/>
        <v>0.45091700237838972</v>
      </c>
    </row>
    <row r="312" spans="1:27" x14ac:dyDescent="0.2">
      <c r="A312" t="s">
        <v>1278</v>
      </c>
      <c r="B312">
        <v>599</v>
      </c>
      <c r="C312">
        <v>0</v>
      </c>
      <c r="D312">
        <f t="shared" si="47"/>
        <v>0.21137235165718915</v>
      </c>
      <c r="E312">
        <f t="shared" si="48"/>
        <v>-1.554134000962218</v>
      </c>
      <c r="G312">
        <f t="shared" si="55"/>
        <v>0.21137235165718915</v>
      </c>
      <c r="H312">
        <f t="shared" si="55"/>
        <v>0.11027089997114925</v>
      </c>
      <c r="I312">
        <f t="shared" si="55"/>
        <v>8.0537595474771767E-2</v>
      </c>
      <c r="J312">
        <f t="shared" si="55"/>
        <v>6.4423494848538349E-2</v>
      </c>
      <c r="K312">
        <f t="shared" si="55"/>
        <v>5.3774083758742569E-2</v>
      </c>
      <c r="L312">
        <f t="shared" si="55"/>
        <v>4.6007163813540426E-2</v>
      </c>
      <c r="M312">
        <f t="shared" si="55"/>
        <v>4.0002091712928158E-2</v>
      </c>
      <c r="N312">
        <f t="shared" si="55"/>
        <v>3.5178319322469759E-2</v>
      </c>
      <c r="O312">
        <f t="shared" si="55"/>
        <v>3.1198403702865973E-2</v>
      </c>
      <c r="P312">
        <f t="shared" si="55"/>
        <v>2.7849596650795373E-2</v>
      </c>
      <c r="Q312">
        <f t="shared" si="55"/>
        <v>2.498938966622621E-2</v>
      </c>
      <c r="R312">
        <f t="shared" si="55"/>
        <v>2.2517741625056535E-2</v>
      </c>
      <c r="S312">
        <f t="shared" si="55"/>
        <v>2.0361753035811548E-2</v>
      </c>
      <c r="T312">
        <f t="shared" si="55"/>
        <v>1.8466665371785009E-2</v>
      </c>
      <c r="U312">
        <f t="shared" si="55"/>
        <v>1.6790301001868856E-2</v>
      </c>
      <c r="V312">
        <f t="shared" si="55"/>
        <v>1.5299481488122635E-2</v>
      </c>
      <c r="W312">
        <f t="shared" si="54"/>
        <v>1.3967637261853691E-2</v>
      </c>
      <c r="X312">
        <f t="shared" si="54"/>
        <v>1.2773163379399093E-2</v>
      </c>
      <c r="Y312">
        <f t="shared" si="54"/>
        <v>1.1698258456776281E-2</v>
      </c>
      <c r="Z312">
        <f t="shared" si="54"/>
        <v>1.0728085785458226E-2</v>
      </c>
      <c r="AA312">
        <f t="shared" si="49"/>
        <v>0.13179352201465122</v>
      </c>
    </row>
    <row r="313" spans="1:27" x14ac:dyDescent="0.2">
      <c r="A313" t="s">
        <v>1279</v>
      </c>
      <c r="B313">
        <v>1988</v>
      </c>
      <c r="C313">
        <v>14</v>
      </c>
      <c r="D313">
        <f t="shared" si="47"/>
        <v>1.6247895628118625E-2</v>
      </c>
      <c r="E313">
        <f t="shared" si="48"/>
        <v>-4.1197918784002994</v>
      </c>
      <c r="G313">
        <f t="shared" si="55"/>
        <v>0.11120122433803767</v>
      </c>
      <c r="H313">
        <f t="shared" si="55"/>
        <v>6.0593749408169674E-2</v>
      </c>
      <c r="I313">
        <f t="shared" si="55"/>
        <v>4.6224378902945305E-2</v>
      </c>
      <c r="J313">
        <f t="shared" si="55"/>
        <v>3.8620885208483259E-2</v>
      </c>
      <c r="K313">
        <f t="shared" si="55"/>
        <v>3.3671036080990931E-2</v>
      </c>
      <c r="L313">
        <f t="shared" si="55"/>
        <v>3.0089463199043244E-2</v>
      </c>
      <c r="M313">
        <f t="shared" si="55"/>
        <v>2.7326071329025928E-2</v>
      </c>
      <c r="N313">
        <f t="shared" si="55"/>
        <v>2.5100079729089175E-2</v>
      </c>
      <c r="O313">
        <f t="shared" si="55"/>
        <v>2.3250800270306474E-2</v>
      </c>
      <c r="P313">
        <f t="shared" si="55"/>
        <v>2.1678536470732337E-2</v>
      </c>
      <c r="Q313">
        <f t="shared" si="55"/>
        <v>2.0317591148697474E-2</v>
      </c>
      <c r="R313">
        <f t="shared" si="55"/>
        <v>1.9122598955712278E-2</v>
      </c>
      <c r="S313">
        <f t="shared" si="55"/>
        <v>1.8061040597617813E-2</v>
      </c>
      <c r="T313">
        <f t="shared" si="55"/>
        <v>1.7108880799984124E-2</v>
      </c>
      <c r="U313">
        <f t="shared" si="55"/>
        <v>1.6247895628118625E-2</v>
      </c>
      <c r="V313">
        <f t="shared" si="55"/>
        <v>1.5463965390095317E-2</v>
      </c>
      <c r="W313">
        <f t="shared" si="54"/>
        <v>1.4745945426060374E-2</v>
      </c>
      <c r="X313">
        <f t="shared" si="54"/>
        <v>1.4084896478264154E-2</v>
      </c>
      <c r="Y313">
        <f t="shared" si="54"/>
        <v>1.3473546396304008E-2</v>
      </c>
      <c r="Z313">
        <f t="shared" si="54"/>
        <v>1.2905905041506818E-2</v>
      </c>
      <c r="AA313">
        <f t="shared" si="49"/>
        <v>0.42071150920081513</v>
      </c>
    </row>
    <row r="314" spans="1:27" x14ac:dyDescent="0.2">
      <c r="A314" t="s">
        <v>929</v>
      </c>
      <c r="B314">
        <v>2168</v>
      </c>
      <c r="C314">
        <v>58</v>
      </c>
      <c r="D314">
        <f t="shared" si="47"/>
        <v>3.8793775024707081E-3</v>
      </c>
      <c r="E314">
        <f t="shared" si="48"/>
        <v>-5.5520805757259781</v>
      </c>
      <c r="G314">
        <f t="shared" si="55"/>
        <v>0.10606724622761671</v>
      </c>
      <c r="H314">
        <f t="shared" si="55"/>
        <v>5.7888454538767967E-2</v>
      </c>
      <c r="I314">
        <f t="shared" si="55"/>
        <v>4.423108748100537E-2</v>
      </c>
      <c r="J314">
        <f t="shared" si="55"/>
        <v>3.701443807069868E-2</v>
      </c>
      <c r="K314">
        <f t="shared" si="55"/>
        <v>3.2321969860893481E-2</v>
      </c>
      <c r="L314">
        <f t="shared" si="55"/>
        <v>2.8929983422223009E-2</v>
      </c>
      <c r="M314">
        <f t="shared" si="55"/>
        <v>2.6314998313735977E-2</v>
      </c>
      <c r="N314">
        <f t="shared" si="55"/>
        <v>2.4209936699369956E-2</v>
      </c>
      <c r="O314">
        <f t="shared" si="55"/>
        <v>2.2462022732238535E-2</v>
      </c>
      <c r="P314">
        <f t="shared" si="55"/>
        <v>2.0976514199484195E-2</v>
      </c>
      <c r="Q314">
        <f t="shared" si="55"/>
        <v>1.9691009502451288E-2</v>
      </c>
      <c r="R314">
        <f t="shared" si="55"/>
        <v>1.8562440989031211E-2</v>
      </c>
      <c r="S314">
        <f t="shared" si="55"/>
        <v>1.7559952705989548E-2</v>
      </c>
      <c r="T314">
        <f t="shared" si="55"/>
        <v>1.666075114731335E-2</v>
      </c>
      <c r="U314">
        <f t="shared" si="55"/>
        <v>1.5847563540227348E-2</v>
      </c>
      <c r="V314">
        <f t="shared" si="55"/>
        <v>1.5107014782305689E-2</v>
      </c>
      <c r="W314">
        <f t="shared" si="54"/>
        <v>1.4428554075291877E-2</v>
      </c>
      <c r="X314">
        <f t="shared" si="54"/>
        <v>1.3803723535253878E-2</v>
      </c>
      <c r="Y314">
        <f t="shared" si="54"/>
        <v>1.3225646770671288E-2</v>
      </c>
      <c r="Z314">
        <f t="shared" si="54"/>
        <v>1.2688663103988152E-2</v>
      </c>
      <c r="AA314">
        <f t="shared" si="49"/>
        <v>0.44200802830144259</v>
      </c>
    </row>
    <row r="315" spans="1:27" x14ac:dyDescent="0.2">
      <c r="A315" t="s">
        <v>1280</v>
      </c>
      <c r="B315">
        <v>219</v>
      </c>
      <c r="C315">
        <v>0</v>
      </c>
      <c r="D315">
        <f t="shared" si="47"/>
        <v>0.34958791780469495</v>
      </c>
      <c r="E315">
        <f t="shared" si="48"/>
        <v>-1.0510001958531896</v>
      </c>
      <c r="G315">
        <f t="shared" si="55"/>
        <v>0.34958791780469495</v>
      </c>
      <c r="H315">
        <f t="shared" si="55"/>
        <v>0.16492898793487998</v>
      </c>
      <c r="I315">
        <f t="shared" si="55"/>
        <v>0.10893377998338175</v>
      </c>
      <c r="J315">
        <f t="shared" si="55"/>
        <v>7.8801781363849313E-2</v>
      </c>
      <c r="K315">
        <f t="shared" si="55"/>
        <v>5.9482965691048564E-2</v>
      </c>
      <c r="L315">
        <f t="shared" si="55"/>
        <v>4.6022784922214711E-2</v>
      </c>
      <c r="M315">
        <f t="shared" si="55"/>
        <v>3.6187449474652668E-2</v>
      </c>
      <c r="N315">
        <f t="shared" si="55"/>
        <v>2.8779165718372857E-2</v>
      </c>
      <c r="O315">
        <f t="shared" si="55"/>
        <v>2.3081462661268107E-2</v>
      </c>
      <c r="P315">
        <f t="shared" si="55"/>
        <v>1.8632781974332806E-2</v>
      </c>
      <c r="Q315">
        <f t="shared" si="55"/>
        <v>1.5119668923882298E-2</v>
      </c>
      <c r="R315">
        <f t="shared" si="55"/>
        <v>1.2320811228648261E-2</v>
      </c>
      <c r="S315">
        <f t="shared" si="55"/>
        <v>1.0075288190369973E-2</v>
      </c>
      <c r="T315">
        <f t="shared" si="55"/>
        <v>8.263397244865224E-3</v>
      </c>
      <c r="U315">
        <f t="shared" si="55"/>
        <v>6.7944838867005893E-3</v>
      </c>
      <c r="V315">
        <f t="shared" si="55"/>
        <v>5.5988978416316344E-3</v>
      </c>
      <c r="W315">
        <f t="shared" si="54"/>
        <v>4.6224967929708576E-3</v>
      </c>
      <c r="X315">
        <f t="shared" si="54"/>
        <v>3.8227859178400704E-3</v>
      </c>
      <c r="Y315">
        <f t="shared" si="54"/>
        <v>3.166143264287147E-3</v>
      </c>
      <c r="Z315">
        <f t="shared" si="54"/>
        <v>2.6257865979944176E-3</v>
      </c>
      <c r="AA315">
        <f t="shared" si="49"/>
        <v>1.3151162582114018E-2</v>
      </c>
    </row>
    <row r="316" spans="1:27" x14ac:dyDescent="0.2">
      <c r="A316" t="s">
        <v>1281</v>
      </c>
      <c r="B316">
        <v>4992</v>
      </c>
      <c r="C316">
        <v>0</v>
      </c>
      <c r="D316">
        <f t="shared" si="47"/>
        <v>6.7106682486703595E-2</v>
      </c>
      <c r="E316">
        <f t="shared" si="48"/>
        <v>-2.701471649997476</v>
      </c>
      <c r="G316">
        <f t="shared" si="55"/>
        <v>6.7106682486703595E-2</v>
      </c>
      <c r="H316">
        <f t="shared" si="55"/>
        <v>3.6993692047283623E-2</v>
      </c>
      <c r="I316">
        <f t="shared" si="55"/>
        <v>2.8550556963092222E-2</v>
      </c>
      <c r="J316">
        <f t="shared" si="55"/>
        <v>2.4132892269033819E-2</v>
      </c>
      <c r="K316">
        <f t="shared" si="55"/>
        <v>2.128566782680711E-2</v>
      </c>
      <c r="L316">
        <f t="shared" si="55"/>
        <v>1.9243713842880719E-2</v>
      </c>
      <c r="M316">
        <f t="shared" si="55"/>
        <v>1.7680530750659475E-2</v>
      </c>
      <c r="N316">
        <f t="shared" si="55"/>
        <v>1.6429973057338506E-2</v>
      </c>
      <c r="O316">
        <f t="shared" si="55"/>
        <v>1.5397255119077561E-2</v>
      </c>
      <c r="P316">
        <f t="shared" si="55"/>
        <v>1.4523758189790018E-2</v>
      </c>
      <c r="Q316">
        <f t="shared" si="55"/>
        <v>1.3770982199773686E-2</v>
      </c>
      <c r="R316">
        <f t="shared" si="55"/>
        <v>1.3112432547447333E-2</v>
      </c>
      <c r="S316">
        <f t="shared" si="55"/>
        <v>1.2529183472866209E-2</v>
      </c>
      <c r="T316">
        <f t="shared" si="55"/>
        <v>1.2007296932861547E-2</v>
      </c>
      <c r="U316">
        <f t="shared" si="55"/>
        <v>1.1536243669061894E-2</v>
      </c>
      <c r="V316">
        <f t="shared" si="55"/>
        <v>1.1107896360887944E-2</v>
      </c>
      <c r="W316">
        <f t="shared" si="54"/>
        <v>1.0715864718188025E-2</v>
      </c>
      <c r="X316">
        <f t="shared" si="54"/>
        <v>1.0355043062289675E-2</v>
      </c>
      <c r="Y316">
        <f t="shared" si="54"/>
        <v>1.0021294430711378E-2</v>
      </c>
      <c r="Z316">
        <f t="shared" si="54"/>
        <v>9.7112249730449615E-3</v>
      </c>
      <c r="AA316">
        <f t="shared" si="49"/>
        <v>0.62378781508020076</v>
      </c>
    </row>
    <row r="317" spans="1:27" x14ac:dyDescent="0.2">
      <c r="A317" t="s">
        <v>1282</v>
      </c>
      <c r="B317">
        <v>134</v>
      </c>
      <c r="C317">
        <v>0</v>
      </c>
      <c r="D317">
        <f t="shared" si="47"/>
        <v>0.43655349639957014</v>
      </c>
      <c r="E317">
        <f t="shared" si="48"/>
        <v>-0.82884435359562481</v>
      </c>
      <c r="G317">
        <f t="shared" si="55"/>
        <v>0.43655349639957014</v>
      </c>
      <c r="H317">
        <f t="shared" si="55"/>
        <v>0.18797614867878559</v>
      </c>
      <c r="I317">
        <f t="shared" si="55"/>
        <v>0.11331646664539682</v>
      </c>
      <c r="J317">
        <f t="shared" si="55"/>
        <v>7.4815431042096231E-2</v>
      </c>
      <c r="K317">
        <f t="shared" si="55"/>
        <v>5.1543328170256066E-2</v>
      </c>
      <c r="L317">
        <f t="shared" si="55"/>
        <v>3.6397992933404955E-2</v>
      </c>
      <c r="M317">
        <f t="shared" si="55"/>
        <v>2.61208444491151E-2</v>
      </c>
      <c r="N317">
        <f t="shared" si="55"/>
        <v>1.8959729424062564E-2</v>
      </c>
      <c r="O317">
        <f t="shared" si="55"/>
        <v>1.3878481747368445E-2</v>
      </c>
      <c r="P317">
        <f t="shared" si="55"/>
        <v>1.022541708228825E-2</v>
      </c>
      <c r="Q317">
        <f t="shared" si="55"/>
        <v>7.5730409920746903E-3</v>
      </c>
      <c r="R317">
        <f t="shared" si="55"/>
        <v>5.6323810252648827E-3</v>
      </c>
      <c r="S317">
        <f t="shared" si="55"/>
        <v>4.2037308070699813E-3</v>
      </c>
      <c r="T317">
        <f t="shared" si="55"/>
        <v>3.1467391835763316E-3</v>
      </c>
      <c r="U317">
        <f t="shared" si="55"/>
        <v>2.3614746455016965E-3</v>
      </c>
      <c r="V317">
        <f t="shared" si="55"/>
        <v>1.7760453637482609E-3</v>
      </c>
      <c r="W317">
        <f t="shared" si="54"/>
        <v>1.3382979923835857E-3</v>
      </c>
      <c r="X317">
        <f t="shared" si="54"/>
        <v>1.0101384034264845E-3</v>
      </c>
      <c r="Y317">
        <f t="shared" si="54"/>
        <v>7.6358284745850773E-4</v>
      </c>
      <c r="Z317">
        <f t="shared" si="54"/>
        <v>5.7797589506981004E-4</v>
      </c>
      <c r="AA317">
        <f t="shared" si="49"/>
        <v>1.8292562720815253E-3</v>
      </c>
    </row>
    <row r="318" spans="1:27" x14ac:dyDescent="0.2">
      <c r="A318" t="s">
        <v>1283</v>
      </c>
      <c r="B318">
        <v>152</v>
      </c>
      <c r="C318">
        <v>2</v>
      </c>
      <c r="D318">
        <f t="shared" si="47"/>
        <v>0.11320038545251275</v>
      </c>
      <c r="E318">
        <f t="shared" si="48"/>
        <v>-2.1785957081613185</v>
      </c>
      <c r="G318">
        <f t="shared" si="55"/>
        <v>0.41318165313654015</v>
      </c>
      <c r="H318">
        <f t="shared" si="55"/>
        <v>0.18278138639734096</v>
      </c>
      <c r="I318">
        <f t="shared" si="55"/>
        <v>0.11320038545251275</v>
      </c>
      <c r="J318">
        <f t="shared" si="55"/>
        <v>7.6784175563790039E-2</v>
      </c>
      <c r="K318">
        <f t="shared" si="55"/>
        <v>5.4347386286975101E-2</v>
      </c>
      <c r="L318">
        <f t="shared" si="55"/>
        <v>3.942841353641266E-2</v>
      </c>
      <c r="M318">
        <f t="shared" si="55"/>
        <v>2.9069980551383323E-2</v>
      </c>
      <c r="N318">
        <f t="shared" si="55"/>
        <v>2.1677805990464118E-2</v>
      </c>
      <c r="O318">
        <f t="shared" si="55"/>
        <v>1.6302372423142045E-2</v>
      </c>
      <c r="P318">
        <f t="shared" si="55"/>
        <v>1.2340010941437538E-2</v>
      </c>
      <c r="Q318">
        <f t="shared" si="55"/>
        <v>9.3892409174339778E-3</v>
      </c>
      <c r="R318">
        <f t="shared" si="55"/>
        <v>7.17427241906461E-3</v>
      </c>
      <c r="S318">
        <f t="shared" si="55"/>
        <v>5.5010601792959109E-3</v>
      </c>
      <c r="T318">
        <f t="shared" si="55"/>
        <v>4.2305604815973969E-3</v>
      </c>
      <c r="U318">
        <f t="shared" si="55"/>
        <v>3.2617157366730842E-3</v>
      </c>
      <c r="V318">
        <f t="shared" si="55"/>
        <v>2.5202437009591238E-3</v>
      </c>
      <c r="W318">
        <f t="shared" si="54"/>
        <v>1.9510435869649059E-3</v>
      </c>
      <c r="X318">
        <f t="shared" si="54"/>
        <v>1.5129364615842217E-3</v>
      </c>
      <c r="Y318">
        <f t="shared" si="54"/>
        <v>1.1749560799242558E-3</v>
      </c>
      <c r="Z318">
        <f t="shared" si="54"/>
        <v>9.1369417594614095E-4</v>
      </c>
      <c r="AA318">
        <f t="shared" si="49"/>
        <v>3.256705980557717E-3</v>
      </c>
    </row>
    <row r="319" spans="1:27" x14ac:dyDescent="0.2">
      <c r="A319" t="s">
        <v>1284</v>
      </c>
      <c r="B319">
        <v>221</v>
      </c>
      <c r="C319">
        <v>7</v>
      </c>
      <c r="D319">
        <f t="shared" si="47"/>
        <v>2.893116815560999E-2</v>
      </c>
      <c r="E319">
        <f t="shared" si="48"/>
        <v>-3.5428357821155476</v>
      </c>
      <c r="G319">
        <f t="shared" si="55"/>
        <v>0.34809074258952283</v>
      </c>
      <c r="H319">
        <f t="shared" si="55"/>
        <v>0.16444707551133453</v>
      </c>
      <c r="I319">
        <f t="shared" si="55"/>
        <v>0.10876391601424977</v>
      </c>
      <c r="J319">
        <f t="shared" si="55"/>
        <v>7.8786425756265183E-2</v>
      </c>
      <c r="K319">
        <f t="shared" si="55"/>
        <v>5.955264817872908E-2</v>
      </c>
      <c r="L319">
        <f t="shared" si="55"/>
        <v>4.6139667617499054E-2</v>
      </c>
      <c r="M319">
        <f t="shared" si="55"/>
        <v>3.6328933013267353E-2</v>
      </c>
      <c r="N319">
        <f t="shared" si="55"/>
        <v>2.893116815560999E-2</v>
      </c>
      <c r="O319">
        <f t="shared" si="55"/>
        <v>2.3235081355084716E-2</v>
      </c>
      <c r="P319">
        <f t="shared" si="55"/>
        <v>1.8782425495997353E-2</v>
      </c>
      <c r="Q319">
        <f t="shared" si="55"/>
        <v>1.5261926425486438E-2</v>
      </c>
      <c r="R319">
        <f t="shared" si="55"/>
        <v>1.2453730956765108E-2</v>
      </c>
      <c r="S319">
        <f t="shared" si="55"/>
        <v>1.0197900129709744E-2</v>
      </c>
      <c r="T319">
        <f t="shared" si="55"/>
        <v>8.3753894316117503E-3</v>
      </c>
      <c r="U319">
        <f t="shared" si="55"/>
        <v>6.8959793631390813E-3</v>
      </c>
      <c r="V319">
        <f t="shared" si="55"/>
        <v>5.6902994944808107E-3</v>
      </c>
      <c r="W319">
        <f t="shared" si="54"/>
        <v>4.704378989258331E-3</v>
      </c>
      <c r="X319">
        <f t="shared" si="54"/>
        <v>3.8958189176971285E-3</v>
      </c>
      <c r="Y319">
        <f t="shared" si="54"/>
        <v>3.2310408470810964E-3</v>
      </c>
      <c r="Z319">
        <f t="shared" si="54"/>
        <v>2.6832702466349436E-3</v>
      </c>
      <c r="AA319">
        <f t="shared" si="49"/>
        <v>1.3552181510575578E-2</v>
      </c>
    </row>
    <row r="320" spans="1:27" x14ac:dyDescent="0.2">
      <c r="A320" t="s">
        <v>1285</v>
      </c>
      <c r="B320">
        <v>1563</v>
      </c>
      <c r="C320">
        <v>10</v>
      </c>
      <c r="D320">
        <f t="shared" si="47"/>
        <v>2.1981111499568298E-2</v>
      </c>
      <c r="E320">
        <f t="shared" si="48"/>
        <v>-3.8175717626060379</v>
      </c>
      <c r="G320">
        <f t="shared" si="55"/>
        <v>0.12673207507841674</v>
      </c>
      <c r="H320">
        <f t="shared" si="55"/>
        <v>6.8698119499451857E-2</v>
      </c>
      <c r="I320">
        <f t="shared" si="55"/>
        <v>5.2134852908740953E-2</v>
      </c>
      <c r="J320">
        <f t="shared" si="55"/>
        <v>4.3333057932691793E-2</v>
      </c>
      <c r="K320">
        <f t="shared" si="55"/>
        <v>3.7583189983990392E-2</v>
      </c>
      <c r="L320">
        <f t="shared" si="55"/>
        <v>3.3411166965571497E-2</v>
      </c>
      <c r="M320">
        <f t="shared" si="55"/>
        <v>3.0185227120961011E-2</v>
      </c>
      <c r="N320">
        <f t="shared" si="55"/>
        <v>2.7582421880945986E-2</v>
      </c>
      <c r="O320">
        <f t="shared" si="55"/>
        <v>2.5417641319609684E-2</v>
      </c>
      <c r="P320">
        <f t="shared" si="55"/>
        <v>2.3575849275937085E-2</v>
      </c>
      <c r="Q320">
        <f t="shared" si="55"/>
        <v>2.1981111499568298E-2</v>
      </c>
      <c r="R320">
        <f t="shared" si="55"/>
        <v>2.058090154115633E-2</v>
      </c>
      <c r="S320">
        <f t="shared" si="55"/>
        <v>1.9337498471931044E-2</v>
      </c>
      <c r="T320">
        <f t="shared" si="55"/>
        <v>1.8222970395083107E-2</v>
      </c>
      <c r="U320">
        <f t="shared" si="55"/>
        <v>1.7216098361224067E-2</v>
      </c>
      <c r="V320">
        <f t="shared" ref="V320:AE383" si="56">EXP(GAMMALN($B$1+V$4)-GAMMALN($B$1)-GAMMALN(V$4+1)+$B$1*LN($B$2/($B$2+$B320))+V$4*LN($B320/($B$2+$B320)))</f>
        <v>1.6300410036420746E-2</v>
      </c>
      <c r="W320">
        <f t="shared" si="56"/>
        <v>1.5462877950815603E-2</v>
      </c>
      <c r="X320">
        <f t="shared" si="56"/>
        <v>1.4693031531607689E-2</v>
      </c>
      <c r="Y320">
        <f t="shared" si="56"/>
        <v>1.3982335512343479E-2</v>
      </c>
      <c r="Z320">
        <f t="shared" si="56"/>
        <v>1.3323744860740803E-2</v>
      </c>
      <c r="AA320">
        <f t="shared" si="49"/>
        <v>0.36024541787279174</v>
      </c>
    </row>
    <row r="321" spans="1:27" x14ac:dyDescent="0.2">
      <c r="A321" t="s">
        <v>1286</v>
      </c>
      <c r="B321">
        <v>2563</v>
      </c>
      <c r="C321">
        <v>37</v>
      </c>
      <c r="D321">
        <f t="shared" si="47"/>
        <v>6.9363374380221991E-3</v>
      </c>
      <c r="E321">
        <f t="shared" si="48"/>
        <v>-4.9709813904533995</v>
      </c>
      <c r="G321">
        <f t="shared" ref="G321:V352" si="57">EXP(GAMMALN($B$1+G$4)-GAMMALN($B$1)-GAMMALN(G$4+1)+$B$1*LN($B$2/($B$2+$B321))+G$4*LN($B321/($B$2+$B321)))</f>
        <v>9.6795255636794988E-2</v>
      </c>
      <c r="H321">
        <f t="shared" si="57"/>
        <v>5.2971935073805577E-2</v>
      </c>
      <c r="I321">
        <f t="shared" si="57"/>
        <v>4.0584724791730337E-2</v>
      </c>
      <c r="J321">
        <f t="shared" si="57"/>
        <v>3.4055499455498101E-2</v>
      </c>
      <c r="K321">
        <f t="shared" si="57"/>
        <v>2.981913352233475E-2</v>
      </c>
      <c r="L321">
        <f t="shared" si="57"/>
        <v>2.6762488198086836E-2</v>
      </c>
      <c r="M321">
        <f t="shared" si="57"/>
        <v>2.4409717644861405E-2</v>
      </c>
      <c r="N321">
        <f t="shared" si="57"/>
        <v>2.2518225739304145E-2</v>
      </c>
      <c r="O321">
        <f t="shared" si="57"/>
        <v>2.0949346611591996E-2</v>
      </c>
      <c r="P321">
        <f t="shared" si="57"/>
        <v>1.9617155993986453E-2</v>
      </c>
      <c r="Q321">
        <f t="shared" si="57"/>
        <v>1.8465106304331579E-2</v>
      </c>
      <c r="R321">
        <f t="shared" si="57"/>
        <v>1.74542029640159E-2</v>
      </c>
      <c r="S321">
        <f t="shared" si="57"/>
        <v>1.6556532385834349E-2</v>
      </c>
      <c r="T321">
        <f t="shared" si="57"/>
        <v>1.5751492980038279E-2</v>
      </c>
      <c r="U321">
        <f t="shared" si="57"/>
        <v>1.5023487272649442E-2</v>
      </c>
      <c r="V321">
        <f t="shared" si="57"/>
        <v>1.436044874140891E-2</v>
      </c>
      <c r="W321">
        <f t="shared" si="56"/>
        <v>1.3752867969976004E-2</v>
      </c>
      <c r="X321">
        <f t="shared" si="56"/>
        <v>1.319312933986762E-2</v>
      </c>
      <c r="Y321">
        <f t="shared" si="56"/>
        <v>1.267504740509077E-2</v>
      </c>
      <c r="Z321">
        <f t="shared" si="56"/>
        <v>1.2193535436940092E-2</v>
      </c>
      <c r="AA321">
        <f t="shared" si="49"/>
        <v>0.48209066653185251</v>
      </c>
    </row>
    <row r="322" spans="1:27" x14ac:dyDescent="0.2">
      <c r="A322" t="s">
        <v>1287</v>
      </c>
      <c r="B322">
        <v>2406</v>
      </c>
      <c r="C322">
        <v>4</v>
      </c>
      <c r="D322">
        <f t="shared" si="47"/>
        <v>3.0748086471106783E-2</v>
      </c>
      <c r="E322">
        <f t="shared" si="48"/>
        <v>-3.481927515247782</v>
      </c>
      <c r="G322">
        <f t="shared" si="57"/>
        <v>0.10020068228495788</v>
      </c>
      <c r="H322">
        <f t="shared" si="57"/>
        <v>5.4782148683116726E-2</v>
      </c>
      <c r="I322">
        <f t="shared" si="57"/>
        <v>4.193073219834547E-2</v>
      </c>
      <c r="J322">
        <f t="shared" si="57"/>
        <v>3.5150678418532727E-2</v>
      </c>
      <c r="K322">
        <f t="shared" si="57"/>
        <v>3.0748086471106783E-2</v>
      </c>
      <c r="L322">
        <f t="shared" si="57"/>
        <v>2.7569327944847261E-2</v>
      </c>
      <c r="M322">
        <f t="shared" si="57"/>
        <v>2.5121123762690902E-2</v>
      </c>
      <c r="N322">
        <f t="shared" si="57"/>
        <v>2.3151924229354776E-2</v>
      </c>
      <c r="O322">
        <f t="shared" si="57"/>
        <v>2.1517906836429596E-2</v>
      </c>
      <c r="P322">
        <f t="shared" si="57"/>
        <v>2.0129927129322624E-2</v>
      </c>
      <c r="Q322">
        <f t="shared" si="57"/>
        <v>1.8929301388437611E-2</v>
      </c>
      <c r="R322">
        <f t="shared" si="57"/>
        <v>1.7875549960143622E-2</v>
      </c>
      <c r="S322">
        <f t="shared" si="57"/>
        <v>1.6939687332483321E-2</v>
      </c>
      <c r="T322">
        <f t="shared" si="57"/>
        <v>1.6100314058912601E-2</v>
      </c>
      <c r="U322">
        <f t="shared" si="57"/>
        <v>1.5341223381047249E-2</v>
      </c>
      <c r="V322">
        <f t="shared" si="57"/>
        <v>1.4649873277332137E-2</v>
      </c>
      <c r="W322">
        <f t="shared" si="56"/>
        <v>1.4016376256486007E-2</v>
      </c>
      <c r="X322">
        <f t="shared" si="56"/>
        <v>1.343281118446397E-2</v>
      </c>
      <c r="Y322">
        <f t="shared" si="56"/>
        <v>1.2892742209442419E-2</v>
      </c>
      <c r="Z322">
        <f t="shared" si="56"/>
        <v>1.2390874780739879E-2</v>
      </c>
      <c r="AA322">
        <f t="shared" si="49"/>
        <v>0.46712870821180652</v>
      </c>
    </row>
    <row r="323" spans="1:27" x14ac:dyDescent="0.2">
      <c r="A323" t="s">
        <v>1288</v>
      </c>
      <c r="B323">
        <v>901</v>
      </c>
      <c r="C323">
        <v>12</v>
      </c>
      <c r="D323">
        <f t="shared" si="47"/>
        <v>2.1032923257287381E-2</v>
      </c>
      <c r="E323">
        <f t="shared" si="48"/>
        <v>-3.8616662947770979</v>
      </c>
      <c r="G323">
        <f t="shared" si="57"/>
        <v>0.17042366470031445</v>
      </c>
      <c r="H323">
        <f t="shared" si="57"/>
        <v>9.0763144913901458E-2</v>
      </c>
      <c r="I323">
        <f t="shared" si="57"/>
        <v>6.7672803996369948E-2</v>
      </c>
      <c r="J323">
        <f t="shared" si="57"/>
        <v>5.5262011531143213E-2</v>
      </c>
      <c r="K323">
        <f t="shared" si="57"/>
        <v>4.7089309656635159E-2</v>
      </c>
      <c r="L323">
        <f t="shared" si="57"/>
        <v>4.112838549520987E-2</v>
      </c>
      <c r="M323">
        <f t="shared" si="57"/>
        <v>3.65061301115319E-2</v>
      </c>
      <c r="N323">
        <f t="shared" si="57"/>
        <v>3.2773670177448838E-2</v>
      </c>
      <c r="O323">
        <f t="shared" si="57"/>
        <v>2.9672166781622919E-2</v>
      </c>
      <c r="P323">
        <f t="shared" si="57"/>
        <v>2.7039751338701765E-2</v>
      </c>
      <c r="Q323">
        <f t="shared" si="57"/>
        <v>2.4768877709169621E-2</v>
      </c>
      <c r="R323">
        <f t="shared" si="57"/>
        <v>2.2784652391782782E-2</v>
      </c>
      <c r="S323">
        <f t="shared" si="57"/>
        <v>2.1032923257287381E-2</v>
      </c>
      <c r="T323">
        <f t="shared" si="57"/>
        <v>1.9473313116069139E-2</v>
      </c>
      <c r="U323">
        <f t="shared" si="57"/>
        <v>1.807493504408832E-2</v>
      </c>
      <c r="V323">
        <f t="shared" si="57"/>
        <v>1.6813644930198303E-2</v>
      </c>
      <c r="W323">
        <f t="shared" si="56"/>
        <v>1.5670216730722168E-2</v>
      </c>
      <c r="X323">
        <f t="shared" si="56"/>
        <v>1.4629093589326478E-2</v>
      </c>
      <c r="Y323">
        <f t="shared" si="56"/>
        <v>1.3677510576682121E-2</v>
      </c>
      <c r="Z323">
        <f t="shared" si="56"/>
        <v>1.2804864305141056E-2</v>
      </c>
      <c r="AA323">
        <f t="shared" si="49"/>
        <v>0.22193892964665329</v>
      </c>
    </row>
    <row r="324" spans="1:27" x14ac:dyDescent="0.2">
      <c r="A324" t="s">
        <v>939</v>
      </c>
      <c r="B324">
        <v>3007</v>
      </c>
      <c r="C324">
        <v>177</v>
      </c>
      <c r="D324">
        <f t="shared" si="47"/>
        <v>5.7058879274345185E-4</v>
      </c>
      <c r="E324">
        <f t="shared" si="48"/>
        <v>-7.4688417605564332</v>
      </c>
      <c r="G324">
        <f t="shared" si="57"/>
        <v>8.8682845940708285E-2</v>
      </c>
      <c r="H324">
        <f t="shared" si="57"/>
        <v>4.8639706482454421E-2</v>
      </c>
      <c r="I324">
        <f t="shared" si="57"/>
        <v>3.7347993076795261E-2</v>
      </c>
      <c r="J324">
        <f t="shared" si="57"/>
        <v>3.1408809477154485E-2</v>
      </c>
      <c r="K324">
        <f t="shared" si="57"/>
        <v>2.7562512115093696E-2</v>
      </c>
      <c r="L324">
        <f t="shared" si="57"/>
        <v>2.479190069720252E-2</v>
      </c>
      <c r="M324">
        <f t="shared" si="57"/>
        <v>2.2662386790125728E-2</v>
      </c>
      <c r="N324">
        <f t="shared" si="57"/>
        <v>2.095253704335636E-2</v>
      </c>
      <c r="O324">
        <f t="shared" si="57"/>
        <v>1.9535857908355034E-2</v>
      </c>
      <c r="P324">
        <f t="shared" si="57"/>
        <v>1.8334016081162932E-2</v>
      </c>
      <c r="Q324">
        <f t="shared" si="57"/>
        <v>1.7295492426369637E-2</v>
      </c>
      <c r="R324">
        <f t="shared" si="57"/>
        <v>1.638478314885226E-2</v>
      </c>
      <c r="S324">
        <f t="shared" si="57"/>
        <v>1.5576490549736996E-2</v>
      </c>
      <c r="T324">
        <f t="shared" si="57"/>
        <v>1.4851882813261909E-2</v>
      </c>
      <c r="U324">
        <f t="shared" si="57"/>
        <v>1.4196788099175635E-2</v>
      </c>
      <c r="V324">
        <f t="shared" si="57"/>
        <v>1.3600250722254443E-2</v>
      </c>
      <c r="W324">
        <f t="shared" si="56"/>
        <v>1.3053643090524959E-2</v>
      </c>
      <c r="X324">
        <f t="shared" si="56"/>
        <v>1.2550061019820882E-2</v>
      </c>
      <c r="Y324">
        <f t="shared" si="56"/>
        <v>1.208390121982908E-2</v>
      </c>
      <c r="Z324">
        <f t="shared" si="56"/>
        <v>1.1650559329057819E-2</v>
      </c>
      <c r="AA324">
        <f t="shared" si="49"/>
        <v>0.51883758196870766</v>
      </c>
    </row>
    <row r="325" spans="1:27" x14ac:dyDescent="0.2">
      <c r="A325" t="s">
        <v>940</v>
      </c>
      <c r="B325">
        <v>3302</v>
      </c>
      <c r="C325">
        <v>50</v>
      </c>
      <c r="D325">
        <f t="shared" si="47"/>
        <v>5.1381348535027155E-3</v>
      </c>
      <c r="E325">
        <f t="shared" si="48"/>
        <v>-5.2710651343362818</v>
      </c>
      <c r="G325">
        <f t="shared" si="57"/>
        <v>8.4243220573517796E-2</v>
      </c>
      <c r="H325">
        <f t="shared" si="57"/>
        <v>4.6257480435451387E-2</v>
      </c>
      <c r="I325">
        <f t="shared" si="57"/>
        <v>3.5559364150661951E-2</v>
      </c>
      <c r="J325">
        <f t="shared" si="57"/>
        <v>2.993876496187341E-2</v>
      </c>
      <c r="K325">
        <f t="shared" si="57"/>
        <v>2.6302491686530514E-2</v>
      </c>
      <c r="L325">
        <f t="shared" si="57"/>
        <v>2.3685557240449163E-2</v>
      </c>
      <c r="M325">
        <f t="shared" si="57"/>
        <v>2.1675799203789425E-2</v>
      </c>
      <c r="N325">
        <f t="shared" si="57"/>
        <v>2.006327276093213E-2</v>
      </c>
      <c r="O325">
        <f t="shared" si="57"/>
        <v>1.8728083490211583E-2</v>
      </c>
      <c r="P325">
        <f t="shared" si="57"/>
        <v>1.7596007789925275E-2</v>
      </c>
      <c r="Q325">
        <f t="shared" si="57"/>
        <v>1.661824501409628E-2</v>
      </c>
      <c r="R325">
        <f t="shared" si="57"/>
        <v>1.5761175788673473E-2</v>
      </c>
      <c r="S325">
        <f t="shared" si="57"/>
        <v>1.5000758508462646E-2</v>
      </c>
      <c r="T325">
        <f t="shared" si="57"/>
        <v>1.4319267626853866E-2</v>
      </c>
      <c r="U325">
        <f t="shared" si="57"/>
        <v>1.3703297331699683E-2</v>
      </c>
      <c r="V325">
        <f t="shared" si="57"/>
        <v>1.3142487854371851E-2</v>
      </c>
      <c r="W325">
        <f t="shared" si="56"/>
        <v>1.2628683887876427E-2</v>
      </c>
      <c r="X325">
        <f t="shared" si="56"/>
        <v>1.2155361642522478E-2</v>
      </c>
      <c r="Y325">
        <f t="shared" si="56"/>
        <v>1.1717228575978176E-2</v>
      </c>
      <c r="Z325">
        <f t="shared" si="56"/>
        <v>1.1309937372964598E-2</v>
      </c>
      <c r="AA325">
        <f t="shared" si="49"/>
        <v>0.53959351410315803</v>
      </c>
    </row>
    <row r="326" spans="1:27" x14ac:dyDescent="0.2">
      <c r="A326" t="s">
        <v>1289</v>
      </c>
      <c r="B326">
        <v>2649</v>
      </c>
      <c r="C326">
        <v>28</v>
      </c>
      <c r="D326">
        <f t="shared" si="47"/>
        <v>8.9409135369023524E-3</v>
      </c>
      <c r="E326">
        <f t="shared" si="48"/>
        <v>-4.7171175096814464</v>
      </c>
      <c r="G326">
        <f t="shared" si="57"/>
        <v>9.5062257077686743E-2</v>
      </c>
      <c r="H326">
        <f t="shared" si="57"/>
        <v>5.2048795667576496E-2</v>
      </c>
      <c r="I326">
        <f t="shared" si="57"/>
        <v>3.9896817005581786E-2</v>
      </c>
      <c r="J326">
        <f t="shared" si="57"/>
        <v>3.3494515025481085E-2</v>
      </c>
      <c r="K326">
        <f t="shared" si="57"/>
        <v>2.9342171834116432E-2</v>
      </c>
      <c r="L326">
        <f t="shared" si="57"/>
        <v>2.6347203247749921E-2</v>
      </c>
      <c r="M326">
        <f t="shared" si="57"/>
        <v>2.4042608533266889E-2</v>
      </c>
      <c r="N326">
        <f t="shared" si="57"/>
        <v>2.219033171524866E-2</v>
      </c>
      <c r="O326">
        <f t="shared" si="57"/>
        <v>2.0654320160562633E-2</v>
      </c>
      <c r="P326">
        <f t="shared" si="57"/>
        <v>1.9350280479342983E-2</v>
      </c>
      <c r="Q326">
        <f t="shared" si="57"/>
        <v>1.8222746245410263E-2</v>
      </c>
      <c r="R326">
        <f t="shared" si="57"/>
        <v>1.7233474014347681E-2</v>
      </c>
      <c r="S326">
        <f t="shared" si="57"/>
        <v>1.6355091994518196E-2</v>
      </c>
      <c r="T326">
        <f t="shared" si="57"/>
        <v>1.5567401583223029E-2</v>
      </c>
      <c r="U326">
        <f t="shared" si="57"/>
        <v>1.4855112827801879E-2</v>
      </c>
      <c r="V326">
        <f t="shared" si="57"/>
        <v>1.4206399028097319E-2</v>
      </c>
      <c r="W326">
        <f t="shared" si="56"/>
        <v>1.3611941312820086E-2</v>
      </c>
      <c r="X326">
        <f t="shared" si="56"/>
        <v>1.3064277925373105E-2</v>
      </c>
      <c r="Y326">
        <f t="shared" si="56"/>
        <v>1.2557349433751296E-2</v>
      </c>
      <c r="Z326">
        <f t="shared" si="56"/>
        <v>1.2086173615496411E-2</v>
      </c>
      <c r="AA326">
        <f t="shared" si="49"/>
        <v>0.48981073127254704</v>
      </c>
    </row>
    <row r="327" spans="1:27" x14ac:dyDescent="0.2">
      <c r="A327" t="s">
        <v>1290</v>
      </c>
      <c r="B327">
        <v>1920</v>
      </c>
      <c r="C327">
        <v>2</v>
      </c>
      <c r="D327">
        <f t="shared" ref="D327:D390" si="58">EXP(GAMMALN($B$1+C327)-GAMMALN($B$1)-GAMMALN(C327+1)+$B$1*LN($B$2/($B$2+B327))+C327*LN(B327/($B$2+B327)))</f>
        <v>4.7045113951303875E-2</v>
      </c>
      <c r="E327">
        <f t="shared" ref="E327:E390" si="59">LN(D327)</f>
        <v>-3.0566482663496197</v>
      </c>
      <c r="G327">
        <f t="shared" si="57"/>
        <v>0.11332952313720662</v>
      </c>
      <c r="H327">
        <f t="shared" si="57"/>
        <v>6.1711527018430141E-2</v>
      </c>
      <c r="I327">
        <f t="shared" si="57"/>
        <v>4.7045113951303875E-2</v>
      </c>
      <c r="J327">
        <f t="shared" si="57"/>
        <v>3.9279923933956032E-2</v>
      </c>
      <c r="K327">
        <f t="shared" si="57"/>
        <v>3.4222353134966611E-2</v>
      </c>
      <c r="L327">
        <f t="shared" si="57"/>
        <v>3.0561368825885275E-2</v>
      </c>
      <c r="M327">
        <f t="shared" si="57"/>
        <v>2.7735789576762804E-2</v>
      </c>
      <c r="N327">
        <f t="shared" si="57"/>
        <v>2.545912134908429E-2</v>
      </c>
      <c r="O327">
        <f t="shared" si="57"/>
        <v>2.3567373765858223E-2</v>
      </c>
      <c r="P327">
        <f t="shared" si="57"/>
        <v>2.1958780494646855E-2</v>
      </c>
      <c r="Q327">
        <f t="shared" si="57"/>
        <v>2.0566266006417134E-2</v>
      </c>
      <c r="R327">
        <f t="shared" si="57"/>
        <v>1.934350289898373E-2</v>
      </c>
      <c r="S327">
        <f t="shared" si="57"/>
        <v>1.8257274643844981E-2</v>
      </c>
      <c r="T327">
        <f t="shared" si="57"/>
        <v>1.7283024847810094E-2</v>
      </c>
      <c r="U327">
        <f t="shared" si="57"/>
        <v>1.6402129949914256E-2</v>
      </c>
      <c r="V327">
        <f t="shared" si="57"/>
        <v>1.560015705811491E-2</v>
      </c>
      <c r="W327">
        <f t="shared" si="56"/>
        <v>1.4865711423481044E-2</v>
      </c>
      <c r="X327">
        <f t="shared" si="56"/>
        <v>1.4189650836591423E-2</v>
      </c>
      <c r="Y327">
        <f t="shared" si="56"/>
        <v>1.3564536101454781E-2</v>
      </c>
      <c r="Z327">
        <f t="shared" si="56"/>
        <v>1.2984237861978829E-2</v>
      </c>
      <c r="AA327">
        <f t="shared" ref="AA327:AA390" si="60">1-SUM(G327:Z327)</f>
        <v>0.41207263318330811</v>
      </c>
    </row>
    <row r="328" spans="1:27" x14ac:dyDescent="0.2">
      <c r="A328" t="s">
        <v>1291</v>
      </c>
      <c r="B328">
        <v>1174</v>
      </c>
      <c r="C328">
        <v>12</v>
      </c>
      <c r="D328">
        <f t="shared" si="58"/>
        <v>2.0500398898465031E-2</v>
      </c>
      <c r="E328">
        <f t="shared" si="59"/>
        <v>-3.8873109345653791</v>
      </c>
      <c r="G328">
        <f t="shared" si="57"/>
        <v>0.14791241049693923</v>
      </c>
      <c r="H328">
        <f t="shared" si="57"/>
        <v>7.9539571516933083E-2</v>
      </c>
      <c r="I328">
        <f t="shared" si="57"/>
        <v>5.9880701545136771E-2</v>
      </c>
      <c r="J328">
        <f t="shared" si="57"/>
        <v>4.937400922673843E-2</v>
      </c>
      <c r="K328">
        <f t="shared" si="57"/>
        <v>4.2480833077826144E-2</v>
      </c>
      <c r="L328">
        <f t="shared" si="57"/>
        <v>3.7463759732329328E-2</v>
      </c>
      <c r="M328">
        <f t="shared" si="57"/>
        <v>3.3576427981650746E-2</v>
      </c>
      <c r="N328">
        <f t="shared" si="57"/>
        <v>3.0436364051181049E-2</v>
      </c>
      <c r="O328">
        <f t="shared" si="57"/>
        <v>2.7823768376630219E-2</v>
      </c>
      <c r="P328">
        <f t="shared" si="57"/>
        <v>2.5601674874036091E-2</v>
      </c>
      <c r="Q328">
        <f t="shared" si="57"/>
        <v>2.3679417244289437E-2</v>
      </c>
      <c r="R328">
        <f t="shared" si="57"/>
        <v>2.1994094417186999E-2</v>
      </c>
      <c r="S328">
        <f t="shared" si="57"/>
        <v>2.0500398898465031E-2</v>
      </c>
      <c r="T328">
        <f t="shared" si="57"/>
        <v>1.9164677619179095E-2</v>
      </c>
      <c r="U328">
        <f t="shared" si="57"/>
        <v>1.7961285367878846E-2</v>
      </c>
      <c r="V328">
        <f t="shared" si="57"/>
        <v>1.6870250686899006E-2</v>
      </c>
      <c r="W328">
        <f t="shared" si="56"/>
        <v>1.5875728534364614E-2</v>
      </c>
      <c r="X328">
        <f t="shared" si="56"/>
        <v>1.4964943308188204E-2</v>
      </c>
      <c r="Y328">
        <f t="shared" si="56"/>
        <v>1.4127447873741397E-2</v>
      </c>
      <c r="Z328">
        <f t="shared" si="56"/>
        <v>1.335459221983005E-2</v>
      </c>
      <c r="AA328">
        <f t="shared" si="60"/>
        <v>0.28741764295057626</v>
      </c>
    </row>
    <row r="329" spans="1:27" x14ac:dyDescent="0.2">
      <c r="A329" t="s">
        <v>1292</v>
      </c>
      <c r="B329">
        <v>160</v>
      </c>
      <c r="C329">
        <v>0</v>
      </c>
      <c r="D329">
        <f t="shared" si="58"/>
        <v>0.40386436168087286</v>
      </c>
      <c r="E329">
        <f t="shared" si="59"/>
        <v>-0.9066761958074272</v>
      </c>
      <c r="G329">
        <f t="shared" si="57"/>
        <v>0.40386436168087286</v>
      </c>
      <c r="H329">
        <f t="shared" si="57"/>
        <v>0.1804983192840737</v>
      </c>
      <c r="I329">
        <f t="shared" si="57"/>
        <v>0.11293688206121161</v>
      </c>
      <c r="J329">
        <f t="shared" si="57"/>
        <v>7.7393824158567631E-2</v>
      </c>
      <c r="K329">
        <f t="shared" si="57"/>
        <v>5.5342648129726765E-2</v>
      </c>
      <c r="L329">
        <f t="shared" si="57"/>
        <v>4.0563672657546707E-2</v>
      </c>
      <c r="M329">
        <f t="shared" si="57"/>
        <v>3.0214777501316948E-2</v>
      </c>
      <c r="N329">
        <f t="shared" si="57"/>
        <v>2.2763376274929057E-2</v>
      </c>
      <c r="O329">
        <f t="shared" si="57"/>
        <v>1.7294931855299324E-2</v>
      </c>
      <c r="P329">
        <f t="shared" si="57"/>
        <v>1.3226053725109333E-2</v>
      </c>
      <c r="Q329">
        <f t="shared" si="57"/>
        <v>1.0166978689774895E-2</v>
      </c>
      <c r="R329">
        <f t="shared" si="57"/>
        <v>7.8484877888640361E-3</v>
      </c>
      <c r="S329">
        <f t="shared" si="57"/>
        <v>6.0799668612583364E-3</v>
      </c>
      <c r="T329">
        <f t="shared" si="57"/>
        <v>4.7238860966635019E-3</v>
      </c>
      <c r="U329">
        <f t="shared" si="57"/>
        <v>3.6795466280678899E-3</v>
      </c>
      <c r="V329">
        <f t="shared" si="57"/>
        <v>2.8723504920063767E-3</v>
      </c>
      <c r="W329">
        <f t="shared" si="56"/>
        <v>2.2465110507016244E-3</v>
      </c>
      <c r="X329">
        <f t="shared" si="56"/>
        <v>1.7599850134012182E-3</v>
      </c>
      <c r="Y329">
        <f t="shared" si="56"/>
        <v>1.3808821190646144E-3</v>
      </c>
      <c r="Z329">
        <f t="shared" si="56"/>
        <v>1.08488204740961E-3</v>
      </c>
      <c r="AA329">
        <f t="shared" si="60"/>
        <v>4.057675884133749E-3</v>
      </c>
    </row>
    <row r="330" spans="1:27" x14ac:dyDescent="0.2">
      <c r="A330" t="s">
        <v>941</v>
      </c>
      <c r="B330">
        <v>2152</v>
      </c>
      <c r="C330">
        <v>45</v>
      </c>
      <c r="D330">
        <f t="shared" si="58"/>
        <v>5.4582650084097602E-3</v>
      </c>
      <c r="E330">
        <f t="shared" si="59"/>
        <v>-5.2106243037505262</v>
      </c>
      <c r="G330">
        <f t="shared" si="57"/>
        <v>0.10649689133696477</v>
      </c>
      <c r="H330">
        <f t="shared" si="57"/>
        <v>5.8115328124089233E-2</v>
      </c>
      <c r="I330">
        <f t="shared" si="57"/>
        <v>4.4398618603807102E-2</v>
      </c>
      <c r="J330">
        <f t="shared" si="57"/>
        <v>3.7149767750243631E-2</v>
      </c>
      <c r="K330">
        <f t="shared" si="57"/>
        <v>3.2435893451479222E-2</v>
      </c>
      <c r="L330">
        <f t="shared" si="57"/>
        <v>2.9028148135763095E-2</v>
      </c>
      <c r="M330">
        <f t="shared" si="57"/>
        <v>2.6400830824756871E-2</v>
      </c>
      <c r="N330">
        <f t="shared" si="57"/>
        <v>2.4285721104837534E-2</v>
      </c>
      <c r="O330">
        <f t="shared" si="57"/>
        <v>2.2529383802310839E-2</v>
      </c>
      <c r="P330">
        <f t="shared" si="57"/>
        <v>2.1036664138433806E-2</v>
      </c>
      <c r="Q330">
        <f t="shared" si="57"/>
        <v>1.9744886262021481E-2</v>
      </c>
      <c r="R330">
        <f t="shared" si="57"/>
        <v>1.8610791444612567E-2</v>
      </c>
      <c r="S330">
        <f t="shared" si="57"/>
        <v>1.7603385508721141E-2</v>
      </c>
      <c r="T330">
        <f t="shared" si="57"/>
        <v>1.6699771832198996E-2</v>
      </c>
      <c r="U330">
        <f t="shared" si="57"/>
        <v>1.5882598716364462E-2</v>
      </c>
      <c r="V330">
        <f t="shared" si="57"/>
        <v>1.5138429319885557E-2</v>
      </c>
      <c r="W330">
        <f t="shared" si="56"/>
        <v>1.4456663640134615E-2</v>
      </c>
      <c r="X330">
        <f t="shared" si="56"/>
        <v>1.3828803938569945E-2</v>
      </c>
      <c r="Y330">
        <f t="shared" si="56"/>
        <v>1.3247941081512673E-2</v>
      </c>
      <c r="Z330">
        <f t="shared" si="56"/>
        <v>1.2708387153995693E-2</v>
      </c>
      <c r="AA330">
        <f t="shared" si="60"/>
        <v>0.44020109382929662</v>
      </c>
    </row>
    <row r="331" spans="1:27" x14ac:dyDescent="0.2">
      <c r="A331" t="s">
        <v>1293</v>
      </c>
      <c r="B331">
        <v>490</v>
      </c>
      <c r="C331">
        <v>2</v>
      </c>
      <c r="D331">
        <f t="shared" si="58"/>
        <v>8.6998072567670282E-2</v>
      </c>
      <c r="E331">
        <f t="shared" si="59"/>
        <v>-2.4418693149675601</v>
      </c>
      <c r="G331">
        <f t="shared" si="57"/>
        <v>0.23456324845111673</v>
      </c>
      <c r="H331">
        <f t="shared" si="57"/>
        <v>0.12073197332515001</v>
      </c>
      <c r="I331">
        <f t="shared" si="57"/>
        <v>8.6998072567670282E-2</v>
      </c>
      <c r="J331">
        <f t="shared" si="57"/>
        <v>6.8660165241125268E-2</v>
      </c>
      <c r="K331">
        <f t="shared" si="57"/>
        <v>5.6543563419791748E-2</v>
      </c>
      <c r="L331">
        <f t="shared" si="57"/>
        <v>4.7729315750545294E-2</v>
      </c>
      <c r="M331">
        <f t="shared" si="57"/>
        <v>4.0944167009964505E-2</v>
      </c>
      <c r="N331">
        <f t="shared" si="57"/>
        <v>3.5524994334839931E-2</v>
      </c>
      <c r="O331">
        <f t="shared" si="57"/>
        <v>3.1084285973676837E-2</v>
      </c>
      <c r="P331">
        <f t="shared" si="57"/>
        <v>2.7376443237034542E-2</v>
      </c>
      <c r="Q331">
        <f t="shared" si="57"/>
        <v>2.4236134556547762E-2</v>
      </c>
      <c r="R331">
        <f t="shared" si="57"/>
        <v>2.1546767685703662E-2</v>
      </c>
      <c r="S331">
        <f t="shared" si="57"/>
        <v>1.9223039351442622E-2</v>
      </c>
      <c r="T331">
        <f t="shared" si="57"/>
        <v>1.7200654029898774E-2</v>
      </c>
      <c r="U331">
        <f t="shared" si="57"/>
        <v>1.5429951276981669E-2</v>
      </c>
      <c r="V331">
        <f t="shared" si="57"/>
        <v>1.3871785895904005E-2</v>
      </c>
      <c r="W331">
        <f t="shared" si="56"/>
        <v>1.2494768219029454E-2</v>
      </c>
      <c r="X331">
        <f t="shared" si="56"/>
        <v>1.127335842827472E-2</v>
      </c>
      <c r="Y331">
        <f t="shared" si="56"/>
        <v>1.0186515541466027E-2</v>
      </c>
      <c r="Z331">
        <f t="shared" si="56"/>
        <v>9.2167173519769677E-3</v>
      </c>
      <c r="AA331">
        <f t="shared" si="60"/>
        <v>9.516407835185936E-2</v>
      </c>
    </row>
    <row r="332" spans="1:27" x14ac:dyDescent="0.2">
      <c r="A332" t="s">
        <v>1294</v>
      </c>
      <c r="B332">
        <v>4910</v>
      </c>
      <c r="C332">
        <v>86</v>
      </c>
      <c r="D332">
        <f t="shared" si="58"/>
        <v>2.960493692265235E-3</v>
      </c>
      <c r="E332">
        <f t="shared" si="59"/>
        <v>-5.8223992366262838</v>
      </c>
      <c r="G332">
        <f t="shared" si="57"/>
        <v>6.7722163430441684E-2</v>
      </c>
      <c r="H332">
        <f t="shared" si="57"/>
        <v>3.7328167162836171E-2</v>
      </c>
      <c r="I332">
        <f t="shared" si="57"/>
        <v>2.8804975451374976E-2</v>
      </c>
      <c r="J332">
        <f t="shared" si="57"/>
        <v>2.4344801286923939E-2</v>
      </c>
      <c r="K332">
        <f t="shared" si="57"/>
        <v>2.1469803792812187E-2</v>
      </c>
      <c r="L332">
        <f t="shared" si="57"/>
        <v>1.9407679899254435E-2</v>
      </c>
      <c r="M332">
        <f t="shared" si="57"/>
        <v>1.7828875958661092E-2</v>
      </c>
      <c r="N332">
        <f t="shared" si="57"/>
        <v>1.6565687026438944E-2</v>
      </c>
      <c r="O332">
        <f t="shared" si="57"/>
        <v>1.5522434706923523E-2</v>
      </c>
      <c r="P332">
        <f t="shared" si="57"/>
        <v>1.463994620353026E-2</v>
      </c>
      <c r="Q332">
        <f t="shared" si="57"/>
        <v>1.3879356256256078E-2</v>
      </c>
      <c r="R332">
        <f t="shared" si="57"/>
        <v>1.3213918042919695E-2</v>
      </c>
      <c r="S332">
        <f t="shared" si="57"/>
        <v>1.2624524976822564E-2</v>
      </c>
      <c r="T332">
        <f t="shared" si="57"/>
        <v>1.2097105349633697E-2</v>
      </c>
      <c r="U332">
        <f t="shared" si="57"/>
        <v>1.1621028548683566E-2</v>
      </c>
      <c r="V332">
        <f t="shared" si="57"/>
        <v>1.1188088722490747E-2</v>
      </c>
      <c r="W332">
        <f t="shared" si="56"/>
        <v>1.0791833596375746E-2</v>
      </c>
      <c r="X332">
        <f t="shared" si="56"/>
        <v>1.0427107774514941E-2</v>
      </c>
      <c r="Y332">
        <f t="shared" si="56"/>
        <v>1.0089733851309743E-2</v>
      </c>
      <c r="Z332">
        <f t="shared" si="56"/>
        <v>9.7762846654858033E-3</v>
      </c>
      <c r="AA332">
        <f t="shared" si="60"/>
        <v>0.62065648329631018</v>
      </c>
    </row>
    <row r="333" spans="1:27" x14ac:dyDescent="0.2">
      <c r="A333" t="s">
        <v>1295</v>
      </c>
      <c r="B333">
        <v>600</v>
      </c>
      <c r="C333">
        <v>0</v>
      </c>
      <c r="D333">
        <f t="shared" si="58"/>
        <v>0.21118848416827651</v>
      </c>
      <c r="E333">
        <f t="shared" si="59"/>
        <v>-1.5550042543549993</v>
      </c>
      <c r="G333">
        <f t="shared" si="57"/>
        <v>0.21118848416827651</v>
      </c>
      <c r="H333">
        <f t="shared" si="57"/>
        <v>0.11018617442300971</v>
      </c>
      <c r="I333">
        <f t="shared" si="57"/>
        <v>8.0483893413817884E-2</v>
      </c>
      <c r="J333">
        <f t="shared" si="57"/>
        <v>6.4387080143752176E-2</v>
      </c>
      <c r="K333">
        <f t="shared" si="57"/>
        <v>5.3749150126821015E-2</v>
      </c>
      <c r="L333">
        <f t="shared" si="57"/>
        <v>4.5990504725417436E-2</v>
      </c>
      <c r="M333">
        <f t="shared" si="57"/>
        <v>3.9991670715681264E-2</v>
      </c>
      <c r="N333">
        <f t="shared" si="57"/>
        <v>3.5172728974110598E-2</v>
      </c>
      <c r="O333">
        <f t="shared" si="57"/>
        <v>3.1196615798579318E-2</v>
      </c>
      <c r="P333">
        <f t="shared" si="57"/>
        <v>2.785083066105196E-2</v>
      </c>
      <c r="Q333">
        <f t="shared" si="57"/>
        <v>2.4993036555220276E-2</v>
      </c>
      <c r="R333">
        <f t="shared" si="57"/>
        <v>2.2523316466553044E-2</v>
      </c>
      <c r="S333">
        <f t="shared" si="57"/>
        <v>2.0368863845858242E-2</v>
      </c>
      <c r="T333">
        <f t="shared" si="57"/>
        <v>1.8474991668763752E-2</v>
      </c>
      <c r="U333">
        <f t="shared" si="57"/>
        <v>1.6799578508664557E-2</v>
      </c>
      <c r="V333">
        <f t="shared" si="57"/>
        <v>1.5309490881463245E-2</v>
      </c>
      <c r="W333">
        <f t="shared" si="56"/>
        <v>1.397819568602485E-2</v>
      </c>
      <c r="X333">
        <f t="shared" si="56"/>
        <v>1.2784117907004889E-2</v>
      </c>
      <c r="Y333">
        <f t="shared" si="56"/>
        <v>1.1709480957678677E-2</v>
      </c>
      <c r="Z333">
        <f t="shared" si="56"/>
        <v>1.0739468837888969E-2</v>
      </c>
      <c r="AA333">
        <f t="shared" si="60"/>
        <v>0.13212232553436165</v>
      </c>
    </row>
    <row r="334" spans="1:27" x14ac:dyDescent="0.2">
      <c r="A334" t="s">
        <v>943</v>
      </c>
      <c r="B334">
        <v>890</v>
      </c>
      <c r="C334">
        <v>4</v>
      </c>
      <c r="D334">
        <f t="shared" si="58"/>
        <v>4.7301463322782678E-2</v>
      </c>
      <c r="E334">
        <f t="shared" si="59"/>
        <v>-3.0512140469060745</v>
      </c>
      <c r="G334">
        <f t="shared" si="57"/>
        <v>0.17154194914762896</v>
      </c>
      <c r="H334">
        <f t="shared" si="57"/>
        <v>9.1312015562198715E-2</v>
      </c>
      <c r="I334">
        <f t="shared" si="57"/>
        <v>6.8047240536044634E-2</v>
      </c>
      <c r="J334">
        <f t="shared" si="57"/>
        <v>5.5539375077867555E-2</v>
      </c>
      <c r="K334">
        <f t="shared" si="57"/>
        <v>4.7301463322782678E-2</v>
      </c>
      <c r="L334">
        <f t="shared" si="57"/>
        <v>4.1292565587488471E-2</v>
      </c>
      <c r="M334">
        <f t="shared" si="57"/>
        <v>3.6633124011277871E-2</v>
      </c>
      <c r="N334">
        <f t="shared" si="57"/>
        <v>3.2870869385113986E-2</v>
      </c>
      <c r="O334">
        <f t="shared" si="57"/>
        <v>2.9744955690696556E-2</v>
      </c>
      <c r="P334">
        <f t="shared" si="57"/>
        <v>2.7092227349054549E-2</v>
      </c>
      <c r="Q334">
        <f t="shared" si="57"/>
        <v>2.4804261422882092E-2</v>
      </c>
      <c r="R334">
        <f t="shared" si="57"/>
        <v>2.2805538486953655E-2</v>
      </c>
      <c r="S334">
        <f t="shared" si="57"/>
        <v>2.1041442726419311E-2</v>
      </c>
      <c r="T334">
        <f t="shared" si="57"/>
        <v>1.9471243017303803E-2</v>
      </c>
      <c r="U334">
        <f t="shared" si="57"/>
        <v>1.8063775554226953E-2</v>
      </c>
      <c r="V334">
        <f t="shared" si="57"/>
        <v>1.6794675151870352E-2</v>
      </c>
      <c r="W334">
        <f t="shared" si="56"/>
        <v>1.5644536195515008E-2</v>
      </c>
      <c r="X334">
        <f t="shared" si="56"/>
        <v>1.4597653832903186E-2</v>
      </c>
      <c r="Y334">
        <f t="shared" si="56"/>
        <v>1.36411396389606E-2</v>
      </c>
      <c r="Z334">
        <f t="shared" si="56"/>
        <v>1.2764286070917515E-2</v>
      </c>
      <c r="AA334">
        <f t="shared" si="60"/>
        <v>0.21899566223189348</v>
      </c>
    </row>
    <row r="335" spans="1:27" x14ac:dyDescent="0.2">
      <c r="A335" t="s">
        <v>1296</v>
      </c>
      <c r="B335">
        <v>6</v>
      </c>
      <c r="C335">
        <v>0</v>
      </c>
      <c r="D335">
        <f t="shared" si="58"/>
        <v>0.92338464604268544</v>
      </c>
      <c r="E335">
        <f t="shared" si="59"/>
        <v>-7.970939668157466E-2</v>
      </c>
      <c r="G335">
        <f t="shared" si="57"/>
        <v>0.92338464604268544</v>
      </c>
      <c r="H335">
        <f t="shared" si="57"/>
        <v>6.8566081547420651E-2</v>
      </c>
      <c r="I335">
        <f t="shared" si="57"/>
        <v>7.1278903986441069E-3</v>
      </c>
      <c r="J335">
        <f t="shared" si="57"/>
        <v>8.115598943357888E-4</v>
      </c>
      <c r="K335">
        <f t="shared" si="57"/>
        <v>9.6419140920615088E-5</v>
      </c>
      <c r="L335">
        <f t="shared" si="57"/>
        <v>1.174166382219721E-5</v>
      </c>
      <c r="M335">
        <f t="shared" si="57"/>
        <v>1.4531178041860981E-6</v>
      </c>
      <c r="N335">
        <f t="shared" si="57"/>
        <v>1.8188930005569702E-7</v>
      </c>
      <c r="O335">
        <f t="shared" si="57"/>
        <v>2.2960343474632598E-8</v>
      </c>
      <c r="P335">
        <f t="shared" si="57"/>
        <v>2.9172849995652219E-9</v>
      </c>
      <c r="Q335">
        <f t="shared" si="57"/>
        <v>3.7258858103040781E-10</v>
      </c>
      <c r="R335">
        <f t="shared" si="57"/>
        <v>4.7787318910457661E-11</v>
      </c>
      <c r="S335">
        <f t="shared" si="57"/>
        <v>6.1505923185466653E-12</v>
      </c>
      <c r="T335">
        <f t="shared" si="57"/>
        <v>7.9397019121140401E-13</v>
      </c>
      <c r="U335">
        <f t="shared" si="57"/>
        <v>1.0275149326175401E-13</v>
      </c>
      <c r="V335">
        <f t="shared" si="57"/>
        <v>1.3326629224658417E-14</v>
      </c>
      <c r="W335">
        <f t="shared" si="56"/>
        <v>1.7317312437446752E-15</v>
      </c>
      <c r="X335">
        <f t="shared" si="56"/>
        <v>2.2540832613704607E-16</v>
      </c>
      <c r="Y335">
        <f t="shared" si="56"/>
        <v>2.9383710819441339E-17</v>
      </c>
      <c r="Z335">
        <f t="shared" si="56"/>
        <v>3.83549665902274E-18</v>
      </c>
      <c r="AA335">
        <f t="shared" si="60"/>
        <v>0</v>
      </c>
    </row>
    <row r="336" spans="1:27" x14ac:dyDescent="0.2">
      <c r="A336" t="s">
        <v>1297</v>
      </c>
      <c r="B336">
        <v>176</v>
      </c>
      <c r="C336">
        <v>0</v>
      </c>
      <c r="D336">
        <f t="shared" si="58"/>
        <v>0.38687166147611246</v>
      </c>
      <c r="E336">
        <f t="shared" si="59"/>
        <v>-0.94966226504451712</v>
      </c>
      <c r="G336">
        <f t="shared" si="57"/>
        <v>0.38687166147611246</v>
      </c>
      <c r="H336">
        <f t="shared" si="57"/>
        <v>0.17603300281387929</v>
      </c>
      <c r="I336">
        <f t="shared" si="57"/>
        <v>0.11213631398449339</v>
      </c>
      <c r="J336">
        <f t="shared" si="57"/>
        <v>7.8235945740820184E-2</v>
      </c>
      <c r="K336">
        <f t="shared" si="57"/>
        <v>5.6957315793342483E-2</v>
      </c>
      <c r="L336">
        <f t="shared" si="57"/>
        <v>4.2502687817864752E-2</v>
      </c>
      <c r="M336">
        <f t="shared" si="57"/>
        <v>3.2232060828716505E-2</v>
      </c>
      <c r="N336">
        <f t="shared" si="57"/>
        <v>2.4722643048331241E-2</v>
      </c>
      <c r="O336">
        <f t="shared" si="57"/>
        <v>1.912346670493285E-2</v>
      </c>
      <c r="P336">
        <f t="shared" si="57"/>
        <v>1.4889070937603594E-2</v>
      </c>
      <c r="Q336">
        <f t="shared" si="57"/>
        <v>1.1652491036580774E-2</v>
      </c>
      <c r="R336">
        <f t="shared" si="57"/>
        <v>9.1580371065213082E-3</v>
      </c>
      <c r="S336">
        <f t="shared" si="57"/>
        <v>7.222826317899435E-3</v>
      </c>
      <c r="T336">
        <f t="shared" si="57"/>
        <v>5.7134038698960976E-3</v>
      </c>
      <c r="U336">
        <f t="shared" si="57"/>
        <v>4.5308466752676819E-3</v>
      </c>
      <c r="V336">
        <f t="shared" ref="V336:AE399" si="61">EXP(GAMMALN($B$1+V$4)-GAMMALN($B$1)-GAMMALN(V$4+1)+$B$1*LN($B$2/($B$2+$B336))+V$4*LN($B336/($B$2+$B336)))</f>
        <v>3.6009080800548242E-3</v>
      </c>
      <c r="W336">
        <f t="shared" si="61"/>
        <v>2.8672971938764687E-3</v>
      </c>
      <c r="X336">
        <f t="shared" si="61"/>
        <v>2.2869815861278589E-3</v>
      </c>
      <c r="Y336">
        <f t="shared" si="61"/>
        <v>1.8268372219945369E-3</v>
      </c>
      <c r="Z336">
        <f t="shared" si="61"/>
        <v>1.4612190182946075E-3</v>
      </c>
      <c r="AA336">
        <f t="shared" si="60"/>
        <v>5.9749827473897232E-3</v>
      </c>
    </row>
    <row r="337" spans="1:27" x14ac:dyDescent="0.2">
      <c r="A337" t="s">
        <v>946</v>
      </c>
      <c r="B337">
        <v>2585</v>
      </c>
      <c r="C337">
        <v>44</v>
      </c>
      <c r="D337">
        <f t="shared" si="58"/>
        <v>5.7880521598255965E-3</v>
      </c>
      <c r="E337">
        <f t="shared" si="59"/>
        <v>-5.1519594585351918</v>
      </c>
      <c r="G337">
        <f t="shared" ref="G337:V368" si="62">EXP(GAMMALN($B$1+G$4)-GAMMALN($B$1)-GAMMALN(G$4+1)+$B$1*LN($B$2/($B$2+$B337))+G$4*LN($B337/($B$2+$B337)))</f>
        <v>9.6343529809985243E-2</v>
      </c>
      <c r="H337">
        <f t="shared" si="62"/>
        <v>5.2731432637158231E-2</v>
      </c>
      <c r="I337">
        <f t="shared" si="62"/>
        <v>4.0405602567151595E-2</v>
      </c>
      <c r="J337">
        <f t="shared" si="62"/>
        <v>3.3909507824144244E-2</v>
      </c>
      <c r="K337">
        <f t="shared" si="62"/>
        <v>2.9695080151710362E-2</v>
      </c>
      <c r="L337">
        <f t="shared" si="62"/>
        <v>2.6654541773078032E-2</v>
      </c>
      <c r="M337">
        <f t="shared" si="62"/>
        <v>2.4314354128763826E-2</v>
      </c>
      <c r="N337">
        <f t="shared" si="62"/>
        <v>2.2433105577787538E-2</v>
      </c>
      <c r="O337">
        <f t="shared" si="62"/>
        <v>2.0872812120077303E-2</v>
      </c>
      <c r="P337">
        <f t="shared" si="62"/>
        <v>1.9547975096719059E-2</v>
      </c>
      <c r="Q337">
        <f t="shared" si="62"/>
        <v>1.8402329118629757E-2</v>
      </c>
      <c r="R337">
        <f t="shared" si="62"/>
        <v>1.7397075693152814E-2</v>
      </c>
      <c r="S337">
        <f t="shared" si="62"/>
        <v>1.650444269427593E-2</v>
      </c>
      <c r="T337">
        <f t="shared" si="62"/>
        <v>1.5703933769043887E-2</v>
      </c>
      <c r="U337">
        <f t="shared" si="62"/>
        <v>1.4980031764253098E-2</v>
      </c>
      <c r="V337">
        <f t="shared" si="62"/>
        <v>1.4320732807381021E-2</v>
      </c>
      <c r="W337">
        <f t="shared" si="61"/>
        <v>1.3716577267953514E-2</v>
      </c>
      <c r="X337">
        <f t="shared" si="61"/>
        <v>1.3159989736045222E-2</v>
      </c>
      <c r="Y337">
        <f t="shared" si="61"/>
        <v>1.2644817702786075E-2</v>
      </c>
      <c r="Z337">
        <f t="shared" si="61"/>
        <v>1.2166001759977724E-2</v>
      </c>
      <c r="AA337">
        <f t="shared" si="60"/>
        <v>0.48409612599992558</v>
      </c>
    </row>
    <row r="338" spans="1:27" x14ac:dyDescent="0.2">
      <c r="A338" t="s">
        <v>1298</v>
      </c>
      <c r="B338">
        <v>2963</v>
      </c>
      <c r="C338">
        <v>104</v>
      </c>
      <c r="D338">
        <f t="shared" si="58"/>
        <v>1.8243249129376137E-3</v>
      </c>
      <c r="E338">
        <f t="shared" si="59"/>
        <v>-6.3065452711006449</v>
      </c>
      <c r="G338">
        <f t="shared" si="62"/>
        <v>8.9402663909402463E-2</v>
      </c>
      <c r="H338">
        <f t="shared" si="62"/>
        <v>4.9025208139194608E-2</v>
      </c>
      <c r="I338">
        <f t="shared" si="62"/>
        <v>3.7636864290576826E-2</v>
      </c>
      <c r="J338">
        <f t="shared" si="62"/>
        <v>3.1645743337992659E-2</v>
      </c>
      <c r="K338">
        <f t="shared" si="62"/>
        <v>2.7765166794672197E-2</v>
      </c>
      <c r="L338">
        <f t="shared" si="62"/>
        <v>2.4969449957839285E-2</v>
      </c>
      <c r="M338">
        <f t="shared" si="62"/>
        <v>2.2820358474206992E-2</v>
      </c>
      <c r="N338">
        <f t="shared" si="62"/>
        <v>2.1094590285637843E-2</v>
      </c>
      <c r="O338">
        <f t="shared" si="62"/>
        <v>1.9664577872069055E-2</v>
      </c>
      <c r="P338">
        <f t="shared" si="62"/>
        <v>1.845131873240902E-2</v>
      </c>
      <c r="Q338">
        <f t="shared" si="62"/>
        <v>1.7402850820261117E-2</v>
      </c>
      <c r="R338">
        <f t="shared" si="62"/>
        <v>1.6483363141907386E-2</v>
      </c>
      <c r="S338">
        <f t="shared" si="62"/>
        <v>1.5667236795768882E-2</v>
      </c>
      <c r="T338">
        <f t="shared" si="62"/>
        <v>1.4935575725337989E-2</v>
      </c>
      <c r="U338">
        <f t="shared" si="62"/>
        <v>1.4274082982827905E-2</v>
      </c>
      <c r="V338">
        <f t="shared" si="62"/>
        <v>1.3671705495858678E-2</v>
      </c>
      <c r="W338">
        <f t="shared" si="61"/>
        <v>1.3119738439517636E-2</v>
      </c>
      <c r="X338">
        <f t="shared" si="61"/>
        <v>1.2611215382560265E-2</v>
      </c>
      <c r="Y338">
        <f t="shared" si="61"/>
        <v>1.2140482150486454E-2</v>
      </c>
      <c r="Z338">
        <f t="shared" si="61"/>
        <v>1.170289226279232E-2</v>
      </c>
      <c r="AA338">
        <f t="shared" si="60"/>
        <v>0.51551491500868041</v>
      </c>
    </row>
    <row r="339" spans="1:27" x14ac:dyDescent="0.2">
      <c r="A339" t="s">
        <v>1299</v>
      </c>
      <c r="B339">
        <v>2218</v>
      </c>
      <c r="C339">
        <v>28</v>
      </c>
      <c r="D339">
        <f t="shared" si="58"/>
        <v>9.1076869838468948E-3</v>
      </c>
      <c r="E339">
        <f t="shared" si="59"/>
        <v>-4.6986364985377769</v>
      </c>
      <c r="G339">
        <f t="shared" si="62"/>
        <v>0.10475526135667979</v>
      </c>
      <c r="H339">
        <f t="shared" si="62"/>
        <v>5.7195132190678261E-2</v>
      </c>
      <c r="I339">
        <f t="shared" si="62"/>
        <v>4.3718705261898375E-2</v>
      </c>
      <c r="J339">
        <f t="shared" si="62"/>
        <v>3.6600194796646793E-2</v>
      </c>
      <c r="K339">
        <f t="shared" si="62"/>
        <v>3.1972943404739988E-2</v>
      </c>
      <c r="L339">
        <f t="shared" si="62"/>
        <v>2.8628958200861788E-2</v>
      </c>
      <c r="M339">
        <f t="shared" si="62"/>
        <v>2.60515320110833E-2</v>
      </c>
      <c r="N339">
        <f t="shared" si="62"/>
        <v>2.3977071426701399E-2</v>
      </c>
      <c r="O339">
        <f t="shared" si="62"/>
        <v>2.2254810840450018E-2</v>
      </c>
      <c r="P339">
        <f t="shared" si="62"/>
        <v>2.0791265625771056E-2</v>
      </c>
      <c r="Q339">
        <f t="shared" si="62"/>
        <v>1.9524869958081534E-2</v>
      </c>
      <c r="R339">
        <f t="shared" si="62"/>
        <v>1.8413138336448979E-2</v>
      </c>
      <c r="S339">
        <f t="shared" si="62"/>
        <v>1.7425635825939353E-2</v>
      </c>
      <c r="T339">
        <f t="shared" si="62"/>
        <v>1.6539882920133281E-2</v>
      </c>
      <c r="U339">
        <f t="shared" si="62"/>
        <v>1.5738847119920744E-2</v>
      </c>
      <c r="V339">
        <f t="shared" si="62"/>
        <v>1.5009341223683508E-2</v>
      </c>
      <c r="W339">
        <f t="shared" si="61"/>
        <v>1.4340964144985768E-2</v>
      </c>
      <c r="X339">
        <f t="shared" si="61"/>
        <v>1.3725379230928392E-2</v>
      </c>
      <c r="Y339">
        <f t="shared" si="61"/>
        <v>1.3155809659441266E-2</v>
      </c>
      <c r="Z339">
        <f t="shared" si="61"/>
        <v>1.2626677560426599E-2</v>
      </c>
      <c r="AA339">
        <f t="shared" si="60"/>
        <v>0.44755357890449976</v>
      </c>
    </row>
    <row r="340" spans="1:27" x14ac:dyDescent="0.2">
      <c r="A340" t="s">
        <v>1300</v>
      </c>
      <c r="B340">
        <v>6</v>
      </c>
      <c r="C340">
        <v>0</v>
      </c>
      <c r="D340">
        <f t="shared" si="58"/>
        <v>0.92338464604268544</v>
      </c>
      <c r="E340">
        <f t="shared" si="59"/>
        <v>-7.970939668157466E-2</v>
      </c>
      <c r="G340">
        <f t="shared" si="62"/>
        <v>0.92338464604268544</v>
      </c>
      <c r="H340">
        <f t="shared" si="62"/>
        <v>6.8566081547420651E-2</v>
      </c>
      <c r="I340">
        <f t="shared" si="62"/>
        <v>7.1278903986441069E-3</v>
      </c>
      <c r="J340">
        <f t="shared" si="62"/>
        <v>8.115598943357888E-4</v>
      </c>
      <c r="K340">
        <f t="shared" si="62"/>
        <v>9.6419140920615088E-5</v>
      </c>
      <c r="L340">
        <f t="shared" si="62"/>
        <v>1.174166382219721E-5</v>
      </c>
      <c r="M340">
        <f t="shared" si="62"/>
        <v>1.4531178041860981E-6</v>
      </c>
      <c r="N340">
        <f t="shared" si="62"/>
        <v>1.8188930005569702E-7</v>
      </c>
      <c r="O340">
        <f t="shared" si="62"/>
        <v>2.2960343474632598E-8</v>
      </c>
      <c r="P340">
        <f t="shared" si="62"/>
        <v>2.9172849995652219E-9</v>
      </c>
      <c r="Q340">
        <f t="shared" si="62"/>
        <v>3.7258858103040781E-10</v>
      </c>
      <c r="R340">
        <f t="shared" si="62"/>
        <v>4.7787318910457661E-11</v>
      </c>
      <c r="S340">
        <f t="shared" si="62"/>
        <v>6.1505923185466653E-12</v>
      </c>
      <c r="T340">
        <f t="shared" si="62"/>
        <v>7.9397019121140401E-13</v>
      </c>
      <c r="U340">
        <f t="shared" si="62"/>
        <v>1.0275149326175401E-13</v>
      </c>
      <c r="V340">
        <f t="shared" si="62"/>
        <v>1.3326629224658417E-14</v>
      </c>
      <c r="W340">
        <f t="shared" si="61"/>
        <v>1.7317312437446752E-15</v>
      </c>
      <c r="X340">
        <f t="shared" si="61"/>
        <v>2.2540832613704607E-16</v>
      </c>
      <c r="Y340">
        <f t="shared" si="61"/>
        <v>2.9383710819441339E-17</v>
      </c>
      <c r="Z340">
        <f t="shared" si="61"/>
        <v>3.83549665902274E-18</v>
      </c>
      <c r="AA340">
        <f t="shared" si="60"/>
        <v>0</v>
      </c>
    </row>
    <row r="341" spans="1:27" x14ac:dyDescent="0.2">
      <c r="A341" t="s">
        <v>948</v>
      </c>
      <c r="B341">
        <v>2525</v>
      </c>
      <c r="C341">
        <v>27</v>
      </c>
      <c r="D341">
        <f t="shared" si="58"/>
        <v>9.2838288466203806E-3</v>
      </c>
      <c r="E341">
        <f t="shared" si="59"/>
        <v>-4.6794812260457403</v>
      </c>
      <c r="G341">
        <f t="shared" si="62"/>
        <v>9.7589671272495848E-2</v>
      </c>
      <c r="H341">
        <f t="shared" si="62"/>
        <v>5.3394674084229633E-2</v>
      </c>
      <c r="I341">
        <f t="shared" si="62"/>
        <v>4.0899408311135144E-2</v>
      </c>
      <c r="J341">
        <f t="shared" si="62"/>
        <v>3.4311838710014655E-2</v>
      </c>
      <c r="K341">
        <f t="shared" si="62"/>
        <v>3.0036828532069453E-2</v>
      </c>
      <c r="L341">
        <f t="shared" si="62"/>
        <v>2.6951805408652461E-2</v>
      </c>
      <c r="M341">
        <f t="shared" si="62"/>
        <v>2.4576862930815076E-2</v>
      </c>
      <c r="N341">
        <f t="shared" si="62"/>
        <v>2.2667320118174461E-2</v>
      </c>
      <c r="O341">
        <f t="shared" si="62"/>
        <v>2.108331073913618E-2</v>
      </c>
      <c r="P341">
        <f t="shared" si="62"/>
        <v>1.9738161172319756E-2</v>
      </c>
      <c r="Q341">
        <f t="shared" si="62"/>
        <v>1.8574826911192818E-2</v>
      </c>
      <c r="R341">
        <f t="shared" si="62"/>
        <v>1.7553968026464001E-2</v>
      </c>
      <c r="S341">
        <f t="shared" si="62"/>
        <v>1.6647421745328034E-2</v>
      </c>
      <c r="T341">
        <f t="shared" si="62"/>
        <v>1.5834401070778908E-2</v>
      </c>
      <c r="U341">
        <f t="shared" si="62"/>
        <v>1.5099166994454266E-2</v>
      </c>
      <c r="V341">
        <f t="shared" si="62"/>
        <v>1.4429542578744212E-2</v>
      </c>
      <c r="W341">
        <f t="shared" si="61"/>
        <v>1.3815930647970848E-2</v>
      </c>
      <c r="X341">
        <f t="shared" si="61"/>
        <v>1.3250644693900311E-2</v>
      </c>
      <c r="Y341">
        <f t="shared" si="61"/>
        <v>1.2727441190265268E-2</v>
      </c>
      <c r="Z341">
        <f t="shared" si="61"/>
        <v>1.2241185223581856E-2</v>
      </c>
      <c r="AA341">
        <f t="shared" si="60"/>
        <v>0.47857558963827684</v>
      </c>
    </row>
    <row r="342" spans="1:27" x14ac:dyDescent="0.2">
      <c r="A342" t="s">
        <v>1301</v>
      </c>
      <c r="B342">
        <v>2889</v>
      </c>
      <c r="C342">
        <v>6</v>
      </c>
      <c r="D342">
        <f t="shared" si="58"/>
        <v>2.3092991224872482E-2</v>
      </c>
      <c r="E342">
        <f t="shared" si="59"/>
        <v>-3.7682261176712504</v>
      </c>
      <c r="G342">
        <f t="shared" si="62"/>
        <v>9.0651032623078803E-2</v>
      </c>
      <c r="H342">
        <f t="shared" si="62"/>
        <v>4.9693278205413131E-2</v>
      </c>
      <c r="I342">
        <f t="shared" si="62"/>
        <v>3.8137088959856368E-2</v>
      </c>
      <c r="J342">
        <f t="shared" si="62"/>
        <v>3.2055703585054295E-2</v>
      </c>
      <c r="K342">
        <f t="shared" si="62"/>
        <v>2.8115525440879564E-2</v>
      </c>
      <c r="L342">
        <f t="shared" si="62"/>
        <v>2.5276142693181226E-2</v>
      </c>
      <c r="M342">
        <f t="shared" si="62"/>
        <v>2.3092991224872482E-2</v>
      </c>
      <c r="N342">
        <f t="shared" si="62"/>
        <v>2.1339524022049989E-2</v>
      </c>
      <c r="O342">
        <f t="shared" si="62"/>
        <v>1.9886308257036002E-2</v>
      </c>
      <c r="P342">
        <f t="shared" si="62"/>
        <v>1.8653178895887697E-2</v>
      </c>
      <c r="Q342">
        <f t="shared" si="62"/>
        <v>1.758740429376475E-2</v>
      </c>
      <c r="R342">
        <f t="shared" si="62"/>
        <v>1.665263954888219E-2</v>
      </c>
      <c r="S342">
        <f t="shared" si="62"/>
        <v>1.5822881220998897E-2</v>
      </c>
      <c r="T342">
        <f t="shared" si="62"/>
        <v>1.5078947668610844E-2</v>
      </c>
      <c r="U342">
        <f t="shared" si="62"/>
        <v>1.4406324350793163E-2</v>
      </c>
      <c r="V342">
        <f t="shared" si="62"/>
        <v>1.3793788772018966E-2</v>
      </c>
      <c r="W342">
        <f t="shared" si="61"/>
        <v>1.3232501711864146E-2</v>
      </c>
      <c r="X342">
        <f t="shared" si="61"/>
        <v>1.2715388392848656E-2</v>
      </c>
      <c r="Y342">
        <f t="shared" si="61"/>
        <v>1.2236706049073533E-2</v>
      </c>
      <c r="Z342">
        <f t="shared" si="61"/>
        <v>1.1791734849774449E-2</v>
      </c>
      <c r="AA342">
        <f t="shared" si="60"/>
        <v>0.50978090923406083</v>
      </c>
    </row>
    <row r="343" spans="1:27" x14ac:dyDescent="0.2">
      <c r="A343" t="s">
        <v>1302</v>
      </c>
      <c r="B343">
        <v>94</v>
      </c>
      <c r="C343">
        <v>2</v>
      </c>
      <c r="D343">
        <f t="shared" si="58"/>
        <v>0.10923984549241161</v>
      </c>
      <c r="E343">
        <f t="shared" si="59"/>
        <v>-2.2142093967641983</v>
      </c>
      <c r="G343">
        <f t="shared" si="62"/>
        <v>0.50527218348122471</v>
      </c>
      <c r="H343">
        <f t="shared" si="62"/>
        <v>0.19855952873251409</v>
      </c>
      <c r="I343">
        <f t="shared" si="62"/>
        <v>0.10923984549241161</v>
      </c>
      <c r="J343">
        <f t="shared" si="62"/>
        <v>6.5823247092837767E-2</v>
      </c>
      <c r="K343">
        <f t="shared" si="62"/>
        <v>4.13866852962987E-2</v>
      </c>
      <c r="L343">
        <f t="shared" si="62"/>
        <v>2.6672620778487456E-2</v>
      </c>
      <c r="M343">
        <f t="shared" si="62"/>
        <v>1.7469301245007993E-2</v>
      </c>
      <c r="N343">
        <f t="shared" si="62"/>
        <v>1.157232236869086E-2</v>
      </c>
      <c r="O343">
        <f t="shared" si="62"/>
        <v>7.7309063718571198E-3</v>
      </c>
      <c r="P343">
        <f t="shared" si="62"/>
        <v>5.1983983174008867E-3</v>
      </c>
      <c r="Q343">
        <f t="shared" si="62"/>
        <v>3.5136532207481735E-3</v>
      </c>
      <c r="R343">
        <f t="shared" si="62"/>
        <v>2.3849577113702301E-3</v>
      </c>
      <c r="S343">
        <f t="shared" si="62"/>
        <v>1.6245146063659697E-3</v>
      </c>
      <c r="T343">
        <f t="shared" si="62"/>
        <v>1.1098123111102135E-3</v>
      </c>
      <c r="U343">
        <f t="shared" si="62"/>
        <v>7.6010247053954669E-4</v>
      </c>
      <c r="V343">
        <f t="shared" si="62"/>
        <v>5.217265985711522E-4</v>
      </c>
      <c r="W343">
        <f t="shared" si="61"/>
        <v>3.587912288303658E-4</v>
      </c>
      <c r="X343">
        <f t="shared" si="61"/>
        <v>2.4715530716945306E-4</v>
      </c>
      <c r="Y343">
        <f t="shared" si="61"/>
        <v>1.7050820767407655E-4</v>
      </c>
      <c r="Z343">
        <f t="shared" si="61"/>
        <v>1.1778742248154063E-4</v>
      </c>
      <c r="AA343">
        <f t="shared" si="60"/>
        <v>2.6595173840804343E-4</v>
      </c>
    </row>
    <row r="344" spans="1:27" x14ac:dyDescent="0.2">
      <c r="A344" t="s">
        <v>953</v>
      </c>
      <c r="B344">
        <v>2203</v>
      </c>
      <c r="C344">
        <v>13</v>
      </c>
      <c r="D344">
        <f t="shared" si="58"/>
        <v>1.6575971710785776E-2</v>
      </c>
      <c r="E344">
        <f t="shared" si="59"/>
        <v>-4.0998011195434794</v>
      </c>
      <c r="G344">
        <f t="shared" si="62"/>
        <v>0.10514407433534517</v>
      </c>
      <c r="H344">
        <f t="shared" si="62"/>
        <v>5.7400684597871544E-2</v>
      </c>
      <c r="I344">
        <f t="shared" si="62"/>
        <v>4.3870677629261452E-2</v>
      </c>
      <c r="J344">
        <f t="shared" si="62"/>
        <v>3.6723113464101925E-2</v>
      </c>
      <c r="K344">
        <f t="shared" si="62"/>
        <v>3.2076558266717195E-2</v>
      </c>
      <c r="L344">
        <f t="shared" si="62"/>
        <v>2.8718366642664941E-2</v>
      </c>
      <c r="M344">
        <f t="shared" si="62"/>
        <v>2.612982529610031E-2</v>
      </c>
      <c r="N344">
        <f t="shared" si="62"/>
        <v>2.4046308910858367E-2</v>
      </c>
      <c r="O344">
        <f t="shared" si="62"/>
        <v>2.231645662181047E-2</v>
      </c>
      <c r="P344">
        <f t="shared" si="62"/>
        <v>2.0846411461294668E-2</v>
      </c>
      <c r="Q344">
        <f t="shared" si="62"/>
        <v>1.957436018402688E-2</v>
      </c>
      <c r="R344">
        <f t="shared" si="62"/>
        <v>1.8457644973244015E-2</v>
      </c>
      <c r="S344">
        <f t="shared" si="62"/>
        <v>1.7465706290239587E-2</v>
      </c>
      <c r="T344">
        <f t="shared" si="62"/>
        <v>1.6575971710785776E-2</v>
      </c>
      <c r="U344">
        <f t="shared" si="62"/>
        <v>1.5771337644739186E-2</v>
      </c>
      <c r="V344">
        <f t="shared" si="62"/>
        <v>1.5038561303190395E-2</v>
      </c>
      <c r="W344">
        <f t="shared" si="61"/>
        <v>1.4367197316309522E-2</v>
      </c>
      <c r="X344">
        <f t="shared" si="61"/>
        <v>1.374887317728178E-2</v>
      </c>
      <c r="Y344">
        <f t="shared" si="61"/>
        <v>1.3176782620687973E-2</v>
      </c>
      <c r="Z344">
        <f t="shared" si="61"/>
        <v>1.2645323293156778E-2</v>
      </c>
      <c r="AA344">
        <f t="shared" si="60"/>
        <v>0.44590576426031203</v>
      </c>
    </row>
    <row r="345" spans="1:27" x14ac:dyDescent="0.2">
      <c r="A345" t="s">
        <v>954</v>
      </c>
      <c r="B345">
        <v>1917</v>
      </c>
      <c r="C345">
        <v>64</v>
      </c>
      <c r="D345">
        <f t="shared" si="58"/>
        <v>3.0802869569947775E-3</v>
      </c>
      <c r="E345">
        <f t="shared" si="59"/>
        <v>-5.7827325184810618</v>
      </c>
      <c r="G345">
        <f t="shared" si="62"/>
        <v>0.11342606240445346</v>
      </c>
      <c r="H345">
        <f t="shared" si="62"/>
        <v>6.1762176793610207E-2</v>
      </c>
      <c r="I345">
        <f t="shared" si="62"/>
        <v>4.7082263433204236E-2</v>
      </c>
      <c r="J345">
        <f t="shared" si="62"/>
        <v>3.9309720246907855E-2</v>
      </c>
      <c r="K345">
        <f t="shared" si="62"/>
        <v>3.4247248912687621E-2</v>
      </c>
      <c r="L345">
        <f t="shared" si="62"/>
        <v>3.0582651153169417E-2</v>
      </c>
      <c r="M345">
        <f t="shared" si="62"/>
        <v>2.7754241914858081E-2</v>
      </c>
      <c r="N345">
        <f t="shared" si="62"/>
        <v>2.5475267537559163E-2</v>
      </c>
      <c r="O345">
        <f t="shared" si="62"/>
        <v>2.3581587537354069E-2</v>
      </c>
      <c r="P345">
        <f t="shared" si="62"/>
        <v>2.1971341463858342E-2</v>
      </c>
      <c r="Q345">
        <f t="shared" si="62"/>
        <v>2.0577391092099089E-2</v>
      </c>
      <c r="R345">
        <f t="shared" si="62"/>
        <v>1.9353365244369355E-2</v>
      </c>
      <c r="S345">
        <f t="shared" si="62"/>
        <v>1.8266015655219184E-2</v>
      </c>
      <c r="T345">
        <f t="shared" si="62"/>
        <v>1.7290762202448091E-2</v>
      </c>
      <c r="U345">
        <f t="shared" si="62"/>
        <v>1.640896312160392E-2</v>
      </c>
      <c r="V345">
        <f t="shared" si="62"/>
        <v>1.5606171248793222E-2</v>
      </c>
      <c r="W345">
        <f t="shared" si="61"/>
        <v>1.4870980434946791E-2</v>
      </c>
      <c r="X345">
        <f t="shared" si="61"/>
        <v>1.4194239215923271E-2</v>
      </c>
      <c r="Y345">
        <f t="shared" si="61"/>
        <v>1.3568500775673386E-2</v>
      </c>
      <c r="Z345">
        <f t="shared" si="61"/>
        <v>1.2987629405293145E-2</v>
      </c>
      <c r="AA345">
        <f t="shared" si="60"/>
        <v>0.41168342020596793</v>
      </c>
    </row>
    <row r="346" spans="1:27" x14ac:dyDescent="0.2">
      <c r="A346" t="s">
        <v>1303</v>
      </c>
      <c r="B346">
        <v>520</v>
      </c>
      <c r="C346">
        <v>0</v>
      </c>
      <c r="D346">
        <f t="shared" si="58"/>
        <v>0.22748260009869317</v>
      </c>
      <c r="E346">
        <f t="shared" si="59"/>
        <v>-1.4806815265987794</v>
      </c>
      <c r="G346">
        <f t="shared" si="62"/>
        <v>0.22748260009869317</v>
      </c>
      <c r="H346">
        <f t="shared" si="62"/>
        <v>0.11758632791717055</v>
      </c>
      <c r="I346">
        <f t="shared" si="62"/>
        <v>8.5092341214171627E-2</v>
      </c>
      <c r="J346">
        <f t="shared" si="62"/>
        <v>6.7442241993121946E-2</v>
      </c>
      <c r="K346">
        <f t="shared" si="62"/>
        <v>5.5777191449875953E-2</v>
      </c>
      <c r="L346">
        <f t="shared" si="62"/>
        <v>4.7282996232226315E-2</v>
      </c>
      <c r="M346">
        <f t="shared" si="62"/>
        <v>4.0734100801786112E-2</v>
      </c>
      <c r="N346">
        <f t="shared" si="62"/>
        <v>3.5493303610115809E-2</v>
      </c>
      <c r="O346">
        <f t="shared" si="62"/>
        <v>3.1188868225124095E-2</v>
      </c>
      <c r="P346">
        <f t="shared" si="62"/>
        <v>2.7585575976979946E-2</v>
      </c>
      <c r="Q346">
        <f t="shared" si="62"/>
        <v>2.4525321011890023E-2</v>
      </c>
      <c r="R346">
        <f t="shared" si="62"/>
        <v>2.1896756441189092E-2</v>
      </c>
      <c r="S346">
        <f t="shared" si="62"/>
        <v>1.9618510283468931E-2</v>
      </c>
      <c r="T346">
        <f t="shared" si="62"/>
        <v>1.7629307177280576E-2</v>
      </c>
      <c r="U346">
        <f t="shared" si="62"/>
        <v>1.5881852274413657E-2</v>
      </c>
      <c r="V346">
        <f t="shared" si="62"/>
        <v>1.4338881888782434E-2</v>
      </c>
      <c r="W346">
        <f t="shared" si="61"/>
        <v>1.2970521191235566E-2</v>
      </c>
      <c r="X346">
        <f t="shared" si="61"/>
        <v>1.1752461890077838E-2</v>
      </c>
      <c r="Y346">
        <f t="shared" si="61"/>
        <v>1.0664671960898268E-2</v>
      </c>
      <c r="Z346">
        <f t="shared" si="61"/>
        <v>9.690460852132177E-3</v>
      </c>
      <c r="AA346">
        <f t="shared" si="60"/>
        <v>0.10536570750936591</v>
      </c>
    </row>
    <row r="347" spans="1:27" x14ac:dyDescent="0.2">
      <c r="A347" t="s">
        <v>1304</v>
      </c>
      <c r="B347">
        <v>2289</v>
      </c>
      <c r="C347">
        <v>6</v>
      </c>
      <c r="D347">
        <f t="shared" si="58"/>
        <v>2.5689341824962523E-2</v>
      </c>
      <c r="E347">
        <f t="shared" si="59"/>
        <v>-3.6616790880810068</v>
      </c>
      <c r="G347">
        <f t="shared" si="62"/>
        <v>0.10296802858266392</v>
      </c>
      <c r="H347">
        <f t="shared" si="62"/>
        <v>5.6249389596695579E-2</v>
      </c>
      <c r="I347">
        <f t="shared" si="62"/>
        <v>4.3018793928891352E-2</v>
      </c>
      <c r="J347">
        <f t="shared" si="62"/>
        <v>3.6033506656384731E-2</v>
      </c>
      <c r="K347">
        <f t="shared" si="62"/>
        <v>3.1494733880019395E-2</v>
      </c>
      <c r="L347">
        <f t="shared" si="62"/>
        <v>2.8215845026924473E-2</v>
      </c>
      <c r="M347">
        <f t="shared" si="62"/>
        <v>2.5689341824962523E-2</v>
      </c>
      <c r="N347">
        <f t="shared" si="62"/>
        <v>2.3656366470245646E-2</v>
      </c>
      <c r="O347">
        <f t="shared" si="62"/>
        <v>2.1968884337762187E-2</v>
      </c>
      <c r="P347">
        <f t="shared" si="62"/>
        <v>2.0535118569092441E-2</v>
      </c>
      <c r="Q347">
        <f t="shared" si="62"/>
        <v>1.9294637811440175E-2</v>
      </c>
      <c r="R347">
        <f t="shared" si="62"/>
        <v>1.8205746421168886E-2</v>
      </c>
      <c r="S347">
        <f t="shared" si="62"/>
        <v>1.7238580438285873E-2</v>
      </c>
      <c r="T347">
        <f t="shared" si="62"/>
        <v>1.6371085998341126E-2</v>
      </c>
      <c r="U347">
        <f t="shared" si="62"/>
        <v>1.5586556152316714E-2</v>
      </c>
      <c r="V347">
        <f t="shared" si="62"/>
        <v>1.4872058167411654E-2</v>
      </c>
      <c r="W347">
        <f t="shared" si="61"/>
        <v>1.421739361123006E-2</v>
      </c>
      <c r="X347">
        <f t="shared" si="61"/>
        <v>1.3614389854415834E-2</v>
      </c>
      <c r="Y347">
        <f t="shared" si="61"/>
        <v>1.3056404726844367E-2</v>
      </c>
      <c r="Z347">
        <f t="shared" si="61"/>
        <v>1.2537972289831573E-2</v>
      </c>
      <c r="AA347">
        <f t="shared" si="60"/>
        <v>0.45517516565507143</v>
      </c>
    </row>
    <row r="348" spans="1:27" x14ac:dyDescent="0.2">
      <c r="A348" t="s">
        <v>1305</v>
      </c>
      <c r="B348">
        <v>1954</v>
      </c>
      <c r="C348">
        <v>79</v>
      </c>
      <c r="D348">
        <f t="shared" si="58"/>
        <v>2.1167472113588744E-3</v>
      </c>
      <c r="E348">
        <f t="shared" si="59"/>
        <v>-6.1578747028591367</v>
      </c>
      <c r="G348">
        <f t="shared" si="62"/>
        <v>0.11225125268035401</v>
      </c>
      <c r="H348">
        <f t="shared" si="62"/>
        <v>6.1145497450589698E-2</v>
      </c>
      <c r="I348">
        <f t="shared" si="62"/>
        <v>4.6629715870814076E-2</v>
      </c>
      <c r="J348">
        <f t="shared" si="62"/>
        <v>3.8946545029598441E-2</v>
      </c>
      <c r="K348">
        <f t="shared" si="62"/>
        <v>3.3943625111086943E-2</v>
      </c>
      <c r="L348">
        <f t="shared" si="62"/>
        <v>3.0322933306159452E-2</v>
      </c>
      <c r="M348">
        <f t="shared" si="62"/>
        <v>2.7528908805556765E-2</v>
      </c>
      <c r="N348">
        <f t="shared" si="62"/>
        <v>2.5277954580030446E-2</v>
      </c>
      <c r="O348">
        <f t="shared" si="62"/>
        <v>2.34077549528026E-2</v>
      </c>
      <c r="P348">
        <f t="shared" si="62"/>
        <v>2.1817593455914271E-2</v>
      </c>
      <c r="Q348">
        <f t="shared" si="62"/>
        <v>2.0441093793638405E-2</v>
      </c>
      <c r="R348">
        <f t="shared" si="62"/>
        <v>1.923241669187099E-2</v>
      </c>
      <c r="S348">
        <f t="shared" si="62"/>
        <v>1.81586994448775E-2</v>
      </c>
      <c r="T348">
        <f t="shared" si="62"/>
        <v>1.7195650154341633E-2</v>
      </c>
      <c r="U348">
        <f t="shared" si="62"/>
        <v>1.6324848125033164E-2</v>
      </c>
      <c r="V348">
        <f t="shared" si="62"/>
        <v>1.5532019484562907E-2</v>
      </c>
      <c r="W348">
        <f t="shared" si="61"/>
        <v>1.4805896482177248E-2</v>
      </c>
      <c r="X348">
        <f t="shared" si="61"/>
        <v>1.4137439987050389E-2</v>
      </c>
      <c r="Y348">
        <f t="shared" si="61"/>
        <v>1.3519295659232331E-2</v>
      </c>
      <c r="Z348">
        <f t="shared" si="61"/>
        <v>1.2945404873930508E-2</v>
      </c>
      <c r="AA348">
        <f t="shared" si="60"/>
        <v>0.41643545406037807</v>
      </c>
    </row>
    <row r="349" spans="1:27" x14ac:dyDescent="0.2">
      <c r="A349" t="s">
        <v>1306</v>
      </c>
      <c r="B349">
        <v>2140</v>
      </c>
      <c r="C349">
        <v>20</v>
      </c>
      <c r="D349">
        <f t="shared" si="58"/>
        <v>1.2218359575706553E-2</v>
      </c>
      <c r="E349">
        <f t="shared" si="59"/>
        <v>-4.4048155751903533</v>
      </c>
      <c r="G349">
        <f t="shared" si="62"/>
        <v>0.10682234151273577</v>
      </c>
      <c r="H349">
        <f t="shared" si="62"/>
        <v>5.8287124368954536E-2</v>
      </c>
      <c r="I349">
        <f t="shared" si="62"/>
        <v>4.4525434509837432E-2</v>
      </c>
      <c r="J349">
        <f t="shared" si="62"/>
        <v>3.7252170700737532E-2</v>
      </c>
      <c r="K349">
        <f t="shared" si="62"/>
        <v>3.2522065444526099E-2</v>
      </c>
      <c r="L349">
        <f t="shared" si="62"/>
        <v>2.9102369999721101E-2</v>
      </c>
      <c r="M349">
        <f t="shared" si="62"/>
        <v>2.6465700552304086E-2</v>
      </c>
      <c r="N349">
        <f t="shared" si="62"/>
        <v>2.4342970703233317E-2</v>
      </c>
      <c r="O349">
        <f t="shared" si="62"/>
        <v>2.2580245510452839E-2</v>
      </c>
      <c r="P349">
        <f t="shared" si="62"/>
        <v>2.1082057438808418E-2</v>
      </c>
      <c r="Q349">
        <f t="shared" si="62"/>
        <v>1.978552271053342E-2</v>
      </c>
      <c r="R349">
        <f t="shared" si="62"/>
        <v>1.864723771525547E-2</v>
      </c>
      <c r="S349">
        <f t="shared" si="62"/>
        <v>1.7636103456374539E-2</v>
      </c>
      <c r="T349">
        <f t="shared" si="62"/>
        <v>1.6729145107051584E-2</v>
      </c>
      <c r="U349">
        <f t="shared" si="62"/>
        <v>1.5908951103139404E-2</v>
      </c>
      <c r="V349">
        <f t="shared" si="62"/>
        <v>1.5162037768714573E-2</v>
      </c>
      <c r="W349">
        <f t="shared" si="61"/>
        <v>1.4477767770747742E-2</v>
      </c>
      <c r="X349">
        <f t="shared" si="61"/>
        <v>1.3847613130222886E-2</v>
      </c>
      <c r="Y349">
        <f t="shared" si="61"/>
        <v>1.3264639866799287E-2</v>
      </c>
      <c r="Z349">
        <f t="shared" si="61"/>
        <v>1.2723139393787357E-2</v>
      </c>
      <c r="AA349">
        <f t="shared" si="60"/>
        <v>0.4388353612360627</v>
      </c>
    </row>
    <row r="350" spans="1:27" x14ac:dyDescent="0.2">
      <c r="A350" t="s">
        <v>1307</v>
      </c>
      <c r="B350">
        <v>252</v>
      </c>
      <c r="C350">
        <v>0</v>
      </c>
      <c r="D350">
        <f t="shared" si="58"/>
        <v>0.32696690344586238</v>
      </c>
      <c r="E350">
        <f t="shared" si="59"/>
        <v>-1.1178963259110197</v>
      </c>
      <c r="G350">
        <f t="shared" si="62"/>
        <v>0.32696690344586238</v>
      </c>
      <c r="H350">
        <f t="shared" si="62"/>
        <v>0.15736445865365484</v>
      </c>
      <c r="I350">
        <f t="shared" si="62"/>
        <v>0.10603140352616569</v>
      </c>
      <c r="J350">
        <f t="shared" si="62"/>
        <v>7.8247460159384455E-2</v>
      </c>
      <c r="K350">
        <f t="shared" si="62"/>
        <v>6.0254447164090986E-2</v>
      </c>
      <c r="L350">
        <f t="shared" si="62"/>
        <v>4.7558885206582815E-2</v>
      </c>
      <c r="M350">
        <f t="shared" si="62"/>
        <v>3.8148636836556095E-2</v>
      </c>
      <c r="N350">
        <f t="shared" si="62"/>
        <v>3.0950062292650463E-2</v>
      </c>
      <c r="O350">
        <f t="shared" si="62"/>
        <v>2.5322637155532277E-2</v>
      </c>
      <c r="P350">
        <f t="shared" si="62"/>
        <v>2.0853818346366192E-2</v>
      </c>
      <c r="Q350">
        <f t="shared" si="62"/>
        <v>1.7262847884349477E-2</v>
      </c>
      <c r="R350">
        <f t="shared" si="62"/>
        <v>1.4350655668387976E-2</v>
      </c>
      <c r="S350">
        <f t="shared" si="62"/>
        <v>1.197159995729436E-2</v>
      </c>
      <c r="T350">
        <f t="shared" si="62"/>
        <v>1.0016491524364776E-2</v>
      </c>
      <c r="U350">
        <f t="shared" si="62"/>
        <v>8.4018659488655292E-3</v>
      </c>
      <c r="V350">
        <f t="shared" si="62"/>
        <v>7.0629169026724973E-3</v>
      </c>
      <c r="W350">
        <f t="shared" si="61"/>
        <v>5.9486778455809363E-3</v>
      </c>
      <c r="X350">
        <f t="shared" si="61"/>
        <v>5.0186405032732282E-3</v>
      </c>
      <c r="Y350">
        <f t="shared" si="61"/>
        <v>4.2403231048392378E-3</v>
      </c>
      <c r="Z350">
        <f t="shared" si="61"/>
        <v>3.5874849977182428E-3</v>
      </c>
      <c r="AA350">
        <f t="shared" si="60"/>
        <v>2.0439782875807389E-2</v>
      </c>
    </row>
    <row r="351" spans="1:27" x14ac:dyDescent="0.2">
      <c r="A351" t="s">
        <v>1308</v>
      </c>
      <c r="B351">
        <v>678</v>
      </c>
      <c r="C351">
        <v>25</v>
      </c>
      <c r="D351">
        <f t="shared" si="58"/>
        <v>7.3037275775960754E-3</v>
      </c>
      <c r="E351">
        <f t="shared" si="59"/>
        <v>-4.919370434085474</v>
      </c>
      <c r="G351">
        <f t="shared" si="62"/>
        <v>0.19809681781851657</v>
      </c>
      <c r="H351">
        <f t="shared" si="62"/>
        <v>0.10408459044554505</v>
      </c>
      <c r="I351">
        <f t="shared" si="62"/>
        <v>7.6563252845652185E-2</v>
      </c>
      <c r="J351">
        <f t="shared" si="62"/>
        <v>6.1682532565238292E-2</v>
      </c>
      <c r="K351">
        <f t="shared" si="62"/>
        <v>5.1854581541374505E-2</v>
      </c>
      <c r="L351">
        <f t="shared" si="62"/>
        <v>4.4682326180872138E-2</v>
      </c>
      <c r="M351">
        <f t="shared" si="62"/>
        <v>3.9128140852135909E-2</v>
      </c>
      <c r="N351">
        <f t="shared" si="62"/>
        <v>3.4655949125828568E-2</v>
      </c>
      <c r="O351">
        <f t="shared" si="62"/>
        <v>3.0955033815354693E-2</v>
      </c>
      <c r="P351">
        <f t="shared" si="62"/>
        <v>2.7830051985132512E-2</v>
      </c>
      <c r="Q351">
        <f t="shared" si="62"/>
        <v>2.5150519250202417E-2</v>
      </c>
      <c r="R351">
        <f t="shared" si="62"/>
        <v>2.2825081499482331E-2</v>
      </c>
      <c r="S351">
        <f t="shared" si="62"/>
        <v>2.0787337613792915E-2</v>
      </c>
      <c r="T351">
        <f t="shared" si="62"/>
        <v>1.8987526027627551E-2</v>
      </c>
      <c r="U351">
        <f t="shared" si="62"/>
        <v>1.738739751420414E-2</v>
      </c>
      <c r="V351">
        <f t="shared" si="62"/>
        <v>1.5956917969446933E-2</v>
      </c>
      <c r="W351">
        <f t="shared" si="61"/>
        <v>1.467207189957938E-2</v>
      </c>
      <c r="X351">
        <f t="shared" si="61"/>
        <v>1.3513354332376064E-2</v>
      </c>
      <c r="Y351">
        <f t="shared" si="61"/>
        <v>1.2464707975007032E-2</v>
      </c>
      <c r="Z351">
        <f t="shared" si="61"/>
        <v>1.151275684559472E-2</v>
      </c>
      <c r="AA351">
        <f t="shared" si="60"/>
        <v>0.15720905189703593</v>
      </c>
    </row>
    <row r="352" spans="1:27" x14ac:dyDescent="0.2">
      <c r="A352" t="s">
        <v>1309</v>
      </c>
      <c r="B352">
        <v>2294</v>
      </c>
      <c r="C352">
        <v>0</v>
      </c>
      <c r="D352">
        <f t="shared" si="58"/>
        <v>0.10284536455324401</v>
      </c>
      <c r="E352">
        <f t="shared" si="59"/>
        <v>-2.2745287338721729</v>
      </c>
      <c r="G352">
        <f t="shared" si="62"/>
        <v>0.10284536455324401</v>
      </c>
      <c r="H352">
        <f t="shared" si="62"/>
        <v>5.6184426534171363E-2</v>
      </c>
      <c r="I352">
        <f t="shared" si="62"/>
        <v>4.2970675737210431E-2</v>
      </c>
      <c r="J352">
        <f t="shared" si="62"/>
        <v>3.5994512459348003E-2</v>
      </c>
      <c r="K352">
        <f t="shared" si="62"/>
        <v>3.1461797012036032E-2</v>
      </c>
      <c r="L352">
        <f t="shared" si="62"/>
        <v>2.818736358247111E-2</v>
      </c>
      <c r="M352">
        <f t="shared" si="62"/>
        <v>2.5664345189921986E-2</v>
      </c>
      <c r="N352">
        <f t="shared" si="62"/>
        <v>2.3634208591781211E-2</v>
      </c>
      <c r="O352">
        <f t="shared" si="62"/>
        <v>2.194910628936372E-2</v>
      </c>
      <c r="P352">
        <f t="shared" si="62"/>
        <v>2.0517378410672683E-2</v>
      </c>
      <c r="Q352">
        <f t="shared" si="62"/>
        <v>1.9278671296809713E-2</v>
      </c>
      <c r="R352">
        <f t="shared" si="62"/>
        <v>1.8191343382686753E-2</v>
      </c>
      <c r="S352">
        <f t="shared" si="62"/>
        <v>1.7225569790026471E-2</v>
      </c>
      <c r="T352">
        <f t="shared" si="62"/>
        <v>1.6359325780235367E-2</v>
      </c>
      <c r="U352">
        <f t="shared" si="62"/>
        <v>1.5575926674686384E-2</v>
      </c>
      <c r="V352">
        <f t="shared" ref="V352:AE415" si="63">EXP(GAMMALN($B$1+V$4)-GAMMALN($B$1)-GAMMALN(V$4+1)+$B$1*LN($B$2/($B$2+$B352))+V$4*LN($B352/($B$2+$B352)))</f>
        <v>1.4862457143372608E-2</v>
      </c>
      <c r="W352">
        <f t="shared" si="63"/>
        <v>1.4208732609113657E-2</v>
      </c>
      <c r="X352">
        <f t="shared" si="63"/>
        <v>1.3606591653379628E-2</v>
      </c>
      <c r="Y352">
        <f t="shared" si="63"/>
        <v>1.3049401306681864E-2</v>
      </c>
      <c r="Z352">
        <f t="shared" si="63"/>
        <v>1.2531703276294591E-2</v>
      </c>
      <c r="AA352">
        <f t="shared" si="60"/>
        <v>0.45570109872649245</v>
      </c>
    </row>
    <row r="353" spans="1:27" x14ac:dyDescent="0.2">
      <c r="A353" t="s">
        <v>1310</v>
      </c>
      <c r="B353">
        <v>1769</v>
      </c>
      <c r="C353">
        <v>23</v>
      </c>
      <c r="D353">
        <f t="shared" si="58"/>
        <v>1.10824216154347E-2</v>
      </c>
      <c r="E353">
        <f t="shared" si="59"/>
        <v>-4.5023950641934753</v>
      </c>
      <c r="G353">
        <f t="shared" ref="G353:V384" si="64">EXP(GAMMALN($B$1+G$4)-GAMMALN($B$1)-GAMMALN(G$4+1)+$B$1*LN($B$2/($B$2+$B353))+G$4*LN($B353/($B$2+$B353)))</f>
        <v>0.11849437497380035</v>
      </c>
      <c r="H353">
        <f t="shared" si="64"/>
        <v>6.4414791173537905E-2</v>
      </c>
      <c r="I353">
        <f t="shared" si="64"/>
        <v>4.9022840553692083E-2</v>
      </c>
      <c r="J353">
        <f t="shared" si="64"/>
        <v>4.0861962658369035E-2</v>
      </c>
      <c r="K353">
        <f t="shared" si="64"/>
        <v>3.5540463716256951E-2</v>
      </c>
      <c r="L353">
        <f t="shared" si="64"/>
        <v>3.1684777435300404E-2</v>
      </c>
      <c r="M353">
        <f t="shared" si="64"/>
        <v>2.8706684062705264E-2</v>
      </c>
      <c r="N353">
        <f t="shared" si="64"/>
        <v>2.6305741253895676E-2</v>
      </c>
      <c r="O353">
        <f t="shared" si="64"/>
        <v>2.4309888089797917E-2</v>
      </c>
      <c r="P353">
        <f t="shared" si="64"/>
        <v>2.2612294059427485E-2</v>
      </c>
      <c r="Q353">
        <f t="shared" si="64"/>
        <v>2.114250748311464E-2</v>
      </c>
      <c r="R353">
        <f t="shared" si="64"/>
        <v>1.9851841737593121E-2</v>
      </c>
      <c r="S353">
        <f t="shared" si="64"/>
        <v>1.8705368450600505E-2</v>
      </c>
      <c r="T353">
        <f t="shared" si="64"/>
        <v>1.7677250242566278E-2</v>
      </c>
      <c r="U353">
        <f t="shared" si="64"/>
        <v>1.6747880023378632E-2</v>
      </c>
      <c r="V353">
        <f t="shared" si="64"/>
        <v>1.5902053145008026E-2</v>
      </c>
      <c r="W353">
        <f t="shared" si="63"/>
        <v>1.5127757874648205E-2</v>
      </c>
      <c r="X353">
        <f t="shared" si="63"/>
        <v>1.4415350716873344E-2</v>
      </c>
      <c r="Y353">
        <f t="shared" si="63"/>
        <v>1.3756979398138757E-2</v>
      </c>
      <c r="Z353">
        <f t="shared" si="63"/>
        <v>1.3146169910427087E-2</v>
      </c>
      <c r="AA353">
        <f t="shared" si="60"/>
        <v>0.39157302304086827</v>
      </c>
    </row>
    <row r="354" spans="1:27" x14ac:dyDescent="0.2">
      <c r="A354" t="s">
        <v>1311</v>
      </c>
      <c r="B354">
        <v>3760</v>
      </c>
      <c r="C354">
        <v>36</v>
      </c>
      <c r="D354">
        <f t="shared" si="58"/>
        <v>6.8576640667914E-3</v>
      </c>
      <c r="E354">
        <f t="shared" si="59"/>
        <v>-4.9823884102777409</v>
      </c>
      <c r="G354">
        <f t="shared" si="64"/>
        <v>7.8440014111835599E-2</v>
      </c>
      <c r="H354">
        <f t="shared" si="64"/>
        <v>4.3132131581228396E-2</v>
      </c>
      <c r="I354">
        <f t="shared" si="64"/>
        <v>3.3203906330447161E-2</v>
      </c>
      <c r="J354">
        <f t="shared" si="64"/>
        <v>2.7995312522359189E-2</v>
      </c>
      <c r="K354">
        <f t="shared" si="64"/>
        <v>2.4630009371305925E-2</v>
      </c>
      <c r="L354">
        <f t="shared" si="64"/>
        <v>2.2210970615304602E-2</v>
      </c>
      <c r="M354">
        <f t="shared" si="64"/>
        <v>2.0355196346390304E-2</v>
      </c>
      <c r="N354">
        <f t="shared" si="64"/>
        <v>1.8867666883217178E-2</v>
      </c>
      <c r="O354">
        <f t="shared" si="64"/>
        <v>1.7637052397785093E-2</v>
      </c>
      <c r="P354">
        <f t="shared" si="64"/>
        <v>1.6594457522185201E-2</v>
      </c>
      <c r="Q354">
        <f t="shared" si="64"/>
        <v>1.5694602394045423E-2</v>
      </c>
      <c r="R354">
        <f t="shared" si="64"/>
        <v>1.4906305533872616E-2</v>
      </c>
      <c r="S354">
        <f t="shared" si="64"/>
        <v>1.4207277759599814E-2</v>
      </c>
      <c r="T354">
        <f t="shared" si="64"/>
        <v>1.3581092387954005E-2</v>
      </c>
      <c r="U354">
        <f t="shared" si="64"/>
        <v>1.3015331209996945E-2</v>
      </c>
      <c r="V354">
        <f t="shared" si="64"/>
        <v>1.2500401820564378E-2</v>
      </c>
      <c r="W354">
        <f t="shared" si="63"/>
        <v>1.2028756331067026E-2</v>
      </c>
      <c r="X354">
        <f t="shared" si="63"/>
        <v>1.1594359578925401E-2</v>
      </c>
      <c r="Y354">
        <f t="shared" si="63"/>
        <v>1.1192317682753899E-2</v>
      </c>
      <c r="Z354">
        <f t="shared" si="63"/>
        <v>1.0818612673145595E-2</v>
      </c>
      <c r="AA354">
        <f t="shared" si="60"/>
        <v>0.56739422494601632</v>
      </c>
    </row>
    <row r="355" spans="1:27" x14ac:dyDescent="0.2">
      <c r="A355" t="s">
        <v>1312</v>
      </c>
      <c r="B355">
        <v>129</v>
      </c>
      <c r="C355">
        <v>2</v>
      </c>
      <c r="D355">
        <f t="shared" si="58"/>
        <v>0.11319661869788906</v>
      </c>
      <c r="E355">
        <f t="shared" si="59"/>
        <v>-2.1786289838191673</v>
      </c>
      <c r="G355">
        <f t="shared" si="64"/>
        <v>0.44372929081110335</v>
      </c>
      <c r="H355">
        <f t="shared" si="64"/>
        <v>0.18941452349614407</v>
      </c>
      <c r="I355">
        <f t="shared" si="64"/>
        <v>0.11319661869788906</v>
      </c>
      <c r="J355">
        <f t="shared" si="64"/>
        <v>7.4090327425918173E-2</v>
      </c>
      <c r="K355">
        <f t="shared" si="64"/>
        <v>5.0602583583722029E-2</v>
      </c>
      <c r="L355">
        <f t="shared" si="64"/>
        <v>3.5424813392492586E-2</v>
      </c>
      <c r="M355">
        <f t="shared" si="64"/>
        <v>2.5202710420063747E-2</v>
      </c>
      <c r="N355">
        <f t="shared" si="64"/>
        <v>1.8135188466345806E-2</v>
      </c>
      <c r="O355">
        <f t="shared" si="64"/>
        <v>1.3160179054839252E-2</v>
      </c>
      <c r="P355">
        <f t="shared" si="64"/>
        <v>9.6123764921937707E-3</v>
      </c>
      <c r="Q355">
        <f t="shared" si="64"/>
        <v>7.057484784643582E-3</v>
      </c>
      <c r="R355">
        <f t="shared" si="64"/>
        <v>5.2035720374462397E-3</v>
      </c>
      <c r="S355">
        <f t="shared" si="64"/>
        <v>3.850120690060427E-3</v>
      </c>
      <c r="T355">
        <f t="shared" si="64"/>
        <v>2.8571306214059964E-3</v>
      </c>
      <c r="U355">
        <f t="shared" si="64"/>
        <v>2.1256048697600536E-3</v>
      </c>
      <c r="V355">
        <f t="shared" si="64"/>
        <v>1.584831903797276E-3</v>
      </c>
      <c r="W355">
        <f t="shared" si="63"/>
        <v>1.1838914360889461E-3</v>
      </c>
      <c r="X355">
        <f t="shared" si="63"/>
        <v>8.8586967779399775E-4</v>
      </c>
      <c r="Y355">
        <f t="shared" si="63"/>
        <v>6.6385773515277222E-4</v>
      </c>
      <c r="Z355">
        <f t="shared" si="63"/>
        <v>4.9814810618270891E-4</v>
      </c>
      <c r="AA355">
        <f t="shared" si="60"/>
        <v>1.5208762969558531E-3</v>
      </c>
    </row>
    <row r="356" spans="1:27" x14ac:dyDescent="0.2">
      <c r="A356" t="s">
        <v>1313</v>
      </c>
      <c r="B356">
        <v>3432</v>
      </c>
      <c r="C356">
        <v>22</v>
      </c>
      <c r="D356">
        <f t="shared" si="58"/>
        <v>1.0122668426470879E-2</v>
      </c>
      <c r="E356">
        <f t="shared" si="59"/>
        <v>-4.5929779713748573</v>
      </c>
      <c r="G356">
        <f t="shared" si="64"/>
        <v>8.2475411105113652E-2</v>
      </c>
      <c r="H356">
        <f t="shared" si="64"/>
        <v>4.5306763749600201E-2</v>
      </c>
      <c r="I356">
        <f t="shared" si="64"/>
        <v>3.4843886852986415E-2</v>
      </c>
      <c r="J356">
        <f t="shared" si="64"/>
        <v>2.9349319042689736E-2</v>
      </c>
      <c r="K356">
        <f t="shared" si="64"/>
        <v>2.5796012621879756E-2</v>
      </c>
      <c r="L356">
        <f t="shared" si="64"/>
        <v>2.3239717028229512E-2</v>
      </c>
      <c r="M356">
        <f t="shared" si="64"/>
        <v>2.1277171225751929E-2</v>
      </c>
      <c r="N356">
        <f t="shared" si="64"/>
        <v>1.9702987736459381E-2</v>
      </c>
      <c r="O356">
        <f t="shared" si="64"/>
        <v>1.8399888304166896E-2</v>
      </c>
      <c r="P356">
        <f t="shared" si="64"/>
        <v>1.7295277544449247E-2</v>
      </c>
      <c r="Q356">
        <f t="shared" si="64"/>
        <v>1.6341431138132738E-2</v>
      </c>
      <c r="R356">
        <f t="shared" si="64"/>
        <v>1.5505475301833688E-2</v>
      </c>
      <c r="S356">
        <f t="shared" si="64"/>
        <v>1.476390460968716E-2</v>
      </c>
      <c r="T356">
        <f t="shared" si="64"/>
        <v>1.4099391095243817E-2</v>
      </c>
      <c r="U356">
        <f t="shared" si="64"/>
        <v>1.3498831385673867E-2</v>
      </c>
      <c r="V356">
        <f t="shared" si="64"/>
        <v>1.2952100813874712E-2</v>
      </c>
      <c r="W356">
        <f t="shared" si="63"/>
        <v>1.2451230257808889E-2</v>
      </c>
      <c r="X356">
        <f t="shared" si="63"/>
        <v>1.1989845771971864E-2</v>
      </c>
      <c r="Y356">
        <f t="shared" si="63"/>
        <v>1.1562777127629483E-2</v>
      </c>
      <c r="Z356">
        <f t="shared" si="63"/>
        <v>1.1165778105648975E-2</v>
      </c>
      <c r="AA356">
        <f t="shared" si="60"/>
        <v>0.5479827991811681</v>
      </c>
    </row>
    <row r="357" spans="1:27" x14ac:dyDescent="0.2">
      <c r="A357" t="s">
        <v>1314</v>
      </c>
      <c r="B357">
        <v>245</v>
      </c>
      <c r="C357">
        <v>7</v>
      </c>
      <c r="D357">
        <f t="shared" si="58"/>
        <v>3.0545562118584325E-2</v>
      </c>
      <c r="E357">
        <f t="shared" si="59"/>
        <v>-3.4885358700841369</v>
      </c>
      <c r="G357">
        <f t="shared" si="64"/>
        <v>0.33142166655607475</v>
      </c>
      <c r="H357">
        <f t="shared" si="64"/>
        <v>0.15890148932276588</v>
      </c>
      <c r="I357">
        <f t="shared" si="64"/>
        <v>0.10665962167192723</v>
      </c>
      <c r="J357">
        <f t="shared" si="64"/>
        <v>7.8411541446126762E-2</v>
      </c>
      <c r="K357">
        <f t="shared" si="64"/>
        <v>6.0151028984786088E-2</v>
      </c>
      <c r="L357">
        <f t="shared" si="64"/>
        <v>4.7296590448163034E-2</v>
      </c>
      <c r="M357">
        <f t="shared" si="64"/>
        <v>3.7793873498205684E-2</v>
      </c>
      <c r="N357">
        <f t="shared" si="64"/>
        <v>3.0545562118584325E-2</v>
      </c>
      <c r="O357">
        <f t="shared" si="64"/>
        <v>2.4896582667262527E-2</v>
      </c>
      <c r="P357">
        <f t="shared" si="64"/>
        <v>2.0424931402448381E-2</v>
      </c>
      <c r="Q357">
        <f t="shared" si="64"/>
        <v>1.6843474260630594E-2</v>
      </c>
      <c r="R357">
        <f t="shared" si="64"/>
        <v>1.3948746791902998E-2</v>
      </c>
      <c r="S357">
        <f t="shared" si="64"/>
        <v>1.1592039592742033E-2</v>
      </c>
      <c r="T357">
        <f t="shared" si="64"/>
        <v>9.6620104028806216E-3</v>
      </c>
      <c r="U357">
        <f t="shared" si="64"/>
        <v>8.0736856129195924E-3</v>
      </c>
      <c r="V357">
        <f t="shared" si="64"/>
        <v>6.7612095427321195E-3</v>
      </c>
      <c r="W357">
        <f t="shared" si="63"/>
        <v>5.6728978345122237E-3</v>
      </c>
      <c r="X357">
        <f t="shared" si="63"/>
        <v>4.7677646860607775E-3</v>
      </c>
      <c r="Y357">
        <f t="shared" si="63"/>
        <v>4.0130252163566625E-3</v>
      </c>
      <c r="Z357">
        <f t="shared" si="63"/>
        <v>3.382261990609483E-3</v>
      </c>
      <c r="AA357">
        <f t="shared" si="60"/>
        <v>1.8779995952308282E-2</v>
      </c>
    </row>
    <row r="358" spans="1:27" x14ac:dyDescent="0.2">
      <c r="A358" t="s">
        <v>1315</v>
      </c>
      <c r="B358">
        <v>1765</v>
      </c>
      <c r="C358">
        <v>80</v>
      </c>
      <c r="D358">
        <f t="shared" si="58"/>
        <v>1.8458840261199999E-3</v>
      </c>
      <c r="E358">
        <f t="shared" si="59"/>
        <v>-6.2947969692953816</v>
      </c>
      <c r="G358">
        <f t="shared" si="64"/>
        <v>0.11864027853335647</v>
      </c>
      <c r="H358">
        <f t="shared" si="64"/>
        <v>6.449096184545669E-2</v>
      </c>
      <c r="I358">
        <f t="shared" si="64"/>
        <v>4.9078417546765951E-2</v>
      </c>
      <c r="J358">
        <f t="shared" si="64"/>
        <v>4.0906293448320336E-2</v>
      </c>
      <c r="K358">
        <f t="shared" si="64"/>
        <v>3.5577286806538454E-2</v>
      </c>
      <c r="L358">
        <f t="shared" si="64"/>
        <v>3.1716059480429784E-2</v>
      </c>
      <c r="M358">
        <f t="shared" si="64"/>
        <v>2.8733625056123199E-2</v>
      </c>
      <c r="N358">
        <f t="shared" si="64"/>
        <v>2.6329145392371581E-2</v>
      </c>
      <c r="O358">
        <f t="shared" si="64"/>
        <v>2.4330330379962538E-2</v>
      </c>
      <c r="P358">
        <f t="shared" si="64"/>
        <v>2.2630205575528261E-2</v>
      </c>
      <c r="Q358">
        <f t="shared" si="64"/>
        <v>2.1158223262276028E-2</v>
      </c>
      <c r="R358">
        <f t="shared" si="64"/>
        <v>1.9865629648875303E-2</v>
      </c>
      <c r="S358">
        <f t="shared" si="64"/>
        <v>1.8717447583089099E-2</v>
      </c>
      <c r="T358">
        <f t="shared" si="64"/>
        <v>1.7687803150369871E-2</v>
      </c>
      <c r="U358">
        <f t="shared" si="64"/>
        <v>1.6757061184343162E-2</v>
      </c>
      <c r="V358">
        <f t="shared" si="64"/>
        <v>1.5909994986505763E-2</v>
      </c>
      <c r="W358">
        <f t="shared" si="63"/>
        <v>1.5134575180213338E-2</v>
      </c>
      <c r="X358">
        <f t="shared" si="63"/>
        <v>1.4421143922444221E-2</v>
      </c>
      <c r="Y358">
        <f t="shared" si="63"/>
        <v>1.3761837106784056E-2</v>
      </c>
      <c r="Z358">
        <f t="shared" si="63"/>
        <v>1.3150170844404504E-2</v>
      </c>
      <c r="AA358">
        <f t="shared" si="60"/>
        <v>0.39100350906584147</v>
      </c>
    </row>
    <row r="359" spans="1:27" x14ac:dyDescent="0.2">
      <c r="A359" t="s">
        <v>1316</v>
      </c>
      <c r="B359">
        <v>542</v>
      </c>
      <c r="C359">
        <v>1</v>
      </c>
      <c r="D359">
        <f t="shared" si="58"/>
        <v>0.11541701305843416</v>
      </c>
      <c r="E359">
        <f t="shared" si="59"/>
        <v>-2.1592035089248918</v>
      </c>
      <c r="G359">
        <f t="shared" si="64"/>
        <v>0.22265516940929</v>
      </c>
      <c r="H359">
        <f t="shared" si="64"/>
        <v>0.11541701305843416</v>
      </c>
      <c r="I359">
        <f t="shared" si="64"/>
        <v>8.3759076286347406E-2</v>
      </c>
      <c r="J359">
        <f t="shared" si="64"/>
        <v>6.6573564249465839E-2</v>
      </c>
      <c r="K359">
        <f t="shared" si="64"/>
        <v>5.5214717680611605E-2</v>
      </c>
      <c r="L359">
        <f t="shared" si="64"/>
        <v>4.6938759321682851E-2</v>
      </c>
      <c r="M359">
        <f t="shared" si="64"/>
        <v>4.0552081815799196E-2</v>
      </c>
      <c r="N359">
        <f t="shared" si="64"/>
        <v>3.543478877481842E-2</v>
      </c>
      <c r="O359">
        <f t="shared" si="64"/>
        <v>3.1225646820635538E-2</v>
      </c>
      <c r="P359">
        <f t="shared" si="64"/>
        <v>2.7696333990348744E-2</v>
      </c>
      <c r="Q359">
        <f t="shared" si="64"/>
        <v>2.4693538970209712E-2</v>
      </c>
      <c r="R359">
        <f t="shared" si="64"/>
        <v>2.2109393349699896E-2</v>
      </c>
      <c r="S359">
        <f t="shared" si="64"/>
        <v>1.986513261600769E-2</v>
      </c>
      <c r="T359">
        <f t="shared" si="64"/>
        <v>1.7901486315975171E-2</v>
      </c>
      <c r="U359">
        <f t="shared" si="64"/>
        <v>1.6172732432176117E-2</v>
      </c>
      <c r="V359">
        <f t="shared" si="64"/>
        <v>1.4642861020634007E-2</v>
      </c>
      <c r="W359">
        <f t="shared" si="63"/>
        <v>1.3283009527136968E-2</v>
      </c>
      <c r="X359">
        <f t="shared" si="63"/>
        <v>1.2069695446306128E-2</v>
      </c>
      <c r="Y359">
        <f t="shared" si="63"/>
        <v>1.0983566026460076E-2</v>
      </c>
      <c r="Z359">
        <f t="shared" si="63"/>
        <v>1.0008493207005949E-2</v>
      </c>
      <c r="AA359">
        <f t="shared" si="60"/>
        <v>0.11280293968095445</v>
      </c>
    </row>
    <row r="360" spans="1:27" x14ac:dyDescent="0.2">
      <c r="A360" t="s">
        <v>1317</v>
      </c>
      <c r="B360">
        <v>1686</v>
      </c>
      <c r="C360">
        <v>6</v>
      </c>
      <c r="D360">
        <f t="shared" si="58"/>
        <v>2.927954551036905E-2</v>
      </c>
      <c r="E360">
        <f t="shared" si="59"/>
        <v>-3.5308661121963461</v>
      </c>
      <c r="G360">
        <f t="shared" si="64"/>
        <v>0.12162898267211972</v>
      </c>
      <c r="H360">
        <f t="shared" si="64"/>
        <v>6.6048851447235143E-2</v>
      </c>
      <c r="I360">
        <f t="shared" si="64"/>
        <v>5.0213265526741199E-2</v>
      </c>
      <c r="J360">
        <f t="shared" si="64"/>
        <v>4.1809939893367003E-2</v>
      </c>
      <c r="K360">
        <f t="shared" si="64"/>
        <v>3.6326515162750324E-2</v>
      </c>
      <c r="L360">
        <f t="shared" si="64"/>
        <v>3.2351292432564689E-2</v>
      </c>
      <c r="M360">
        <f t="shared" si="64"/>
        <v>2.927954551036905E-2</v>
      </c>
      <c r="N360">
        <f t="shared" si="64"/>
        <v>2.6802306699217102E-2</v>
      </c>
      <c r="O360">
        <f t="shared" si="64"/>
        <v>2.4742576120024316E-2</v>
      </c>
      <c r="P360">
        <f t="shared" si="64"/>
        <v>2.2990420092601379E-2</v>
      </c>
      <c r="Q360">
        <f t="shared" si="64"/>
        <v>2.1473315365516988E-2</v>
      </c>
      <c r="R360">
        <f t="shared" si="64"/>
        <v>2.0141125734388629E-2</v>
      </c>
      <c r="S360">
        <f t="shared" si="64"/>
        <v>1.8957869548105723E-2</v>
      </c>
      <c r="T360">
        <f t="shared" si="64"/>
        <v>1.7896920141364903E-2</v>
      </c>
      <c r="U360">
        <f t="shared" si="64"/>
        <v>1.6938063564612218E-2</v>
      </c>
      <c r="V360">
        <f t="shared" si="64"/>
        <v>1.6065618312737645E-2</v>
      </c>
      <c r="W360">
        <f t="shared" si="63"/>
        <v>1.5267190900914315E-2</v>
      </c>
      <c r="X360">
        <f t="shared" si="63"/>
        <v>1.4532827248817833E-2</v>
      </c>
      <c r="Y360">
        <f t="shared" si="63"/>
        <v>1.3854418812916868E-2</v>
      </c>
      <c r="Z360">
        <f t="shared" si="63"/>
        <v>1.3225277493915683E-2</v>
      </c>
      <c r="AA360">
        <f t="shared" si="60"/>
        <v>0.37945367731971913</v>
      </c>
    </row>
    <row r="361" spans="1:27" x14ac:dyDescent="0.2">
      <c r="A361" t="s">
        <v>1318</v>
      </c>
      <c r="B361">
        <v>2605</v>
      </c>
      <c r="C361">
        <v>0</v>
      </c>
      <c r="D361">
        <f t="shared" si="58"/>
        <v>9.5937952766024778E-2</v>
      </c>
      <c r="E361">
        <f t="shared" si="59"/>
        <v>-2.3440536218264825</v>
      </c>
      <c r="G361">
        <f t="shared" si="64"/>
        <v>9.5937952766024778E-2</v>
      </c>
      <c r="H361">
        <f t="shared" si="64"/>
        <v>5.2515425283679466E-2</v>
      </c>
      <c r="I361">
        <f t="shared" si="64"/>
        <v>4.0244665986841233E-2</v>
      </c>
      <c r="J361">
        <f t="shared" si="64"/>
        <v>3.3778289157081413E-2</v>
      </c>
      <c r="K361">
        <f t="shared" si="64"/>
        <v>2.9583536391873069E-2</v>
      </c>
      <c r="L361">
        <f t="shared" si="64"/>
        <v>2.6557441301938212E-2</v>
      </c>
      <c r="M361">
        <f t="shared" si="64"/>
        <v>2.4228535866979539E-2</v>
      </c>
      <c r="N361">
        <f t="shared" si="64"/>
        <v>2.235647129284464E-2</v>
      </c>
      <c r="O361">
        <f t="shared" si="64"/>
        <v>2.08038753667357E-2</v>
      </c>
      <c r="P361">
        <f t="shared" si="64"/>
        <v>1.9485631255243514E-2</v>
      </c>
      <c r="Q361">
        <f t="shared" si="64"/>
        <v>1.8345726705568666E-2</v>
      </c>
      <c r="R361">
        <f t="shared" si="64"/>
        <v>1.7345539101156184E-2</v>
      </c>
      <c r="S361">
        <f t="shared" si="64"/>
        <v>1.6457423182983339E-2</v>
      </c>
      <c r="T361">
        <f t="shared" si="64"/>
        <v>1.5660976966960363E-2</v>
      </c>
      <c r="U361">
        <f t="shared" si="64"/>
        <v>1.49407553173468E-2</v>
      </c>
      <c r="V361">
        <f t="shared" si="64"/>
        <v>1.4284810528093182E-2</v>
      </c>
      <c r="W361">
        <f t="shared" si="63"/>
        <v>1.3683727597124115E-2</v>
      </c>
      <c r="X361">
        <f t="shared" si="63"/>
        <v>1.3129967153337127E-2</v>
      </c>
      <c r="Y361">
        <f t="shared" si="63"/>
        <v>1.2617406205687758E-2</v>
      </c>
      <c r="Z361">
        <f t="shared" si="63"/>
        <v>1.2141009827249421E-2</v>
      </c>
      <c r="AA361">
        <f t="shared" si="60"/>
        <v>0.48590083274525153</v>
      </c>
    </row>
    <row r="362" spans="1:27" x14ac:dyDescent="0.2">
      <c r="A362" t="s">
        <v>1319</v>
      </c>
      <c r="B362">
        <v>159</v>
      </c>
      <c r="C362">
        <v>0</v>
      </c>
      <c r="D362">
        <f t="shared" si="58"/>
        <v>0.4049969067531653</v>
      </c>
      <c r="E362">
        <f t="shared" si="59"/>
        <v>-0.90387584955127032</v>
      </c>
      <c r="G362">
        <f t="shared" si="64"/>
        <v>0.4049969067531653</v>
      </c>
      <c r="H362">
        <f t="shared" si="64"/>
        <v>0.18078215954128082</v>
      </c>
      <c r="I362">
        <f t="shared" si="64"/>
        <v>0.11297554213177777</v>
      </c>
      <c r="J362">
        <f t="shared" si="64"/>
        <v>7.7325222711881622E-2</v>
      </c>
      <c r="K362">
        <f t="shared" si="64"/>
        <v>5.5225676176134615E-2</v>
      </c>
      <c r="L362">
        <f t="shared" si="64"/>
        <v>4.0428218845918795E-2</v>
      </c>
      <c r="M362">
        <f t="shared" si="64"/>
        <v>3.0076893070521828E-2</v>
      </c>
      <c r="N362">
        <f t="shared" si="64"/>
        <v>2.2631663716252335E-2</v>
      </c>
      <c r="O362">
        <f t="shared" si="64"/>
        <v>1.7173740327884705E-2</v>
      </c>
      <c r="P362">
        <f t="shared" si="64"/>
        <v>1.3117242637379614E-2</v>
      </c>
      <c r="Q362">
        <f t="shared" si="64"/>
        <v>1.0070949436845094E-2</v>
      </c>
      <c r="R362">
        <f t="shared" si="64"/>
        <v>7.7648080083515536E-3</v>
      </c>
      <c r="S362">
        <f t="shared" si="64"/>
        <v>6.0077545340835271E-3</v>
      </c>
      <c r="T362">
        <f t="shared" si="64"/>
        <v>4.6620466801471855E-3</v>
      </c>
      <c r="U362">
        <f t="shared" si="64"/>
        <v>3.6269180593476009E-3</v>
      </c>
      <c r="V362">
        <f t="shared" si="64"/>
        <v>2.8277896364493596E-3</v>
      </c>
      <c r="W362">
        <f t="shared" si="63"/>
        <v>2.2089427380273135E-3</v>
      </c>
      <c r="X362">
        <f t="shared" si="63"/>
        <v>1.7284272357501857E-3</v>
      </c>
      <c r="Y362">
        <f t="shared" si="63"/>
        <v>1.3544562143358386E-3</v>
      </c>
      <c r="Z362">
        <f t="shared" si="63"/>
        <v>1.0628136398908412E-3</v>
      </c>
      <c r="AA362">
        <f t="shared" si="60"/>
        <v>3.9518279045744897E-3</v>
      </c>
    </row>
    <row r="363" spans="1:27" x14ac:dyDescent="0.2">
      <c r="A363" t="s">
        <v>1320</v>
      </c>
      <c r="B363">
        <v>726</v>
      </c>
      <c r="C363">
        <v>0</v>
      </c>
      <c r="D363">
        <f t="shared" si="58"/>
        <v>0.19109108320518059</v>
      </c>
      <c r="E363">
        <f t="shared" si="59"/>
        <v>-1.6550050891846606</v>
      </c>
      <c r="G363">
        <f t="shared" si="64"/>
        <v>0.19109108320518059</v>
      </c>
      <c r="H363">
        <f t="shared" si="64"/>
        <v>0.10076503384093925</v>
      </c>
      <c r="I363">
        <f t="shared" si="64"/>
        <v>7.4388240797842162E-2</v>
      </c>
      <c r="J363">
        <f t="shared" si="64"/>
        <v>6.0145979620534529E-2</v>
      </c>
      <c r="K363">
        <f t="shared" si="64"/>
        <v>5.0744857160540467E-2</v>
      </c>
      <c r="L363">
        <f t="shared" si="64"/>
        <v>4.3883491030676923E-2</v>
      </c>
      <c r="M363">
        <f t="shared" si="64"/>
        <v>3.8566932906635383E-2</v>
      </c>
      <c r="N363">
        <f t="shared" si="64"/>
        <v>3.4281844519412748E-2</v>
      </c>
      <c r="O363">
        <f t="shared" si="64"/>
        <v>3.0731103876631079E-2</v>
      </c>
      <c r="P363">
        <f t="shared" si="64"/>
        <v>2.7728181603806013E-2</v>
      </c>
      <c r="Q363">
        <f t="shared" si="64"/>
        <v>2.5148658431094543E-2</v>
      </c>
      <c r="R363">
        <f t="shared" si="64"/>
        <v>2.2905548598295671E-2</v>
      </c>
      <c r="S363">
        <f t="shared" si="64"/>
        <v>2.0935711494303282E-2</v>
      </c>
      <c r="T363">
        <f t="shared" si="64"/>
        <v>1.9191889381227931E-2</v>
      </c>
      <c r="U363">
        <f t="shared" si="64"/>
        <v>1.7637800543447137E-2</v>
      </c>
      <c r="V363">
        <f t="shared" si="64"/>
        <v>1.624498634837232E-2</v>
      </c>
      <c r="W363">
        <f t="shared" si="63"/>
        <v>1.4990712640706597E-2</v>
      </c>
      <c r="X363">
        <f t="shared" si="63"/>
        <v>1.3856530162896308E-2</v>
      </c>
      <c r="Y363">
        <f t="shared" si="63"/>
        <v>1.2827260941375101E-2</v>
      </c>
      <c r="Z363">
        <f t="shared" si="63"/>
        <v>1.1890268121832435E-2</v>
      </c>
      <c r="AA363">
        <f t="shared" si="60"/>
        <v>0.17204388477424948</v>
      </c>
    </row>
    <row r="364" spans="1:27" x14ac:dyDescent="0.2">
      <c r="A364" t="s">
        <v>1321</v>
      </c>
      <c r="B364">
        <v>1655</v>
      </c>
      <c r="C364">
        <v>53</v>
      </c>
      <c r="D364">
        <f t="shared" si="58"/>
        <v>3.8293519087003267E-3</v>
      </c>
      <c r="E364">
        <f t="shared" si="59"/>
        <v>-5.5650597045465178</v>
      </c>
      <c r="G364">
        <f t="shared" si="64"/>
        <v>0.12286064379550604</v>
      </c>
      <c r="H364">
        <f t="shared" si="64"/>
        <v>6.6689522368302348E-2</v>
      </c>
      <c r="I364">
        <f t="shared" si="64"/>
        <v>5.067892891402305E-2</v>
      </c>
      <c r="J364">
        <f t="shared" si="64"/>
        <v>4.2179859582297398E-2</v>
      </c>
      <c r="K364">
        <f t="shared" si="64"/>
        <v>3.6632448578390146E-2</v>
      </c>
      <c r="L364">
        <f t="shared" si="64"/>
        <v>3.2609975395163263E-2</v>
      </c>
      <c r="M364">
        <f t="shared" si="64"/>
        <v>2.950120745025581E-2</v>
      </c>
      <c r="N364">
        <f t="shared" si="64"/>
        <v>2.6993814402980976E-2</v>
      </c>
      <c r="O364">
        <f t="shared" si="64"/>
        <v>2.4908846981259995E-2</v>
      </c>
      <c r="P364">
        <f t="shared" si="64"/>
        <v>2.313514582704131E-2</v>
      </c>
      <c r="Q364">
        <f t="shared" si="64"/>
        <v>2.1599368871183123E-2</v>
      </c>
      <c r="R364">
        <f t="shared" si="64"/>
        <v>2.0250806515490945E-2</v>
      </c>
      <c r="S364">
        <f t="shared" si="64"/>
        <v>1.9053060161403599E-2</v>
      </c>
      <c r="T364">
        <f t="shared" si="64"/>
        <v>1.7979190462780528E-2</v>
      </c>
      <c r="U364">
        <f t="shared" si="64"/>
        <v>1.7008742877003991E-2</v>
      </c>
      <c r="V364">
        <f t="shared" si="64"/>
        <v>1.6125846704878776E-2</v>
      </c>
      <c r="W364">
        <f t="shared" si="63"/>
        <v>1.5317956889603105E-2</v>
      </c>
      <c r="X364">
        <f t="shared" si="63"/>
        <v>1.4574995947265405E-2</v>
      </c>
      <c r="Y364">
        <f t="shared" si="63"/>
        <v>1.3888753441269117E-2</v>
      </c>
      <c r="Z364">
        <f t="shared" si="63"/>
        <v>1.3252456093238154E-2</v>
      </c>
      <c r="AA364">
        <f t="shared" si="60"/>
        <v>0.37475842874066279</v>
      </c>
    </row>
    <row r="365" spans="1:27" x14ac:dyDescent="0.2">
      <c r="A365" t="s">
        <v>970</v>
      </c>
      <c r="B365">
        <v>177</v>
      </c>
      <c r="C365">
        <v>13</v>
      </c>
      <c r="D365">
        <f t="shared" si="58"/>
        <v>5.7749794590634309E-3</v>
      </c>
      <c r="E365">
        <f t="shared" si="59"/>
        <v>-5.1542205794527387</v>
      </c>
      <c r="G365">
        <f t="shared" si="64"/>
        <v>0.38587507977180324</v>
      </c>
      <c r="H365">
        <f t="shared" si="64"/>
        <v>0.1757592521609159</v>
      </c>
      <c r="I365">
        <f t="shared" si="64"/>
        <v>0.11207652582168794</v>
      </c>
      <c r="J365">
        <f t="shared" si="64"/>
        <v>7.8274266323931904E-2</v>
      </c>
      <c r="K365">
        <f t="shared" si="64"/>
        <v>5.7043539872994618E-2</v>
      </c>
      <c r="L365">
        <f t="shared" si="64"/>
        <v>4.261059847853841E-2</v>
      </c>
      <c r="M365">
        <f t="shared" si="64"/>
        <v>3.2346969415313141E-2</v>
      </c>
      <c r="N365">
        <f t="shared" si="64"/>
        <v>2.4836174777566361E-2</v>
      </c>
      <c r="O365">
        <f t="shared" si="64"/>
        <v>1.9230949084781776E-2</v>
      </c>
      <c r="P365">
        <f t="shared" si="64"/>
        <v>1.4988079158387412E-2</v>
      </c>
      <c r="Q365">
        <f t="shared" si="64"/>
        <v>1.1741982847174029E-2</v>
      </c>
      <c r="R365">
        <f t="shared" si="64"/>
        <v>9.2378168579594685E-3</v>
      </c>
      <c r="S365">
        <f t="shared" si="64"/>
        <v>7.293204747330354E-3</v>
      </c>
      <c r="T365">
        <f t="shared" si="64"/>
        <v>5.7749794590634309E-3</v>
      </c>
      <c r="U365">
        <f t="shared" si="64"/>
        <v>4.5843648088533884E-3</v>
      </c>
      <c r="V365">
        <f t="shared" si="64"/>
        <v>3.6471709887556389E-3</v>
      </c>
      <c r="W365">
        <f t="shared" si="63"/>
        <v>2.907107449598139E-3</v>
      </c>
      <c r="X365">
        <f t="shared" si="63"/>
        <v>2.3211078867551426E-3</v>
      </c>
      <c r="Y365">
        <f t="shared" si="63"/>
        <v>1.8559949758369927E-3</v>
      </c>
      <c r="Z365">
        <f t="shared" si="63"/>
        <v>1.4860606879129202E-3</v>
      </c>
      <c r="AA365">
        <f t="shared" si="60"/>
        <v>6.1087744248400355E-3</v>
      </c>
    </row>
    <row r="366" spans="1:27" x14ac:dyDescent="0.2">
      <c r="A366" t="s">
        <v>1322</v>
      </c>
      <c r="B366">
        <v>1881</v>
      </c>
      <c r="C366">
        <v>37</v>
      </c>
      <c r="D366">
        <f t="shared" si="58"/>
        <v>6.7239170937084718E-3</v>
      </c>
      <c r="E366">
        <f t="shared" si="59"/>
        <v>-5.0020843934183148</v>
      </c>
      <c r="G366">
        <f t="shared" si="64"/>
        <v>0.11460278436780952</v>
      </c>
      <c r="H366">
        <f t="shared" si="64"/>
        <v>6.2379180796863394E-2</v>
      </c>
      <c r="I366">
        <f t="shared" si="64"/>
        <v>4.7534525721482958E-2</v>
      </c>
      <c r="J366">
        <f t="shared" si="64"/>
        <v>3.9672223734805542E-2</v>
      </c>
      <c r="K366">
        <f t="shared" si="64"/>
        <v>3.4549919593214629E-2</v>
      </c>
      <c r="L366">
        <f t="shared" si="64"/>
        <v>3.0841198099079301E-2</v>
      </c>
      <c r="M366">
        <f t="shared" si="64"/>
        <v>2.7978230172680519E-2</v>
      </c>
      <c r="N366">
        <f t="shared" si="64"/>
        <v>2.5671094309431427E-2</v>
      </c>
      <c r="O366">
        <f t="shared" si="64"/>
        <v>2.3753818119921864E-2</v>
      </c>
      <c r="P366">
        <f t="shared" si="64"/>
        <v>2.212339231929708E-2</v>
      </c>
      <c r="Q366">
        <f t="shared" si="64"/>
        <v>2.0711913244771417E-2</v>
      </c>
      <c r="R366">
        <f t="shared" si="64"/>
        <v>1.9472475167083454E-2</v>
      </c>
      <c r="S366">
        <f t="shared" si="64"/>
        <v>1.8371442194745669E-2</v>
      </c>
      <c r="T366">
        <f t="shared" si="64"/>
        <v>1.738394432568649E-2</v>
      </c>
      <c r="U366">
        <f t="shared" si="64"/>
        <v>1.6491117370106546E-2</v>
      </c>
      <c r="V366">
        <f t="shared" si="64"/>
        <v>1.5678339742141015E-2</v>
      </c>
      <c r="W366">
        <f t="shared" si="63"/>
        <v>1.4934065938021972E-2</v>
      </c>
      <c r="X366">
        <f t="shared" si="63"/>
        <v>1.4249031341087362E-2</v>
      </c>
      <c r="Y366">
        <f t="shared" si="63"/>
        <v>1.3615695950078296E-2</v>
      </c>
      <c r="Z366">
        <f t="shared" si="63"/>
        <v>1.3027846352648198E-2</v>
      </c>
      <c r="AA366">
        <f t="shared" si="60"/>
        <v>0.40695776113904336</v>
      </c>
    </row>
    <row r="367" spans="1:27" x14ac:dyDescent="0.2">
      <c r="A367" t="s">
        <v>1323</v>
      </c>
      <c r="B367">
        <v>1295</v>
      </c>
      <c r="C367">
        <v>9</v>
      </c>
      <c r="D367">
        <f t="shared" si="58"/>
        <v>2.4948952909135447E-2</v>
      </c>
      <c r="E367">
        <f t="shared" si="59"/>
        <v>-3.6909234252349941</v>
      </c>
      <c r="G367">
        <f t="shared" si="64"/>
        <v>0.14030098216529308</v>
      </c>
      <c r="H367">
        <f t="shared" si="64"/>
        <v>7.5673258988868272E-2</v>
      </c>
      <c r="I367">
        <f t="shared" si="64"/>
        <v>5.7141174783020568E-2</v>
      </c>
      <c r="J367">
        <f t="shared" si="64"/>
        <v>4.7256741605126919E-2</v>
      </c>
      <c r="K367">
        <f t="shared" si="64"/>
        <v>4.0781340651707916E-2</v>
      </c>
      <c r="L367">
        <f t="shared" si="64"/>
        <v>3.6073055301742381E-2</v>
      </c>
      <c r="M367">
        <f t="shared" si="64"/>
        <v>3.2427177913619182E-2</v>
      </c>
      <c r="N367">
        <f t="shared" si="64"/>
        <v>2.9482922223584788E-2</v>
      </c>
      <c r="O367">
        <f t="shared" si="64"/>
        <v>2.7033159094563702E-2</v>
      </c>
      <c r="P367">
        <f t="shared" si="64"/>
        <v>2.4948952909135447E-2</v>
      </c>
      <c r="Q367">
        <f t="shared" si="64"/>
        <v>2.3145046076397887E-2</v>
      </c>
      <c r="R367">
        <f t="shared" si="64"/>
        <v>2.156235634302766E-2</v>
      </c>
      <c r="S367">
        <f t="shared" si="64"/>
        <v>2.0158375923623875E-2</v>
      </c>
      <c r="T367">
        <f t="shared" si="64"/>
        <v>1.8901568330592408E-2</v>
      </c>
      <c r="U367">
        <f t="shared" si="64"/>
        <v>1.776792980458879E-2</v>
      </c>
      <c r="V367">
        <f t="shared" si="64"/>
        <v>1.6738789475083671E-2</v>
      </c>
      <c r="W367">
        <f t="shared" si="63"/>
        <v>1.5799351800948672E-2</v>
      </c>
      <c r="X367">
        <f t="shared" si="63"/>
        <v>1.4937701465121907E-2</v>
      </c>
      <c r="Y367">
        <f t="shared" si="63"/>
        <v>1.4144106168666307E-2</v>
      </c>
      <c r="Z367">
        <f t="shared" si="63"/>
        <v>1.3410516962115815E-2</v>
      </c>
      <c r="AA367">
        <f t="shared" si="60"/>
        <v>0.31231549201317077</v>
      </c>
    </row>
    <row r="368" spans="1:27" x14ac:dyDescent="0.2">
      <c r="A368" t="s">
        <v>1324</v>
      </c>
      <c r="B368">
        <v>737</v>
      </c>
      <c r="C368">
        <v>5</v>
      </c>
      <c r="D368">
        <f t="shared" si="58"/>
        <v>4.3702325608234449E-2</v>
      </c>
      <c r="E368">
        <f t="shared" si="59"/>
        <v>-3.130353960716862</v>
      </c>
      <c r="G368">
        <f t="shared" si="64"/>
        <v>0.18958121089190139</v>
      </c>
      <c r="H368">
        <f t="shared" si="64"/>
        <v>0.10004477858385548</v>
      </c>
      <c r="I368">
        <f t="shared" si="64"/>
        <v>7.3912614065416618E-2</v>
      </c>
      <c r="J368">
        <f t="shared" si="64"/>
        <v>5.9806801742400925E-2</v>
      </c>
      <c r="K368">
        <f t="shared" si="64"/>
        <v>5.0497015589028402E-2</v>
      </c>
      <c r="L368">
        <f t="shared" si="64"/>
        <v>4.3702325608234449E-2</v>
      </c>
      <c r="M368">
        <f t="shared" si="64"/>
        <v>3.8436884887648154E-2</v>
      </c>
      <c r="N368">
        <f t="shared" si="64"/>
        <v>3.4192193561236858E-2</v>
      </c>
      <c r="O368">
        <f t="shared" si="64"/>
        <v>3.0674016352201468E-2</v>
      </c>
      <c r="P368">
        <f t="shared" si="64"/>
        <v>2.7697691618868165E-2</v>
      </c>
      <c r="Q368">
        <f t="shared" si="64"/>
        <v>2.5140083155630991E-2</v>
      </c>
      <c r="R368">
        <f t="shared" si="64"/>
        <v>2.2915127974994863E-2</v>
      </c>
      <c r="S368">
        <f t="shared" si="64"/>
        <v>2.0960373429849251E-2</v>
      </c>
      <c r="T368">
        <f t="shared" si="64"/>
        <v>1.9229089657160886E-2</v>
      </c>
      <c r="U368">
        <f t="shared" si="64"/>
        <v>1.7685409547520178E-2</v>
      </c>
      <c r="V368">
        <f t="shared" ref="V368:AE431" si="65">EXP(GAMMALN($B$1+V$4)-GAMMALN($B$1)-GAMMALN(V$4+1)+$B$1*LN($B$2/($B$2+$B368))+V$4*LN($B368/($B$2+$B368)))</f>
        <v>1.6301206413873025E-2</v>
      </c>
      <c r="W368">
        <f t="shared" si="65"/>
        <v>1.5054016124031891E-2</v>
      </c>
      <c r="X368">
        <f t="shared" si="65"/>
        <v>1.392561200940492E-2</v>
      </c>
      <c r="Y368">
        <f t="shared" si="65"/>
        <v>1.2901001645299221E-2</v>
      </c>
      <c r="Z368">
        <f t="shared" si="65"/>
        <v>1.1967704317974115E-2</v>
      </c>
      <c r="AA368">
        <f t="shared" si="60"/>
        <v>0.17537484282346893</v>
      </c>
    </row>
    <row r="369" spans="1:27" x14ac:dyDescent="0.2">
      <c r="A369" t="s">
        <v>1325</v>
      </c>
      <c r="B369">
        <v>1996</v>
      </c>
      <c r="C369">
        <v>20</v>
      </c>
      <c r="D369">
        <f t="shared" si="58"/>
        <v>1.2368936849924666E-2</v>
      </c>
      <c r="E369">
        <f t="shared" si="59"/>
        <v>-4.3925670421140879</v>
      </c>
      <c r="G369">
        <f t="shared" ref="G369:V400" si="66">EXP(GAMMALN($B$1+G$4)-GAMMALN($B$1)-GAMMALN(G$4+1)+$B$1*LN($B$2/($B$2+$B369))+G$4*LN($B369/($B$2+$B369)))</f>
        <v>0.11095813234994402</v>
      </c>
      <c r="H369">
        <f t="shared" si="66"/>
        <v>6.0465938175785064E-2</v>
      </c>
      <c r="I369">
        <f t="shared" si="66"/>
        <v>4.6130424767076246E-2</v>
      </c>
      <c r="J369">
        <f t="shared" si="66"/>
        <v>3.854534994822905E-2</v>
      </c>
      <c r="K369">
        <f t="shared" si="66"/>
        <v>3.3607766354278937E-2</v>
      </c>
      <c r="L369">
        <f t="shared" si="66"/>
        <v>3.003523325504678E-2</v>
      </c>
      <c r="M369">
        <f t="shared" si="66"/>
        <v>2.7278919659761945E-2</v>
      </c>
      <c r="N369">
        <f t="shared" si="66"/>
        <v>2.5058696149812296E-2</v>
      </c>
      <c r="O369">
        <f t="shared" si="66"/>
        <v>2.321425093148826E-2</v>
      </c>
      <c r="P369">
        <f t="shared" si="66"/>
        <v>2.1646123328164291E-2</v>
      </c>
      <c r="Q369">
        <f t="shared" si="66"/>
        <v>2.0288773128502129E-2</v>
      </c>
      <c r="R369">
        <f t="shared" si="66"/>
        <v>1.9096944505199491E-2</v>
      </c>
      <c r="S369">
        <f t="shared" si="66"/>
        <v>1.8038197508105657E-2</v>
      </c>
      <c r="T369">
        <f t="shared" si="66"/>
        <v>1.7088556142517482E-2</v>
      </c>
      <c r="U369">
        <f t="shared" si="66"/>
        <v>1.6229841915616744E-2</v>
      </c>
      <c r="V369">
        <f t="shared" si="66"/>
        <v>1.5447970736007448E-2</v>
      </c>
      <c r="W369">
        <f t="shared" si="65"/>
        <v>1.4731826359790078E-2</v>
      </c>
      <c r="X369">
        <f t="shared" si="65"/>
        <v>1.4072492580478723E-2</v>
      </c>
      <c r="Y369">
        <f t="shared" si="65"/>
        <v>1.346271621360536E-2</v>
      </c>
      <c r="Z369">
        <f t="shared" si="65"/>
        <v>1.2896522921089627E-2</v>
      </c>
      <c r="AA369">
        <f t="shared" si="60"/>
        <v>0.42170532306950037</v>
      </c>
    </row>
    <row r="370" spans="1:27" x14ac:dyDescent="0.2">
      <c r="A370" t="s">
        <v>1326</v>
      </c>
      <c r="B370">
        <v>319</v>
      </c>
      <c r="C370">
        <v>19</v>
      </c>
      <c r="D370">
        <f t="shared" si="58"/>
        <v>5.4928798607593509E-3</v>
      </c>
      <c r="E370">
        <f t="shared" si="59"/>
        <v>-5.2043025961953786</v>
      </c>
      <c r="G370">
        <f t="shared" si="66"/>
        <v>0.29140152872017627</v>
      </c>
      <c r="H370">
        <f t="shared" si="66"/>
        <v>0.14429931225162887</v>
      </c>
      <c r="I370">
        <f t="shared" si="66"/>
        <v>0.10003723902298424</v>
      </c>
      <c r="J370">
        <f t="shared" si="66"/>
        <v>7.5956861928943756E-2</v>
      </c>
      <c r="K370">
        <f t="shared" si="66"/>
        <v>6.0180452402476659E-2</v>
      </c>
      <c r="L370">
        <f t="shared" si="66"/>
        <v>4.8872841032192624E-2</v>
      </c>
      <c r="M370">
        <f t="shared" si="66"/>
        <v>4.0335228473123819E-2</v>
      </c>
      <c r="N370">
        <f t="shared" si="66"/>
        <v>3.3669494990120931E-2</v>
      </c>
      <c r="O370">
        <f t="shared" si="66"/>
        <v>2.8343506956989534E-2</v>
      </c>
      <c r="P370">
        <f t="shared" si="66"/>
        <v>2.4015952528199644E-2</v>
      </c>
      <c r="Q370">
        <f t="shared" si="66"/>
        <v>2.0454847763546034E-2</v>
      </c>
      <c r="R370">
        <f t="shared" si="66"/>
        <v>1.7495450490161255E-2</v>
      </c>
      <c r="S370">
        <f t="shared" si="66"/>
        <v>1.5016722635064005E-2</v>
      </c>
      <c r="T370">
        <f t="shared" si="66"/>
        <v>1.2927310158048341E-2</v>
      </c>
      <c r="U370">
        <f t="shared" si="66"/>
        <v>1.1156754240930032E-2</v>
      </c>
      <c r="V370">
        <f t="shared" si="66"/>
        <v>9.6497440179637486E-3</v>
      </c>
      <c r="W370">
        <f t="shared" si="65"/>
        <v>8.3622225940594968E-3</v>
      </c>
      <c r="X370">
        <f t="shared" si="65"/>
        <v>7.2586680970053051E-3</v>
      </c>
      <c r="Y370">
        <f t="shared" si="65"/>
        <v>6.3101455872502689E-3</v>
      </c>
      <c r="Z370">
        <f t="shared" si="65"/>
        <v>5.4928798607593509E-3</v>
      </c>
      <c r="AA370">
        <f t="shared" si="60"/>
        <v>3.8762836248375954E-2</v>
      </c>
    </row>
    <row r="371" spans="1:27" x14ac:dyDescent="0.2">
      <c r="A371" t="s">
        <v>1327</v>
      </c>
      <c r="B371">
        <v>728</v>
      </c>
      <c r="C371">
        <v>1</v>
      </c>
      <c r="D371">
        <f t="shared" si="58"/>
        <v>0.10063301070916332</v>
      </c>
      <c r="E371">
        <f t="shared" si="59"/>
        <v>-2.2962749368800224</v>
      </c>
      <c r="G371">
        <f t="shared" si="66"/>
        <v>0.190814056860967</v>
      </c>
      <c r="H371">
        <f t="shared" si="66"/>
        <v>0.10063301070916332</v>
      </c>
      <c r="I371">
        <f t="shared" si="66"/>
        <v>7.430115539906737E-2</v>
      </c>
      <c r="J371">
        <f t="shared" si="66"/>
        <v>6.0083960206094092E-2</v>
      </c>
      <c r="K371">
        <f t="shared" si="66"/>
        <v>5.0699613600868644E-2</v>
      </c>
      <c r="L371">
        <f t="shared" si="66"/>
        <v>4.3850490184660668E-2</v>
      </c>
      <c r="M371">
        <f t="shared" si="66"/>
        <v>3.8543314037294912E-2</v>
      </c>
      <c r="N371">
        <f t="shared" si="66"/>
        <v>3.4265636239169624E-2</v>
      </c>
      <c r="O371">
        <f t="shared" si="66"/>
        <v>3.072086556967479E-2</v>
      </c>
      <c r="P371">
        <f t="shared" si="66"/>
        <v>2.7722816166795922E-2</v>
      </c>
      <c r="Q371">
        <f t="shared" si="66"/>
        <v>2.5147304801219371E-2</v>
      </c>
      <c r="R371">
        <f t="shared" si="66"/>
        <v>2.2907515508506723E-2</v>
      </c>
      <c r="S371">
        <f t="shared" si="66"/>
        <v>2.0940434289078758E-2</v>
      </c>
      <c r="T371">
        <f t="shared" si="66"/>
        <v>1.9198900566556248E-2</v>
      </c>
      <c r="U371">
        <f t="shared" si="66"/>
        <v>1.7646708944656579E-2</v>
      </c>
      <c r="V371">
        <f t="shared" si="66"/>
        <v>1.6255461896369998E-2</v>
      </c>
      <c r="W371">
        <f t="shared" si="65"/>
        <v>1.500247497255563E-2</v>
      </c>
      <c r="X371">
        <f t="shared" si="65"/>
        <v>1.3869339887789472E-2</v>
      </c>
      <c r="Y371">
        <f t="shared" si="65"/>
        <v>1.2840912819232065E-2</v>
      </c>
      <c r="Z371">
        <f t="shared" si="65"/>
        <v>1.1904585646552427E-2</v>
      </c>
      <c r="AA371">
        <f t="shared" si="60"/>
        <v>0.17265144169372637</v>
      </c>
    </row>
    <row r="372" spans="1:27" x14ac:dyDescent="0.2">
      <c r="A372" t="s">
        <v>1328</v>
      </c>
      <c r="B372">
        <v>603</v>
      </c>
      <c r="C372">
        <v>6</v>
      </c>
      <c r="D372">
        <f t="shared" si="58"/>
        <v>3.9960279491307503E-2</v>
      </c>
      <c r="E372">
        <f t="shared" si="59"/>
        <v>-3.2198693309492796</v>
      </c>
      <c r="G372">
        <f t="shared" si="66"/>
        <v>0.21063955737856191</v>
      </c>
      <c r="H372">
        <f t="shared" si="66"/>
        <v>0.10993306847722292</v>
      </c>
      <c r="I372">
        <f t="shared" si="66"/>
        <v>8.0323341545675442E-2</v>
      </c>
      <c r="J372">
        <f t="shared" si="66"/>
        <v>6.4278105163087004E-2</v>
      </c>
      <c r="K372">
        <f t="shared" si="66"/>
        <v>5.3674434970430042E-2</v>
      </c>
      <c r="L372">
        <f t="shared" si="66"/>
        <v>4.5940487588626344E-2</v>
      </c>
      <c r="M372">
        <f t="shared" si="66"/>
        <v>3.9960279491307503E-2</v>
      </c>
      <c r="N372">
        <f t="shared" si="66"/>
        <v>3.5155767175458374E-2</v>
      </c>
      <c r="O372">
        <f t="shared" si="66"/>
        <v>3.1191017564922565E-2</v>
      </c>
      <c r="P372">
        <f t="shared" si="66"/>
        <v>2.7854268416134042E-2</v>
      </c>
      <c r="Q372">
        <f t="shared" si="66"/>
        <v>2.5003693858679243E-2</v>
      </c>
      <c r="R372">
        <f t="shared" si="66"/>
        <v>2.2539746753854402E-2</v>
      </c>
      <c r="S372">
        <f t="shared" si="66"/>
        <v>2.0389897528718986E-2</v>
      </c>
      <c r="T372">
        <f t="shared" si="66"/>
        <v>1.8499672239519521E-2</v>
      </c>
      <c r="U372">
        <f t="shared" si="66"/>
        <v>1.6827116955884961E-2</v>
      </c>
      <c r="V372">
        <f t="shared" si="66"/>
        <v>1.5339232169441953E-2</v>
      </c>
      <c r="W372">
        <f t="shared" si="65"/>
        <v>1.4009593473130003E-2</v>
      </c>
      <c r="X372">
        <f t="shared" si="65"/>
        <v>1.2816715066089054E-2</v>
      </c>
      <c r="Y372">
        <f t="shared" si="65"/>
        <v>1.1742894292156945E-2</v>
      </c>
      <c r="Z372">
        <f t="shared" si="65"/>
        <v>1.0773376902543355E-2</v>
      </c>
      <c r="AA372">
        <f t="shared" si="60"/>
        <v>0.13310773298855527</v>
      </c>
    </row>
    <row r="373" spans="1:27" x14ac:dyDescent="0.2">
      <c r="A373" t="s">
        <v>1329</v>
      </c>
      <c r="B373">
        <v>1596</v>
      </c>
      <c r="C373">
        <v>6</v>
      </c>
      <c r="D373">
        <f t="shared" si="58"/>
        <v>2.9935249137298378E-2</v>
      </c>
      <c r="E373">
        <f t="shared" si="59"/>
        <v>-3.5087185920305224</v>
      </c>
      <c r="G373">
        <f t="shared" si="66"/>
        <v>0.12530447453578225</v>
      </c>
      <c r="H373">
        <f t="shared" si="66"/>
        <v>6.7958369220238235E-2</v>
      </c>
      <c r="I373">
        <f t="shared" si="66"/>
        <v>5.1599360359551857E-2</v>
      </c>
      <c r="J373">
        <f t="shared" si="66"/>
        <v>4.2909511344471782E-2</v>
      </c>
      <c r="K373">
        <f t="shared" si="66"/>
        <v>3.7234535171766669E-2</v>
      </c>
      <c r="L373">
        <f t="shared" si="66"/>
        <v>3.3117840316736098E-2</v>
      </c>
      <c r="M373">
        <f t="shared" si="66"/>
        <v>2.9935249137298378E-2</v>
      </c>
      <c r="N373">
        <f t="shared" si="66"/>
        <v>2.7367737253932219E-2</v>
      </c>
      <c r="O373">
        <f t="shared" si="66"/>
        <v>2.5232472443764902E-2</v>
      </c>
      <c r="P373">
        <f t="shared" si="66"/>
        <v>2.3415852459126862E-2</v>
      </c>
      <c r="Q373">
        <f t="shared" si="66"/>
        <v>2.1842902225861029E-2</v>
      </c>
      <c r="R373">
        <f t="shared" si="66"/>
        <v>2.0461767867814951E-2</v>
      </c>
      <c r="S373">
        <f t="shared" si="66"/>
        <v>1.9235218177397019E-2</v>
      </c>
      <c r="T373">
        <f t="shared" si="66"/>
        <v>1.813568900576543E-2</v>
      </c>
      <c r="U373">
        <f t="shared" si="66"/>
        <v>1.7142244744215999E-2</v>
      </c>
      <c r="V373">
        <f t="shared" si="66"/>
        <v>1.6238636159410735E-2</v>
      </c>
      <c r="W373">
        <f t="shared" si="65"/>
        <v>1.5412014745374798E-2</v>
      </c>
      <c r="X373">
        <f t="shared" si="65"/>
        <v>1.4652055813879225E-2</v>
      </c>
      <c r="Y373">
        <f t="shared" si="65"/>
        <v>1.3950344696249388E-2</v>
      </c>
      <c r="Z373">
        <f t="shared" si="65"/>
        <v>1.3299937289062792E-2</v>
      </c>
      <c r="AA373">
        <f t="shared" si="60"/>
        <v>0.36555378703229935</v>
      </c>
    </row>
    <row r="374" spans="1:27" x14ac:dyDescent="0.2">
      <c r="A374" t="s">
        <v>975</v>
      </c>
      <c r="B374">
        <v>3097</v>
      </c>
      <c r="C374">
        <v>32</v>
      </c>
      <c r="D374">
        <f t="shared" si="58"/>
        <v>7.8064203737178428E-3</v>
      </c>
      <c r="E374">
        <f t="shared" si="59"/>
        <v>-4.8528087590324338</v>
      </c>
      <c r="G374">
        <f t="shared" si="66"/>
        <v>8.7259687888882845E-2</v>
      </c>
      <c r="H374">
        <f t="shared" si="66"/>
        <v>4.7876914539515349E-2</v>
      </c>
      <c r="I374">
        <f t="shared" si="66"/>
        <v>3.6775929103308576E-2</v>
      </c>
      <c r="J374">
        <f t="shared" si="66"/>
        <v>3.0939196745882087E-2</v>
      </c>
      <c r="K374">
        <f t="shared" si="66"/>
        <v>2.7160485694688735E-2</v>
      </c>
      <c r="L374">
        <f t="shared" si="66"/>
        <v>2.4439354615377284E-2</v>
      </c>
      <c r="M374">
        <f t="shared" si="66"/>
        <v>2.2348415241670437E-2</v>
      </c>
      <c r="N374">
        <f t="shared" si="66"/>
        <v>2.0669923858484106E-2</v>
      </c>
      <c r="O374">
        <f t="shared" si="66"/>
        <v>1.9279506928274067E-2</v>
      </c>
      <c r="P374">
        <f t="shared" si="66"/>
        <v>1.8100151832265644E-2</v>
      </c>
      <c r="Q374">
        <f t="shared" si="66"/>
        <v>1.7081213328118756E-2</v>
      </c>
      <c r="R374">
        <f t="shared" si="66"/>
        <v>1.6187793595462022E-2</v>
      </c>
      <c r="S374">
        <f t="shared" si="66"/>
        <v>1.53949311661194E-2</v>
      </c>
      <c r="T374">
        <f t="shared" si="66"/>
        <v>1.4684218037430306E-2</v>
      </c>
      <c r="U374">
        <f t="shared" si="66"/>
        <v>1.4041728962948558E-2</v>
      </c>
      <c r="V374">
        <f t="shared" si="66"/>
        <v>1.3456700161125929E-2</v>
      </c>
      <c r="W374">
        <f t="shared" si="65"/>
        <v>1.2920656187586187E-2</v>
      </c>
      <c r="X374">
        <f t="shared" si="65"/>
        <v>1.2426815449770671E-2</v>
      </c>
      <c r="Y374">
        <f t="shared" si="65"/>
        <v>1.1969674842310526E-2</v>
      </c>
      <c r="Z374">
        <f t="shared" si="65"/>
        <v>1.154471290754246E-2</v>
      </c>
      <c r="AA374">
        <f t="shared" si="60"/>
        <v>0.52544198891323612</v>
      </c>
    </row>
    <row r="375" spans="1:27" x14ac:dyDescent="0.2">
      <c r="A375" t="s">
        <v>1330</v>
      </c>
      <c r="B375">
        <v>2422</v>
      </c>
      <c r="C375">
        <v>252</v>
      </c>
      <c r="D375">
        <f t="shared" si="58"/>
        <v>9.6408393200144064E-5</v>
      </c>
      <c r="E375">
        <f t="shared" si="59"/>
        <v>-9.2469172937462965</v>
      </c>
      <c r="G375">
        <f t="shared" si="66"/>
        <v>9.9838222746786026E-2</v>
      </c>
      <c r="H375">
        <f t="shared" si="66"/>
        <v>5.4589719696498611E-2</v>
      </c>
      <c r="I375">
        <f t="shared" si="66"/>
        <v>4.1787836574198732E-2</v>
      </c>
      <c r="J375">
        <f t="shared" si="66"/>
        <v>3.5034570059605821E-2</v>
      </c>
      <c r="K375">
        <f t="shared" si="66"/>
        <v>3.0649741351230157E-2</v>
      </c>
      <c r="L375">
        <f t="shared" si="66"/>
        <v>2.7484037917928812E-2</v>
      </c>
      <c r="M375">
        <f t="shared" si="66"/>
        <v>2.5046039552142532E-2</v>
      </c>
      <c r="N375">
        <f t="shared" si="66"/>
        <v>2.3085151592352224E-2</v>
      </c>
      <c r="O375">
        <f t="shared" si="66"/>
        <v>2.1458101763666762E-2</v>
      </c>
      <c r="P375">
        <f t="shared" si="66"/>
        <v>2.00760893478641E-2</v>
      </c>
      <c r="Q375">
        <f t="shared" si="66"/>
        <v>1.8880658734871603E-2</v>
      </c>
      <c r="R375">
        <f t="shared" si="66"/>
        <v>1.7831488920189979E-2</v>
      </c>
      <c r="S375">
        <f t="shared" si="66"/>
        <v>1.6899708951965069E-2</v>
      </c>
      <c r="T375">
        <f t="shared" si="66"/>
        <v>1.6064004689326217E-2</v>
      </c>
      <c r="U375">
        <f t="shared" si="66"/>
        <v>1.5308234545776947E-2</v>
      </c>
      <c r="V375">
        <f t="shared" si="66"/>
        <v>1.4619907383624385E-2</v>
      </c>
      <c r="W375">
        <f t="shared" si="65"/>
        <v>1.3989176187809513E-2</v>
      </c>
      <c r="X375">
        <f t="shared" si="65"/>
        <v>1.3408152546939065E-2</v>
      </c>
      <c r="Y375">
        <f t="shared" si="65"/>
        <v>1.2870427441192035E-2</v>
      </c>
      <c r="Z375">
        <f t="shared" si="65"/>
        <v>1.2370728598763824E-2</v>
      </c>
      <c r="AA375">
        <f t="shared" si="60"/>
        <v>0.46870800139726743</v>
      </c>
    </row>
    <row r="376" spans="1:27" x14ac:dyDescent="0.2">
      <c r="A376" t="s">
        <v>1331</v>
      </c>
      <c r="B376">
        <v>2980</v>
      </c>
      <c r="C376">
        <v>99</v>
      </c>
      <c r="D376">
        <f t="shared" si="58"/>
        <v>1.9985623169115688E-3</v>
      </c>
      <c r="E376">
        <f t="shared" si="59"/>
        <v>-6.2153271984568734</v>
      </c>
      <c r="G376">
        <f t="shared" si="66"/>
        <v>8.9122618280274235E-2</v>
      </c>
      <c r="H376">
        <f t="shared" si="66"/>
        <v>4.8875253390133627E-2</v>
      </c>
      <c r="I376">
        <f t="shared" si="66"/>
        <v>3.7524516695710226E-2</v>
      </c>
      <c r="J376">
        <f t="shared" si="66"/>
        <v>3.1553611511039144E-2</v>
      </c>
      <c r="K376">
        <f t="shared" si="66"/>
        <v>2.7686378893086016E-2</v>
      </c>
      <c r="L376">
        <f t="shared" si="66"/>
        <v>2.490043563964444E-2</v>
      </c>
      <c r="M376">
        <f t="shared" si="66"/>
        <v>2.2758966178860897E-2</v>
      </c>
      <c r="N376">
        <f t="shared" si="66"/>
        <v>2.1039395678002736E-2</v>
      </c>
      <c r="O376">
        <f t="shared" si="66"/>
        <v>1.9614574582542846E-2</v>
      </c>
      <c r="P376">
        <f t="shared" si="66"/>
        <v>1.8405760840274933E-2</v>
      </c>
      <c r="Q376">
        <f t="shared" si="66"/>
        <v>1.7361164792509098E-2</v>
      </c>
      <c r="R376">
        <f t="shared" si="66"/>
        <v>1.6445095017976943E-2</v>
      </c>
      <c r="S376">
        <f t="shared" si="66"/>
        <v>1.563201871943384E-2</v>
      </c>
      <c r="T376">
        <f t="shared" si="66"/>
        <v>1.4903103775382292E-2</v>
      </c>
      <c r="U376">
        <f t="shared" si="66"/>
        <v>1.4244101942084806E-2</v>
      </c>
      <c r="V376">
        <f t="shared" si="66"/>
        <v>1.3643998061852574E-2</v>
      </c>
      <c r="W376">
        <f t="shared" si="65"/>
        <v>1.3094117379746261E-2</v>
      </c>
      <c r="X376">
        <f t="shared" si="65"/>
        <v>1.2587517701274165E-2</v>
      </c>
      <c r="Y376">
        <f t="shared" si="65"/>
        <v>1.2118564665543924E-2</v>
      </c>
      <c r="Z376">
        <f t="shared" si="65"/>
        <v>1.1682628193581648E-2</v>
      </c>
      <c r="AA376">
        <f t="shared" si="60"/>
        <v>0.51680617806104556</v>
      </c>
    </row>
    <row r="377" spans="1:27" x14ac:dyDescent="0.2">
      <c r="A377" t="s">
        <v>1332</v>
      </c>
      <c r="B377">
        <v>757</v>
      </c>
      <c r="C377">
        <v>16</v>
      </c>
      <c r="D377">
        <f t="shared" si="58"/>
        <v>1.5160724539272381E-2</v>
      </c>
      <c r="E377">
        <f t="shared" si="59"/>
        <v>-4.1890471070819588</v>
      </c>
      <c r="G377">
        <f t="shared" si="66"/>
        <v>0.18691955374837238</v>
      </c>
      <c r="H377">
        <f t="shared" si="66"/>
        <v>9.8770983593890263E-2</v>
      </c>
      <c r="I377">
        <f t="shared" si="66"/>
        <v>7.3068303172835608E-2</v>
      </c>
      <c r="J377">
        <f t="shared" si="66"/>
        <v>5.9202022946473656E-2</v>
      </c>
      <c r="K377">
        <f t="shared" si="66"/>
        <v>5.0052663017459649E-2</v>
      </c>
      <c r="L377">
        <f t="shared" si="66"/>
        <v>4.3375204370416726E-2</v>
      </c>
      <c r="M377">
        <f t="shared" si="66"/>
        <v>3.8199763775921595E-2</v>
      </c>
      <c r="N377">
        <f t="shared" si="66"/>
        <v>3.4026318757482139E-2</v>
      </c>
      <c r="O377">
        <f t="shared" si="66"/>
        <v>3.056568662131004E-2</v>
      </c>
      <c r="P377">
        <f t="shared" si="66"/>
        <v>2.7636471632782794E-2</v>
      </c>
      <c r="Q377">
        <f t="shared" si="66"/>
        <v>2.5117779200365543E-2</v>
      </c>
      <c r="R377">
        <f t="shared" si="66"/>
        <v>2.2925157295328825E-2</v>
      </c>
      <c r="S377">
        <f t="shared" si="66"/>
        <v>2.0997353580573658E-2</v>
      </c>
      <c r="T377">
        <f t="shared" si="66"/>
        <v>1.9288558773480253E-2</v>
      </c>
      <c r="U377">
        <f t="shared" si="66"/>
        <v>1.7763628595415852E-2</v>
      </c>
      <c r="V377">
        <f t="shared" si="66"/>
        <v>1.6395014994978755E-2</v>
      </c>
      <c r="W377">
        <f t="shared" si="65"/>
        <v>1.5160724539272381E-2</v>
      </c>
      <c r="X377">
        <f t="shared" si="65"/>
        <v>1.4042918634773593E-2</v>
      </c>
      <c r="Y377">
        <f t="shared" si="65"/>
        <v>1.3026928452924079E-2</v>
      </c>
      <c r="Z377">
        <f t="shared" si="65"/>
        <v>1.2100545710008149E-2</v>
      </c>
      <c r="AA377">
        <f t="shared" si="60"/>
        <v>0.18136441858593411</v>
      </c>
    </row>
    <row r="378" spans="1:27" x14ac:dyDescent="0.2">
      <c r="A378" t="s">
        <v>1333</v>
      </c>
      <c r="B378">
        <v>1232</v>
      </c>
      <c r="C378">
        <v>18</v>
      </c>
      <c r="D378">
        <f t="shared" si="58"/>
        <v>1.4144990548874742E-2</v>
      </c>
      <c r="E378">
        <f t="shared" si="59"/>
        <v>-4.2583947423889752</v>
      </c>
      <c r="G378">
        <f t="shared" si="66"/>
        <v>0.14412329913112454</v>
      </c>
      <c r="H378">
        <f t="shared" si="66"/>
        <v>7.7619153727102708E-2</v>
      </c>
      <c r="I378">
        <f t="shared" si="66"/>
        <v>5.8523273719806333E-2</v>
      </c>
      <c r="J378">
        <f t="shared" si="66"/>
        <v>4.8327708381492987E-2</v>
      </c>
      <c r="K378">
        <f t="shared" si="66"/>
        <v>4.1643469871844717E-2</v>
      </c>
      <c r="L378">
        <f t="shared" si="66"/>
        <v>3.6780812586149667E-2</v>
      </c>
      <c r="M378">
        <f t="shared" si="66"/>
        <v>3.3014181015812945E-2</v>
      </c>
      <c r="N378">
        <f t="shared" si="66"/>
        <v>2.9971941915553035E-2</v>
      </c>
      <c r="O378">
        <f t="shared" si="66"/>
        <v>2.7440633762023652E-2</v>
      </c>
      <c r="P378">
        <f t="shared" si="66"/>
        <v>2.5287310554205283E-2</v>
      </c>
      <c r="Q378">
        <f t="shared" si="66"/>
        <v>2.3424015689004502E-2</v>
      </c>
      <c r="R378">
        <f t="shared" si="66"/>
        <v>2.1789762730822431E-2</v>
      </c>
      <c r="S378">
        <f t="shared" si="66"/>
        <v>2.034064891411938E-2</v>
      </c>
      <c r="T378">
        <f t="shared" si="66"/>
        <v>1.904408390538697E-2</v>
      </c>
      <c r="U378">
        <f t="shared" si="66"/>
        <v>1.7875247225881855E-2</v>
      </c>
      <c r="V378">
        <f t="shared" si="66"/>
        <v>1.6814821301047719E-2</v>
      </c>
      <c r="W378">
        <f t="shared" si="65"/>
        <v>1.5847489044295521E-2</v>
      </c>
      <c r="X378">
        <f t="shared" si="65"/>
        <v>1.496090785192801E-2</v>
      </c>
      <c r="Y378">
        <f t="shared" si="65"/>
        <v>1.4144990548874742E-2</v>
      </c>
      <c r="Z378">
        <f t="shared" si="65"/>
        <v>1.3391389914853355E-2</v>
      </c>
      <c r="AA378">
        <f t="shared" si="60"/>
        <v>0.29963485820866964</v>
      </c>
    </row>
    <row r="379" spans="1:27" x14ac:dyDescent="0.2">
      <c r="A379" t="s">
        <v>978</v>
      </c>
      <c r="B379">
        <v>3109</v>
      </c>
      <c r="C379">
        <v>93</v>
      </c>
      <c r="D379">
        <f t="shared" si="58"/>
        <v>2.2805318919168448E-3</v>
      </c>
      <c r="E379">
        <f t="shared" si="59"/>
        <v>-6.0833465772942779</v>
      </c>
      <c r="G379">
        <f t="shared" si="66"/>
        <v>8.7074728711096394E-2</v>
      </c>
      <c r="H379">
        <f t="shared" si="66"/>
        <v>4.7777719714107388E-2</v>
      </c>
      <c r="I379">
        <f t="shared" si="66"/>
        <v>3.6701490924909409E-2</v>
      </c>
      <c r="J379">
        <f t="shared" si="66"/>
        <v>3.0878050773072579E-2</v>
      </c>
      <c r="K379">
        <f t="shared" si="66"/>
        <v>2.7108105303336925E-2</v>
      </c>
      <c r="L379">
        <f t="shared" si="66"/>
        <v>2.4393389729297603E-2</v>
      </c>
      <c r="M379">
        <f t="shared" si="66"/>
        <v>2.2307450752977836E-2</v>
      </c>
      <c r="N379">
        <f t="shared" si="66"/>
        <v>2.0633023695573828E-2</v>
      </c>
      <c r="O379">
        <f t="shared" si="66"/>
        <v>1.92460102213012E-2</v>
      </c>
      <c r="P379">
        <f t="shared" si="66"/>
        <v>1.8069569122138866E-2</v>
      </c>
      <c r="Q379">
        <f t="shared" si="66"/>
        <v>1.7053168557638415E-2</v>
      </c>
      <c r="R379">
        <f t="shared" si="66"/>
        <v>1.6161989328226614E-2</v>
      </c>
      <c r="S379">
        <f t="shared" si="66"/>
        <v>1.5371126552880986E-2</v>
      </c>
      <c r="T379">
        <f t="shared" si="66"/>
        <v>1.4662214225400635E-2</v>
      </c>
      <c r="U379">
        <f t="shared" si="66"/>
        <v>1.4021359074679289E-2</v>
      </c>
      <c r="V379">
        <f t="shared" si="66"/>
        <v>1.3437822197962954E-2</v>
      </c>
      <c r="W379">
        <f t="shared" si="65"/>
        <v>1.290314787159009E-2</v>
      </c>
      <c r="X379">
        <f t="shared" si="65"/>
        <v>1.2410570389512258E-2</v>
      </c>
      <c r="Y379">
        <f t="shared" si="65"/>
        <v>1.1954599626500199E-2</v>
      </c>
      <c r="Z379">
        <f t="shared" si="65"/>
        <v>1.1530724863789928E-2</v>
      </c>
      <c r="AA379">
        <f t="shared" si="60"/>
        <v>0.52630373836400668</v>
      </c>
    </row>
    <row r="380" spans="1:27" x14ac:dyDescent="0.2">
      <c r="A380" t="s">
        <v>1334</v>
      </c>
      <c r="B380">
        <v>252</v>
      </c>
      <c r="C380">
        <v>3</v>
      </c>
      <c r="D380">
        <f t="shared" si="58"/>
        <v>7.8247460159384455E-2</v>
      </c>
      <c r="E380">
        <f t="shared" si="59"/>
        <v>-2.5478789081156834</v>
      </c>
      <c r="G380">
        <f t="shared" si="66"/>
        <v>0.32696690344586238</v>
      </c>
      <c r="H380">
        <f t="shared" si="66"/>
        <v>0.15736445865365484</v>
      </c>
      <c r="I380">
        <f t="shared" si="66"/>
        <v>0.10603140352616569</v>
      </c>
      <c r="J380">
        <f t="shared" si="66"/>
        <v>7.8247460159384455E-2</v>
      </c>
      <c r="K380">
        <f t="shared" si="66"/>
        <v>6.0254447164090986E-2</v>
      </c>
      <c r="L380">
        <f t="shared" si="66"/>
        <v>4.7558885206582815E-2</v>
      </c>
      <c r="M380">
        <f t="shared" si="66"/>
        <v>3.8148636836556095E-2</v>
      </c>
      <c r="N380">
        <f t="shared" si="66"/>
        <v>3.0950062292650463E-2</v>
      </c>
      <c r="O380">
        <f t="shared" si="66"/>
        <v>2.5322637155532277E-2</v>
      </c>
      <c r="P380">
        <f t="shared" si="66"/>
        <v>2.0853818346366192E-2</v>
      </c>
      <c r="Q380">
        <f t="shared" si="66"/>
        <v>1.7262847884349477E-2</v>
      </c>
      <c r="R380">
        <f t="shared" si="66"/>
        <v>1.4350655668387976E-2</v>
      </c>
      <c r="S380">
        <f t="shared" si="66"/>
        <v>1.197159995729436E-2</v>
      </c>
      <c r="T380">
        <f t="shared" si="66"/>
        <v>1.0016491524364776E-2</v>
      </c>
      <c r="U380">
        <f t="shared" si="66"/>
        <v>8.4018659488655292E-3</v>
      </c>
      <c r="V380">
        <f t="shared" si="66"/>
        <v>7.0629169026724973E-3</v>
      </c>
      <c r="W380">
        <f t="shared" si="65"/>
        <v>5.9486778455809363E-3</v>
      </c>
      <c r="X380">
        <f t="shared" si="65"/>
        <v>5.0186405032732282E-3</v>
      </c>
      <c r="Y380">
        <f t="shared" si="65"/>
        <v>4.2403231048392378E-3</v>
      </c>
      <c r="Z380">
        <f t="shared" si="65"/>
        <v>3.5874849977182428E-3</v>
      </c>
      <c r="AA380">
        <f t="shared" si="60"/>
        <v>2.0439782875807389E-2</v>
      </c>
    </row>
    <row r="381" spans="1:27" x14ac:dyDescent="0.2">
      <c r="A381" t="s">
        <v>1335</v>
      </c>
      <c r="B381">
        <v>1528</v>
      </c>
      <c r="C381">
        <v>3</v>
      </c>
      <c r="D381">
        <f t="shared" si="58"/>
        <v>4.3795062758424763E-2</v>
      </c>
      <c r="E381">
        <f t="shared" si="59"/>
        <v>-3.1282341903637785</v>
      </c>
      <c r="G381">
        <f t="shared" si="66"/>
        <v>0.12829705934787916</v>
      </c>
      <c r="H381">
        <f t="shared" si="66"/>
        <v>6.9507802500904353E-2</v>
      </c>
      <c r="I381">
        <f t="shared" si="66"/>
        <v>5.2720001631387646E-2</v>
      </c>
      <c r="J381">
        <f t="shared" si="66"/>
        <v>4.3795062758424763E-2</v>
      </c>
      <c r="K381">
        <f t="shared" si="66"/>
        <v>3.7962779989992555E-2</v>
      </c>
      <c r="L381">
        <f t="shared" si="66"/>
        <v>3.372986216462754E-2</v>
      </c>
      <c r="M381">
        <f t="shared" si="66"/>
        <v>3.0456214522994924E-2</v>
      </c>
      <c r="N381">
        <f t="shared" si="66"/>
        <v>2.7814574771967006E-2</v>
      </c>
      <c r="O381">
        <f t="shared" si="66"/>
        <v>2.5617327943822623E-2</v>
      </c>
      <c r="P381">
        <f t="shared" si="66"/>
        <v>2.374786003252807E-2</v>
      </c>
      <c r="Q381">
        <f t="shared" si="66"/>
        <v>2.21291807744264E-2</v>
      </c>
      <c r="R381">
        <f t="shared" si="66"/>
        <v>2.0708022846947512E-2</v>
      </c>
      <c r="S381">
        <f t="shared" si="66"/>
        <v>1.9446125576950798E-2</v>
      </c>
      <c r="T381">
        <f t="shared" si="66"/>
        <v>1.8315151536961904E-2</v>
      </c>
      <c r="U381">
        <f t="shared" si="66"/>
        <v>1.7293569159823909E-2</v>
      </c>
      <c r="V381">
        <f t="shared" si="66"/>
        <v>1.636465983009008E-2</v>
      </c>
      <c r="W381">
        <f t="shared" si="65"/>
        <v>1.551519841917195E-2</v>
      </c>
      <c r="X381">
        <f t="shared" si="65"/>
        <v>1.473455315208108E-2</v>
      </c>
      <c r="Y381">
        <f t="shared" si="65"/>
        <v>1.4014055440395183E-2</v>
      </c>
      <c r="Z381">
        <f t="shared" si="65"/>
        <v>1.3346548625370991E-2</v>
      </c>
      <c r="AA381">
        <f t="shared" si="60"/>
        <v>0.35448438897325163</v>
      </c>
    </row>
    <row r="382" spans="1:27" x14ac:dyDescent="0.2">
      <c r="A382" t="s">
        <v>1336</v>
      </c>
      <c r="B382">
        <v>1319</v>
      </c>
      <c r="C382">
        <v>18</v>
      </c>
      <c r="D382">
        <f t="shared" si="58"/>
        <v>1.413908052970838E-2</v>
      </c>
      <c r="E382">
        <f t="shared" si="59"/>
        <v>-4.2588126468155307</v>
      </c>
      <c r="G382">
        <f t="shared" si="66"/>
        <v>0.1389178733291527</v>
      </c>
      <c r="H382">
        <f t="shared" si="66"/>
        <v>7.4967030922132305E-2</v>
      </c>
      <c r="I382">
        <f t="shared" si="66"/>
        <v>5.663794611557102E-2</v>
      </c>
      <c r="J382">
        <f t="shared" si="66"/>
        <v>4.6865425288492253E-2</v>
      </c>
      <c r="K382">
        <f t="shared" si="66"/>
        <v>4.0465111923093468E-2</v>
      </c>
      <c r="L382">
        <f t="shared" si="66"/>
        <v>3.5812334547875253E-2</v>
      </c>
      <c r="M382">
        <f t="shared" si="66"/>
        <v>3.2209895642414055E-2</v>
      </c>
      <c r="N382">
        <f t="shared" si="66"/>
        <v>2.9300912683485565E-2</v>
      </c>
      <c r="O382">
        <f t="shared" si="66"/>
        <v>2.6880533248302686E-2</v>
      </c>
      <c r="P382">
        <f t="shared" si="66"/>
        <v>2.4821262123882522E-2</v>
      </c>
      <c r="Q382">
        <f t="shared" si="66"/>
        <v>2.3038810120733919E-2</v>
      </c>
      <c r="R382">
        <f t="shared" si="66"/>
        <v>2.1474777500392471E-2</v>
      </c>
      <c r="S382">
        <f t="shared" si="66"/>
        <v>2.0087155973178474E-2</v>
      </c>
      <c r="T382">
        <f t="shared" si="66"/>
        <v>1.8844786027643692E-2</v>
      </c>
      <c r="U382">
        <f t="shared" si="66"/>
        <v>1.7723955781968857E-2</v>
      </c>
      <c r="V382">
        <f t="shared" si="66"/>
        <v>1.6706225277865718E-2</v>
      </c>
      <c r="W382">
        <f t="shared" si="65"/>
        <v>1.5776985043043701E-2</v>
      </c>
      <c r="X382">
        <f t="shared" si="65"/>
        <v>1.4924472085233604E-2</v>
      </c>
      <c r="Y382">
        <f t="shared" si="65"/>
        <v>1.413908052970838E-2</v>
      </c>
      <c r="Z382">
        <f t="shared" si="65"/>
        <v>1.3412867621202456E-2</v>
      </c>
      <c r="AA382">
        <f t="shared" si="60"/>
        <v>0.31699255821462691</v>
      </c>
    </row>
    <row r="383" spans="1:27" x14ac:dyDescent="0.2">
      <c r="A383" t="s">
        <v>1337</v>
      </c>
      <c r="B383">
        <v>729</v>
      </c>
      <c r="C383">
        <v>11</v>
      </c>
      <c r="D383">
        <f t="shared" si="58"/>
        <v>2.2908460918011152E-2</v>
      </c>
      <c r="E383">
        <f t="shared" si="59"/>
        <v>-3.7762489642578299</v>
      </c>
      <c r="G383">
        <f t="shared" si="66"/>
        <v>0.19067596474294415</v>
      </c>
      <c r="H383">
        <f t="shared" si="66"/>
        <v>0.10056717847303077</v>
      </c>
      <c r="I383">
        <f t="shared" si="66"/>
        <v>7.4257714642410683E-2</v>
      </c>
      <c r="J383">
        <f t="shared" si="66"/>
        <v>6.0053009178649815E-2</v>
      </c>
      <c r="K383">
        <f t="shared" si="66"/>
        <v>5.067702203002547E-2</v>
      </c>
      <c r="L383">
        <f t="shared" si="66"/>
        <v>4.3833999832306243E-2</v>
      </c>
      <c r="M383">
        <f t="shared" si="66"/>
        <v>3.8531499903316113E-2</v>
      </c>
      <c r="N383">
        <f t="shared" si="66"/>
        <v>3.425751637443325E-2</v>
      </c>
      <c r="O383">
        <f t="shared" si="66"/>
        <v>3.0715722414482331E-2</v>
      </c>
      <c r="P383">
        <f t="shared" si="66"/>
        <v>2.7720103256336993E-2</v>
      </c>
      <c r="Q383">
        <f t="shared" si="66"/>
        <v>2.514659322645638E-2</v>
      </c>
      <c r="R383">
        <f t="shared" si="66"/>
        <v>2.2908460918011152E-2</v>
      </c>
      <c r="S383">
        <f t="shared" si="66"/>
        <v>2.094275537978954E-2</v>
      </c>
      <c r="T383">
        <f t="shared" si="66"/>
        <v>1.9202364416573799E-2</v>
      </c>
      <c r="U383">
        <f t="shared" si="66"/>
        <v>1.7651120633948345E-2</v>
      </c>
      <c r="V383">
        <f t="shared" si="66"/>
        <v>1.6260656931008661E-2</v>
      </c>
      <c r="W383">
        <f t="shared" si="65"/>
        <v>1.5008313608752264E-2</v>
      </c>
      <c r="X383">
        <f t="shared" si="65"/>
        <v>1.3875702783370854E-2</v>
      </c>
      <c r="Y383">
        <f t="shared" si="65"/>
        <v>1.2847697637585771E-2</v>
      </c>
      <c r="Z383">
        <f t="shared" si="65"/>
        <v>1.1911704360022788E-2</v>
      </c>
      <c r="AA383">
        <f t="shared" si="60"/>
        <v>0.17295489925654495</v>
      </c>
    </row>
    <row r="384" spans="1:27" x14ac:dyDescent="0.2">
      <c r="A384" t="s">
        <v>985</v>
      </c>
      <c r="B384">
        <v>227</v>
      </c>
      <c r="C384">
        <v>2</v>
      </c>
      <c r="D384">
        <f t="shared" si="58"/>
        <v>0.10824808857872843</v>
      </c>
      <c r="E384">
        <f t="shared" si="59"/>
        <v>-2.2233295697267637</v>
      </c>
      <c r="G384">
        <f t="shared" si="66"/>
        <v>0.34370473948990526</v>
      </c>
      <c r="H384">
        <f t="shared" si="66"/>
        <v>0.16301980844046052</v>
      </c>
      <c r="I384">
        <f t="shared" si="66"/>
        <v>0.10824808857872843</v>
      </c>
      <c r="J384">
        <f t="shared" si="66"/>
        <v>7.8724149202761454E-2</v>
      </c>
      <c r="K384">
        <f t="shared" si="66"/>
        <v>5.9741872704274251E-2</v>
      </c>
      <c r="L384">
        <f t="shared" si="66"/>
        <v>4.6470076983067606E-2</v>
      </c>
      <c r="M384">
        <f t="shared" si="66"/>
        <v>3.6734382995129058E-2</v>
      </c>
      <c r="N384">
        <f t="shared" si="66"/>
        <v>2.9370223610354573E-2</v>
      </c>
      <c r="O384">
        <f t="shared" si="66"/>
        <v>2.3681360960594679E-2</v>
      </c>
      <c r="P384">
        <f t="shared" si="66"/>
        <v>1.9219200234384302E-2</v>
      </c>
      <c r="Q384">
        <f t="shared" si="66"/>
        <v>1.5678848686520627E-2</v>
      </c>
      <c r="R384">
        <f t="shared" si="66"/>
        <v>1.2844744474121279E-2</v>
      </c>
      <c r="S384">
        <f t="shared" si="66"/>
        <v>1.0559854176008219E-2</v>
      </c>
      <c r="T384">
        <f t="shared" si="66"/>
        <v>8.7070963980309599E-3</v>
      </c>
      <c r="U384">
        <f t="shared" si="66"/>
        <v>7.1975629640274067E-3</v>
      </c>
      <c r="V384">
        <f t="shared" ref="V384:AE445" si="67">EXP(GAMMALN($B$1+V$4)-GAMMALN($B$1)-GAMMALN(V$4+1)+$B$1*LN($B$2/($B$2+$B384))+V$4*LN($B384/($B$2+$B384)))</f>
        <v>5.9627392921971856E-3</v>
      </c>
      <c r="W384">
        <f t="shared" si="67"/>
        <v>4.9491905434439704E-3</v>
      </c>
      <c r="X384">
        <f t="shared" si="67"/>
        <v>4.1148291854834311E-3</v>
      </c>
      <c r="Y384">
        <f t="shared" si="67"/>
        <v>3.4262312697939672E-3</v>
      </c>
      <c r="Z384">
        <f t="shared" si="67"/>
        <v>2.8566683134288004E-3</v>
      </c>
      <c r="AA384">
        <f t="shared" si="60"/>
        <v>1.4788331497283869E-2</v>
      </c>
    </row>
    <row r="385" spans="1:27" x14ac:dyDescent="0.2">
      <c r="A385" t="s">
        <v>1338</v>
      </c>
      <c r="B385">
        <v>3187</v>
      </c>
      <c r="C385">
        <v>4</v>
      </c>
      <c r="D385">
        <f t="shared" si="58"/>
        <v>2.6774347304630453E-2</v>
      </c>
      <c r="E385">
        <f t="shared" si="59"/>
        <v>-3.6203110399900638</v>
      </c>
      <c r="G385">
        <f t="shared" ref="G385:V416" si="68">EXP(GAMMALN($B$1+G$4)-GAMMALN($B$1)-GAMMALN(G$4+1)+$B$1*LN($B$2/($B$2+$B385))+G$4*LN($B385/($B$2+$B385)))</f>
        <v>8.5898683571955473E-2</v>
      </c>
      <c r="H385">
        <f t="shared" si="68"/>
        <v>4.7146681986441084E-2</v>
      </c>
      <c r="I385">
        <f t="shared" si="68"/>
        <v>3.6227699797558167E-2</v>
      </c>
      <c r="J385">
        <f t="shared" si="68"/>
        <v>3.0488655135758234E-2</v>
      </c>
      <c r="K385">
        <f t="shared" si="68"/>
        <v>2.6774347304630453E-2</v>
      </c>
      <c r="L385">
        <f t="shared" si="68"/>
        <v>2.4100342837492916E-2</v>
      </c>
      <c r="M385">
        <f t="shared" si="68"/>
        <v>2.2046129118841629E-2</v>
      </c>
      <c r="N385">
        <f t="shared" si="68"/>
        <v>2.0397484805870728E-2</v>
      </c>
      <c r="O385">
        <f t="shared" si="68"/>
        <v>1.9032059688656015E-2</v>
      </c>
      <c r="P385">
        <f t="shared" si="68"/>
        <v>1.7874101232327643E-2</v>
      </c>
      <c r="Q385">
        <f t="shared" si="68"/>
        <v>1.6873797734408873E-2</v>
      </c>
      <c r="R385">
        <f t="shared" si="68"/>
        <v>1.599682918650187E-2</v>
      </c>
      <c r="S385">
        <f t="shared" si="68"/>
        <v>1.5218649943298804E-2</v>
      </c>
      <c r="T385">
        <f t="shared" si="68"/>
        <v>1.4521160564644092E-2</v>
      </c>
      <c r="U385">
        <f t="shared" si="68"/>
        <v>1.3890670704742179E-2</v>
      </c>
      <c r="V385">
        <f t="shared" si="68"/>
        <v>1.3316599322926538E-2</v>
      </c>
      <c r="W385">
        <f t="shared" si="67"/>
        <v>1.2790615807067944E-2</v>
      </c>
      <c r="X385">
        <f t="shared" si="67"/>
        <v>1.2306055220424134E-2</v>
      </c>
      <c r="Y385">
        <f t="shared" si="67"/>
        <v>1.1857509757367046E-2</v>
      </c>
      <c r="Z385">
        <f t="shared" si="67"/>
        <v>1.144053679285049E-2</v>
      </c>
      <c r="AA385">
        <f t="shared" si="60"/>
        <v>0.53180138948623568</v>
      </c>
    </row>
    <row r="386" spans="1:27" x14ac:dyDescent="0.2">
      <c r="A386" t="s">
        <v>1339</v>
      </c>
      <c r="B386">
        <v>2343</v>
      </c>
      <c r="C386">
        <v>22</v>
      </c>
      <c r="D386">
        <f t="shared" si="58"/>
        <v>1.1130393021120457E-2</v>
      </c>
      <c r="E386">
        <f t="shared" si="59"/>
        <v>-4.4980758024474721</v>
      </c>
      <c r="G386">
        <f t="shared" si="68"/>
        <v>0.10166452240411841</v>
      </c>
      <c r="H386">
        <f t="shared" si="68"/>
        <v>5.555870233860364E-2</v>
      </c>
      <c r="I386">
        <f t="shared" si="68"/>
        <v>4.2506932232268702E-2</v>
      </c>
      <c r="J386">
        <f t="shared" si="68"/>
        <v>3.5618474332812268E-2</v>
      </c>
      <c r="K386">
        <f t="shared" si="68"/>
        <v>3.1143970592979735E-2</v>
      </c>
      <c r="L386">
        <f t="shared" si="68"/>
        <v>2.7912346746742218E-2</v>
      </c>
      <c r="M386">
        <f t="shared" si="68"/>
        <v>2.5422808169228043E-2</v>
      </c>
      <c r="N386">
        <f t="shared" si="68"/>
        <v>2.341994306625644E-2</v>
      </c>
      <c r="O386">
        <f t="shared" si="68"/>
        <v>2.1757703321673212E-2</v>
      </c>
      <c r="P386">
        <f t="shared" si="68"/>
        <v>2.0345553798985568E-2</v>
      </c>
      <c r="Q386">
        <f t="shared" si="68"/>
        <v>1.9123887675878911E-2</v>
      </c>
      <c r="R386">
        <f t="shared" si="68"/>
        <v>1.8051583126001258E-2</v>
      </c>
      <c r="S386">
        <f t="shared" si="68"/>
        <v>1.7099190808327086E-2</v>
      </c>
      <c r="T386">
        <f t="shared" si="68"/>
        <v>1.6244965802327396E-2</v>
      </c>
      <c r="U386">
        <f t="shared" si="68"/>
        <v>1.5472437344340402E-2</v>
      </c>
      <c r="V386">
        <f t="shared" si="68"/>
        <v>1.4768857231742108E-2</v>
      </c>
      <c r="W386">
        <f t="shared" si="67"/>
        <v>1.4124173919504109E-2</v>
      </c>
      <c r="X386">
        <f t="shared" si="67"/>
        <v>1.3530333609700585E-2</v>
      </c>
      <c r="Y386">
        <f t="shared" si="67"/>
        <v>1.2980791638857236E-2</v>
      </c>
      <c r="Z386">
        <f t="shared" si="67"/>
        <v>1.2470163084416045E-2</v>
      </c>
      <c r="AA386">
        <f t="shared" si="60"/>
        <v>0.46078265875523672</v>
      </c>
    </row>
    <row r="387" spans="1:27" x14ac:dyDescent="0.2">
      <c r="A387" t="s">
        <v>1340</v>
      </c>
      <c r="B387">
        <v>50</v>
      </c>
      <c r="C387">
        <v>0</v>
      </c>
      <c r="D387">
        <f t="shared" si="58"/>
        <v>0.63175351070870689</v>
      </c>
      <c r="E387">
        <f t="shared" si="59"/>
        <v>-0.45925597561220743</v>
      </c>
      <c r="G387">
        <f t="shared" si="68"/>
        <v>0.63175351070870689</v>
      </c>
      <c r="H387">
        <f t="shared" si="68"/>
        <v>0.19742100253571329</v>
      </c>
      <c r="I387">
        <f t="shared" si="68"/>
        <v>8.6370223275286928E-2</v>
      </c>
      <c r="J387">
        <f t="shared" si="68"/>
        <v>4.1384966978568971E-2</v>
      </c>
      <c r="K387">
        <f t="shared" si="68"/>
        <v>2.0692087237819522E-2</v>
      </c>
      <c r="L387">
        <f t="shared" si="68"/>
        <v>1.0604487679971346E-2</v>
      </c>
      <c r="M387">
        <f t="shared" si="68"/>
        <v>5.5230615228228155E-3</v>
      </c>
      <c r="N387">
        <f t="shared" si="68"/>
        <v>2.9094119325555026E-3</v>
      </c>
      <c r="O387">
        <f t="shared" si="68"/>
        <v>1.5455941011362274E-3</v>
      </c>
      <c r="P387">
        <f t="shared" si="68"/>
        <v>8.2644686553265444E-4</v>
      </c>
      <c r="Q387">
        <f t="shared" si="68"/>
        <v>4.4420620988694327E-4</v>
      </c>
      <c r="R387">
        <f t="shared" si="68"/>
        <v>2.3976553578128375E-4</v>
      </c>
      <c r="S387">
        <f t="shared" si="68"/>
        <v>1.2987035880341645E-4</v>
      </c>
      <c r="T387">
        <f t="shared" si="68"/>
        <v>7.0553132926697183E-5</v>
      </c>
      <c r="U387">
        <f t="shared" si="68"/>
        <v>3.8425475897976041E-5</v>
      </c>
      <c r="V387">
        <f t="shared" si="68"/>
        <v>2.0973477027880397E-5</v>
      </c>
      <c r="W387">
        <f t="shared" si="67"/>
        <v>1.1469635576174411E-5</v>
      </c>
      <c r="X387">
        <f t="shared" si="67"/>
        <v>6.2828702027224519E-6</v>
      </c>
      <c r="Y387">
        <f t="shared" si="67"/>
        <v>3.4467817278409344E-6</v>
      </c>
      <c r="Z387">
        <f t="shared" si="67"/>
        <v>1.893423471666982E-6</v>
      </c>
      <c r="AA387">
        <f t="shared" si="60"/>
        <v>2.3202605832217671E-6</v>
      </c>
    </row>
    <row r="388" spans="1:27" x14ac:dyDescent="0.2">
      <c r="A388" t="s">
        <v>1341</v>
      </c>
      <c r="B388">
        <v>775</v>
      </c>
      <c r="C388">
        <v>0</v>
      </c>
      <c r="D388">
        <f t="shared" si="58"/>
        <v>0.1846115025935377</v>
      </c>
      <c r="E388">
        <f t="shared" si="59"/>
        <v>-1.6895016479470577</v>
      </c>
      <c r="G388">
        <f t="shared" si="68"/>
        <v>0.1846115025935377</v>
      </c>
      <c r="H388">
        <f t="shared" si="68"/>
        <v>9.7662214505238792E-2</v>
      </c>
      <c r="I388">
        <f t="shared" si="68"/>
        <v>7.2330152154663416E-2</v>
      </c>
      <c r="J388">
        <f t="shared" si="68"/>
        <v>5.8670538052520288E-2</v>
      </c>
      <c r="K388">
        <f t="shared" si="68"/>
        <v>4.9659675849126957E-2</v>
      </c>
      <c r="L388">
        <f t="shared" si="68"/>
        <v>4.3083541277886918E-2</v>
      </c>
      <c r="M388">
        <f t="shared" si="68"/>
        <v>3.7986012245848591E-2</v>
      </c>
      <c r="N388">
        <f t="shared" si="68"/>
        <v>3.3874364804492588E-2</v>
      </c>
      <c r="O388">
        <f t="shared" si="68"/>
        <v>3.0463760878448206E-2</v>
      </c>
      <c r="P388">
        <f t="shared" si="68"/>
        <v>2.757560977554372E-2</v>
      </c>
      <c r="Q388">
        <f t="shared" si="68"/>
        <v>2.5090940182651782E-2</v>
      </c>
      <c r="R388">
        <f t="shared" si="68"/>
        <v>2.2926681001447222E-2</v>
      </c>
      <c r="S388">
        <f t="shared" si="68"/>
        <v>2.1022608043042998E-2</v>
      </c>
      <c r="T388">
        <f t="shared" si="68"/>
        <v>1.9333700110089166E-2</v>
      </c>
      <c r="U388">
        <f t="shared" si="68"/>
        <v>1.7825431473355722E-2</v>
      </c>
      <c r="V388">
        <f t="shared" si="68"/>
        <v>1.6470749129321016E-2</v>
      </c>
      <c r="W388">
        <f t="shared" si="67"/>
        <v>1.5248062331793582E-2</v>
      </c>
      <c r="X388">
        <f t="shared" si="67"/>
        <v>1.4139864532476454E-2</v>
      </c>
      <c r="Y388">
        <f t="shared" si="67"/>
        <v>1.3131763862508047E-2</v>
      </c>
      <c r="Z388">
        <f t="shared" si="67"/>
        <v>1.2211785315045361E-2</v>
      </c>
      <c r="AA388">
        <f t="shared" si="60"/>
        <v>0.18668104188096157</v>
      </c>
    </row>
    <row r="389" spans="1:27" x14ac:dyDescent="0.2">
      <c r="A389" t="s">
        <v>987</v>
      </c>
      <c r="B389">
        <v>2837</v>
      </c>
      <c r="C389">
        <v>0</v>
      </c>
      <c r="D389">
        <f t="shared" si="58"/>
        <v>9.15580226222905E-2</v>
      </c>
      <c r="E389">
        <f t="shared" si="59"/>
        <v>-2.3907823806546742</v>
      </c>
      <c r="G389">
        <f t="shared" si="68"/>
        <v>9.15580226222905E-2</v>
      </c>
      <c r="H389">
        <f t="shared" si="68"/>
        <v>5.0178257318988874E-2</v>
      </c>
      <c r="I389">
        <f t="shared" si="68"/>
        <v>3.8499912654677143E-2</v>
      </c>
      <c r="J389">
        <f t="shared" si="68"/>
        <v>3.2352794231856129E-2</v>
      </c>
      <c r="K389">
        <f t="shared" si="68"/>
        <v>2.8369191828271658E-2</v>
      </c>
      <c r="L389">
        <f t="shared" si="68"/>
        <v>2.5497983499803145E-2</v>
      </c>
      <c r="M389">
        <f t="shared" si="68"/>
        <v>2.3290000908345727E-2</v>
      </c>
      <c r="N389">
        <f t="shared" si="68"/>
        <v>2.1516336159794095E-2</v>
      </c>
      <c r="O389">
        <f t="shared" si="68"/>
        <v>2.0046199001682329E-2</v>
      </c>
      <c r="P389">
        <f t="shared" si="68"/>
        <v>1.8798578197635901E-2</v>
      </c>
      <c r="Q389">
        <f t="shared" si="68"/>
        <v>1.7720181777291684E-2</v>
      </c>
      <c r="R389">
        <f t="shared" si="68"/>
        <v>1.6774276014742594E-2</v>
      </c>
      <c r="S389">
        <f t="shared" si="68"/>
        <v>1.5934577352198873E-2</v>
      </c>
      <c r="T389">
        <f t="shared" si="68"/>
        <v>1.5181696057714909E-2</v>
      </c>
      <c r="U389">
        <f t="shared" si="68"/>
        <v>1.4500958998484786E-2</v>
      </c>
      <c r="V389">
        <f t="shared" si="68"/>
        <v>1.3881020161116454E-2</v>
      </c>
      <c r="W389">
        <f t="shared" si="67"/>
        <v>1.3312942316398142E-2</v>
      </c>
      <c r="X389">
        <f t="shared" si="67"/>
        <v>1.2789571651950878E-2</v>
      </c>
      <c r="Y389">
        <f t="shared" si="67"/>
        <v>1.2305100758696405E-2</v>
      </c>
      <c r="Z389">
        <f t="shared" si="67"/>
        <v>1.1854756268162568E-2</v>
      </c>
      <c r="AA389">
        <f t="shared" si="60"/>
        <v>0.50563764221989715</v>
      </c>
    </row>
    <row r="390" spans="1:27" x14ac:dyDescent="0.2">
      <c r="A390" t="s">
        <v>1342</v>
      </c>
      <c r="B390">
        <v>2211</v>
      </c>
      <c r="C390">
        <v>7</v>
      </c>
      <c r="D390">
        <f t="shared" si="58"/>
        <v>2.400931661163954E-2</v>
      </c>
      <c r="E390">
        <f t="shared" si="59"/>
        <v>-3.7293133318096237</v>
      </c>
      <c r="G390">
        <f t="shared" si="68"/>
        <v>0.10493620559327531</v>
      </c>
      <c r="H390">
        <f t="shared" si="68"/>
        <v>5.7290800026443441E-2</v>
      </c>
      <c r="I390">
        <f t="shared" si="68"/>
        <v>4.3789442667973098E-2</v>
      </c>
      <c r="J390">
        <f t="shared" si="68"/>
        <v>3.6657414471419111E-2</v>
      </c>
      <c r="K390">
        <f t="shared" si="68"/>
        <v>3.2021182012384609E-2</v>
      </c>
      <c r="L390">
        <f t="shared" si="68"/>
        <v>2.8670587469046892E-2</v>
      </c>
      <c r="M390">
        <f t="shared" si="68"/>
        <v>2.6087990188348755E-2</v>
      </c>
      <c r="N390">
        <f t="shared" si="68"/>
        <v>2.400931661163954E-2</v>
      </c>
      <c r="O390">
        <f t="shared" si="68"/>
        <v>2.2283524163638858E-2</v>
      </c>
      <c r="P390">
        <f t="shared" si="68"/>
        <v>2.0816954975731144E-2</v>
      </c>
      <c r="Q390">
        <f t="shared" si="68"/>
        <v>1.954792810729666E-2</v>
      </c>
      <c r="R390">
        <f t="shared" si="68"/>
        <v>1.8433877887374314E-2</v>
      </c>
      <c r="S390">
        <f t="shared" si="68"/>
        <v>1.7444311410830922E-2</v>
      </c>
      <c r="T390">
        <f t="shared" si="68"/>
        <v>1.6556705943854912E-2</v>
      </c>
      <c r="U390">
        <f t="shared" si="68"/>
        <v>1.5753995915281056E-2</v>
      </c>
      <c r="V390">
        <f t="shared" si="68"/>
        <v>1.5022968264712108E-2</v>
      </c>
      <c r="W390">
        <f t="shared" si="67"/>
        <v>1.4353201306079219E-2</v>
      </c>
      <c r="X390">
        <f t="shared" si="67"/>
        <v>1.373634170858727E-2</v>
      </c>
      <c r="Y390">
        <f t="shared" si="67"/>
        <v>1.3165598954661831E-2</v>
      </c>
      <c r="Z390">
        <f t="shared" si="67"/>
        <v>1.263538378622792E-2</v>
      </c>
      <c r="AA390">
        <f t="shared" si="60"/>
        <v>0.44678626853519299</v>
      </c>
    </row>
    <row r="391" spans="1:27" x14ac:dyDescent="0.2">
      <c r="A391" t="s">
        <v>1343</v>
      </c>
      <c r="B391">
        <v>516</v>
      </c>
      <c r="C391">
        <v>29</v>
      </c>
      <c r="D391">
        <f t="shared" ref="D391:D445" si="69">EXP(GAMMALN($B$1+C391)-GAMMALN($B$1)-GAMMALN(C391+1)+$B$1*LN($B$2/($B$2+B391))+C391*LN(B391/($B$2+B391)))</f>
        <v>3.8672517780368094E-3</v>
      </c>
      <c r="E391">
        <f t="shared" ref="E391:E445" si="70">LN(D391)</f>
        <v>-5.5552111590798612</v>
      </c>
      <c r="G391">
        <f t="shared" si="68"/>
        <v>0.2283921762572147</v>
      </c>
      <c r="H391">
        <f t="shared" si="68"/>
        <v>0.11799284204633319</v>
      </c>
      <c r="I391">
        <f t="shared" si="68"/>
        <v>8.5340483968482386E-2</v>
      </c>
      <c r="J391">
        <f t="shared" si="68"/>
        <v>6.7602447933130722E-2</v>
      </c>
      <c r="K391">
        <f t="shared" si="68"/>
        <v>5.58795448777617E-2</v>
      </c>
      <c r="L391">
        <f t="shared" si="68"/>
        <v>4.7344223892657612E-2</v>
      </c>
      <c r="M391">
        <f t="shared" si="68"/>
        <v>4.0764858662015027E-2</v>
      </c>
      <c r="N391">
        <f t="shared" si="68"/>
        <v>3.5500954165912195E-2</v>
      </c>
      <c r="O391">
        <f t="shared" si="68"/>
        <v>3.117877241046146E-2</v>
      </c>
      <c r="P391">
        <f t="shared" si="68"/>
        <v>2.756177908297839E-2</v>
      </c>
      <c r="Q391">
        <f t="shared" si="68"/>
        <v>2.4490953080900935E-2</v>
      </c>
      <c r="R391">
        <f t="shared" si="68"/>
        <v>2.1854283274929869E-2</v>
      </c>
      <c r="S391">
        <f t="shared" si="68"/>
        <v>1.9569899776617213E-2</v>
      </c>
      <c r="T391">
        <f t="shared" si="68"/>
        <v>1.7576144514007228E-2</v>
      </c>
      <c r="U391">
        <f t="shared" si="68"/>
        <v>1.5825422609064617E-2</v>
      </c>
      <c r="V391">
        <f t="shared" si="68"/>
        <v>1.4280231449674035E-2</v>
      </c>
      <c r="W391">
        <f t="shared" si="67"/>
        <v>1.2910503543567329E-2</v>
      </c>
      <c r="X391">
        <f t="shared" si="67"/>
        <v>1.1691773675128813E-2</v>
      </c>
      <c r="Y391">
        <f t="shared" si="67"/>
        <v>1.0603880975279095E-2</v>
      </c>
      <c r="Z391">
        <f t="shared" si="67"/>
        <v>9.6300284244516688E-3</v>
      </c>
      <c r="AA391">
        <f t="shared" ref="AA391:AA445" si="71">1-SUM(G391:Z391)</f>
        <v>0.10400879537943175</v>
      </c>
    </row>
    <row r="392" spans="1:27" x14ac:dyDescent="0.2">
      <c r="A392" t="s">
        <v>1344</v>
      </c>
      <c r="B392">
        <v>1805</v>
      </c>
      <c r="C392">
        <v>112</v>
      </c>
      <c r="D392">
        <f t="shared" si="69"/>
        <v>8.251013958012549E-4</v>
      </c>
      <c r="E392">
        <f t="shared" si="70"/>
        <v>-7.10000427518015</v>
      </c>
      <c r="G392">
        <f t="shared" si="68"/>
        <v>0.11720346704515462</v>
      </c>
      <c r="H392">
        <f t="shared" si="68"/>
        <v>6.3740387291282619E-2</v>
      </c>
      <c r="I392">
        <f t="shared" si="68"/>
        <v>4.8530407419623292E-2</v>
      </c>
      <c r="J392">
        <f t="shared" si="68"/>
        <v>4.0468868152028707E-2</v>
      </c>
      <c r="K392">
        <f t="shared" si="68"/>
        <v>3.5213670473076719E-2</v>
      </c>
      <c r="L392">
        <f t="shared" si="68"/>
        <v>3.1406911954106054E-2</v>
      </c>
      <c r="M392">
        <f t="shared" si="68"/>
        <v>2.8467149108414254E-2</v>
      </c>
      <c r="N392">
        <f t="shared" si="68"/>
        <v>2.6097437184884966E-2</v>
      </c>
      <c r="O392">
        <f t="shared" si="68"/>
        <v>2.4127740142944071E-2</v>
      </c>
      <c r="P392">
        <f t="shared" si="68"/>
        <v>2.2452498817237366E-2</v>
      </c>
      <c r="Q392">
        <f t="shared" si="68"/>
        <v>2.1002109620548274E-2</v>
      </c>
      <c r="R392">
        <f t="shared" si="68"/>
        <v>1.9728478941508434E-2</v>
      </c>
      <c r="S392">
        <f t="shared" si="68"/>
        <v>1.8597108971147708E-2</v>
      </c>
      <c r="T392">
        <f t="shared" si="68"/>
        <v>1.7582484732287757E-2</v>
      </c>
      <c r="U392">
        <f t="shared" si="68"/>
        <v>1.6665246832881633E-2</v>
      </c>
      <c r="V392">
        <f t="shared" si="68"/>
        <v>1.5830385114252166E-2</v>
      </c>
      <c r="W392">
        <f t="shared" si="67"/>
        <v>1.5066043428331375E-2</v>
      </c>
      <c r="X392">
        <f t="shared" si="67"/>
        <v>1.4362704768246339E-2</v>
      </c>
      <c r="Y392">
        <f t="shared" si="67"/>
        <v>1.3712621155364703E-2</v>
      </c>
      <c r="Z392">
        <f t="shared" si="67"/>
        <v>1.3109405651956016E-2</v>
      </c>
      <c r="AA392">
        <f t="shared" si="71"/>
        <v>0.3966348731947229</v>
      </c>
    </row>
    <row r="393" spans="1:27" x14ac:dyDescent="0.2">
      <c r="A393" t="s">
        <v>1345</v>
      </c>
      <c r="B393">
        <v>98</v>
      </c>
      <c r="C393">
        <v>5</v>
      </c>
      <c r="D393">
        <f t="shared" si="69"/>
        <v>2.7861517819812508E-2</v>
      </c>
      <c r="E393">
        <f t="shared" si="70"/>
        <v>-3.5805088318627671</v>
      </c>
      <c r="G393">
        <f t="shared" si="68"/>
        <v>0.49701571064003064</v>
      </c>
      <c r="H393">
        <f t="shared" si="68"/>
        <v>0.19767617610202115</v>
      </c>
      <c r="I393">
        <f t="shared" si="68"/>
        <v>0.11006862623411917</v>
      </c>
      <c r="J393">
        <f t="shared" si="68"/>
        <v>6.7124434850502665E-2</v>
      </c>
      <c r="K393">
        <f t="shared" si="68"/>
        <v>4.2715043732856811E-2</v>
      </c>
      <c r="L393">
        <f t="shared" si="68"/>
        <v>2.7861517819812508E-2</v>
      </c>
      <c r="M393">
        <f t="shared" si="68"/>
        <v>1.8468579210534446E-2</v>
      </c>
      <c r="N393">
        <f t="shared" si="68"/>
        <v>1.2382186656929563E-2</v>
      </c>
      <c r="O393">
        <f t="shared" si="68"/>
        <v>8.3719400125361852E-3</v>
      </c>
      <c r="P393">
        <f t="shared" si="68"/>
        <v>5.6974971752851806E-3</v>
      </c>
      <c r="Q393">
        <f t="shared" si="68"/>
        <v>3.89755572027939E-3</v>
      </c>
      <c r="R393">
        <f t="shared" si="68"/>
        <v>2.6775216409536643E-3</v>
      </c>
      <c r="S393">
        <f t="shared" si="68"/>
        <v>1.8458431674520247E-3</v>
      </c>
      <c r="T393">
        <f t="shared" si="68"/>
        <v>1.2762612601439393E-3</v>
      </c>
      <c r="U393">
        <f t="shared" si="68"/>
        <v>8.8466951821315688E-4</v>
      </c>
      <c r="V393">
        <f t="shared" si="68"/>
        <v>6.145691684026985E-4</v>
      </c>
      <c r="W393">
        <f t="shared" si="67"/>
        <v>4.2774848387097832E-4</v>
      </c>
      <c r="X393">
        <f t="shared" si="67"/>
        <v>2.9821911203569183E-4</v>
      </c>
      <c r="Y393">
        <f t="shared" si="67"/>
        <v>2.0822347611532653E-4</v>
      </c>
      <c r="Z393">
        <f t="shared" si="67"/>
        <v>1.4558015998699772E-4</v>
      </c>
      <c r="AA393">
        <f t="shared" si="71"/>
        <v>3.4209585791766806E-4</v>
      </c>
    </row>
    <row r="394" spans="1:27" x14ac:dyDescent="0.2">
      <c r="A394" t="s">
        <v>1346</v>
      </c>
      <c r="B394">
        <v>882</v>
      </c>
      <c r="C394">
        <v>16</v>
      </c>
      <c r="D394">
        <f t="shared" si="69"/>
        <v>1.5624688605836941E-2</v>
      </c>
      <c r="E394">
        <f t="shared" si="70"/>
        <v>-4.1589030127846973</v>
      </c>
      <c r="G394">
        <f t="shared" si="68"/>
        <v>0.17236827003068977</v>
      </c>
      <c r="H394">
        <f t="shared" si="68"/>
        <v>9.1717037342032542E-2</v>
      </c>
      <c r="I394">
        <f t="shared" si="68"/>
        <v>6.8323123519735282E-2</v>
      </c>
      <c r="J394">
        <f t="shared" si="68"/>
        <v>5.5743378793776617E-2</v>
      </c>
      <c r="K394">
        <f t="shared" si="68"/>
        <v>4.7457185980045405E-2</v>
      </c>
      <c r="L394">
        <f t="shared" si="68"/>
        <v>4.1412779468856763E-2</v>
      </c>
      <c r="M394">
        <f t="shared" si="68"/>
        <v>3.6725826191848089E-2</v>
      </c>
      <c r="N394">
        <f t="shared" si="68"/>
        <v>3.2941541268243321E-2</v>
      </c>
      <c r="O394">
        <f t="shared" si="68"/>
        <v>2.9797591134486226E-2</v>
      </c>
      <c r="P394">
        <f t="shared" si="68"/>
        <v>2.7129865944135766E-2</v>
      </c>
      <c r="Q394">
        <f t="shared" si="68"/>
        <v>2.4829292363641248E-2</v>
      </c>
      <c r="R394">
        <f t="shared" si="68"/>
        <v>2.2819886483039894E-2</v>
      </c>
      <c r="S394">
        <f t="shared" si="68"/>
        <v>2.1046688274196389E-2</v>
      </c>
      <c r="T394">
        <f t="shared" si="68"/>
        <v>1.9468703791506635E-2</v>
      </c>
      <c r="U394">
        <f t="shared" si="68"/>
        <v>1.8054563572037781E-2</v>
      </c>
      <c r="V394">
        <f t="shared" si="68"/>
        <v>1.6779738190614898E-2</v>
      </c>
      <c r="W394">
        <f t="shared" si="67"/>
        <v>1.5624688605836941E-2</v>
      </c>
      <c r="X394">
        <f t="shared" si="67"/>
        <v>1.4573599989438404E-2</v>
      </c>
      <c r="Y394">
        <f t="shared" si="67"/>
        <v>1.3613492142688819E-2</v>
      </c>
      <c r="Z394">
        <f t="shared" si="67"/>
        <v>1.2733580122839769E-2</v>
      </c>
      <c r="AA394">
        <f t="shared" si="71"/>
        <v>0.21683916679030935</v>
      </c>
    </row>
    <row r="395" spans="1:27" x14ac:dyDescent="0.2">
      <c r="A395" t="s">
        <v>1347</v>
      </c>
      <c r="B395">
        <v>1110</v>
      </c>
      <c r="C395">
        <v>18</v>
      </c>
      <c r="D395">
        <f t="shared" si="69"/>
        <v>1.4083294784819815E-2</v>
      </c>
      <c r="E395">
        <f t="shared" si="70"/>
        <v>-4.2627659510233675</v>
      </c>
      <c r="G395">
        <f t="shared" si="68"/>
        <v>0.15243481720433832</v>
      </c>
      <c r="H395">
        <f t="shared" si="68"/>
        <v>8.1820219418830067E-2</v>
      </c>
      <c r="I395">
        <f t="shared" si="68"/>
        <v>6.1483998832550749E-2</v>
      </c>
      <c r="J395">
        <f t="shared" si="68"/>
        <v>5.060243933517232E-2</v>
      </c>
      <c r="K395">
        <f t="shared" si="68"/>
        <v>4.345741777705972E-2</v>
      </c>
      <c r="L395">
        <f t="shared" si="68"/>
        <v>3.8254284624056591E-2</v>
      </c>
      <c r="M395">
        <f t="shared" si="68"/>
        <v>3.4221658288585526E-2</v>
      </c>
      <c r="N395">
        <f t="shared" si="68"/>
        <v>3.096400733815418E-2</v>
      </c>
      <c r="O395">
        <f t="shared" si="68"/>
        <v>2.8253885061660662E-2</v>
      </c>
      <c r="P395">
        <f t="shared" si="68"/>
        <v>2.5949466642801795E-2</v>
      </c>
      <c r="Q395">
        <f t="shared" si="68"/>
        <v>2.3956805181588901E-2</v>
      </c>
      <c r="R395">
        <f t="shared" si="68"/>
        <v>2.221067765957262E-2</v>
      </c>
      <c r="S395">
        <f t="shared" si="68"/>
        <v>2.066407022371727E-2</v>
      </c>
      <c r="T395">
        <f t="shared" si="68"/>
        <v>1.9282036855987627E-2</v>
      </c>
      <c r="U395">
        <f t="shared" si="68"/>
        <v>1.803792748389282E-2</v>
      </c>
      <c r="V395">
        <f t="shared" si="68"/>
        <v>1.6910972875472597E-2</v>
      </c>
      <c r="W395">
        <f t="shared" si="67"/>
        <v>1.5884683064689153E-2</v>
      </c>
      <c r="X395">
        <f t="shared" si="67"/>
        <v>1.4945752945740796E-2</v>
      </c>
      <c r="Y395">
        <f t="shared" si="67"/>
        <v>1.4083294784819815E-2</v>
      </c>
      <c r="Z395">
        <f t="shared" si="67"/>
        <v>1.328828765647347E-2</v>
      </c>
      <c r="AA395">
        <f t="shared" si="71"/>
        <v>0.27329329674483482</v>
      </c>
    </row>
    <row r="396" spans="1:27" x14ac:dyDescent="0.2">
      <c r="A396" t="s">
        <v>1348</v>
      </c>
      <c r="B396">
        <v>962</v>
      </c>
      <c r="C396">
        <v>1</v>
      </c>
      <c r="D396">
        <f t="shared" si="69"/>
        <v>8.787766684230372E-2</v>
      </c>
      <c r="E396">
        <f t="shared" si="70"/>
        <v>-2.4318095811774794</v>
      </c>
      <c r="G396">
        <f t="shared" si="68"/>
        <v>0.16457274059986512</v>
      </c>
      <c r="H396">
        <f t="shared" si="68"/>
        <v>8.787766684230372E-2</v>
      </c>
      <c r="I396">
        <f t="shared" si="68"/>
        <v>6.5693762277444959E-2</v>
      </c>
      <c r="J396">
        <f t="shared" si="68"/>
        <v>5.3787038494383592E-2</v>
      </c>
      <c r="K396">
        <f t="shared" si="68"/>
        <v>4.5953040075757151E-2</v>
      </c>
      <c r="L396">
        <f t="shared" si="68"/>
        <v>4.0241537607634395E-2</v>
      </c>
      <c r="M396">
        <f t="shared" si="68"/>
        <v>3.5812915915954396E-2</v>
      </c>
      <c r="N396">
        <f t="shared" si="68"/>
        <v>3.2235910789835544E-2</v>
      </c>
      <c r="O396">
        <f t="shared" si="68"/>
        <v>2.9262074288366191E-2</v>
      </c>
      <c r="P396">
        <f t="shared" si="68"/>
        <v>2.6736190148381047E-2</v>
      </c>
      <c r="Q396">
        <f t="shared" si="68"/>
        <v>2.4555237410813727E-2</v>
      </c>
      <c r="R396">
        <f t="shared" si="68"/>
        <v>2.2647548401184683E-2</v>
      </c>
      <c r="S396">
        <f t="shared" si="68"/>
        <v>2.0961357602785665E-2</v>
      </c>
      <c r="T396">
        <f t="shared" si="68"/>
        <v>1.9458107466087858E-2</v>
      </c>
      <c r="U396">
        <f t="shared" si="68"/>
        <v>1.8108333178574434E-2</v>
      </c>
      <c r="V396">
        <f t="shared" si="68"/>
        <v>1.688902520303362E-2</v>
      </c>
      <c r="W396">
        <f t="shared" si="67"/>
        <v>1.5781878510420785E-2</v>
      </c>
      <c r="X396">
        <f t="shared" si="67"/>
        <v>1.4772094992195249E-2</v>
      </c>
      <c r="Y396">
        <f t="shared" si="67"/>
        <v>1.3847542712726231E-2</v>
      </c>
      <c r="Z396">
        <f t="shared" si="67"/>
        <v>1.2998152122141894E-2</v>
      </c>
      <c r="AA396">
        <f t="shared" si="71"/>
        <v>0.23780784536010979</v>
      </c>
    </row>
    <row r="397" spans="1:27" x14ac:dyDescent="0.2">
      <c r="A397" t="s">
        <v>1349</v>
      </c>
      <c r="B397">
        <v>1294</v>
      </c>
      <c r="C397">
        <v>0</v>
      </c>
      <c r="D397">
        <f t="shared" si="69"/>
        <v>0.14035945120903509</v>
      </c>
      <c r="E397">
        <f t="shared" si="70"/>
        <v>-1.963548638156249</v>
      </c>
      <c r="G397">
        <f t="shared" si="68"/>
        <v>0.14035945120903509</v>
      </c>
      <c r="H397">
        <f t="shared" si="68"/>
        <v>7.5703089359121248E-2</v>
      </c>
      <c r="I397">
        <f t="shared" si="68"/>
        <v>5.7162411853044943E-2</v>
      </c>
      <c r="J397">
        <f t="shared" si="68"/>
        <v>4.727323988909686E-2</v>
      </c>
      <c r="K397">
        <f t="shared" si="68"/>
        <v>4.0794659074052816E-2</v>
      </c>
      <c r="L397">
        <f t="shared" si="68"/>
        <v>3.6084023056097876E-2</v>
      </c>
      <c r="M397">
        <f t="shared" si="68"/>
        <v>3.243630632372918E-2</v>
      </c>
      <c r="N397">
        <f t="shared" si="68"/>
        <v>2.949055734230736E-2</v>
      </c>
      <c r="O397">
        <f t="shared" si="68"/>
        <v>2.7039550560383343E-2</v>
      </c>
      <c r="P397">
        <f t="shared" si="68"/>
        <v>2.4954289345222393E-2</v>
      </c>
      <c r="Q397">
        <f t="shared" si="68"/>
        <v>2.3149475072985214E-2</v>
      </c>
      <c r="R397">
        <f t="shared" si="68"/>
        <v>2.1565996562772735E-2</v>
      </c>
      <c r="S397">
        <f t="shared" si="68"/>
        <v>2.0161324852754323E-2</v>
      </c>
      <c r="T397">
        <f t="shared" si="68"/>
        <v>1.8903907468863158E-2</v>
      </c>
      <c r="U397">
        <f t="shared" si="68"/>
        <v>1.7769728270843381E-2</v>
      </c>
      <c r="V397">
        <f t="shared" si="68"/>
        <v>1.6740106590869615E-2</v>
      </c>
      <c r="W397">
        <f t="shared" si="67"/>
        <v>1.5800238991337992E-2</v>
      </c>
      <c r="X397">
        <f t="shared" si="67"/>
        <v>1.4938203689378855E-2</v>
      </c>
      <c r="Y397">
        <f t="shared" si="67"/>
        <v>1.4144263018624764E-2</v>
      </c>
      <c r="Z397">
        <f t="shared" si="67"/>
        <v>1.3410363520281915E-2</v>
      </c>
      <c r="AA397">
        <f t="shared" si="71"/>
        <v>0.31211881394919694</v>
      </c>
    </row>
    <row r="398" spans="1:27" x14ac:dyDescent="0.2">
      <c r="A398" t="s">
        <v>1350</v>
      </c>
      <c r="B398">
        <v>82</v>
      </c>
      <c r="C398">
        <v>2</v>
      </c>
      <c r="D398">
        <f t="shared" si="69"/>
        <v>0.10587439889484371</v>
      </c>
      <c r="E398">
        <f t="shared" si="70"/>
        <v>-2.2455018035245602</v>
      </c>
      <c r="G398">
        <f t="shared" si="68"/>
        <v>0.53254940834719788</v>
      </c>
      <c r="H398">
        <f t="shared" si="68"/>
        <v>0.20068408465221046</v>
      </c>
      <c r="I398">
        <f t="shared" si="68"/>
        <v>0.10587439889484371</v>
      </c>
      <c r="J398">
        <f t="shared" si="68"/>
        <v>6.1175406627341798E-2</v>
      </c>
      <c r="K398">
        <f t="shared" si="68"/>
        <v>3.6884668863000229E-2</v>
      </c>
      <c r="L398">
        <f t="shared" si="68"/>
        <v>2.2794948557504534E-2</v>
      </c>
      <c r="M398">
        <f t="shared" si="68"/>
        <v>1.4316476408067269E-2</v>
      </c>
      <c r="N398">
        <f t="shared" si="68"/>
        <v>9.0942902961527704E-3</v>
      </c>
      <c r="O398">
        <f t="shared" si="68"/>
        <v>5.8259450670853849E-3</v>
      </c>
      <c r="P398">
        <f t="shared" si="68"/>
        <v>3.7565848876219953E-3</v>
      </c>
      <c r="Q398">
        <f t="shared" si="68"/>
        <v>2.4348389031994201E-3</v>
      </c>
      <c r="R398">
        <f t="shared" si="68"/>
        <v>1.584819113035499E-3</v>
      </c>
      <c r="S398">
        <f t="shared" si="68"/>
        <v>1.0351667642674671E-3</v>
      </c>
      <c r="T398">
        <f t="shared" si="68"/>
        <v>6.7814711621367338E-4</v>
      </c>
      <c r="U398">
        <f t="shared" si="68"/>
        <v>4.4538358547545245E-4</v>
      </c>
      <c r="V398">
        <f t="shared" si="68"/>
        <v>2.9315190676746023E-4</v>
      </c>
      <c r="W398">
        <f t="shared" si="67"/>
        <v>1.9332109410039519E-4</v>
      </c>
      <c r="X398">
        <f t="shared" si="67"/>
        <v>1.2770122084487982E-4</v>
      </c>
      <c r="Y398">
        <f t="shared" si="67"/>
        <v>8.4480812068844506E-5</v>
      </c>
      <c r="Z398">
        <f t="shared" si="67"/>
        <v>5.5962794234721594E-5</v>
      </c>
      <c r="AA398">
        <f t="shared" si="71"/>
        <v>1.1081408876623122E-4</v>
      </c>
    </row>
    <row r="399" spans="1:27" x14ac:dyDescent="0.2">
      <c r="A399" t="s">
        <v>1351</v>
      </c>
      <c r="B399">
        <v>403</v>
      </c>
      <c r="C399">
        <v>0</v>
      </c>
      <c r="D399">
        <f t="shared" si="69"/>
        <v>0.25919232663214237</v>
      </c>
      <c r="E399">
        <f t="shared" si="70"/>
        <v>-1.3501849189848865</v>
      </c>
      <c r="G399">
        <f t="shared" si="68"/>
        <v>0.25919232663214237</v>
      </c>
      <c r="H399">
        <f t="shared" si="68"/>
        <v>0.13132412020085477</v>
      </c>
      <c r="I399">
        <f t="shared" si="68"/>
        <v>9.3151930573937142E-2</v>
      </c>
      <c r="J399">
        <f t="shared" si="68"/>
        <v>7.2368088519818546E-2</v>
      </c>
      <c r="K399">
        <f t="shared" si="68"/>
        <v>5.8665862522192927E-2</v>
      </c>
      <c r="L399">
        <f t="shared" si="68"/>
        <v>4.8746958331663426E-2</v>
      </c>
      <c r="M399">
        <f t="shared" si="68"/>
        <v>4.1163697883392213E-2</v>
      </c>
      <c r="N399">
        <f t="shared" si="68"/>
        <v>3.5157370654186115E-2</v>
      </c>
      <c r="O399">
        <f t="shared" si="68"/>
        <v>3.028191208967625E-2</v>
      </c>
      <c r="P399">
        <f t="shared" si="68"/>
        <v>2.6253030944352329E-2</v>
      </c>
      <c r="Q399">
        <f t="shared" si="68"/>
        <v>2.2878408491886049E-2</v>
      </c>
      <c r="R399">
        <f t="shared" si="68"/>
        <v>2.0021868858044394E-2</v>
      </c>
      <c r="S399">
        <f t="shared" si="68"/>
        <v>1.7583469258985313E-2</v>
      </c>
      <c r="T399">
        <f t="shared" si="68"/>
        <v>1.5487720424041358E-2</v>
      </c>
      <c r="U399">
        <f t="shared" si="68"/>
        <v>1.3676252885933446E-2</v>
      </c>
      <c r="V399">
        <f t="shared" si="68"/>
        <v>1.2103054064560423E-2</v>
      </c>
      <c r="W399">
        <f t="shared" si="67"/>
        <v>1.0731262755950719E-2</v>
      </c>
      <c r="X399">
        <f t="shared" si="67"/>
        <v>9.5309451015839607E-3</v>
      </c>
      <c r="Y399">
        <f t="shared" si="67"/>
        <v>8.4775104359257943E-3</v>
      </c>
      <c r="Z399">
        <f t="shared" si="67"/>
        <v>7.5505567909426568E-3</v>
      </c>
      <c r="AA399">
        <f t="shared" si="71"/>
        <v>6.5653652579929833E-2</v>
      </c>
    </row>
    <row r="400" spans="1:27" x14ac:dyDescent="0.2">
      <c r="A400" t="s">
        <v>996</v>
      </c>
      <c r="B400">
        <v>3329</v>
      </c>
      <c r="C400">
        <v>102</v>
      </c>
      <c r="D400">
        <f t="shared" si="69"/>
        <v>2.0490386358230327E-3</v>
      </c>
      <c r="E400">
        <f t="shared" si="70"/>
        <v>-6.1903845539621827</v>
      </c>
      <c r="G400">
        <f t="shared" si="68"/>
        <v>8.386734080234394E-2</v>
      </c>
      <c r="H400">
        <f t="shared" si="68"/>
        <v>4.6055435212122756E-2</v>
      </c>
      <c r="I400">
        <f t="shared" si="68"/>
        <v>3.5407389510250006E-2</v>
      </c>
      <c r="J400">
        <f t="shared" si="68"/>
        <v>2.9813626608789234E-2</v>
      </c>
      <c r="K400">
        <f t="shared" si="68"/>
        <v>2.6195025428377795E-2</v>
      </c>
      <c r="L400">
        <f t="shared" si="68"/>
        <v>2.3591010516045032E-2</v>
      </c>
      <c r="M400">
        <f t="shared" si="68"/>
        <v>2.1591313433319097E-2</v>
      </c>
      <c r="N400">
        <f t="shared" si="68"/>
        <v>1.9986959173392379E-2</v>
      </c>
      <c r="O400">
        <f t="shared" si="68"/>
        <v>1.8658610114015414E-2</v>
      </c>
      <c r="P400">
        <f t="shared" si="68"/>
        <v>1.7532389235841488E-2</v>
      </c>
      <c r="Q400">
        <f t="shared" si="68"/>
        <v>1.6559725032753297E-2</v>
      </c>
      <c r="R400">
        <f t="shared" si="68"/>
        <v>1.5707156883416382E-2</v>
      </c>
      <c r="S400">
        <f t="shared" si="68"/>
        <v>1.4950757364396992E-2</v>
      </c>
      <c r="T400">
        <f t="shared" si="68"/>
        <v>1.4272885608724924E-2</v>
      </c>
      <c r="U400">
        <f t="shared" si="68"/>
        <v>1.3660200230336976E-2</v>
      </c>
      <c r="V400">
        <f t="shared" ref="V400:AE445" si="72">EXP(GAMMALN($B$1+V$4)-GAMMALN($B$1)-GAMMALN(V$4+1)+$B$1*LN($B$2/($B$2+$B400))+V$4*LN($B400/($B$2+$B400)))</f>
        <v>1.3102391550436137E-2</v>
      </c>
      <c r="W400">
        <f t="shared" si="72"/>
        <v>1.2591343936455135E-2</v>
      </c>
      <c r="X400">
        <f t="shared" si="72"/>
        <v>1.2120565534598598E-2</v>
      </c>
      <c r="Y400">
        <f t="shared" si="72"/>
        <v>1.1684789875360545E-2</v>
      </c>
      <c r="Z400">
        <f t="shared" si="72"/>
        <v>1.1279691197220127E-2</v>
      </c>
      <c r="AA400">
        <f t="shared" si="71"/>
        <v>0.54137139275180379</v>
      </c>
    </row>
    <row r="401" spans="1:27" x14ac:dyDescent="0.2">
      <c r="A401" t="s">
        <v>1352</v>
      </c>
      <c r="B401">
        <v>3202</v>
      </c>
      <c r="C401">
        <v>0</v>
      </c>
      <c r="D401">
        <f t="shared" si="69"/>
        <v>8.5677581385447871E-2</v>
      </c>
      <c r="E401">
        <f t="shared" si="70"/>
        <v>-2.4571640817022335</v>
      </c>
      <c r="G401">
        <f t="shared" ref="G401:V445" si="73">EXP(GAMMALN($B$1+G$4)-GAMMALN($B$1)-GAMMALN(G$4+1)+$B$1*LN($B$2/($B$2+$B401))+G$4*LN($B401/($B$2+$B401)))</f>
        <v>8.5677581385447871E-2</v>
      </c>
      <c r="H401">
        <f t="shared" si="73"/>
        <v>4.7027982957729322E-2</v>
      </c>
      <c r="I401">
        <f t="shared" si="73"/>
        <v>3.6138531959002025E-2</v>
      </c>
      <c r="J401">
        <f t="shared" si="73"/>
        <v>3.0415330649454082E-2</v>
      </c>
      <c r="K401">
        <f t="shared" si="73"/>
        <v>2.6711464205420716E-2</v>
      </c>
      <c r="L401">
        <f t="shared" si="73"/>
        <v>2.4045097970791039E-2</v>
      </c>
      <c r="M401">
        <f t="shared" si="73"/>
        <v>2.1996835397134599E-2</v>
      </c>
      <c r="N401">
        <f t="shared" si="73"/>
        <v>2.0353026810798897E-2</v>
      </c>
      <c r="O401">
        <f t="shared" si="73"/>
        <v>1.8991650328693953E-2</v>
      </c>
      <c r="P401">
        <f t="shared" si="73"/>
        <v>1.7837157856930734E-2</v>
      </c>
      <c r="Q401">
        <f t="shared" si="73"/>
        <v>1.6839872906793084E-2</v>
      </c>
      <c r="R401">
        <f t="shared" si="73"/>
        <v>1.596556918396605E-2</v>
      </c>
      <c r="S401">
        <f t="shared" si="73"/>
        <v>1.5189768472399452E-2</v>
      </c>
      <c r="T401">
        <f t="shared" si="73"/>
        <v>1.4494421358752863E-2</v>
      </c>
      <c r="U401">
        <f t="shared" si="73"/>
        <v>1.386587557414742E-2</v>
      </c>
      <c r="V401">
        <f t="shared" si="73"/>
        <v>1.3293579694123748E-2</v>
      </c>
      <c r="W401">
        <f t="shared" si="72"/>
        <v>1.2769226574421729E-2</v>
      </c>
      <c r="X401">
        <f t="shared" si="72"/>
        <v>1.2286170176834208E-2</v>
      </c>
      <c r="Y401">
        <f t="shared" si="72"/>
        <v>1.1839018131410861E-2</v>
      </c>
      <c r="Z401">
        <f t="shared" si="72"/>
        <v>1.1423340579000444E-2</v>
      </c>
      <c r="AA401">
        <f t="shared" si="71"/>
        <v>0.53283849782674686</v>
      </c>
    </row>
    <row r="402" spans="1:27" x14ac:dyDescent="0.2">
      <c r="A402" t="s">
        <v>1353</v>
      </c>
      <c r="B402">
        <v>41</v>
      </c>
      <c r="C402">
        <v>2</v>
      </c>
      <c r="D402">
        <f t="shared" si="69"/>
        <v>7.6290028713686425E-2</v>
      </c>
      <c r="E402">
        <f t="shared" si="70"/>
        <v>-2.5732130345045761</v>
      </c>
      <c r="G402">
        <f t="shared" si="73"/>
        <v>0.67035297659057802</v>
      </c>
      <c r="H402">
        <f t="shared" si="73"/>
        <v>0.19112749161125409</v>
      </c>
      <c r="I402">
        <f t="shared" si="73"/>
        <v>7.6290028713686425E-2</v>
      </c>
      <c r="J402">
        <f t="shared" si="73"/>
        <v>3.3351876813600953E-2</v>
      </c>
      <c r="K402">
        <f t="shared" si="73"/>
        <v>1.5214437298120248E-2</v>
      </c>
      <c r="L402">
        <f t="shared" si="73"/>
        <v>7.1140221794776656E-3</v>
      </c>
      <c r="M402">
        <f t="shared" si="73"/>
        <v>3.3804874884921128E-3</v>
      </c>
      <c r="N402">
        <f t="shared" si="73"/>
        <v>1.6247202619648492E-3</v>
      </c>
      <c r="O402">
        <f t="shared" si="73"/>
        <v>7.8748585464412575E-4</v>
      </c>
      <c r="P402">
        <f t="shared" si="73"/>
        <v>3.8418125923857124E-4</v>
      </c>
      <c r="Q402">
        <f t="shared" si="73"/>
        <v>1.8839952061758253E-4</v>
      </c>
      <c r="R402">
        <f t="shared" si="73"/>
        <v>9.2780317414327369E-5</v>
      </c>
      <c r="S402">
        <f t="shared" si="73"/>
        <v>4.5851449140560971E-5</v>
      </c>
      <c r="T402">
        <f t="shared" si="73"/>
        <v>2.2726536679618828E-5</v>
      </c>
      <c r="U402">
        <f t="shared" si="73"/>
        <v>1.1293021075018787E-5</v>
      </c>
      <c r="V402">
        <f t="shared" si="73"/>
        <v>5.6238696670034608E-6</v>
      </c>
      <c r="W402">
        <f t="shared" si="72"/>
        <v>2.8060044856498216E-6</v>
      </c>
      <c r="X402">
        <f t="shared" si="72"/>
        <v>1.4023963035225386E-6</v>
      </c>
      <c r="Y402">
        <f t="shared" si="72"/>
        <v>7.019406306799647E-7</v>
      </c>
      <c r="Z402">
        <f t="shared" si="72"/>
        <v>3.5181008520570853E-7</v>
      </c>
      <c r="AA402">
        <f t="shared" si="71"/>
        <v>3.5506284379316355E-7</v>
      </c>
    </row>
    <row r="403" spans="1:27" x14ac:dyDescent="0.2">
      <c r="A403" t="s">
        <v>1354</v>
      </c>
      <c r="B403">
        <v>1987</v>
      </c>
      <c r="C403">
        <v>46</v>
      </c>
      <c r="D403">
        <f t="shared" si="69"/>
        <v>5.1823324081390811E-3</v>
      </c>
      <c r="E403">
        <f t="shared" si="70"/>
        <v>-5.2625000522111698</v>
      </c>
      <c r="G403">
        <f t="shared" si="73"/>
        <v>0.11123171579220477</v>
      </c>
      <c r="H403">
        <f t="shared" si="73"/>
        <v>6.0609778980994962E-2</v>
      </c>
      <c r="I403">
        <f t="shared" si="73"/>
        <v>4.6236160700507019E-2</v>
      </c>
      <c r="J403">
        <f t="shared" si="73"/>
        <v>3.8630355973984586E-2</v>
      </c>
      <c r="K403">
        <f t="shared" si="73"/>
        <v>3.3678967805340083E-2</v>
      </c>
      <c r="L403">
        <f t="shared" si="73"/>
        <v>3.009626060607094E-2</v>
      </c>
      <c r="M403">
        <f t="shared" si="73"/>
        <v>2.7331980537486724E-2</v>
      </c>
      <c r="N403">
        <f t="shared" si="73"/>
        <v>2.5105265143270761E-2</v>
      </c>
      <c r="O403">
        <f t="shared" si="73"/>
        <v>2.3255379077998076E-2</v>
      </c>
      <c r="P403">
        <f t="shared" si="73"/>
        <v>2.1682596273486506E-2</v>
      </c>
      <c r="Q403">
        <f t="shared" si="73"/>
        <v>2.0321199852362803E-2</v>
      </c>
      <c r="R403">
        <f t="shared" si="73"/>
        <v>1.9125810723490639E-2</v>
      </c>
      <c r="S403">
        <f t="shared" si="73"/>
        <v>1.8063899636248226E-2</v>
      </c>
      <c r="T403">
        <f t="shared" si="73"/>
        <v>1.7111423877178872E-2</v>
      </c>
      <c r="U403">
        <f t="shared" si="73"/>
        <v>1.6250153808826957E-2</v>
      </c>
      <c r="V403">
        <f t="shared" si="73"/>
        <v>1.5465965271352916E-2</v>
      </c>
      <c r="W403">
        <f t="shared" si="72"/>
        <v>1.4747710038505708E-2</v>
      </c>
      <c r="X403">
        <f t="shared" si="72"/>
        <v>1.4086445959317432E-2</v>
      </c>
      <c r="Y403">
        <f t="shared" si="72"/>
        <v>1.3474898502823796E-2</v>
      </c>
      <c r="Z403">
        <f t="shared" si="72"/>
        <v>1.290707554701289E-2</v>
      </c>
      <c r="AA403">
        <f t="shared" si="71"/>
        <v>0.42058695589153539</v>
      </c>
    </row>
    <row r="404" spans="1:27" x14ac:dyDescent="0.2">
      <c r="A404" t="s">
        <v>1355</v>
      </c>
      <c r="B404">
        <v>1502</v>
      </c>
      <c r="C404">
        <v>43</v>
      </c>
      <c r="D404">
        <f t="shared" si="69"/>
        <v>5.0505579557735695E-3</v>
      </c>
      <c r="E404">
        <f t="shared" si="70"/>
        <v>-5.2882565555062335</v>
      </c>
      <c r="G404">
        <f t="shared" si="73"/>
        <v>0.12949526697697289</v>
      </c>
      <c r="H404">
        <f t="shared" si="73"/>
        <v>7.0126828571051125E-2</v>
      </c>
      <c r="I404">
        <f t="shared" si="73"/>
        <v>5.3166675205752252E-2</v>
      </c>
      <c r="J404">
        <f t="shared" si="73"/>
        <v>4.4147151565291115E-2</v>
      </c>
      <c r="K404">
        <f t="shared" si="73"/>
        <v>3.8251545743030871E-2</v>
      </c>
      <c r="L404">
        <f t="shared" si="73"/>
        <v>3.3971834152073964E-2</v>
      </c>
      <c r="M404">
        <f t="shared" si="73"/>
        <v>3.0661528341027321E-2</v>
      </c>
      <c r="N404">
        <f t="shared" si="73"/>
        <v>2.7990054741830622E-2</v>
      </c>
      <c r="O404">
        <f t="shared" si="73"/>
        <v>2.5767874587567661E-2</v>
      </c>
      <c r="P404">
        <f t="shared" si="73"/>
        <v>2.3877161549178887E-2</v>
      </c>
      <c r="Q404">
        <f t="shared" si="73"/>
        <v>2.2240113583616664E-2</v>
      </c>
      <c r="R404">
        <f t="shared" si="73"/>
        <v>2.080289355789413E-2</v>
      </c>
      <c r="S404">
        <f t="shared" si="73"/>
        <v>1.9526825468688808E-2</v>
      </c>
      <c r="T404">
        <f t="shared" si="73"/>
        <v>1.838325967851747E-2</v>
      </c>
      <c r="U404">
        <f t="shared" si="73"/>
        <v>1.7350423823089947E-2</v>
      </c>
      <c r="V404">
        <f t="shared" si="73"/>
        <v>1.6411409494557751E-2</v>
      </c>
      <c r="W404">
        <f t="shared" si="72"/>
        <v>1.5552839171203588E-2</v>
      </c>
      <c r="X404">
        <f t="shared" si="72"/>
        <v>1.4763956737116527E-2</v>
      </c>
      <c r="Y404">
        <f t="shared" si="72"/>
        <v>1.4035990724431608E-2</v>
      </c>
      <c r="Z404">
        <f t="shared" si="72"/>
        <v>1.3361698302344455E-2</v>
      </c>
      <c r="AA404">
        <f t="shared" si="71"/>
        <v>0.35011466802476232</v>
      </c>
    </row>
    <row r="405" spans="1:27" x14ac:dyDescent="0.2">
      <c r="A405" t="s">
        <v>1356</v>
      </c>
      <c r="B405">
        <v>1129</v>
      </c>
      <c r="C405">
        <v>6</v>
      </c>
      <c r="D405">
        <f t="shared" si="69"/>
        <v>3.4027369608976676E-2</v>
      </c>
      <c r="E405">
        <f t="shared" si="70"/>
        <v>-3.3805900896961294</v>
      </c>
      <c r="G405">
        <f t="shared" si="73"/>
        <v>0.15105205536501481</v>
      </c>
      <c r="H405">
        <f t="shared" si="73"/>
        <v>8.1124228905798818E-2</v>
      </c>
      <c r="I405">
        <f t="shared" si="73"/>
        <v>6.0995742852913017E-2</v>
      </c>
      <c r="J405">
        <f t="shared" si="73"/>
        <v>5.022921018796131E-2</v>
      </c>
      <c r="K405">
        <f t="shared" si="73"/>
        <v>4.316147628311235E-2</v>
      </c>
      <c r="L405">
        <f t="shared" si="73"/>
        <v>3.801543248672893E-2</v>
      </c>
      <c r="M405">
        <f t="shared" si="73"/>
        <v>3.4027369608976676E-2</v>
      </c>
      <c r="N405">
        <f t="shared" si="73"/>
        <v>3.0805762789146336E-2</v>
      </c>
      <c r="O405">
        <f t="shared" si="73"/>
        <v>2.8125513255913188E-2</v>
      </c>
      <c r="P405">
        <f t="shared" si="73"/>
        <v>2.5846288969512583E-2</v>
      </c>
      <c r="Q405">
        <f t="shared" si="73"/>
        <v>2.3875151606402117E-2</v>
      </c>
      <c r="R405">
        <f t="shared" si="73"/>
        <v>2.2147592456842575E-2</v>
      </c>
      <c r="S405">
        <f t="shared" si="73"/>
        <v>2.0617122924519091E-2</v>
      </c>
      <c r="T405">
        <f t="shared" si="73"/>
        <v>1.9249195223648298E-2</v>
      </c>
      <c r="U405">
        <f t="shared" si="73"/>
        <v>1.8017468950368088E-2</v>
      </c>
      <c r="V405">
        <f t="shared" si="73"/>
        <v>1.6901420845515172E-2</v>
      </c>
      <c r="W405">
        <f t="shared" si="72"/>
        <v>1.5884759877007968E-2</v>
      </c>
      <c r="X405">
        <f t="shared" si="72"/>
        <v>1.4954344333828379E-2</v>
      </c>
      <c r="Y405">
        <f t="shared" si="72"/>
        <v>1.4099422487583399E-2</v>
      </c>
      <c r="Z405">
        <f t="shared" si="72"/>
        <v>1.3311087938528301E-2</v>
      </c>
      <c r="AA405">
        <f t="shared" si="71"/>
        <v>0.27755935265067855</v>
      </c>
    </row>
    <row r="406" spans="1:27" x14ac:dyDescent="0.2">
      <c r="A406" t="s">
        <v>1357</v>
      </c>
      <c r="B406">
        <v>1494</v>
      </c>
      <c r="C406">
        <v>8</v>
      </c>
      <c r="D406">
        <f t="shared" si="69"/>
        <v>2.5814576247753684E-2</v>
      </c>
      <c r="E406">
        <f t="shared" si="70"/>
        <v>-3.6568159757473402</v>
      </c>
      <c r="G406">
        <f t="shared" si="73"/>
        <v>0.1298702936870017</v>
      </c>
      <c r="H406">
        <f t="shared" si="73"/>
        <v>7.032041667015243E-2</v>
      </c>
      <c r="I406">
        <f t="shared" si="73"/>
        <v>5.3306239778090618E-2</v>
      </c>
      <c r="J406">
        <f t="shared" si="73"/>
        <v>4.4257058230238303E-2</v>
      </c>
      <c r="K406">
        <f t="shared" si="73"/>
        <v>3.8341593146817642E-2</v>
      </c>
      <c r="L406">
        <f t="shared" si="73"/>
        <v>3.404720529378398E-2</v>
      </c>
      <c r="M406">
        <f t="shared" si="73"/>
        <v>3.0725402601966247E-2</v>
      </c>
      <c r="N406">
        <f t="shared" si="73"/>
        <v>2.804457357032844E-2</v>
      </c>
      <c r="O406">
        <f t="shared" si="73"/>
        <v>2.5814576247753684E-2</v>
      </c>
      <c r="P406">
        <f t="shared" si="73"/>
        <v>2.3917204090482133E-2</v>
      </c>
      <c r="Q406">
        <f t="shared" si="73"/>
        <v>2.2274400388927623E-2</v>
      </c>
      <c r="R406">
        <f t="shared" si="73"/>
        <v>2.0832149201145674E-2</v>
      </c>
      <c r="S406">
        <f t="shared" si="73"/>
        <v>1.9551644153768654E-2</v>
      </c>
      <c r="T406">
        <f t="shared" si="73"/>
        <v>1.8404137580053975E-2</v>
      </c>
      <c r="U406">
        <f t="shared" si="73"/>
        <v>1.7367781487695428E-2</v>
      </c>
      <c r="V406">
        <f t="shared" si="73"/>
        <v>1.642560784369354E-2</v>
      </c>
      <c r="W406">
        <f t="shared" si="72"/>
        <v>1.5564191237849427E-2</v>
      </c>
      <c r="X406">
        <f t="shared" si="72"/>
        <v>1.4772736471100542E-2</v>
      </c>
      <c r="Y406">
        <f t="shared" si="72"/>
        <v>1.4042439730527651E-2</v>
      </c>
      <c r="Z406">
        <f t="shared" si="72"/>
        <v>1.3366031086978271E-2</v>
      </c>
      <c r="AA406">
        <f t="shared" si="71"/>
        <v>0.34875431750164398</v>
      </c>
    </row>
    <row r="407" spans="1:27" x14ac:dyDescent="0.2">
      <c r="A407" t="s">
        <v>1000</v>
      </c>
      <c r="B407">
        <v>1819</v>
      </c>
      <c r="C407">
        <v>76</v>
      </c>
      <c r="D407">
        <f t="shared" si="69"/>
        <v>2.1278778158708854E-3</v>
      </c>
      <c r="E407">
        <f t="shared" si="70"/>
        <v>-6.1526301265050858</v>
      </c>
      <c r="G407">
        <f t="shared" si="73"/>
        <v>0.11671198256106216</v>
      </c>
      <c r="H407">
        <f t="shared" si="73"/>
        <v>6.3483401907428766E-2</v>
      </c>
      <c r="I407">
        <f t="shared" si="73"/>
        <v>4.8342592480852209E-2</v>
      </c>
      <c r="J407">
        <f t="shared" si="73"/>
        <v>4.0318796810719891E-2</v>
      </c>
      <c r="K407">
        <f t="shared" si="73"/>
        <v>3.5088783125881734E-2</v>
      </c>
      <c r="L407">
        <f t="shared" si="73"/>
        <v>3.1300606615544575E-2</v>
      </c>
      <c r="M407">
        <f t="shared" si="73"/>
        <v>2.8375400465708703E-2</v>
      </c>
      <c r="N407">
        <f t="shared" si="73"/>
        <v>2.6017549544897722E-2</v>
      </c>
      <c r="O407">
        <f t="shared" si="73"/>
        <v>2.4057787369982989E-2</v>
      </c>
      <c r="P407">
        <f t="shared" si="73"/>
        <v>2.2391037817745027E-2</v>
      </c>
      <c r="Q407">
        <f t="shared" si="73"/>
        <v>2.094801943749253E-2</v>
      </c>
      <c r="R407">
        <f t="shared" si="73"/>
        <v>1.9680863799256432E-2</v>
      </c>
      <c r="S407">
        <f t="shared" si="73"/>
        <v>1.8555236540823274E-2</v>
      </c>
      <c r="T407">
        <f t="shared" si="73"/>
        <v>1.7545745035747788E-2</v>
      </c>
      <c r="U407">
        <f t="shared" si="73"/>
        <v>1.663312386425336E-2</v>
      </c>
      <c r="V407">
        <f t="shared" si="73"/>
        <v>1.5802436631318896E-2</v>
      </c>
      <c r="W407">
        <f t="shared" si="72"/>
        <v>1.5041886179734665E-2</v>
      </c>
      <c r="X407">
        <f t="shared" si="72"/>
        <v>1.4342003447541843E-2</v>
      </c>
      <c r="Y407">
        <f t="shared" si="72"/>
        <v>1.3695079977417712E-2</v>
      </c>
      <c r="Z407">
        <f t="shared" si="72"/>
        <v>1.3094761816829345E-2</v>
      </c>
      <c r="AA407">
        <f t="shared" si="71"/>
        <v>0.39857290456976058</v>
      </c>
    </row>
    <row r="408" spans="1:27" x14ac:dyDescent="0.2">
      <c r="A408" t="s">
        <v>1358</v>
      </c>
      <c r="B408">
        <v>2894</v>
      </c>
      <c r="C408">
        <v>4</v>
      </c>
      <c r="D408">
        <f t="shared" si="69"/>
        <v>2.8091465076465132E-2</v>
      </c>
      <c r="E408">
        <f t="shared" si="70"/>
        <v>-3.5722894827125558</v>
      </c>
      <c r="G408">
        <f t="shared" si="73"/>
        <v>9.0565142401348345E-2</v>
      </c>
      <c r="H408">
        <f t="shared" si="73"/>
        <v>4.9647334073015609E-2</v>
      </c>
      <c r="I408">
        <f t="shared" si="73"/>
        <v>3.8102703568616954E-2</v>
      </c>
      <c r="J408">
        <f t="shared" si="73"/>
        <v>3.2027536327394274E-2</v>
      </c>
      <c r="K408">
        <f t="shared" si="73"/>
        <v>2.8091465076465132E-2</v>
      </c>
      <c r="L408">
        <f t="shared" si="73"/>
        <v>2.5255091759270421E-2</v>
      </c>
      <c r="M408">
        <f t="shared" si="73"/>
        <v>2.3074288033327079E-2</v>
      </c>
      <c r="N408">
        <f t="shared" si="73"/>
        <v>2.1322730311400473E-2</v>
      </c>
      <c r="O408">
        <f t="shared" si="73"/>
        <v>1.9871114214730191E-2</v>
      </c>
      <c r="P408">
        <f t="shared" si="73"/>
        <v>1.8639354774037487E-2</v>
      </c>
      <c r="Q408">
        <f t="shared" si="73"/>
        <v>1.7574773354426886E-2</v>
      </c>
      <c r="R408">
        <f t="shared" si="73"/>
        <v>1.6641061834724566E-2</v>
      </c>
      <c r="S408">
        <f t="shared" si="73"/>
        <v>1.5812243269048409E-2</v>
      </c>
      <c r="T408">
        <f t="shared" si="73"/>
        <v>1.5069155695267825E-2</v>
      </c>
      <c r="U408">
        <f t="shared" si="73"/>
        <v>1.4397299568786036E-2</v>
      </c>
      <c r="V408">
        <f t="shared" si="73"/>
        <v>1.3785464072320605E-2</v>
      </c>
      <c r="W408">
        <f t="shared" si="72"/>
        <v>1.3224819250666922E-2</v>
      </c>
      <c r="X408">
        <f t="shared" si="72"/>
        <v>1.2708297796881179E-2</v>
      </c>
      <c r="Y408">
        <f t="shared" si="72"/>
        <v>1.2230163054445192E-2</v>
      </c>
      <c r="Z408">
        <f t="shared" si="72"/>
        <v>1.1785700251720389E-2</v>
      </c>
      <c r="AA408">
        <f t="shared" si="71"/>
        <v>0.51017426131210597</v>
      </c>
    </row>
    <row r="409" spans="1:27" x14ac:dyDescent="0.2">
      <c r="A409" t="s">
        <v>1359</v>
      </c>
      <c r="B409">
        <v>1247</v>
      </c>
      <c r="C409">
        <v>35</v>
      </c>
      <c r="D409">
        <f t="shared" si="69"/>
        <v>6.2661757409128438E-3</v>
      </c>
      <c r="E409">
        <f t="shared" si="70"/>
        <v>-5.0725890400990554</v>
      </c>
      <c r="G409">
        <f t="shared" si="73"/>
        <v>0.1431868498185897</v>
      </c>
      <c r="H409">
        <f t="shared" si="73"/>
        <v>7.7143215093736991E-2</v>
      </c>
      <c r="I409">
        <f t="shared" si="73"/>
        <v>5.8185843667170396E-2</v>
      </c>
      <c r="J409">
        <f t="shared" si="73"/>
        <v>4.8066756571339325E-2</v>
      </c>
      <c r="K409">
        <f t="shared" si="73"/>
        <v>4.1433862185024165E-2</v>
      </c>
      <c r="L409">
        <f t="shared" si="73"/>
        <v>3.6609156271182219E-2</v>
      </c>
      <c r="M409">
        <f t="shared" si="73"/>
        <v>3.2872203771970421E-2</v>
      </c>
      <c r="N409">
        <f t="shared" si="73"/>
        <v>2.985403699386462E-2</v>
      </c>
      <c r="O409">
        <f t="shared" si="73"/>
        <v>2.7342751407177665E-2</v>
      </c>
      <c r="P409">
        <f t="shared" si="73"/>
        <v>2.5206387637160675E-2</v>
      </c>
      <c r="Q409">
        <f t="shared" si="73"/>
        <v>2.3357653468038215E-2</v>
      </c>
      <c r="R409">
        <f t="shared" si="73"/>
        <v>2.1736031464901325E-2</v>
      </c>
      <c r="S409">
        <f t="shared" si="73"/>
        <v>2.029796263912069E-2</v>
      </c>
      <c r="T409">
        <f t="shared" si="73"/>
        <v>1.901111650646594E-2</v>
      </c>
      <c r="U409">
        <f t="shared" si="73"/>
        <v>1.7850874072900938E-2</v>
      </c>
      <c r="V409">
        <f t="shared" si="73"/>
        <v>1.679807738345377E-2</v>
      </c>
      <c r="W409">
        <f t="shared" si="72"/>
        <v>1.5837538137521485E-2</v>
      </c>
      <c r="X409">
        <f t="shared" si="72"/>
        <v>1.4957019285298436E-2</v>
      </c>
      <c r="Y409">
        <f t="shared" si="72"/>
        <v>1.4146521350081888E-2</v>
      </c>
      <c r="Z409">
        <f t="shared" si="72"/>
        <v>1.3397770845192832E-2</v>
      </c>
      <c r="AA409">
        <f t="shared" si="71"/>
        <v>0.30270837142980833</v>
      </c>
    </row>
    <row r="410" spans="1:27" x14ac:dyDescent="0.2">
      <c r="A410" t="s">
        <v>1001</v>
      </c>
      <c r="B410">
        <v>2267</v>
      </c>
      <c r="C410">
        <v>1</v>
      </c>
      <c r="D410">
        <f t="shared" si="69"/>
        <v>5.6537743512063719E-2</v>
      </c>
      <c r="E410">
        <f t="shared" si="70"/>
        <v>-2.8728468370981082</v>
      </c>
      <c r="G410">
        <f t="shared" si="73"/>
        <v>0.10351265792932567</v>
      </c>
      <c r="H410">
        <f t="shared" si="73"/>
        <v>5.6537743512063719E-2</v>
      </c>
      <c r="I410">
        <f t="shared" si="73"/>
        <v>4.3232314097258626E-2</v>
      </c>
      <c r="J410">
        <f t="shared" si="73"/>
        <v>3.6206485896895381E-2</v>
      </c>
      <c r="K410">
        <f t="shared" si="73"/>
        <v>3.1640794871795885E-2</v>
      </c>
      <c r="L410">
        <f t="shared" si="73"/>
        <v>2.8342104723588699E-2</v>
      </c>
      <c r="M410">
        <f t="shared" si="73"/>
        <v>2.5800113086188899E-2</v>
      </c>
      <c r="N410">
        <f t="shared" si="73"/>
        <v>2.3754520390919371E-2</v>
      </c>
      <c r="O410">
        <f t="shared" si="73"/>
        <v>2.2056460690976221E-2</v>
      </c>
      <c r="P410">
        <f t="shared" si="73"/>
        <v>2.0613637362066322E-2</v>
      </c>
      <c r="Q410">
        <f t="shared" si="73"/>
        <v>1.9365273829297713E-2</v>
      </c>
      <c r="R410">
        <f t="shared" si="73"/>
        <v>1.8269434136024183E-2</v>
      </c>
      <c r="S410">
        <f t="shared" si="73"/>
        <v>1.729608063517668E-2</v>
      </c>
      <c r="T410">
        <f t="shared" si="73"/>
        <v>1.6423030008418851E-2</v>
      </c>
      <c r="U410">
        <f t="shared" si="73"/>
        <v>1.5633476313065851E-2</v>
      </c>
      <c r="V410">
        <f t="shared" si="73"/>
        <v>1.4914409451727525E-2</v>
      </c>
      <c r="W410">
        <f t="shared" si="72"/>
        <v>1.4255569392039941E-2</v>
      </c>
      <c r="X410">
        <f t="shared" si="72"/>
        <v>1.3648733656517441E-2</v>
      </c>
      <c r="Y410">
        <f t="shared" si="72"/>
        <v>1.3087219160932547E-2</v>
      </c>
      <c r="Z410">
        <f t="shared" si="72"/>
        <v>1.2565525962543372E-2</v>
      </c>
      <c r="AA410">
        <f t="shared" si="71"/>
        <v>0.45284441489317717</v>
      </c>
    </row>
    <row r="411" spans="1:27" x14ac:dyDescent="0.2">
      <c r="A411" t="s">
        <v>1002</v>
      </c>
      <c r="B411">
        <v>2912</v>
      </c>
      <c r="C411">
        <v>114</v>
      </c>
      <c r="D411">
        <f t="shared" si="69"/>
        <v>1.5125045207589566E-3</v>
      </c>
      <c r="E411">
        <f t="shared" si="70"/>
        <v>-6.4939883791322028</v>
      </c>
      <c r="G411">
        <f t="shared" si="73"/>
        <v>9.0257814005772735E-2</v>
      </c>
      <c r="H411">
        <f t="shared" si="73"/>
        <v>4.9482914160629374E-2</v>
      </c>
      <c r="I411">
        <f t="shared" si="73"/>
        <v>3.7979629690683116E-2</v>
      </c>
      <c r="J411">
        <f t="shared" si="73"/>
        <v>3.1926702472184904E-2</v>
      </c>
      <c r="K411">
        <f t="shared" si="73"/>
        <v>2.8005318818420579E-2</v>
      </c>
      <c r="L411">
        <f t="shared" si="73"/>
        <v>2.5179707490862544E-2</v>
      </c>
      <c r="M411">
        <f t="shared" si="73"/>
        <v>2.3007299082209581E-2</v>
      </c>
      <c r="N411">
        <f t="shared" si="73"/>
        <v>2.1262569256902123E-2</v>
      </c>
      <c r="O411">
        <f t="shared" si="73"/>
        <v>1.9816673109960634E-2</v>
      </c>
      <c r="P411">
        <f t="shared" si="73"/>
        <v>1.8589812058421026E-2</v>
      </c>
      <c r="Q411">
        <f t="shared" si="73"/>
        <v>1.7529497072125283E-2</v>
      </c>
      <c r="R411">
        <f t="shared" si="73"/>
        <v>1.6599551579831825E-2</v>
      </c>
      <c r="S411">
        <f t="shared" si="73"/>
        <v>1.5774093391150927E-2</v>
      </c>
      <c r="T411">
        <f t="shared" si="73"/>
        <v>1.5034030922615436E-2</v>
      </c>
      <c r="U411">
        <f t="shared" si="73"/>
        <v>1.436491825779905E-2</v>
      </c>
      <c r="V411">
        <f t="shared" si="73"/>
        <v>1.3755586339708534E-2</v>
      </c>
      <c r="W411">
        <f t="shared" si="72"/>
        <v>1.3197238342967169E-2</v>
      </c>
      <c r="X411">
        <f t="shared" si="72"/>
        <v>1.2682833671774736E-2</v>
      </c>
      <c r="Y411">
        <f t="shared" si="72"/>
        <v>1.220665751274508E-2</v>
      </c>
      <c r="Z411">
        <f t="shared" si="72"/>
        <v>1.1764013181385393E-2</v>
      </c>
      <c r="AA411">
        <f t="shared" si="71"/>
        <v>0.51158313958184998</v>
      </c>
    </row>
    <row r="412" spans="1:27" x14ac:dyDescent="0.2">
      <c r="A412" t="s">
        <v>1360</v>
      </c>
      <c r="B412">
        <v>473</v>
      </c>
      <c r="C412">
        <v>4</v>
      </c>
      <c r="D412">
        <f t="shared" si="69"/>
        <v>5.6974545365819071E-2</v>
      </c>
      <c r="E412">
        <f t="shared" si="70"/>
        <v>-2.8651506834202851</v>
      </c>
      <c r="G412">
        <f t="shared" si="73"/>
        <v>0.23885957692642057</v>
      </c>
      <c r="H412">
        <f t="shared" si="73"/>
        <v>0.12261927414316739</v>
      </c>
      <c r="I412">
        <f t="shared" si="73"/>
        <v>8.8125140717189424E-2</v>
      </c>
      <c r="J412">
        <f t="shared" si="73"/>
        <v>6.936634114139309E-2</v>
      </c>
      <c r="K412">
        <f t="shared" si="73"/>
        <v>5.6974545365819071E-2</v>
      </c>
      <c r="L412">
        <f t="shared" si="73"/>
        <v>4.7966347866262478E-2</v>
      </c>
      <c r="M412">
        <f t="shared" si="73"/>
        <v>4.1039043970954731E-2</v>
      </c>
      <c r="N412">
        <f t="shared" si="73"/>
        <v>3.5513458061484281E-2</v>
      </c>
      <c r="O412">
        <f t="shared" si="73"/>
        <v>3.099228464509942E-2</v>
      </c>
      <c r="P412">
        <f t="shared" si="73"/>
        <v>2.7223469344193924E-2</v>
      </c>
      <c r="Q412">
        <f t="shared" si="73"/>
        <v>2.4037182045073824E-2</v>
      </c>
      <c r="R412">
        <f t="shared" si="73"/>
        <v>2.1313564001107017E-2</v>
      </c>
      <c r="S412">
        <f t="shared" si="73"/>
        <v>1.8964864926525528E-2</v>
      </c>
      <c r="T412">
        <f t="shared" si="73"/>
        <v>1.6924911644886732E-2</v>
      </c>
      <c r="U412">
        <f t="shared" si="73"/>
        <v>1.5142575749458429E-2</v>
      </c>
      <c r="V412">
        <f t="shared" si="73"/>
        <v>1.3577547407961653E-2</v>
      </c>
      <c r="W412">
        <f t="shared" si="72"/>
        <v>1.2197502216761295E-2</v>
      </c>
      <c r="X412">
        <f t="shared" si="72"/>
        <v>1.0976143275043466E-2</v>
      </c>
      <c r="Y412">
        <f t="shared" si="72"/>
        <v>9.8918120252866216E-3</v>
      </c>
      <c r="Z412">
        <f t="shared" si="72"/>
        <v>8.9264797188393624E-3</v>
      </c>
      <c r="AA412">
        <f t="shared" si="71"/>
        <v>8.9367934807071614E-2</v>
      </c>
    </row>
    <row r="413" spans="1:27" x14ac:dyDescent="0.2">
      <c r="A413" t="s">
        <v>1361</v>
      </c>
      <c r="B413">
        <v>477</v>
      </c>
      <c r="C413">
        <v>0</v>
      </c>
      <c r="D413">
        <f t="shared" si="69"/>
        <v>0.23782888807778607</v>
      </c>
      <c r="E413">
        <f t="shared" si="70"/>
        <v>-1.4362038215410224</v>
      </c>
      <c r="G413">
        <f t="shared" si="73"/>
        <v>0.23782888807778607</v>
      </c>
      <c r="H413">
        <f t="shared" si="73"/>
        <v>0.12216800072181452</v>
      </c>
      <c r="I413">
        <f t="shared" si="73"/>
        <v>8.785678935227241E-2</v>
      </c>
      <c r="J413">
        <f t="shared" si="73"/>
        <v>6.9199199626946581E-2</v>
      </c>
      <c r="K413">
        <f t="shared" si="73"/>
        <v>5.6873496827572402E-2</v>
      </c>
      <c r="L413">
        <f t="shared" si="73"/>
        <v>4.7911800844037074E-2</v>
      </c>
      <c r="M413">
        <f t="shared" si="73"/>
        <v>4.1018507703675343E-2</v>
      </c>
      <c r="N413">
        <f t="shared" si="73"/>
        <v>3.5518315715082932E-2</v>
      </c>
      <c r="O413">
        <f t="shared" si="73"/>
        <v>3.1016284486603637E-2</v>
      </c>
      <c r="P413">
        <f t="shared" si="73"/>
        <v>2.7261919373422937E-2</v>
      </c>
      <c r="Q413">
        <f t="shared" si="73"/>
        <v>2.4086477408240228E-2</v>
      </c>
      <c r="R413">
        <f t="shared" si="73"/>
        <v>2.1370889264986908E-2</v>
      </c>
      <c r="S413">
        <f t="shared" si="73"/>
        <v>1.9027995914970005E-2</v>
      </c>
      <c r="T413">
        <f t="shared" si="73"/>
        <v>1.6992077683133155E-2</v>
      </c>
      <c r="U413">
        <f t="shared" si="73"/>
        <v>1.5212360498564437E-2</v>
      </c>
      <c r="V413">
        <f t="shared" si="73"/>
        <v>1.3648815424069366E-2</v>
      </c>
      <c r="W413">
        <f t="shared" si="72"/>
        <v>1.2269343281480336E-2</v>
      </c>
      <c r="X413">
        <f t="shared" si="72"/>
        <v>1.1047829378332322E-2</v>
      </c>
      <c r="Y413">
        <f t="shared" si="72"/>
        <v>9.9627635911114319E-3</v>
      </c>
      <c r="Z413">
        <f t="shared" si="72"/>
        <v>8.9962387332160783E-3</v>
      </c>
      <c r="AA413">
        <f t="shared" si="71"/>
        <v>9.0732006092681838E-2</v>
      </c>
    </row>
    <row r="414" spans="1:27" x14ac:dyDescent="0.2">
      <c r="A414" t="s">
        <v>1362</v>
      </c>
      <c r="B414">
        <v>3494</v>
      </c>
      <c r="C414">
        <v>0</v>
      </c>
      <c r="D414">
        <f t="shared" si="69"/>
        <v>8.1668133381070554E-2</v>
      </c>
      <c r="E414">
        <f t="shared" si="70"/>
        <v>-2.5050913974985836</v>
      </c>
      <c r="G414">
        <f t="shared" si="73"/>
        <v>8.1668133381070554E-2</v>
      </c>
      <c r="H414">
        <f t="shared" si="73"/>
        <v>4.4872218313694479E-2</v>
      </c>
      <c r="I414">
        <f t="shared" si="73"/>
        <v>3.4516555580930704E-2</v>
      </c>
      <c r="J414">
        <f t="shared" si="73"/>
        <v>2.9079386720605827E-2</v>
      </c>
      <c r="K414">
        <f t="shared" si="73"/>
        <v>2.556384362954138E-2</v>
      </c>
      <c r="L414">
        <f t="shared" si="73"/>
        <v>2.3035135172985756E-2</v>
      </c>
      <c r="M414">
        <f t="shared" si="73"/>
        <v>2.1094059939248729E-2</v>
      </c>
      <c r="N414">
        <f t="shared" si="73"/>
        <v>1.9537308402372347E-2</v>
      </c>
      <c r="O414">
        <f t="shared" si="73"/>
        <v>1.8248794871270901E-2</v>
      </c>
      <c r="P414">
        <f t="shared" si="73"/>
        <v>1.7156665986250777E-2</v>
      </c>
      <c r="Q414">
        <f t="shared" si="73"/>
        <v>1.6213687811716893E-2</v>
      </c>
      <c r="R414">
        <f t="shared" si="73"/>
        <v>1.538732616973558E-2</v>
      </c>
      <c r="S414">
        <f t="shared" si="73"/>
        <v>1.4654319788236676E-2</v>
      </c>
      <c r="T414">
        <f t="shared" si="73"/>
        <v>1.3997521690648801E-2</v>
      </c>
      <c r="U414">
        <f t="shared" si="73"/>
        <v>1.340396614302114E-2</v>
      </c>
      <c r="V414">
        <f t="shared" si="73"/>
        <v>1.2863635440110863E-2</v>
      </c>
      <c r="W414">
        <f t="shared" si="72"/>
        <v>1.2368645140934657E-2</v>
      </c>
      <c r="X414">
        <f t="shared" si="72"/>
        <v>1.1912689431421571E-2</v>
      </c>
      <c r="Y414">
        <f t="shared" si="72"/>
        <v>1.1490653679199971E-2</v>
      </c>
      <c r="Z414">
        <f t="shared" si="72"/>
        <v>1.1098337602764645E-2</v>
      </c>
      <c r="AA414">
        <f t="shared" si="71"/>
        <v>0.55183711510423783</v>
      </c>
    </row>
    <row r="415" spans="1:27" x14ac:dyDescent="0.2">
      <c r="A415" t="s">
        <v>1363</v>
      </c>
      <c r="B415">
        <v>429</v>
      </c>
      <c r="C415">
        <v>4</v>
      </c>
      <c r="D415">
        <f t="shared" si="69"/>
        <v>5.8060651328666418E-2</v>
      </c>
      <c r="E415">
        <f t="shared" si="70"/>
        <v>-2.8462671022490174</v>
      </c>
      <c r="G415">
        <f t="shared" si="73"/>
        <v>0.2510890630766941</v>
      </c>
      <c r="H415">
        <f t="shared" si="73"/>
        <v>0.1279006797997734</v>
      </c>
      <c r="I415">
        <f t="shared" si="73"/>
        <v>9.1210095350096512E-2</v>
      </c>
      <c r="J415">
        <f t="shared" si="73"/>
        <v>7.1239497609806454E-2</v>
      </c>
      <c r="K415">
        <f t="shared" si="73"/>
        <v>5.8060651328666418E-2</v>
      </c>
      <c r="L415">
        <f t="shared" si="73"/>
        <v>4.8502783441316449E-2</v>
      </c>
      <c r="M415">
        <f t="shared" si="73"/>
        <v>4.1177143797385928E-2</v>
      </c>
      <c r="N415">
        <f t="shared" si="73"/>
        <v>3.5357448819687394E-2</v>
      </c>
      <c r="O415">
        <f t="shared" si="73"/>
        <v>3.0617556286417717E-2</v>
      </c>
      <c r="P415">
        <f t="shared" si="73"/>
        <v>2.6686362303103908E-2</v>
      </c>
      <c r="Q415">
        <f t="shared" si="73"/>
        <v>2.3380749786023197E-2</v>
      </c>
      <c r="R415">
        <f t="shared" si="73"/>
        <v>2.0571214537974971E-2</v>
      </c>
      <c r="S415">
        <f t="shared" si="73"/>
        <v>1.8162790950755178E-2</v>
      </c>
      <c r="T415">
        <f t="shared" si="73"/>
        <v>1.6083783371357845E-2</v>
      </c>
      <c r="U415">
        <f t="shared" si="73"/>
        <v>1.4278761322494204E-2</v>
      </c>
      <c r="V415">
        <f t="shared" si="73"/>
        <v>1.270401744963323E-2</v>
      </c>
      <c r="W415">
        <f t="shared" si="72"/>
        <v>1.1324515587045088E-2</v>
      </c>
      <c r="X415">
        <f t="shared" si="72"/>
        <v>1.0111776688755982E-2</v>
      </c>
      <c r="Y415">
        <f t="shared" si="72"/>
        <v>9.0423753742435876E-3</v>
      </c>
      <c r="Z415">
        <f t="shared" si="72"/>
        <v>8.0968459038168929E-3</v>
      </c>
      <c r="AA415">
        <f t="shared" si="71"/>
        <v>7.4401887214951778E-2</v>
      </c>
    </row>
    <row r="416" spans="1:27" x14ac:dyDescent="0.2">
      <c r="A416" t="s">
        <v>1364</v>
      </c>
      <c r="B416">
        <v>343</v>
      </c>
      <c r="C416">
        <v>3</v>
      </c>
      <c r="D416">
        <f t="shared" si="69"/>
        <v>7.4963660785791517E-2</v>
      </c>
      <c r="E416">
        <f t="shared" si="70"/>
        <v>-2.5907518057210686</v>
      </c>
      <c r="G416">
        <f t="shared" si="73"/>
        <v>0.2810808676972541</v>
      </c>
      <c r="H416">
        <f t="shared" si="73"/>
        <v>0.14025504502526076</v>
      </c>
      <c r="I416">
        <f t="shared" si="73"/>
        <v>9.7978480216824135E-2</v>
      </c>
      <c r="J416">
        <f t="shared" si="73"/>
        <v>7.4963660785791517E-2</v>
      </c>
      <c r="K416">
        <f t="shared" si="73"/>
        <v>5.9848599482566218E-2</v>
      </c>
      <c r="L416">
        <f t="shared" si="73"/>
        <v>4.8975728025709965E-2</v>
      </c>
      <c r="M416">
        <f t="shared" si="73"/>
        <v>4.0729830901000352E-2</v>
      </c>
      <c r="N416">
        <f t="shared" si="73"/>
        <v>3.4259376844595867E-2</v>
      </c>
      <c r="O416">
        <f t="shared" si="73"/>
        <v>2.9061044030007956E-2</v>
      </c>
      <c r="P416">
        <f t="shared" si="73"/>
        <v>2.4812596615419565E-2</v>
      </c>
      <c r="Q416">
        <f t="shared" si="73"/>
        <v>2.1295283263820092E-2</v>
      </c>
      <c r="R416">
        <f t="shared" si="73"/>
        <v>1.8353845448271108E-2</v>
      </c>
      <c r="S416">
        <f t="shared" si="73"/>
        <v>1.5874200850266862E-2</v>
      </c>
      <c r="T416">
        <f t="shared" si="73"/>
        <v>1.3770181083692986E-2</v>
      </c>
      <c r="U416">
        <f t="shared" si="73"/>
        <v>1.1975237085896756E-2</v>
      </c>
      <c r="V416">
        <f t="shared" ref="V416:AE445" si="74">EXP(GAMMALN($B$1+V$4)-GAMMALN($B$1)-GAMMALN(V$4+1)+$B$1*LN($B$2/($B$2+$B416))+V$4*LN($B416/($B$2+$B416)))</f>
        <v>1.0437027254101207E-2</v>
      </c>
      <c r="W416">
        <f t="shared" si="74"/>
        <v>9.1137585688594747E-3</v>
      </c>
      <c r="X416">
        <f t="shared" si="74"/>
        <v>7.971636838112299E-3</v>
      </c>
      <c r="Y416">
        <f t="shared" si="74"/>
        <v>6.9830430120370957E-3</v>
      </c>
      <c r="Z416">
        <f t="shared" si="74"/>
        <v>6.125199085778201E-3</v>
      </c>
      <c r="AA416">
        <f t="shared" si="71"/>
        <v>4.6135357884733219E-2</v>
      </c>
    </row>
    <row r="417" spans="1:27" x14ac:dyDescent="0.2">
      <c r="A417" t="s">
        <v>1365</v>
      </c>
      <c r="B417">
        <v>2237</v>
      </c>
      <c r="C417">
        <v>27</v>
      </c>
      <c r="D417">
        <f t="shared" si="69"/>
        <v>9.4102132157703588E-3</v>
      </c>
      <c r="E417">
        <f t="shared" si="70"/>
        <v>-4.6659596672174919</v>
      </c>
      <c r="G417">
        <f t="shared" ref="G417:V445" si="75">EXP(GAMMALN($B$1+G$4)-GAMMALN($B$1)-GAMMALN(G$4+1)+$B$1*LN($B$2/($B$2+$B417))+G$4*LN($B417/($B$2+$B417)))</f>
        <v>0.104268497362638</v>
      </c>
      <c r="H417">
        <f t="shared" si="75"/>
        <v>5.6937698233183745E-2</v>
      </c>
      <c r="I417">
        <f t="shared" si="75"/>
        <v>4.3528299203285645E-2</v>
      </c>
      <c r="J417">
        <f t="shared" si="75"/>
        <v>3.6446125924198748E-2</v>
      </c>
      <c r="K417">
        <f t="shared" si="75"/>
        <v>3.1843013544828172E-2</v>
      </c>
      <c r="L417">
        <f t="shared" si="75"/>
        <v>2.851679116738472E-2</v>
      </c>
      <c r="M417">
        <f t="shared" si="75"/>
        <v>2.5953261750515891E-2</v>
      </c>
      <c r="N417">
        <f t="shared" si="75"/>
        <v>2.3890122906290449E-2</v>
      </c>
      <c r="O417">
        <f t="shared" si="75"/>
        <v>2.2177353671391654E-2</v>
      </c>
      <c r="P417">
        <f t="shared" si="75"/>
        <v>2.0721935148586338E-2</v>
      </c>
      <c r="Q417">
        <f t="shared" si="75"/>
        <v>1.9462610952906585E-2</v>
      </c>
      <c r="R417">
        <f t="shared" si="75"/>
        <v>1.8357111065289783E-2</v>
      </c>
      <c r="S417">
        <f t="shared" si="75"/>
        <v>1.7375156348509245E-2</v>
      </c>
      <c r="T417">
        <f t="shared" si="75"/>
        <v>1.6494383460272211E-2</v>
      </c>
      <c r="U417">
        <f t="shared" si="75"/>
        <v>1.5697848766369454E-2</v>
      </c>
      <c r="V417">
        <f t="shared" si="75"/>
        <v>1.4972434540851899E-2</v>
      </c>
      <c r="W417">
        <f t="shared" si="74"/>
        <v>1.4307795037345174E-2</v>
      </c>
      <c r="X417">
        <f t="shared" si="74"/>
        <v>1.3695638402828537E-2</v>
      </c>
      <c r="Y417">
        <f t="shared" si="74"/>
        <v>1.312922460010206E-2</v>
      </c>
      <c r="Z417">
        <f t="shared" si="74"/>
        <v>1.2603006343035223E-2</v>
      </c>
      <c r="AA417">
        <f t="shared" si="71"/>
        <v>0.44962169157018661</v>
      </c>
    </row>
    <row r="418" spans="1:27" x14ac:dyDescent="0.2">
      <c r="A418" t="s">
        <v>1366</v>
      </c>
      <c r="B418">
        <v>1854</v>
      </c>
      <c r="C418">
        <v>2</v>
      </c>
      <c r="D418">
        <f t="shared" si="69"/>
        <v>4.7881771442791161E-2</v>
      </c>
      <c r="E418">
        <f t="shared" si="70"/>
        <v>-3.039020401424728</v>
      </c>
      <c r="G418">
        <f t="shared" si="75"/>
        <v>0.11550809210138795</v>
      </c>
      <c r="H418">
        <f t="shared" si="75"/>
        <v>6.2853404960918832E-2</v>
      </c>
      <c r="I418">
        <f t="shared" si="75"/>
        <v>4.7881771442791161E-2</v>
      </c>
      <c r="J418">
        <f t="shared" si="75"/>
        <v>3.9950248975372527E-2</v>
      </c>
      <c r="K418">
        <f t="shared" si="75"/>
        <v>3.4781786761755903E-2</v>
      </c>
      <c r="L418">
        <f t="shared" si="75"/>
        <v>3.1039019205105524E-2</v>
      </c>
      <c r="M418">
        <f t="shared" si="75"/>
        <v>2.8149383575564291E-2</v>
      </c>
      <c r="N418">
        <f t="shared" si="75"/>
        <v>2.5820517007771784E-2</v>
      </c>
      <c r="O418">
        <f t="shared" si="75"/>
        <v>2.3885034893010734E-2</v>
      </c>
      <c r="P418">
        <f t="shared" si="75"/>
        <v>2.2239042029867959E-2</v>
      </c>
      <c r="Q418">
        <f t="shared" si="75"/>
        <v>2.0814044301484182E-2</v>
      </c>
      <c r="R418">
        <f t="shared" si="75"/>
        <v>1.9562723491505583E-2</v>
      </c>
      <c r="S418">
        <f t="shared" si="75"/>
        <v>1.8451144495047898E-2</v>
      </c>
      <c r="T418">
        <f t="shared" si="75"/>
        <v>1.7454213471290579E-2</v>
      </c>
      <c r="U418">
        <f t="shared" si="75"/>
        <v>1.6552894419262353E-2</v>
      </c>
      <c r="V418">
        <f t="shared" si="75"/>
        <v>1.5732430975401664E-2</v>
      </c>
      <c r="W418">
        <f t="shared" si="74"/>
        <v>1.4981169918256411E-2</v>
      </c>
      <c r="X418">
        <f t="shared" si="74"/>
        <v>1.4289759137605431E-2</v>
      </c>
      <c r="Y418">
        <f t="shared" si="74"/>
        <v>1.3650586554256876E-2</v>
      </c>
      <c r="Z418">
        <f t="shared" si="74"/>
        <v>1.3057378633604882E-2</v>
      </c>
      <c r="AA418">
        <f t="shared" si="71"/>
        <v>0.40334535364873736</v>
      </c>
    </row>
    <row r="419" spans="1:27" x14ac:dyDescent="0.2">
      <c r="A419" t="s">
        <v>1008</v>
      </c>
      <c r="B419">
        <v>1448</v>
      </c>
      <c r="C419">
        <v>18</v>
      </c>
      <c r="D419">
        <f t="shared" si="69"/>
        <v>1.4076535787400448E-2</v>
      </c>
      <c r="E419">
        <f t="shared" si="70"/>
        <v>-4.2632459963511851</v>
      </c>
      <c r="G419">
        <f t="shared" si="75"/>
        <v>0.13208730936163879</v>
      </c>
      <c r="H419">
        <f t="shared" si="75"/>
        <v>7.14632584826181E-2</v>
      </c>
      <c r="I419">
        <f t="shared" si="75"/>
        <v>5.4128941694641365E-2</v>
      </c>
      <c r="J419">
        <f t="shared" si="75"/>
        <v>4.4903907937814458E-2</v>
      </c>
      <c r="K419">
        <f t="shared" si="75"/>
        <v>3.8870654974964641E-2</v>
      </c>
      <c r="L419">
        <f t="shared" si="75"/>
        <v>3.4489212793462801E-2</v>
      </c>
      <c r="M419">
        <f t="shared" si="75"/>
        <v>3.1099220455663198E-2</v>
      </c>
      <c r="N419">
        <f t="shared" si="75"/>
        <v>2.8362915413826965E-2</v>
      </c>
      <c r="O419">
        <f t="shared" si="75"/>
        <v>2.608657950136779E-2</v>
      </c>
      <c r="P419">
        <f t="shared" si="75"/>
        <v>2.4149750878767903E-2</v>
      </c>
      <c r="Q419">
        <f t="shared" si="75"/>
        <v>2.2472861531328877E-2</v>
      </c>
      <c r="R419">
        <f t="shared" si="75"/>
        <v>2.1000833875846222E-2</v>
      </c>
      <c r="S419">
        <f t="shared" si="75"/>
        <v>1.9694087121845637E-2</v>
      </c>
      <c r="T419">
        <f t="shared" si="75"/>
        <v>1.8523291017157367E-2</v>
      </c>
      <c r="U419">
        <f t="shared" si="75"/>
        <v>1.7466147904081276E-2</v>
      </c>
      <c r="V419">
        <f t="shared" si="75"/>
        <v>1.6505335072420847E-2</v>
      </c>
      <c r="W419">
        <f t="shared" si="74"/>
        <v>1.5627142125498539E-2</v>
      </c>
      <c r="X419">
        <f t="shared" si="74"/>
        <v>1.4820541182135553E-2</v>
      </c>
      <c r="Y419">
        <f t="shared" si="74"/>
        <v>1.4076535787400448E-2</v>
      </c>
      <c r="Z419">
        <f t="shared" si="74"/>
        <v>1.3387694559959459E-2</v>
      </c>
      <c r="AA419">
        <f t="shared" si="71"/>
        <v>0.34078377832755991</v>
      </c>
    </row>
    <row r="420" spans="1:27" x14ac:dyDescent="0.2">
      <c r="A420" t="s">
        <v>1367</v>
      </c>
      <c r="B420">
        <v>810</v>
      </c>
      <c r="C420">
        <v>4</v>
      </c>
      <c r="D420">
        <f t="shared" si="69"/>
        <v>4.8914268633781316E-2</v>
      </c>
      <c r="E420">
        <f t="shared" si="70"/>
        <v>-3.0176861329624791</v>
      </c>
      <c r="G420">
        <f t="shared" si="75"/>
        <v>0.18034326610467752</v>
      </c>
      <c r="H420">
        <f t="shared" si="75"/>
        <v>9.5601645824586828E-2</v>
      </c>
      <c r="I420">
        <f t="shared" si="75"/>
        <v>7.0950556704094211E-2</v>
      </c>
      <c r="J420">
        <f t="shared" si="75"/>
        <v>5.7670554531030919E-2</v>
      </c>
      <c r="K420">
        <f t="shared" si="75"/>
        <v>4.8914268633781316E-2</v>
      </c>
      <c r="L420">
        <f t="shared" si="75"/>
        <v>4.2524645779983175E-2</v>
      </c>
      <c r="M420">
        <f t="shared" si="75"/>
        <v>3.7570817336144369E-2</v>
      </c>
      <c r="N420">
        <f t="shared" si="75"/>
        <v>3.3573431096285584E-2</v>
      </c>
      <c r="O420">
        <f t="shared" si="75"/>
        <v>3.0255595975769052E-2</v>
      </c>
      <c r="P420">
        <f t="shared" si="75"/>
        <v>2.7443844293406659E-2</v>
      </c>
      <c r="Q420">
        <f t="shared" si="75"/>
        <v>2.502271241311264E-2</v>
      </c>
      <c r="R420">
        <f t="shared" si="75"/>
        <v>2.2911644674274742E-2</v>
      </c>
      <c r="S420">
        <f t="shared" si="75"/>
        <v>2.1052287768828955E-2</v>
      </c>
      <c r="T420">
        <f t="shared" si="75"/>
        <v>1.9401053360810726E-2</v>
      </c>
      <c r="U420">
        <f t="shared" si="75"/>
        <v>1.7924539658818472E-2</v>
      </c>
      <c r="V420">
        <f t="shared" si="75"/>
        <v>1.6596592846805196E-2</v>
      </c>
      <c r="W420">
        <f t="shared" si="74"/>
        <v>1.539635349221165E-2</v>
      </c>
      <c r="X420">
        <f t="shared" si="74"/>
        <v>1.4306918111271643E-2</v>
      </c>
      <c r="Y420">
        <f t="shared" si="74"/>
        <v>1.3314397997225356E-2</v>
      </c>
      <c r="Z420">
        <f t="shared" si="74"/>
        <v>1.2407242156842694E-2</v>
      </c>
      <c r="AA420">
        <f t="shared" si="71"/>
        <v>0.19681763124003826</v>
      </c>
    </row>
    <row r="421" spans="1:27" x14ac:dyDescent="0.2">
      <c r="A421" t="s">
        <v>1368</v>
      </c>
      <c r="B421">
        <v>1498</v>
      </c>
      <c r="C421">
        <v>21</v>
      </c>
      <c r="D421">
        <f t="shared" si="69"/>
        <v>1.2151242927589222E-2</v>
      </c>
      <c r="E421">
        <f t="shared" si="70"/>
        <v>-4.410323815860707</v>
      </c>
      <c r="G421">
        <f t="shared" si="75"/>
        <v>0.12968240074903742</v>
      </c>
      <c r="H421">
        <f t="shared" si="75"/>
        <v>7.0223436285870203E-2</v>
      </c>
      <c r="I421">
        <f t="shared" si="75"/>
        <v>5.3236330552226777E-2</v>
      </c>
      <c r="J421">
        <f t="shared" si="75"/>
        <v>4.4202011188484477E-2</v>
      </c>
      <c r="K421">
        <f t="shared" si="75"/>
        <v>3.8296498207476624E-2</v>
      </c>
      <c r="L421">
        <f t="shared" si="75"/>
        <v>3.4009465142699639E-2</v>
      </c>
      <c r="M421">
        <f t="shared" si="75"/>
        <v>3.0693423908969324E-2</v>
      </c>
      <c r="N421">
        <f t="shared" si="75"/>
        <v>2.8017283114377921E-2</v>
      </c>
      <c r="O421">
        <f t="shared" si="75"/>
        <v>2.5791203073604285E-2</v>
      </c>
      <c r="P421">
        <f t="shared" si="75"/>
        <v>2.3897167781208026E-2</v>
      </c>
      <c r="Q421">
        <f t="shared" si="75"/>
        <v>2.2257248153862458E-2</v>
      </c>
      <c r="R421">
        <f t="shared" si="75"/>
        <v>2.0817517862898875E-2</v>
      </c>
      <c r="S421">
        <f t="shared" si="75"/>
        <v>1.9539235874458181E-2</v>
      </c>
      <c r="T421">
        <f t="shared" si="75"/>
        <v>1.8393703654270514E-2</v>
      </c>
      <c r="U421">
        <f t="shared" si="75"/>
        <v>1.7359111116225324E-2</v>
      </c>
      <c r="V421">
        <f t="shared" si="75"/>
        <v>1.6418520113556184E-2</v>
      </c>
      <c r="W421">
        <f t="shared" si="74"/>
        <v>1.5558529240219401E-2</v>
      </c>
      <c r="X421">
        <f t="shared" si="74"/>
        <v>1.4768362888214218E-2</v>
      </c>
      <c r="Y421">
        <f t="shared" si="74"/>
        <v>1.4039233458562313E-2</v>
      </c>
      <c r="Z421">
        <f t="shared" si="74"/>
        <v>1.3363884606340595E-2</v>
      </c>
      <c r="AA421">
        <f t="shared" si="71"/>
        <v>0.34943543302743729</v>
      </c>
    </row>
    <row r="422" spans="1:27" x14ac:dyDescent="0.2">
      <c r="A422" t="s">
        <v>1369</v>
      </c>
      <c r="B422">
        <v>1458</v>
      </c>
      <c r="C422">
        <v>0</v>
      </c>
      <c r="D422">
        <f t="shared" si="69"/>
        <v>0.13159634548911101</v>
      </c>
      <c r="E422">
        <f t="shared" si="70"/>
        <v>-2.0280160303160915</v>
      </c>
      <c r="G422">
        <f t="shared" si="75"/>
        <v>0.13159634548911101</v>
      </c>
      <c r="H422">
        <f t="shared" si="75"/>
        <v>7.1210406840848159E-2</v>
      </c>
      <c r="I422">
        <f t="shared" si="75"/>
        <v>5.3947100239921719E-2</v>
      </c>
      <c r="J422">
        <f t="shared" si="75"/>
        <v>4.4761087081292714E-2</v>
      </c>
      <c r="K422">
        <f t="shared" si="75"/>
        <v>3.8753975672374187E-2</v>
      </c>
      <c r="L422">
        <f t="shared" si="75"/>
        <v>3.4391855124730128E-2</v>
      </c>
      <c r="M422">
        <f t="shared" si="75"/>
        <v>3.1016996491895758E-2</v>
      </c>
      <c r="N422">
        <f t="shared" si="75"/>
        <v>2.8293001646631712E-2</v>
      </c>
      <c r="O422">
        <f t="shared" si="75"/>
        <v>2.6026945933038042E-2</v>
      </c>
      <c r="P422">
        <f t="shared" si="75"/>
        <v>2.4098868084120751E-2</v>
      </c>
      <c r="Q422">
        <f t="shared" si="75"/>
        <v>2.2429535632009976E-2</v>
      </c>
      <c r="R422">
        <f t="shared" si="75"/>
        <v>2.0964106779402268E-2</v>
      </c>
      <c r="S422">
        <f t="shared" si="75"/>
        <v>1.9663172785592816E-2</v>
      </c>
      <c r="T422">
        <f t="shared" si="75"/>
        <v>1.849753287059305E-2</v>
      </c>
      <c r="U422">
        <f t="shared" si="75"/>
        <v>1.7444989340139216E-2</v>
      </c>
      <c r="V422">
        <f t="shared" si="75"/>
        <v>1.6488298354738948E-2</v>
      </c>
      <c r="W422">
        <f t="shared" si="74"/>
        <v>1.5613812909377385E-2</v>
      </c>
      <c r="X422">
        <f t="shared" si="74"/>
        <v>1.4810556894284878E-2</v>
      </c>
      <c r="Y422">
        <f t="shared" si="74"/>
        <v>1.4069576728117971E-2</v>
      </c>
      <c r="Z422">
        <f t="shared" si="74"/>
        <v>1.3383476970245427E-2</v>
      </c>
      <c r="AA422">
        <f t="shared" si="71"/>
        <v>0.34253835813153377</v>
      </c>
    </row>
    <row r="423" spans="1:27" x14ac:dyDescent="0.2">
      <c r="A423" t="s">
        <v>1014</v>
      </c>
      <c r="B423">
        <v>1389</v>
      </c>
      <c r="C423">
        <v>70</v>
      </c>
      <c r="D423">
        <f t="shared" si="69"/>
        <v>1.8451466702536557E-3</v>
      </c>
      <c r="E423">
        <f t="shared" si="70"/>
        <v>-6.2951965085768498</v>
      </c>
      <c r="G423">
        <f t="shared" si="75"/>
        <v>0.13509215602785016</v>
      </c>
      <c r="H423">
        <f t="shared" si="75"/>
        <v>7.3007859803349021E-2</v>
      </c>
      <c r="I423">
        <f t="shared" si="75"/>
        <v>5.5237511156230323E-2</v>
      </c>
      <c r="J423">
        <f t="shared" si="75"/>
        <v>4.577269341965233E-2</v>
      </c>
      <c r="K423">
        <f t="shared" si="75"/>
        <v>3.9578738867587455E-2</v>
      </c>
      <c r="L423">
        <f t="shared" si="75"/>
        <v>3.5078510044025984E-2</v>
      </c>
      <c r="M423">
        <f t="shared" si="75"/>
        <v>3.1595492041509396E-2</v>
      </c>
      <c r="N423">
        <f t="shared" si="75"/>
        <v>2.8783543175282231E-2</v>
      </c>
      <c r="O423">
        <f t="shared" si="75"/>
        <v>2.6444069186007887E-2</v>
      </c>
      <c r="P423">
        <f t="shared" si="75"/>
        <v>2.445353027113353E-2</v>
      </c>
      <c r="Q423">
        <f t="shared" si="75"/>
        <v>2.2730293831176807E-2</v>
      </c>
      <c r="R423">
        <f t="shared" si="75"/>
        <v>2.1217830561361815E-2</v>
      </c>
      <c r="S423">
        <f t="shared" si="75"/>
        <v>1.9875499673403876E-2</v>
      </c>
      <c r="T423">
        <f t="shared" si="75"/>
        <v>1.8673172720108211E-2</v>
      </c>
      <c r="U423">
        <f t="shared" si="75"/>
        <v>1.7587935379573455E-2</v>
      </c>
      <c r="V423">
        <f t="shared" si="75"/>
        <v>1.6601978098657946E-2</v>
      </c>
      <c r="W423">
        <f t="shared" si="74"/>
        <v>1.5701198956090387E-2</v>
      </c>
      <c r="X423">
        <f t="shared" si="74"/>
        <v>1.4874250139480842E-2</v>
      </c>
      <c r="Y423">
        <f t="shared" si="74"/>
        <v>1.4111870111865531E-2</v>
      </c>
      <c r="Z423">
        <f t="shared" si="74"/>
        <v>1.3406405169411131E-2</v>
      </c>
      <c r="AA423">
        <f t="shared" si="71"/>
        <v>0.33017546136624154</v>
      </c>
    </row>
    <row r="424" spans="1:27" x14ac:dyDescent="0.2">
      <c r="A424" t="s">
        <v>1370</v>
      </c>
      <c r="B424">
        <v>97</v>
      </c>
      <c r="C424">
        <v>0</v>
      </c>
      <c r="D424">
        <f t="shared" si="69"/>
        <v>0.49904434696915179</v>
      </c>
      <c r="E424">
        <f t="shared" si="70"/>
        <v>-0.69506031549780545</v>
      </c>
      <c r="G424">
        <f t="shared" si="75"/>
        <v>0.49904434696915179</v>
      </c>
      <c r="H424">
        <f t="shared" si="75"/>
        <v>0.19790338423005199</v>
      </c>
      <c r="I424">
        <f t="shared" si="75"/>
        <v>0.10987333367951939</v>
      </c>
      <c r="J424">
        <f t="shared" si="75"/>
        <v>6.6809660357566567E-2</v>
      </c>
      <c r="K424">
        <f t="shared" si="75"/>
        <v>4.2390578477610713E-2</v>
      </c>
      <c r="L424">
        <f t="shared" si="75"/>
        <v>2.7569134097669982E-2</v>
      </c>
      <c r="M424">
        <f t="shared" si="75"/>
        <v>1.8221398509252012E-2</v>
      </c>
      <c r="N424">
        <f t="shared" si="75"/>
        <v>1.218078934807214E-2</v>
      </c>
      <c r="O424">
        <f t="shared" si="75"/>
        <v>8.2117186289051586E-3</v>
      </c>
      <c r="P424">
        <f t="shared" si="75"/>
        <v>5.5721389390314159E-3</v>
      </c>
      <c r="Q424">
        <f t="shared" si="75"/>
        <v>3.8006687243626906E-3</v>
      </c>
      <c r="R424">
        <f t="shared" si="75"/>
        <v>2.6033378952677886E-3</v>
      </c>
      <c r="S424">
        <f t="shared" si="75"/>
        <v>1.7894609061409558E-3</v>
      </c>
      <c r="T424">
        <f t="shared" si="75"/>
        <v>1.2336639371595449E-3</v>
      </c>
      <c r="U424">
        <f t="shared" si="75"/>
        <v>8.5264492700217582E-4</v>
      </c>
      <c r="V424">
        <f t="shared" si="75"/>
        <v>5.9059230451682812E-4</v>
      </c>
      <c r="W424">
        <f t="shared" si="74"/>
        <v>4.0985983406108088E-4</v>
      </c>
      <c r="X424">
        <f t="shared" si="74"/>
        <v>2.8491296993665141E-4</v>
      </c>
      <c r="Y424">
        <f t="shared" si="74"/>
        <v>1.9835187290424188E-4</v>
      </c>
      <c r="Z424">
        <f t="shared" si="74"/>
        <v>1.3827340948435466E-4</v>
      </c>
      <c r="AA424">
        <f t="shared" si="71"/>
        <v>3.2174998233258645E-4</v>
      </c>
    </row>
    <row r="425" spans="1:27" x14ac:dyDescent="0.2">
      <c r="A425" t="s">
        <v>1371</v>
      </c>
      <c r="B425">
        <v>1710</v>
      </c>
      <c r="C425">
        <v>34</v>
      </c>
      <c r="D425">
        <f t="shared" si="69"/>
        <v>7.2963534537289695E-3</v>
      </c>
      <c r="E425">
        <f t="shared" si="70"/>
        <v>-4.9203805825193534</v>
      </c>
      <c r="G425">
        <f t="shared" si="75"/>
        <v>0.12069884117155029</v>
      </c>
      <c r="H425">
        <f t="shared" si="75"/>
        <v>6.5564499253960268E-2</v>
      </c>
      <c r="I425">
        <f t="shared" si="75"/>
        <v>4.9860817775023936E-2</v>
      </c>
      <c r="J425">
        <f t="shared" si="75"/>
        <v>4.1529617111071372E-2</v>
      </c>
      <c r="K425">
        <f t="shared" si="75"/>
        <v>3.6094378982114733E-2</v>
      </c>
      <c r="L425">
        <f t="shared" si="75"/>
        <v>3.2154734232762626E-2</v>
      </c>
      <c r="M425">
        <f t="shared" si="75"/>
        <v>2.9110862480627962E-2</v>
      </c>
      <c r="N425">
        <f t="shared" si="75"/>
        <v>2.6656330636461108E-2</v>
      </c>
      <c r="O425">
        <f t="shared" si="75"/>
        <v>2.4615607685783834E-2</v>
      </c>
      <c r="P425">
        <f t="shared" si="75"/>
        <v>2.2879683168798976E-2</v>
      </c>
      <c r="Q425">
        <f t="shared" si="75"/>
        <v>2.1376650369906002E-2</v>
      </c>
      <c r="R425">
        <f t="shared" si="75"/>
        <v>2.0056804666185996E-2</v>
      </c>
      <c r="S425">
        <f t="shared" si="75"/>
        <v>1.888447811610322E-2</v>
      </c>
      <c r="T425">
        <f t="shared" si="75"/>
        <v>1.7833279225335209E-2</v>
      </c>
      <c r="U425">
        <f t="shared" si="75"/>
        <v>1.6883174929209759E-2</v>
      </c>
      <c r="V425">
        <f t="shared" si="75"/>
        <v>1.6018625911425676E-2</v>
      </c>
      <c r="W425">
        <f t="shared" si="74"/>
        <v>1.5227352559611988E-2</v>
      </c>
      <c r="X425">
        <f t="shared" si="74"/>
        <v>1.4499493470846184E-2</v>
      </c>
      <c r="Y425">
        <f t="shared" si="74"/>
        <v>1.3827016598244474E-2</v>
      </c>
      <c r="Z425">
        <f t="shared" si="74"/>
        <v>1.3203297770169873E-2</v>
      </c>
      <c r="AA425">
        <f t="shared" si="71"/>
        <v>0.38302445388480666</v>
      </c>
    </row>
    <row r="426" spans="1:27" x14ac:dyDescent="0.2">
      <c r="A426" t="s">
        <v>1016</v>
      </c>
      <c r="B426">
        <v>2385</v>
      </c>
      <c r="C426">
        <v>59</v>
      </c>
      <c r="D426">
        <f t="shared" si="69"/>
        <v>3.9467932971151221E-3</v>
      </c>
      <c r="E426">
        <f t="shared" si="70"/>
        <v>-5.5348518532914301</v>
      </c>
      <c r="G426">
        <f t="shared" si="75"/>
        <v>0.10068204859726175</v>
      </c>
      <c r="H426">
        <f t="shared" si="75"/>
        <v>5.5037614715532944E-2</v>
      </c>
      <c r="I426">
        <f t="shared" si="75"/>
        <v>4.2120368690161447E-2</v>
      </c>
      <c r="J426">
        <f t="shared" si="75"/>
        <v>3.5304706530417798E-2</v>
      </c>
      <c r="K426">
        <f t="shared" si="75"/>
        <v>3.0878497817841914E-2</v>
      </c>
      <c r="L426">
        <f t="shared" si="75"/>
        <v>2.768238005005377E-2</v>
      </c>
      <c r="M426">
        <f t="shared" si="75"/>
        <v>2.5220604217882778E-2</v>
      </c>
      <c r="N426">
        <f t="shared" si="75"/>
        <v>2.3240351520940949E-2</v>
      </c>
      <c r="O426">
        <f t="shared" si="75"/>
        <v>2.1597068193058809E-2</v>
      </c>
      <c r="P426">
        <f t="shared" si="75"/>
        <v>2.0201152906885823E-2</v>
      </c>
      <c r="Q426">
        <f t="shared" si="75"/>
        <v>1.8993618720510603E-2</v>
      </c>
      <c r="R426">
        <f t="shared" si="75"/>
        <v>1.7933775066549539E-2</v>
      </c>
      <c r="S426">
        <f t="shared" si="75"/>
        <v>1.6992484114993468E-2</v>
      </c>
      <c r="T426">
        <f t="shared" si="75"/>
        <v>1.6148232984106118E-2</v>
      </c>
      <c r="U426">
        <f t="shared" si="75"/>
        <v>1.5384728242660243E-2</v>
      </c>
      <c r="V426">
        <f t="shared" si="75"/>
        <v>1.4689360189720472E-2</v>
      </c>
      <c r="W426">
        <f t="shared" si="74"/>
        <v>1.4052187490870508E-2</v>
      </c>
      <c r="X426">
        <f t="shared" si="74"/>
        <v>1.3465245477602462E-2</v>
      </c>
      <c r="Y426">
        <f t="shared" si="74"/>
        <v>1.29220625961228E-2</v>
      </c>
      <c r="Z426">
        <f t="shared" si="74"/>
        <v>1.2417314648350374E-2</v>
      </c>
      <c r="AA426">
        <f t="shared" si="71"/>
        <v>0.46503619722847545</v>
      </c>
    </row>
    <row r="427" spans="1:27" x14ac:dyDescent="0.2">
      <c r="A427" t="s">
        <v>1372</v>
      </c>
      <c r="B427">
        <v>6</v>
      </c>
      <c r="C427">
        <v>0</v>
      </c>
      <c r="D427">
        <f t="shared" si="69"/>
        <v>0.92338464604268544</v>
      </c>
      <c r="E427">
        <f t="shared" si="70"/>
        <v>-7.970939668157466E-2</v>
      </c>
      <c r="G427">
        <f t="shared" si="75"/>
        <v>0.92338464604268544</v>
      </c>
      <c r="H427">
        <f t="shared" si="75"/>
        <v>6.8566081547420651E-2</v>
      </c>
      <c r="I427">
        <f t="shared" si="75"/>
        <v>7.1278903986441069E-3</v>
      </c>
      <c r="J427">
        <f t="shared" si="75"/>
        <v>8.115598943357888E-4</v>
      </c>
      <c r="K427">
        <f t="shared" si="75"/>
        <v>9.6419140920615088E-5</v>
      </c>
      <c r="L427">
        <f t="shared" si="75"/>
        <v>1.174166382219721E-5</v>
      </c>
      <c r="M427">
        <f t="shared" si="75"/>
        <v>1.4531178041860981E-6</v>
      </c>
      <c r="N427">
        <f t="shared" si="75"/>
        <v>1.8188930005569702E-7</v>
      </c>
      <c r="O427">
        <f t="shared" si="75"/>
        <v>2.2960343474632598E-8</v>
      </c>
      <c r="P427">
        <f t="shared" si="75"/>
        <v>2.9172849995652219E-9</v>
      </c>
      <c r="Q427">
        <f t="shared" si="75"/>
        <v>3.7258858103040781E-10</v>
      </c>
      <c r="R427">
        <f t="shared" si="75"/>
        <v>4.7787318910457661E-11</v>
      </c>
      <c r="S427">
        <f t="shared" si="75"/>
        <v>6.1505923185466653E-12</v>
      </c>
      <c r="T427">
        <f t="shared" si="75"/>
        <v>7.9397019121140401E-13</v>
      </c>
      <c r="U427">
        <f t="shared" si="75"/>
        <v>1.0275149326175401E-13</v>
      </c>
      <c r="V427">
        <f t="shared" si="75"/>
        <v>1.3326629224658417E-14</v>
      </c>
      <c r="W427">
        <f t="shared" si="74"/>
        <v>1.7317312437446752E-15</v>
      </c>
      <c r="X427">
        <f t="shared" si="74"/>
        <v>2.2540832613704607E-16</v>
      </c>
      <c r="Y427">
        <f t="shared" si="74"/>
        <v>2.9383710819441339E-17</v>
      </c>
      <c r="Z427">
        <f t="shared" si="74"/>
        <v>3.83549665902274E-18</v>
      </c>
      <c r="AA427">
        <f t="shared" si="71"/>
        <v>0</v>
      </c>
    </row>
    <row r="428" spans="1:27" x14ac:dyDescent="0.2">
      <c r="A428" t="s">
        <v>1373</v>
      </c>
      <c r="B428">
        <v>1343</v>
      </c>
      <c r="C428">
        <v>4</v>
      </c>
      <c r="D428">
        <f t="shared" si="69"/>
        <v>4.0155301697337283E-2</v>
      </c>
      <c r="E428">
        <f t="shared" si="70"/>
        <v>-3.2150008000506167</v>
      </c>
      <c r="G428">
        <f t="shared" si="75"/>
        <v>0.13757227674415118</v>
      </c>
      <c r="H428">
        <f t="shared" si="75"/>
        <v>7.427889709021418E-2</v>
      </c>
      <c r="I428">
        <f t="shared" si="75"/>
        <v>5.614679476524885E-2</v>
      </c>
      <c r="J428">
        <f t="shared" si="75"/>
        <v>4.6482809807523097E-2</v>
      </c>
      <c r="K428">
        <f t="shared" si="75"/>
        <v>4.0155301697337283E-2</v>
      </c>
      <c r="L428">
        <f t="shared" si="75"/>
        <v>3.5556345481105922E-2</v>
      </c>
      <c r="M428">
        <f t="shared" si="75"/>
        <v>3.1996033246704123E-2</v>
      </c>
      <c r="N428">
        <f t="shared" si="75"/>
        <v>2.9121269740041804E-2</v>
      </c>
      <c r="O428">
        <f t="shared" si="75"/>
        <v>2.6729410199702788E-2</v>
      </c>
      <c r="P428">
        <f t="shared" si="75"/>
        <v>2.4694355397378916E-2</v>
      </c>
      <c r="Q428">
        <f t="shared" si="75"/>
        <v>2.2932754181781406E-2</v>
      </c>
      <c r="R428">
        <f t="shared" si="75"/>
        <v>2.1386867577704284E-2</v>
      </c>
      <c r="S428">
        <f t="shared" si="75"/>
        <v>2.001517061794637E-2</v>
      </c>
      <c r="T428">
        <f t="shared" si="75"/>
        <v>1.8786868373859553E-2</v>
      </c>
      <c r="U428">
        <f t="shared" si="75"/>
        <v>1.7678531105984201E-2</v>
      </c>
      <c r="V428">
        <f t="shared" si="75"/>
        <v>1.6671941961646786E-2</v>
      </c>
      <c r="W428">
        <f t="shared" si="74"/>
        <v>1.5752671167565672E-2</v>
      </c>
      <c r="X428">
        <f t="shared" si="74"/>
        <v>1.4909102781604563E-2</v>
      </c>
      <c r="Y428">
        <f t="shared" si="74"/>
        <v>1.4131752930084569E-2</v>
      </c>
      <c r="Z428">
        <f t="shared" si="74"/>
        <v>1.341278130242313E-2</v>
      </c>
      <c r="AA428">
        <f t="shared" si="71"/>
        <v>0.32158806382999139</v>
      </c>
    </row>
    <row r="429" spans="1:27" x14ac:dyDescent="0.2">
      <c r="A429" t="s">
        <v>1374</v>
      </c>
      <c r="B429">
        <v>2420</v>
      </c>
      <c r="C429">
        <v>40</v>
      </c>
      <c r="D429">
        <f t="shared" si="69"/>
        <v>6.3807511839258264E-3</v>
      </c>
      <c r="E429">
        <f t="shared" si="70"/>
        <v>-5.0544694481290531</v>
      </c>
      <c r="G429">
        <f t="shared" si="75"/>
        <v>9.9883329477163718E-2</v>
      </c>
      <c r="H429">
        <f t="shared" si="75"/>
        <v>5.4613669938005087E-2</v>
      </c>
      <c r="I429">
        <f t="shared" si="75"/>
        <v>4.1805624210206435E-2</v>
      </c>
      <c r="J429">
        <f t="shared" si="75"/>
        <v>3.5049025296757193E-2</v>
      </c>
      <c r="K429">
        <f t="shared" si="75"/>
        <v>3.0661986942442539E-2</v>
      </c>
      <c r="L429">
        <f t="shared" si="75"/>
        <v>2.7494659604099341E-2</v>
      </c>
      <c r="M429">
        <f t="shared" si="75"/>
        <v>2.5055391788772821E-2</v>
      </c>
      <c r="N429">
        <f t="shared" si="75"/>
        <v>2.309347001153516E-2</v>
      </c>
      <c r="O429">
        <f t="shared" si="75"/>
        <v>2.1465553541165111E-2</v>
      </c>
      <c r="P429">
        <f t="shared" si="75"/>
        <v>2.0082798895797848E-2</v>
      </c>
      <c r="Q429">
        <f t="shared" si="75"/>
        <v>1.8886722087827185E-2</v>
      </c>
      <c r="R429">
        <f t="shared" si="75"/>
        <v>1.7836982377151336E-2</v>
      </c>
      <c r="S429">
        <f t="shared" si="75"/>
        <v>1.6904694561516276E-2</v>
      </c>
      <c r="T429">
        <f t="shared" si="75"/>
        <v>1.6068533889154107E-2</v>
      </c>
      <c r="U429">
        <f t="shared" si="75"/>
        <v>1.5312350667417637E-2</v>
      </c>
      <c r="V429">
        <f t="shared" si="75"/>
        <v>1.4623647429916202E-2</v>
      </c>
      <c r="W429">
        <f t="shared" si="74"/>
        <v>1.3992572127581891E-2</v>
      </c>
      <c r="X429">
        <f t="shared" si="74"/>
        <v>1.3411232279511591E-2</v>
      </c>
      <c r="Y429">
        <f t="shared" si="74"/>
        <v>1.2873215529114145E-2</v>
      </c>
      <c r="Z429">
        <f t="shared" si="74"/>
        <v>1.2373246834161638E-2</v>
      </c>
      <c r="AA429">
        <f t="shared" si="71"/>
        <v>0.46851129251070278</v>
      </c>
    </row>
    <row r="430" spans="1:27" x14ac:dyDescent="0.2">
      <c r="A430" t="s">
        <v>1017</v>
      </c>
      <c r="B430">
        <v>1230</v>
      </c>
      <c r="C430">
        <v>16</v>
      </c>
      <c r="D430">
        <f t="shared" si="69"/>
        <v>1.5848738944526198E-2</v>
      </c>
      <c r="E430">
        <f t="shared" si="70"/>
        <v>-4.1446653436836058</v>
      </c>
      <c r="G430">
        <f t="shared" si="75"/>
        <v>0.14424945868726172</v>
      </c>
      <c r="H430">
        <f t="shared" si="75"/>
        <v>7.7683232951572187E-2</v>
      </c>
      <c r="I430">
        <f t="shared" si="75"/>
        <v>5.8568673900461561E-2</v>
      </c>
      <c r="J430">
        <f t="shared" si="75"/>
        <v>4.8362792785742799E-2</v>
      </c>
      <c r="K430">
        <f t="shared" si="75"/>
        <v>4.1671628231271879E-2</v>
      </c>
      <c r="L430">
        <f t="shared" si="75"/>
        <v>3.6803851642245408E-2</v>
      </c>
      <c r="M430">
        <f t="shared" si="75"/>
        <v>3.3033217032707084E-2</v>
      </c>
      <c r="N430">
        <f t="shared" si="75"/>
        <v>2.9987731644192946E-2</v>
      </c>
      <c r="O430">
        <f t="shared" si="75"/>
        <v>2.7453723912146052E-2</v>
      </c>
      <c r="P430">
        <f t="shared" si="75"/>
        <v>2.5298114709669108E-2</v>
      </c>
      <c r="Q430">
        <f t="shared" si="75"/>
        <v>2.3432857768444303E-2</v>
      </c>
      <c r="R430">
        <f t="shared" si="75"/>
        <v>2.1796903343438045E-2</v>
      </c>
      <c r="S430">
        <f t="shared" si="75"/>
        <v>2.0346302253729416E-2</v>
      </c>
      <c r="T430">
        <f t="shared" si="75"/>
        <v>1.9048429074968391E-2</v>
      </c>
      <c r="U430">
        <f t="shared" si="75"/>
        <v>1.7878436114115558E-2</v>
      </c>
      <c r="V430">
        <f t="shared" si="75"/>
        <v>1.6816984233142655E-2</v>
      </c>
      <c r="W430">
        <f t="shared" si="74"/>
        <v>1.5848738944526198E-2</v>
      </c>
      <c r="X430">
        <f t="shared" si="74"/>
        <v>1.4961343380515031E-2</v>
      </c>
      <c r="Y430">
        <f t="shared" si="74"/>
        <v>1.4144698513325286E-2</v>
      </c>
      <c r="Z430">
        <f t="shared" si="74"/>
        <v>1.3390447156196854E-2</v>
      </c>
      <c r="AA430">
        <f t="shared" si="71"/>
        <v>0.29922243372032731</v>
      </c>
    </row>
    <row r="431" spans="1:27" x14ac:dyDescent="0.2">
      <c r="A431" t="s">
        <v>1375</v>
      </c>
      <c r="B431">
        <v>884</v>
      </c>
      <c r="C431">
        <v>13</v>
      </c>
      <c r="D431">
        <f t="shared" si="69"/>
        <v>1.9469422216327432E-2</v>
      </c>
      <c r="E431">
        <f t="shared" si="70"/>
        <v>-3.9389101356250329</v>
      </c>
      <c r="G431">
        <f t="shared" si="75"/>
        <v>0.17216064555064797</v>
      </c>
      <c r="H431">
        <f t="shared" si="75"/>
        <v>9.1615314043906909E-2</v>
      </c>
      <c r="I431">
        <f t="shared" si="75"/>
        <v>6.8253867828355602E-2</v>
      </c>
      <c r="J431">
        <f t="shared" si="75"/>
        <v>5.5692195760269528E-2</v>
      </c>
      <c r="K431">
        <f t="shared" si="75"/>
        <v>4.7418141897639841E-2</v>
      </c>
      <c r="L431">
        <f t="shared" si="75"/>
        <v>4.1382662232411764E-2</v>
      </c>
      <c r="M431">
        <f t="shared" si="75"/>
        <v>3.6702624334643948E-2</v>
      </c>
      <c r="N431">
        <f t="shared" si="75"/>
        <v>3.2923875934524158E-2</v>
      </c>
      <c r="O431">
        <f t="shared" si="75"/>
        <v>2.9784457592973594E-2</v>
      </c>
      <c r="P431">
        <f t="shared" si="75"/>
        <v>2.7120499500368062E-2</v>
      </c>
      <c r="Q431">
        <f t="shared" si="75"/>
        <v>2.4823091946227362E-2</v>
      </c>
      <c r="R431">
        <f t="shared" si="75"/>
        <v>2.2816367887699196E-2</v>
      </c>
      <c r="S431">
        <f t="shared" si="75"/>
        <v>2.1045453912479802E-2</v>
      </c>
      <c r="T431">
        <f t="shared" si="75"/>
        <v>1.9469422216327432E-2</v>
      </c>
      <c r="U431">
        <f t="shared" si="75"/>
        <v>1.8056955096046268E-2</v>
      </c>
      <c r="V431">
        <f t="shared" si="75"/>
        <v>1.6783564464884559E-2</v>
      </c>
      <c r="W431">
        <f t="shared" si="74"/>
        <v>1.5629744865900169E-2</v>
      </c>
      <c r="X431">
        <f t="shared" si="74"/>
        <v>1.4579709153386303E-2</v>
      </c>
      <c r="Y431">
        <f t="shared" si="74"/>
        <v>1.3620500229636819E-2</v>
      </c>
      <c r="Z431">
        <f t="shared" si="74"/>
        <v>1.2741352634704028E-2</v>
      </c>
      <c r="AA431">
        <f t="shared" si="71"/>
        <v>0.21737955291696665</v>
      </c>
    </row>
    <row r="432" spans="1:27" x14ac:dyDescent="0.2">
      <c r="A432" t="s">
        <v>1376</v>
      </c>
      <c r="B432">
        <v>501</v>
      </c>
      <c r="C432">
        <v>2</v>
      </c>
      <c r="D432">
        <f t="shared" si="69"/>
        <v>8.6287208323437947E-2</v>
      </c>
      <c r="E432">
        <f t="shared" si="70"/>
        <v>-2.4500739152458073</v>
      </c>
      <c r="G432">
        <f t="shared" si="75"/>
        <v>0.23189601942563992</v>
      </c>
      <c r="H432">
        <f t="shared" si="75"/>
        <v>0.11955214041617671</v>
      </c>
      <c r="I432">
        <f t="shared" si="75"/>
        <v>8.6287208323437947E-2</v>
      </c>
      <c r="J432">
        <f t="shared" si="75"/>
        <v>6.8209263808753418E-2</v>
      </c>
      <c r="K432">
        <f t="shared" si="75"/>
        <v>5.6263069633861441E-2</v>
      </c>
      <c r="L432">
        <f t="shared" si="75"/>
        <v>4.7569346722419595E-2</v>
      </c>
      <c r="M432">
        <f t="shared" si="75"/>
        <v>4.087292792158561E-2</v>
      </c>
      <c r="N432">
        <f t="shared" si="75"/>
        <v>3.5520531634290121E-2</v>
      </c>
      <c r="O432">
        <f t="shared" si="75"/>
        <v>3.1130641214595644E-2</v>
      </c>
      <c r="P432">
        <f t="shared" si="75"/>
        <v>2.7461605535874005E-2</v>
      </c>
      <c r="Q432">
        <f t="shared" si="75"/>
        <v>2.4350842201261002E-2</v>
      </c>
      <c r="R432">
        <f t="shared" si="75"/>
        <v>2.1683754971445018E-2</v>
      </c>
      <c r="S432">
        <f t="shared" si="75"/>
        <v>1.9376536348634066E-2</v>
      </c>
      <c r="T432">
        <f t="shared" si="75"/>
        <v>1.7366039460497418E-2</v>
      </c>
      <c r="U432">
        <f t="shared" si="75"/>
        <v>1.5603502974739419E-2</v>
      </c>
      <c r="V432">
        <f t="shared" ref="V432:AE445" si="76">EXP(GAMMALN($B$1+V$4)-GAMMALN($B$1)-GAMMALN(V$4+1)+$B$1*LN($B$2/($B$2+$B432))+V$4*LN($B432/($B$2+$B432)))</f>
        <v>1.4050496171721598E-2</v>
      </c>
      <c r="W432">
        <f t="shared" si="76"/>
        <v>1.267620396854114E-2</v>
      </c>
      <c r="X432">
        <f t="shared" si="76"/>
        <v>1.1455553032519446E-2</v>
      </c>
      <c r="Y432">
        <f t="shared" si="76"/>
        <v>1.0367883952761283E-2</v>
      </c>
      <c r="Z432">
        <f t="shared" si="76"/>
        <v>9.3959884690369439E-3</v>
      </c>
      <c r="AA432">
        <f t="shared" si="71"/>
        <v>9.8910443812208038E-2</v>
      </c>
    </row>
    <row r="433" spans="1:27" x14ac:dyDescent="0.2">
      <c r="A433" t="s">
        <v>1377</v>
      </c>
      <c r="B433">
        <v>1665</v>
      </c>
      <c r="C433">
        <v>0</v>
      </c>
      <c r="D433">
        <f t="shared" si="69"/>
        <v>0.1224595269544415</v>
      </c>
      <c r="E433">
        <f t="shared" si="70"/>
        <v>-2.0999746957975267</v>
      </c>
      <c r="G433">
        <f t="shared" ref="G433:V445" si="77">EXP(GAMMALN($B$1+G$4)-GAMMALN($B$1)-GAMMALN(G$4+1)+$B$1*LN($B$2/($B$2+$B433))+G$4*LN($B433/($B$2+$B433)))</f>
        <v>0.1224595269544415</v>
      </c>
      <c r="H433">
        <f t="shared" si="77"/>
        <v>6.6480961001232089E-2</v>
      </c>
      <c r="I433">
        <f t="shared" si="77"/>
        <v>5.0527405695602254E-2</v>
      </c>
      <c r="J433">
        <f t="shared" si="77"/>
        <v>4.2059547219915484E-2</v>
      </c>
      <c r="K433">
        <f t="shared" si="77"/>
        <v>3.6532997153302667E-2</v>
      </c>
      <c r="L433">
        <f t="shared" si="77"/>
        <v>3.2525929505068364E-2</v>
      </c>
      <c r="M433">
        <f t="shared" si="77"/>
        <v>2.942923193288691E-2</v>
      </c>
      <c r="N433">
        <f t="shared" si="77"/>
        <v>2.6931670019461434E-2</v>
      </c>
      <c r="O433">
        <f t="shared" si="77"/>
        <v>2.4854929905200308E-2</v>
      </c>
      <c r="P433">
        <f t="shared" si="77"/>
        <v>2.3088251801169479E-2</v>
      </c>
      <c r="Q433">
        <f t="shared" si="77"/>
        <v>2.155856060904442E-2</v>
      </c>
      <c r="R433">
        <f t="shared" si="77"/>
        <v>2.0215333709193074E-2</v>
      </c>
      <c r="S433">
        <f t="shared" si="77"/>
        <v>1.9022308485585497E-2</v>
      </c>
      <c r="T433">
        <f t="shared" si="77"/>
        <v>1.795264758411369E-2</v>
      </c>
      <c r="U433">
        <f t="shared" si="77"/>
        <v>1.6985974951546908E-2</v>
      </c>
      <c r="V433">
        <f t="shared" si="77"/>
        <v>1.6106481618850744E-2</v>
      </c>
      <c r="W433">
        <f t="shared" si="76"/>
        <v>1.5301671990972099E-2</v>
      </c>
      <c r="X433">
        <f t="shared" si="76"/>
        <v>1.4561508859160469E-2</v>
      </c>
      <c r="Y433">
        <f t="shared" si="76"/>
        <v>1.3877815045951036E-2</v>
      </c>
      <c r="Z433">
        <f t="shared" si="76"/>
        <v>1.3243845079925418E-2</v>
      </c>
      <c r="AA433">
        <f t="shared" si="71"/>
        <v>0.376283400877376</v>
      </c>
    </row>
    <row r="434" spans="1:27" x14ac:dyDescent="0.2">
      <c r="A434" t="s">
        <v>1378</v>
      </c>
      <c r="B434">
        <v>3117</v>
      </c>
      <c r="C434">
        <v>25</v>
      </c>
      <c r="D434">
        <f t="shared" si="69"/>
        <v>9.4819971596426193E-3</v>
      </c>
      <c r="E434">
        <f t="shared" si="70"/>
        <v>-4.658360314054816</v>
      </c>
      <c r="G434">
        <f t="shared" si="77"/>
        <v>8.6952030777721831E-2</v>
      </c>
      <c r="H434">
        <f t="shared" si="77"/>
        <v>4.7711908504460207E-2</v>
      </c>
      <c r="I434">
        <f t="shared" si="77"/>
        <v>3.6652098811795937E-2</v>
      </c>
      <c r="J434">
        <f t="shared" si="77"/>
        <v>3.0837473545364064E-2</v>
      </c>
      <c r="K434">
        <f t="shared" si="77"/>
        <v>2.7073340670571606E-2</v>
      </c>
      <c r="L434">
        <f t="shared" si="77"/>
        <v>2.4362879085395198E-2</v>
      </c>
      <c r="M434">
        <f t="shared" si="77"/>
        <v>2.2280255629659323E-2</v>
      </c>
      <c r="N434">
        <f t="shared" si="77"/>
        <v>2.0608523346027585E-2</v>
      </c>
      <c r="O434">
        <f t="shared" si="77"/>
        <v>1.9223766420928625E-2</v>
      </c>
      <c r="P434">
        <f t="shared" si="77"/>
        <v>1.8049257327498031E-2</v>
      </c>
      <c r="Q434">
        <f t="shared" si="77"/>
        <v>1.7034539431923498E-2</v>
      </c>
      <c r="R434">
        <f t="shared" si="77"/>
        <v>1.6144845673106058E-2</v>
      </c>
      <c r="S434">
        <f t="shared" si="77"/>
        <v>1.5355308695248388E-2</v>
      </c>
      <c r="T434">
        <f t="shared" si="77"/>
        <v>1.464759034068353E-2</v>
      </c>
      <c r="U434">
        <f t="shared" si="77"/>
        <v>1.4007818540882747E-2</v>
      </c>
      <c r="V434">
        <f t="shared" si="77"/>
        <v>1.3425270889383853E-2</v>
      </c>
      <c r="W434">
        <f t="shared" si="76"/>
        <v>1.2891504738162769E-2</v>
      </c>
      <c r="X434">
        <f t="shared" si="76"/>
        <v>1.2399764914161662E-2</v>
      </c>
      <c r="Y434">
        <f t="shared" si="76"/>
        <v>1.1944569897833627E-2</v>
      </c>
      <c r="Z434">
        <f t="shared" si="76"/>
        <v>1.1521416089895318E-2</v>
      </c>
      <c r="AA434">
        <f t="shared" si="71"/>
        <v>0.52687583666929627</v>
      </c>
    </row>
    <row r="435" spans="1:27" x14ac:dyDescent="0.2">
      <c r="A435" t="s">
        <v>1379</v>
      </c>
      <c r="B435">
        <v>1117</v>
      </c>
      <c r="C435">
        <v>12</v>
      </c>
      <c r="D435">
        <f t="shared" si="69"/>
        <v>2.0646951272619847E-2</v>
      </c>
      <c r="E435">
        <f t="shared" si="70"/>
        <v>-3.8801876086044662</v>
      </c>
      <c r="G435">
        <f t="shared" si="77"/>
        <v>0.15192126640380846</v>
      </c>
      <c r="H435">
        <f t="shared" si="77"/>
        <v>8.1561870354983482E-2</v>
      </c>
      <c r="I435">
        <f t="shared" si="77"/>
        <v>6.1302866297675083E-2</v>
      </c>
      <c r="J435">
        <f t="shared" si="77"/>
        <v>5.0464069190197754E-2</v>
      </c>
      <c r="K435">
        <f t="shared" si="77"/>
        <v>4.3347780961654127E-2</v>
      </c>
      <c r="L435">
        <f t="shared" si="77"/>
        <v>3.8165870883077081E-2</v>
      </c>
      <c r="M435">
        <f t="shared" si="77"/>
        <v>3.4149809170222208E-2</v>
      </c>
      <c r="N435">
        <f t="shared" si="77"/>
        <v>3.0905553879311602E-2</v>
      </c>
      <c r="O435">
        <f t="shared" si="77"/>
        <v>2.8206531330210186E-2</v>
      </c>
      <c r="P435">
        <f t="shared" si="77"/>
        <v>2.5911471865150248E-2</v>
      </c>
      <c r="Q435">
        <f t="shared" si="77"/>
        <v>2.3926803738688607E-2</v>
      </c>
      <c r="R435">
        <f t="shared" si="77"/>
        <v>2.2187569677158025E-2</v>
      </c>
      <c r="S435">
        <f t="shared" si="77"/>
        <v>2.0646951272619847E-2</v>
      </c>
      <c r="T435">
        <f t="shared" si="77"/>
        <v>1.927015071098798E-2</v>
      </c>
      <c r="U435">
        <f t="shared" si="77"/>
        <v>1.8030633181626732E-2</v>
      </c>
      <c r="V435">
        <f t="shared" si="77"/>
        <v>1.6907721018650859E-2</v>
      </c>
      <c r="W435">
        <f t="shared" si="76"/>
        <v>1.5884998320339211E-2</v>
      </c>
      <c r="X435">
        <f t="shared" si="76"/>
        <v>1.4949220820141077E-2</v>
      </c>
      <c r="Y435">
        <f t="shared" si="76"/>
        <v>1.4089551429659676E-2</v>
      </c>
      <c r="Z435">
        <f t="shared" si="76"/>
        <v>1.3297011873297003E-2</v>
      </c>
      <c r="AA435">
        <f t="shared" si="71"/>
        <v>0.27487229762054044</v>
      </c>
    </row>
    <row r="436" spans="1:27" x14ac:dyDescent="0.2">
      <c r="A436" t="s">
        <v>1380</v>
      </c>
      <c r="B436">
        <v>718</v>
      </c>
      <c r="C436">
        <v>9</v>
      </c>
      <c r="D436">
        <f t="shared" si="69"/>
        <v>2.7748819659163867E-2</v>
      </c>
      <c r="E436">
        <f t="shared" si="70"/>
        <v>-3.5845619744992296</v>
      </c>
      <c r="G436">
        <f t="shared" si="77"/>
        <v>0.19221055549968918</v>
      </c>
      <c r="H436">
        <f t="shared" si="77"/>
        <v>0.10129796049218183</v>
      </c>
      <c r="I436">
        <f t="shared" si="77"/>
        <v>7.4739324682966013E-2</v>
      </c>
      <c r="J436">
        <f t="shared" si="77"/>
        <v>6.0395630404991976E-2</v>
      </c>
      <c r="K436">
        <f t="shared" si="77"/>
        <v>5.0926635491539175E-2</v>
      </c>
      <c r="L436">
        <f t="shared" si="77"/>
        <v>4.4015754921662383E-2</v>
      </c>
      <c r="M436">
        <f t="shared" si="77"/>
        <v>3.8661270568778744E-2</v>
      </c>
      <c r="N436">
        <f t="shared" si="77"/>
        <v>3.434624282368174E-2</v>
      </c>
      <c r="O436">
        <f t="shared" si="77"/>
        <v>3.0771399631367428E-2</v>
      </c>
      <c r="P436">
        <f t="shared" si="77"/>
        <v>2.7748819659163867E-2</v>
      </c>
      <c r="Q436">
        <f t="shared" si="77"/>
        <v>2.5153126895140911E-2</v>
      </c>
      <c r="R436">
        <f t="shared" si="77"/>
        <v>2.2896647179483427E-2</v>
      </c>
      <c r="S436">
        <f t="shared" si="77"/>
        <v>2.0915726483084915E-2</v>
      </c>
      <c r="T436">
        <f t="shared" si="77"/>
        <v>1.9162713016117897E-2</v>
      </c>
      <c r="U436">
        <f t="shared" si="77"/>
        <v>1.7601015512178551E-2</v>
      </c>
      <c r="V436">
        <f t="shared" si="77"/>
        <v>1.620192748638485E-2</v>
      </c>
      <c r="W436">
        <f t="shared" si="76"/>
        <v>1.4942513172509518E-2</v>
      </c>
      <c r="X436">
        <f t="shared" si="76"/>
        <v>1.3804157139464077E-2</v>
      </c>
      <c r="Y436">
        <f t="shared" si="76"/>
        <v>1.2771542922857386E-2</v>
      </c>
      <c r="Z436">
        <f t="shared" si="76"/>
        <v>1.1831917163638839E-2</v>
      </c>
      <c r="AA436">
        <f t="shared" si="71"/>
        <v>0.16960511885311724</v>
      </c>
    </row>
    <row r="437" spans="1:27" x14ac:dyDescent="0.2">
      <c r="A437" t="s">
        <v>1381</v>
      </c>
      <c r="B437">
        <v>600</v>
      </c>
      <c r="C437">
        <v>2</v>
      </c>
      <c r="D437">
        <f t="shared" si="69"/>
        <v>8.0483893413817884E-2</v>
      </c>
      <c r="E437">
        <f t="shared" si="70"/>
        <v>-2.5196981963925831</v>
      </c>
      <c r="G437">
        <f t="shared" si="77"/>
        <v>0.21118848416827651</v>
      </c>
      <c r="H437">
        <f t="shared" si="77"/>
        <v>0.11018617442300971</v>
      </c>
      <c r="I437">
        <f t="shared" si="77"/>
        <v>8.0483893413817884E-2</v>
      </c>
      <c r="J437">
        <f t="shared" si="77"/>
        <v>6.4387080143752176E-2</v>
      </c>
      <c r="K437">
        <f t="shared" si="77"/>
        <v>5.3749150126821015E-2</v>
      </c>
      <c r="L437">
        <f t="shared" si="77"/>
        <v>4.5990504725417436E-2</v>
      </c>
      <c r="M437">
        <f t="shared" si="77"/>
        <v>3.9991670715681264E-2</v>
      </c>
      <c r="N437">
        <f t="shared" si="77"/>
        <v>3.5172728974110598E-2</v>
      </c>
      <c r="O437">
        <f t="shared" si="77"/>
        <v>3.1196615798579318E-2</v>
      </c>
      <c r="P437">
        <f t="shared" si="77"/>
        <v>2.785083066105196E-2</v>
      </c>
      <c r="Q437">
        <f t="shared" si="77"/>
        <v>2.4993036555220276E-2</v>
      </c>
      <c r="R437">
        <f t="shared" si="77"/>
        <v>2.2523316466553044E-2</v>
      </c>
      <c r="S437">
        <f t="shared" si="77"/>
        <v>2.0368863845858242E-2</v>
      </c>
      <c r="T437">
        <f t="shared" si="77"/>
        <v>1.8474991668763752E-2</v>
      </c>
      <c r="U437">
        <f t="shared" si="77"/>
        <v>1.6799578508664557E-2</v>
      </c>
      <c r="V437">
        <f t="shared" si="77"/>
        <v>1.5309490881463245E-2</v>
      </c>
      <c r="W437">
        <f t="shared" si="76"/>
        <v>1.397819568602485E-2</v>
      </c>
      <c r="X437">
        <f t="shared" si="76"/>
        <v>1.2784117907004889E-2</v>
      </c>
      <c r="Y437">
        <f t="shared" si="76"/>
        <v>1.1709480957678677E-2</v>
      </c>
      <c r="Z437">
        <f t="shared" si="76"/>
        <v>1.0739468837888969E-2</v>
      </c>
      <c r="AA437">
        <f t="shared" si="71"/>
        <v>0.13212232553436165</v>
      </c>
    </row>
    <row r="438" spans="1:27" x14ac:dyDescent="0.2">
      <c r="A438" t="s">
        <v>1382</v>
      </c>
      <c r="B438">
        <v>2793</v>
      </c>
      <c r="C438">
        <v>13</v>
      </c>
      <c r="D438">
        <f t="shared" si="69"/>
        <v>1.5269950440190333E-2</v>
      </c>
      <c r="E438">
        <f t="shared" si="70"/>
        <v>-4.1818684053239661</v>
      </c>
      <c r="G438">
        <f t="shared" si="77"/>
        <v>9.2345637434455674E-2</v>
      </c>
      <c r="H438">
        <f t="shared" si="77"/>
        <v>5.0599129110162747E-2</v>
      </c>
      <c r="I438">
        <f t="shared" si="77"/>
        <v>3.8814562995579678E-2</v>
      </c>
      <c r="J438">
        <f t="shared" si="77"/>
        <v>3.2610258481522741E-2</v>
      </c>
      <c r="K438">
        <f t="shared" si="77"/>
        <v>2.8588863988657575E-2</v>
      </c>
      <c r="L438">
        <f t="shared" si="77"/>
        <v>2.5689950014982567E-2</v>
      </c>
      <c r="M438">
        <f t="shared" si="77"/>
        <v>2.3460346270128947E-2</v>
      </c>
      <c r="N438">
        <f t="shared" si="77"/>
        <v>2.1669092438519243E-2</v>
      </c>
      <c r="O438">
        <f t="shared" si="77"/>
        <v>2.0184217979201668E-2</v>
      </c>
      <c r="P438">
        <f t="shared" si="77"/>
        <v>1.8923975737936822E-2</v>
      </c>
      <c r="Q438">
        <f t="shared" si="77"/>
        <v>1.7834586349493833E-2</v>
      </c>
      <c r="R438">
        <f t="shared" si="77"/>
        <v>1.6878977803649137E-2</v>
      </c>
      <c r="S438">
        <f t="shared" si="77"/>
        <v>1.6030622784226563E-2</v>
      </c>
      <c r="T438">
        <f t="shared" si="77"/>
        <v>1.5269950440190333E-2</v>
      </c>
      <c r="U438">
        <f t="shared" si="77"/>
        <v>1.4582149572360661E-2</v>
      </c>
      <c r="V438">
        <f t="shared" si="77"/>
        <v>1.3955766611655865E-2</v>
      </c>
      <c r="W438">
        <f t="shared" si="76"/>
        <v>1.3381778966433541E-2</v>
      </c>
      <c r="X438">
        <f t="shared" si="76"/>
        <v>1.2852963971766898E-2</v>
      </c>
      <c r="Y438">
        <f t="shared" si="76"/>
        <v>1.2363457890607336E-2</v>
      </c>
      <c r="Z438">
        <f t="shared" si="76"/>
        <v>1.1908440692619588E-2</v>
      </c>
      <c r="AA438">
        <f t="shared" si="71"/>
        <v>0.50205527046584875</v>
      </c>
    </row>
    <row r="439" spans="1:27" x14ac:dyDescent="0.2">
      <c r="A439" t="s">
        <v>1383</v>
      </c>
      <c r="B439">
        <v>872</v>
      </c>
      <c r="C439">
        <v>0</v>
      </c>
      <c r="D439">
        <f t="shared" si="69"/>
        <v>0.17341701052328876</v>
      </c>
      <c r="E439">
        <f t="shared" si="70"/>
        <v>-1.7520561195435504</v>
      </c>
      <c r="G439">
        <f t="shared" si="77"/>
        <v>0.17341701052328876</v>
      </c>
      <c r="H439">
        <f t="shared" si="77"/>
        <v>9.2230403511448802E-2</v>
      </c>
      <c r="I439">
        <f t="shared" si="77"/>
        <v>6.8672288805858392E-2</v>
      </c>
      <c r="J439">
        <f t="shared" si="77"/>
        <v>5.6001133504534902E-2</v>
      </c>
      <c r="K439">
        <f t="shared" si="77"/>
        <v>4.7653546738862906E-2</v>
      </c>
      <c r="L439">
        <f t="shared" si="77"/>
        <v>4.1564000870594968E-2</v>
      </c>
      <c r="M439">
        <f t="shared" si="77"/>
        <v>3.6842089966467553E-2</v>
      </c>
      <c r="N439">
        <f t="shared" si="77"/>
        <v>3.3029828436915473E-2</v>
      </c>
      <c r="O439">
        <f t="shared" si="77"/>
        <v>2.9862989266036474E-2</v>
      </c>
      <c r="P439">
        <f t="shared" si="77"/>
        <v>2.7176247423703864E-2</v>
      </c>
      <c r="Q439">
        <f t="shared" si="77"/>
        <v>2.4859701008552754E-2</v>
      </c>
      <c r="R439">
        <f t="shared" si="77"/>
        <v>2.2836774159223874E-2</v>
      </c>
      <c r="S439">
        <f t="shared" si="77"/>
        <v>2.1052068024239649E-2</v>
      </c>
      <c r="T439">
        <f t="shared" si="77"/>
        <v>1.9464253498895884E-2</v>
      </c>
      <c r="U439">
        <f t="shared" si="77"/>
        <v>1.8041698794528761E-2</v>
      </c>
      <c r="V439">
        <f t="shared" si="77"/>
        <v>1.6759664950077718E-2</v>
      </c>
      <c r="W439">
        <f t="shared" si="76"/>
        <v>1.5598442675821467E-2</v>
      </c>
      <c r="X439">
        <f t="shared" si="76"/>
        <v>1.4542076805637698E-2</v>
      </c>
      <c r="Y439">
        <f t="shared" si="76"/>
        <v>1.3577470026959563E-2</v>
      </c>
      <c r="Z439">
        <f t="shared" si="76"/>
        <v>1.269373862792224E-2</v>
      </c>
      <c r="AA439">
        <f t="shared" si="71"/>
        <v>0.21412457238042826</v>
      </c>
    </row>
    <row r="440" spans="1:27" x14ac:dyDescent="0.2">
      <c r="A440" t="s">
        <v>1384</v>
      </c>
      <c r="B440">
        <v>258</v>
      </c>
      <c r="C440">
        <v>0</v>
      </c>
      <c r="D440">
        <f t="shared" si="69"/>
        <v>0.32327920199079441</v>
      </c>
      <c r="E440">
        <f t="shared" si="70"/>
        <v>-1.129238926691845</v>
      </c>
      <c r="G440">
        <f t="shared" si="77"/>
        <v>0.32327920199079441</v>
      </c>
      <c r="H440">
        <f t="shared" si="77"/>
        <v>0.15607488825412619</v>
      </c>
      <c r="I440">
        <f t="shared" si="77"/>
        <v>0.1054904877228723</v>
      </c>
      <c r="J440">
        <f t="shared" si="77"/>
        <v>7.8091083610724657E-2</v>
      </c>
      <c r="K440">
        <f t="shared" si="77"/>
        <v>6.0321580942804251E-2</v>
      </c>
      <c r="L440">
        <f t="shared" si="77"/>
        <v>4.7760370228994993E-2</v>
      </c>
      <c r="M440">
        <f t="shared" si="77"/>
        <v>3.8429740518117761E-2</v>
      </c>
      <c r="N440">
        <f t="shared" si="77"/>
        <v>3.1275363433565392E-2</v>
      </c>
      <c r="O440">
        <f t="shared" si="77"/>
        <v>2.5668599818107509E-2</v>
      </c>
      <c r="P440">
        <f t="shared" si="77"/>
        <v>2.1204656559571759E-2</v>
      </c>
      <c r="Q440">
        <f t="shared" si="77"/>
        <v>1.7608019472486917E-2</v>
      </c>
      <c r="R440">
        <f t="shared" si="77"/>
        <v>1.4683250895085626E-2</v>
      </c>
      <c r="S440">
        <f t="shared" si="77"/>
        <v>1.2287260937024159E-2</v>
      </c>
      <c r="T440">
        <f t="shared" si="77"/>
        <v>1.0312665293293839E-2</v>
      </c>
      <c r="U440">
        <f t="shared" si="77"/>
        <v>8.6772768182042537E-3</v>
      </c>
      <c r="V440">
        <f t="shared" si="77"/>
        <v>7.3171879479550722E-3</v>
      </c>
      <c r="W440">
        <f t="shared" si="76"/>
        <v>6.1820565479775626E-3</v>
      </c>
      <c r="X440">
        <f t="shared" si="76"/>
        <v>5.2317986325330834E-3</v>
      </c>
      <c r="Y440">
        <f t="shared" si="76"/>
        <v>4.4342103623596814E-3</v>
      </c>
      <c r="Z440">
        <f t="shared" si="76"/>
        <v>3.7632220551580059E-3</v>
      </c>
      <c r="AA440">
        <f t="shared" si="71"/>
        <v>2.1907077958242427E-2</v>
      </c>
    </row>
    <row r="441" spans="1:27" x14ac:dyDescent="0.2">
      <c r="A441" t="s">
        <v>1027</v>
      </c>
      <c r="B441">
        <v>238</v>
      </c>
      <c r="C441">
        <v>4</v>
      </c>
      <c r="D441">
        <f t="shared" si="69"/>
        <v>6.0018007226165952E-2</v>
      </c>
      <c r="E441">
        <f t="shared" si="70"/>
        <v>-2.8131106413510665</v>
      </c>
      <c r="G441">
        <f t="shared" si="77"/>
        <v>0.33605064803322854</v>
      </c>
      <c r="H441">
        <f t="shared" si="77"/>
        <v>0.16047429469905228</v>
      </c>
      <c r="I441">
        <f t="shared" si="77"/>
        <v>0.10728307531887622</v>
      </c>
      <c r="J441">
        <f t="shared" si="77"/>
        <v>7.855337235707259E-2</v>
      </c>
      <c r="K441">
        <f t="shared" si="77"/>
        <v>6.0018007226165952E-2</v>
      </c>
      <c r="L441">
        <f t="shared" si="77"/>
        <v>4.7002614064377432E-2</v>
      </c>
      <c r="M441">
        <f t="shared" si="77"/>
        <v>3.7408237820669044E-2</v>
      </c>
      <c r="N441">
        <f t="shared" si="77"/>
        <v>3.0112556967202442E-2</v>
      </c>
      <c r="O441">
        <f t="shared" si="77"/>
        <v>2.4445162007863203E-2</v>
      </c>
      <c r="P441">
        <f t="shared" si="77"/>
        <v>1.9974110794377459E-2</v>
      </c>
      <c r="Q441">
        <f t="shared" si="77"/>
        <v>1.640560280402982E-2</v>
      </c>
      <c r="R441">
        <f t="shared" si="77"/>
        <v>1.3531606924958715E-2</v>
      </c>
      <c r="S441">
        <f t="shared" si="77"/>
        <v>1.1200249731588292E-2</v>
      </c>
      <c r="T441">
        <f t="shared" si="77"/>
        <v>9.2979887991580263E-3</v>
      </c>
      <c r="U441">
        <f t="shared" si="77"/>
        <v>7.738325960972907E-3</v>
      </c>
      <c r="V441">
        <f t="shared" si="77"/>
        <v>6.4543609456248138E-3</v>
      </c>
      <c r="W441">
        <f t="shared" si="76"/>
        <v>5.3937086383926448E-3</v>
      </c>
      <c r="X441">
        <f t="shared" si="76"/>
        <v>4.5149297833890992E-3</v>
      </c>
      <c r="Y441">
        <f t="shared" si="76"/>
        <v>3.7849639214571139E-3</v>
      </c>
      <c r="Z441">
        <f t="shared" si="76"/>
        <v>3.1772454617147975E-3</v>
      </c>
      <c r="AA441">
        <f t="shared" si="71"/>
        <v>1.7178937739828815E-2</v>
      </c>
    </row>
    <row r="442" spans="1:27" x14ac:dyDescent="0.2">
      <c r="A442" t="s">
        <v>1385</v>
      </c>
      <c r="B442">
        <v>848</v>
      </c>
      <c r="C442">
        <v>25</v>
      </c>
      <c r="D442">
        <f t="shared" si="69"/>
        <v>8.5295548908180044E-3</v>
      </c>
      <c r="E442">
        <f t="shared" si="70"/>
        <v>-4.764218100455766</v>
      </c>
      <c r="G442">
        <f t="shared" si="77"/>
        <v>0.17600867766117961</v>
      </c>
      <c r="H442">
        <f t="shared" si="77"/>
        <v>9.3495783951896505E-2</v>
      </c>
      <c r="I442">
        <f t="shared" si="77"/>
        <v>6.9530439591964921E-2</v>
      </c>
      <c r="J442">
        <f t="shared" si="77"/>
        <v>5.6632509199655234E-2</v>
      </c>
      <c r="K442">
        <f t="shared" si="77"/>
        <v>4.813264749032968E-2</v>
      </c>
      <c r="L442">
        <f t="shared" si="77"/>
        <v>4.1931210471366102E-2</v>
      </c>
      <c r="M442">
        <f t="shared" si="77"/>
        <v>3.7122724920971552E-2</v>
      </c>
      <c r="N442">
        <f t="shared" si="77"/>
        <v>3.324125717717584E-2</v>
      </c>
      <c r="O442">
        <f t="shared" si="77"/>
        <v>3.0017874293414522E-2</v>
      </c>
      <c r="P442">
        <f t="shared" si="77"/>
        <v>2.7284228513732696E-2</v>
      </c>
      <c r="Q442">
        <f t="shared" si="77"/>
        <v>2.4928355261882057E-2</v>
      </c>
      <c r="R442">
        <f t="shared" si="77"/>
        <v>2.2872203966997878E-2</v>
      </c>
      <c r="S442">
        <f t="shared" si="77"/>
        <v>2.1059281838862572E-2</v>
      </c>
      <c r="T442">
        <f t="shared" si="77"/>
        <v>1.9447423790046232E-2</v>
      </c>
      <c r="U442">
        <f t="shared" si="77"/>
        <v>1.800434341549572E-2</v>
      </c>
      <c r="V442">
        <f t="shared" si="77"/>
        <v>1.6704778685596566E-2</v>
      </c>
      <c r="W442">
        <f t="shared" si="76"/>
        <v>1.5528595211058071E-2</v>
      </c>
      <c r="X442">
        <f t="shared" si="76"/>
        <v>1.4459487361748779E-2</v>
      </c>
      <c r="Y442">
        <f t="shared" si="76"/>
        <v>1.3484065348587879E-2</v>
      </c>
      <c r="Z442">
        <f t="shared" si="76"/>
        <v>1.2591198814683529E-2</v>
      </c>
      <c r="AA442">
        <f t="shared" si="71"/>
        <v>0.20752291303335402</v>
      </c>
    </row>
    <row r="443" spans="1:27" x14ac:dyDescent="0.2">
      <c r="A443" t="s">
        <v>1386</v>
      </c>
      <c r="B443">
        <v>1329</v>
      </c>
      <c r="C443">
        <v>30</v>
      </c>
      <c r="D443">
        <f t="shared" si="69"/>
        <v>7.9911564761782818E-3</v>
      </c>
      <c r="E443">
        <f t="shared" si="70"/>
        <v>-4.8294197892299966</v>
      </c>
      <c r="G443">
        <f t="shared" si="77"/>
        <v>0.1383527459103642</v>
      </c>
      <c r="H443">
        <f t="shared" si="77"/>
        <v>7.4678153389252572E-2</v>
      </c>
      <c r="I443">
        <f t="shared" si="77"/>
        <v>5.6431859096187212E-2</v>
      </c>
      <c r="J443">
        <f t="shared" si="77"/>
        <v>4.6704962417515462E-2</v>
      </c>
      <c r="K443">
        <f t="shared" si="77"/>
        <v>4.0335255562324056E-2</v>
      </c>
      <c r="L443">
        <f t="shared" si="77"/>
        <v>3.5705104000528058E-2</v>
      </c>
      <c r="M443">
        <f t="shared" si="77"/>
        <v>3.2120373730242673E-2</v>
      </c>
      <c r="N443">
        <f t="shared" si="77"/>
        <v>2.9225774080352363E-2</v>
      </c>
      <c r="O443">
        <f t="shared" si="77"/>
        <v>2.681738067915691E-2</v>
      </c>
      <c r="P443">
        <f t="shared" si="77"/>
        <v>2.4768285241643758E-2</v>
      </c>
      <c r="Q443">
        <f t="shared" si="77"/>
        <v>2.2994593026914742E-2</v>
      </c>
      <c r="R443">
        <f t="shared" si="77"/>
        <v>2.1438182192078752E-2</v>
      </c>
      <c r="S443">
        <f t="shared" si="77"/>
        <v>2.0057247747686049E-2</v>
      </c>
      <c r="T443">
        <f t="shared" si="77"/>
        <v>1.8820783559436668E-2</v>
      </c>
      <c r="U443">
        <f t="shared" si="77"/>
        <v>1.7705196457374121E-2</v>
      </c>
      <c r="V443">
        <f t="shared" si="77"/>
        <v>1.6692140367893973E-2</v>
      </c>
      <c r="W443">
        <f t="shared" si="76"/>
        <v>1.5767081447096241E-2</v>
      </c>
      <c r="X443">
        <f t="shared" si="76"/>
        <v>1.4918318597708766E-2</v>
      </c>
      <c r="Y443">
        <f t="shared" si="76"/>
        <v>1.4136297302076281E-2</v>
      </c>
      <c r="Z443">
        <f t="shared" si="76"/>
        <v>1.3413117933792892E-2</v>
      </c>
      <c r="AA443">
        <f t="shared" si="71"/>
        <v>0.31891714726037435</v>
      </c>
    </row>
    <row r="444" spans="1:27" x14ac:dyDescent="0.2">
      <c r="A444" t="s">
        <v>1387</v>
      </c>
      <c r="B444">
        <v>1075</v>
      </c>
      <c r="C444">
        <v>10</v>
      </c>
      <c r="D444">
        <f t="shared" si="69"/>
        <v>2.4105142944663403E-2</v>
      </c>
      <c r="E444">
        <f t="shared" si="70"/>
        <v>-3.725330061058608</v>
      </c>
      <c r="G444">
        <f t="shared" si="77"/>
        <v>0.15507749429184725</v>
      </c>
      <c r="H444">
        <f t="shared" si="77"/>
        <v>8.314705310731639E-2</v>
      </c>
      <c r="I444">
        <f t="shared" si="77"/>
        <v>6.2412265648505043E-2</v>
      </c>
      <c r="J444">
        <f t="shared" si="77"/>
        <v>5.1309870257970493E-2</v>
      </c>
      <c r="K444">
        <f t="shared" si="77"/>
        <v>4.4016448845760288E-2</v>
      </c>
      <c r="L444">
        <f t="shared" si="77"/>
        <v>3.8703727230139678E-2</v>
      </c>
      <c r="M444">
        <f t="shared" si="77"/>
        <v>3.4585604975361846E-2</v>
      </c>
      <c r="N444">
        <f t="shared" si="77"/>
        <v>3.125885809919534E-2</v>
      </c>
      <c r="O444">
        <f t="shared" si="77"/>
        <v>2.849152808075121E-2</v>
      </c>
      <c r="P444">
        <f t="shared" si="77"/>
        <v>2.6138919125908391E-2</v>
      </c>
      <c r="Q444">
        <f t="shared" si="77"/>
        <v>2.4105142944663403E-2</v>
      </c>
      <c r="R444">
        <f t="shared" si="77"/>
        <v>2.232360041890627E-2</v>
      </c>
      <c r="S444">
        <f t="shared" si="77"/>
        <v>2.0746264996348678E-2</v>
      </c>
      <c r="T444">
        <f t="shared" si="77"/>
        <v>1.9337422289896024E-2</v>
      </c>
      <c r="U444">
        <f t="shared" si="77"/>
        <v>1.806982432456249E-2</v>
      </c>
      <c r="V444">
        <f t="shared" si="77"/>
        <v>1.6922226651959991E-2</v>
      </c>
      <c r="W444">
        <f t="shared" si="76"/>
        <v>1.5877754755766867E-2</v>
      </c>
      <c r="X444">
        <f t="shared" si="76"/>
        <v>1.49227875289571E-2</v>
      </c>
      <c r="Y444">
        <f t="shared" si="76"/>
        <v>1.4046174102999158E-2</v>
      </c>
      <c r="Z444">
        <f t="shared" si="76"/>
        <v>1.3238671906173533E-2</v>
      </c>
      <c r="AA444">
        <f t="shared" si="71"/>
        <v>0.26526836041701063</v>
      </c>
    </row>
    <row r="445" spans="1:27" x14ac:dyDescent="0.2">
      <c r="A445" t="s">
        <v>1388</v>
      </c>
      <c r="B445">
        <v>1179</v>
      </c>
      <c r="C445">
        <v>23</v>
      </c>
      <c r="D445">
        <f t="shared" si="69"/>
        <v>1.0789340618148881E-2</v>
      </c>
      <c r="E445">
        <f t="shared" si="70"/>
        <v>-4.5291966120382758</v>
      </c>
      <c r="G445">
        <f t="shared" si="77"/>
        <v>0.14757473828534842</v>
      </c>
      <c r="H445">
        <f t="shared" si="77"/>
        <v>7.9368781741065986E-2</v>
      </c>
      <c r="I445">
        <f t="shared" si="77"/>
        <v>5.9760250195701511E-2</v>
      </c>
      <c r="J445">
        <f t="shared" si="77"/>
        <v>4.928139369225415E-2</v>
      </c>
      <c r="K445">
        <f t="shared" si="77"/>
        <v>4.2406914298813964E-2</v>
      </c>
      <c r="L445">
        <f t="shared" si="77"/>
        <v>3.7403657128619004E-2</v>
      </c>
      <c r="M445">
        <f t="shared" si="77"/>
        <v>3.3527120849612915E-2</v>
      </c>
      <c r="N445">
        <f t="shared" si="77"/>
        <v>3.0395801392255575E-2</v>
      </c>
      <c r="O445">
        <f t="shared" si="77"/>
        <v>2.7790466531303255E-2</v>
      </c>
      <c r="P445">
        <f t="shared" si="77"/>
        <v>2.5574510286281941E-2</v>
      </c>
      <c r="Q445">
        <f t="shared" si="77"/>
        <v>2.3657509253201082E-2</v>
      </c>
      <c r="R445">
        <f t="shared" si="77"/>
        <v>2.1976734107741053E-2</v>
      </c>
      <c r="S445">
        <f t="shared" si="77"/>
        <v>2.0487003447435943E-2</v>
      </c>
      <c r="T445">
        <f t="shared" si="77"/>
        <v>1.9154759658859575E-2</v>
      </c>
      <c r="U445">
        <f t="shared" si="77"/>
        <v>1.7954431653822867E-2</v>
      </c>
      <c r="V445">
        <f t="shared" si="77"/>
        <v>1.6866106776060548E-2</v>
      </c>
      <c r="W445">
        <f t="shared" si="76"/>
        <v>1.5873987485404223E-2</v>
      </c>
      <c r="X445">
        <f t="shared" si="76"/>
        <v>1.4965337155933097E-2</v>
      </c>
      <c r="Y445">
        <f t="shared" si="76"/>
        <v>1.4129741067720346E-2</v>
      </c>
      <c r="Z445">
        <f t="shared" si="76"/>
        <v>1.3358576485542305E-2</v>
      </c>
      <c r="AA445">
        <f t="shared" si="71"/>
        <v>0.28849217850702225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6FEA-ABCA-814E-93E7-3B4972D86409}">
  <dimension ref="A1:AF445"/>
  <sheetViews>
    <sheetView topLeftCell="J1" zoomScale="86" workbookViewId="0">
      <selection activeCell="AE33" sqref="AE33"/>
    </sheetView>
  </sheetViews>
  <sheetFormatPr baseColWidth="10" defaultRowHeight="15" x14ac:dyDescent="0.2"/>
  <cols>
    <col min="1" max="1" width="18" customWidth="1"/>
    <col min="30" max="30" width="11.83203125" bestFit="1" customWidth="1"/>
  </cols>
  <sheetData>
    <row r="1" spans="1:32" x14ac:dyDescent="0.2">
      <c r="A1" s="1" t="s">
        <v>2</v>
      </c>
      <c r="B1">
        <v>1.0076189060107168</v>
      </c>
      <c r="C1" s="1" t="s">
        <v>5</v>
      </c>
      <c r="D1">
        <f>SUM(E6:E445)</f>
        <v>-1513.2747580998878</v>
      </c>
      <c r="F1" s="1" t="s">
        <v>8</v>
      </c>
      <c r="G1">
        <f>(G2-G3)^2/G3</f>
        <v>0.1525577139312243</v>
      </c>
      <c r="H1">
        <f t="shared" ref="H1:AA1" si="0">(H2-H3)^2/H3</f>
        <v>2.5599679278049727</v>
      </c>
      <c r="I1">
        <f t="shared" si="0"/>
        <v>1.3396368045627551</v>
      </c>
      <c r="J1">
        <f t="shared" si="0"/>
        <v>1.8953735109095347E-2</v>
      </c>
      <c r="K1">
        <f t="shared" si="0"/>
        <v>0.29743999434939117</v>
      </c>
      <c r="L1">
        <f t="shared" si="0"/>
        <v>0.68191169858962752</v>
      </c>
      <c r="M1">
        <f t="shared" si="0"/>
        <v>1.0485466643105568</v>
      </c>
      <c r="N1">
        <f t="shared" si="0"/>
        <v>0.18437430385869311</v>
      </c>
      <c r="O1">
        <f t="shared" si="0"/>
        <v>0.68264465064576696</v>
      </c>
      <c r="P1">
        <f t="shared" si="0"/>
        <v>1.5669083358475036</v>
      </c>
      <c r="Q1">
        <f t="shared" si="0"/>
        <v>0.13398107450838107</v>
      </c>
      <c r="R1">
        <f t="shared" si="0"/>
        <v>0.29107577859955774</v>
      </c>
      <c r="S1">
        <f t="shared" si="0"/>
        <v>0.56312945055264552</v>
      </c>
      <c r="T1">
        <f t="shared" si="0"/>
        <v>0.99136014120722482</v>
      </c>
      <c r="U1">
        <f t="shared" si="0"/>
        <v>0.75688982372826286</v>
      </c>
      <c r="V1">
        <f t="shared" si="0"/>
        <v>2.4977546844864875</v>
      </c>
      <c r="W1">
        <f t="shared" si="0"/>
        <v>4.6994334178370914E-2</v>
      </c>
      <c r="X1">
        <f t="shared" si="0"/>
        <v>1.9715275267770569</v>
      </c>
      <c r="Y1">
        <f t="shared" si="0"/>
        <v>0.22861857112903325</v>
      </c>
      <c r="Z1">
        <f t="shared" si="0"/>
        <v>0.61099815525440548</v>
      </c>
      <c r="AA1">
        <f t="shared" si="0"/>
        <v>1.9224907633309973</v>
      </c>
    </row>
    <row r="2" spans="1:32" x14ac:dyDescent="0.2">
      <c r="A2" s="1" t="s">
        <v>3</v>
      </c>
      <c r="B2">
        <v>59.759892761797133</v>
      </c>
      <c r="F2" s="1" t="s">
        <v>15</v>
      </c>
      <c r="G2">
        <v>116</v>
      </c>
      <c r="H2">
        <v>20</v>
      </c>
      <c r="I2">
        <v>27</v>
      </c>
      <c r="J2">
        <v>17</v>
      </c>
      <c r="K2">
        <v>17</v>
      </c>
      <c r="L2">
        <v>10</v>
      </c>
      <c r="M2">
        <v>15</v>
      </c>
      <c r="N2">
        <v>9</v>
      </c>
      <c r="O2">
        <v>12</v>
      </c>
      <c r="P2">
        <v>5</v>
      </c>
      <c r="Q2">
        <v>7</v>
      </c>
      <c r="R2">
        <v>6</v>
      </c>
      <c r="S2">
        <v>5</v>
      </c>
      <c r="T2">
        <v>4</v>
      </c>
      <c r="U2">
        <v>4</v>
      </c>
      <c r="V2">
        <v>2</v>
      </c>
      <c r="W2">
        <v>6</v>
      </c>
      <c r="X2">
        <v>2</v>
      </c>
      <c r="Y2">
        <v>6</v>
      </c>
      <c r="Z2">
        <v>3</v>
      </c>
      <c r="AA2">
        <v>147</v>
      </c>
      <c r="AC2" s="1" t="s">
        <v>8</v>
      </c>
      <c r="AD2">
        <f>SUM(G1:AA1)</f>
        <v>18.547762132762013</v>
      </c>
    </row>
    <row r="3" spans="1:32" x14ac:dyDescent="0.2">
      <c r="A3" s="1" t="s">
        <v>1390</v>
      </c>
      <c r="B3">
        <v>0.15321764762815901</v>
      </c>
      <c r="F3" s="1" t="s">
        <v>6</v>
      </c>
      <c r="G3">
        <f>SUM(G6:G445)</f>
        <v>111.86884338151955</v>
      </c>
      <c r="H3">
        <f t="shared" ref="H3:AF3" si="1">SUM(H6:H445)</f>
        <v>28.548939700729267</v>
      </c>
      <c r="I3">
        <f t="shared" si="1"/>
        <v>21.618467279166047</v>
      </c>
      <c r="J3">
        <f t="shared" si="1"/>
        <v>17.577194497960075</v>
      </c>
      <c r="K3">
        <f t="shared" si="1"/>
        <v>14.895145604903766</v>
      </c>
      <c r="L3">
        <f t="shared" si="1"/>
        <v>12.974464512098987</v>
      </c>
      <c r="M3">
        <f t="shared" si="1"/>
        <v>11.523890539038156</v>
      </c>
      <c r="N3">
        <f t="shared" si="1"/>
        <v>10.383646483735456</v>
      </c>
      <c r="O3">
        <f t="shared" si="1"/>
        <v>9.4589211149579864</v>
      </c>
      <c r="P3">
        <f t="shared" si="1"/>
        <v>8.6900573593612442</v>
      </c>
      <c r="Q3">
        <f t="shared" si="1"/>
        <v>8.0377403781711347</v>
      </c>
      <c r="R3">
        <f t="shared" si="1"/>
        <v>7.4750625971631495</v>
      </c>
      <c r="S3">
        <f t="shared" si="1"/>
        <v>6.9830129164602797</v>
      </c>
      <c r="T3">
        <f t="shared" si="1"/>
        <v>6.5477861344371808</v>
      </c>
      <c r="U3">
        <f t="shared" si="1"/>
        <v>6.1591132825128891</v>
      </c>
      <c r="V3">
        <f t="shared" si="1"/>
        <v>5.8091906013858674</v>
      </c>
      <c r="W3">
        <f t="shared" si="1"/>
        <v>5.4919728290467562</v>
      </c>
      <c r="X3">
        <f t="shared" si="1"/>
        <v>5.202695257766293</v>
      </c>
      <c r="Y3">
        <f t="shared" si="1"/>
        <v>4.9375433617119988</v>
      </c>
      <c r="Z3">
        <f t="shared" si="1"/>
        <v>4.6934198794722821</v>
      </c>
      <c r="AA3">
        <f>SUM(AA6:AA445)</f>
        <v>131.1228922884016</v>
      </c>
      <c r="AC3" s="1" t="s">
        <v>11</v>
      </c>
      <c r="AD3">
        <f>21-3-1</f>
        <v>17</v>
      </c>
    </row>
    <row r="4" spans="1:32" x14ac:dyDescent="0.2">
      <c r="F4" s="1" t="s">
        <v>1389</v>
      </c>
      <c r="G4">
        <v>0</v>
      </c>
      <c r="H4">
        <v>1</v>
      </c>
      <c r="I4">
        <v>2</v>
      </c>
      <c r="J4">
        <v>3</v>
      </c>
      <c r="K4">
        <v>4</v>
      </c>
      <c r="L4">
        <v>5</v>
      </c>
      <c r="M4">
        <v>6</v>
      </c>
      <c r="N4">
        <v>7</v>
      </c>
      <c r="O4">
        <v>8</v>
      </c>
      <c r="P4">
        <v>9</v>
      </c>
      <c r="Q4">
        <v>10</v>
      </c>
      <c r="R4">
        <v>11</v>
      </c>
      <c r="S4">
        <v>12</v>
      </c>
      <c r="T4">
        <v>13</v>
      </c>
      <c r="U4">
        <v>14</v>
      </c>
      <c r="V4">
        <v>15</v>
      </c>
      <c r="W4">
        <v>16</v>
      </c>
      <c r="X4">
        <v>17</v>
      </c>
      <c r="Y4">
        <v>18</v>
      </c>
      <c r="Z4">
        <v>19</v>
      </c>
      <c r="AA4" s="4" t="s">
        <v>1391</v>
      </c>
      <c r="AC4" s="1" t="s">
        <v>12</v>
      </c>
      <c r="AD4">
        <f>_xlfn.CHISQ.DIST.RT(AD2,AD3)</f>
        <v>0.35509873506934236</v>
      </c>
      <c r="AF4" s="4"/>
    </row>
    <row r="5" spans="1:32" x14ac:dyDescent="0.2">
      <c r="A5" s="2" t="s">
        <v>16</v>
      </c>
      <c r="B5" s="2" t="s">
        <v>17</v>
      </c>
      <c r="C5" s="2" t="s">
        <v>18</v>
      </c>
      <c r="D5" s="5" t="s">
        <v>4</v>
      </c>
      <c r="E5" s="5" t="s">
        <v>5</v>
      </c>
    </row>
    <row r="6" spans="1:32" x14ac:dyDescent="0.2">
      <c r="A6" t="s">
        <v>1030</v>
      </c>
      <c r="B6">
        <v>607</v>
      </c>
      <c r="C6">
        <v>0</v>
      </c>
      <c r="D6">
        <f>IF(C6=0,$B$3+(1-$B$3)*EXP(GAMMALN($B$1+C6)-GAMMALN($B$1)-GAMMALN(C6+1)+$B$1*LN($B$2/($B$2+B6))+C6*LN(B6/($B$2+B6))),(1-$B$3)*EXP(GAMMALN($B$1+C6)-GAMMALN($B$1)-GAMMALN(C6+1)+$B$1*LN($B$2/($B$2+B6))+C6*LN(B6/($B$2+B6))))</f>
        <v>0.22773044725822933</v>
      </c>
      <c r="E6">
        <f>LN(D6)</f>
        <v>-1.4795925983026073</v>
      </c>
      <c r="G6">
        <f>$B$3+(1-$B$3)*EXP(GAMMALN($B$1+G$4)-GAMMALN($B$1)-GAMMALN(G$4+1)+$B$1*LN($B$2/($B$2+$B6))+G$4*LN($B6/($B$2+$B6)))</f>
        <v>0.22773044725822933</v>
      </c>
      <c r="H6">
        <f>(1-$B$3)*EXP(GAMMALN($B$1+H$4)-GAMMALN($B$1)-GAMMALN(H$4+1)+$B$1*LN($B$2/($B$2+$B6))+H$4*LN($B6/($B$2+$B6)))</f>
        <v>6.8351242212523297E-2</v>
      </c>
      <c r="I6">
        <f>(1-$B$3)*EXP(GAMMALN($B$1+I$4)-GAMMALN($B$1)-GAMMALN(I$4+1)+$B$1*LN($B$2/($B$2+$B6))+I$4*LN($B6/($B$2+$B6)))</f>
        <v>6.2462148140688567E-2</v>
      </c>
      <c r="J6">
        <f t="shared" ref="J6:AE17" si="2">(1-$B$3)*EXP(GAMMALN($B$1+J$4)-GAMMALN($B$1)-GAMMALN(J$4+1)+$B$1*LN($B$2/($B$2+$B6))+J$4*LN($B6/($B$2+$B6)))</f>
        <v>5.7008247494739803E-2</v>
      </c>
      <c r="K6">
        <f t="shared" si="2"/>
        <v>5.1997604795129576E-2</v>
      </c>
      <c r="L6">
        <f t="shared" si="2"/>
        <v>4.7409331107430432E-2</v>
      </c>
      <c r="M6">
        <f t="shared" si="2"/>
        <v>4.3214966027841258E-2</v>
      </c>
      <c r="N6">
        <f t="shared" si="2"/>
        <v>3.9384545184601896E-2</v>
      </c>
      <c r="O6">
        <f t="shared" si="2"/>
        <v>3.5888761129277177E-2</v>
      </c>
      <c r="P6">
        <f t="shared" si="2"/>
        <v>3.2699806610353571E-2</v>
      </c>
      <c r="Q6">
        <f t="shared" si="2"/>
        <v>2.9791691775462339E-2</v>
      </c>
      <c r="R6">
        <f t="shared" si="2"/>
        <v>2.714032784325562E-2</v>
      </c>
      <c r="S6">
        <f t="shared" si="2"/>
        <v>2.4723500590833596E-2</v>
      </c>
      <c r="T6">
        <f t="shared" si="2"/>
        <v>2.2520790866621811E-2</v>
      </c>
      <c r="U6">
        <f t="shared" si="2"/>
        <v>2.0513470572191456E-2</v>
      </c>
      <c r="V6">
        <f t="shared" si="2"/>
        <v>1.8684388962443538E-2</v>
      </c>
      <c r="W6">
        <f t="shared" si="2"/>
        <v>1.7017857254384094E-2</v>
      </c>
      <c r="X6">
        <f t="shared" si="2"/>
        <v>1.5499535889053534E-2</v>
      </c>
      <c r="Y6">
        <f t="shared" si="2"/>
        <v>1.4116326772852402E-2</v>
      </c>
      <c r="Z6">
        <f t="shared" si="2"/>
        <v>1.2856271672218599E-2</v>
      </c>
      <c r="AA6">
        <f>1-SUM(G6:Z6)</f>
        <v>0.1309887378398682</v>
      </c>
      <c r="AC6" s="1" t="s">
        <v>1392</v>
      </c>
    </row>
    <row r="7" spans="1:32" x14ac:dyDescent="0.2">
      <c r="A7" t="s">
        <v>1031</v>
      </c>
      <c r="B7">
        <v>1471</v>
      </c>
      <c r="C7">
        <v>2</v>
      </c>
      <c r="D7">
        <f t="shared" ref="D7:D70" si="3">IF(C7=0,$B$3+(1-$B$3)*EXP(GAMMALN($B$1+C7)-GAMMALN($B$1)-GAMMALN(C7+1)+$B$1*LN($B$2/($B$2+B7))+C7*LN(B7/($B$2+B7))),(1-$B$3)*EXP(GAMMALN($B$1+C7)-GAMMALN($B$1)-GAMMALN(C7+1)+$B$1*LN($B$2/($B$2+B7))+C7*LN(B7/($B$2+B7))))</f>
        <v>3.0123269647103386E-2</v>
      </c>
      <c r="E7">
        <f t="shared" ref="E7:E70" si="4">LN(D7)</f>
        <v>-3.5024573279213089</v>
      </c>
      <c r="G7">
        <f>$B$3+(1-$B$3)*EXP(GAMMALN($B$1+G$4)-GAMMALN($B$1)-GAMMALN(G$4+1)+$B$1*LN($B$2/($B$2+$B7))+G$4*LN($B7/($B$2+$B7)))</f>
        <v>0.18546865798894757</v>
      </c>
      <c r="H7">
        <f>(1-$B$3)*EXP(GAMMALN($B$1+H$4)-GAMMALN($B$1)-GAMMALN(H$4+1)+$B$1*LN($B$2/($B$2+$B7))+H$4*LN($B7/($B$2+$B7)))</f>
        <v>3.1228076190593562E-2</v>
      </c>
      <c r="I7">
        <f>(1-$B$3)*EXP(GAMMALN($B$1+I$4)-GAMMALN($B$1)-GAMMALN(I$4+1)+$B$1*LN($B$2/($B$2+$B7))+I$4*LN($B7/($B$2+$B7)))</f>
        <v>3.0123269647103386E-2</v>
      </c>
      <c r="J7">
        <f t="shared" si="2"/>
        <v>2.9020791882224072E-2</v>
      </c>
      <c r="K7">
        <f t="shared" si="2"/>
        <v>2.7940957327574872E-2</v>
      </c>
      <c r="L7">
        <f t="shared" si="2"/>
        <v>2.6891073891185269E-2</v>
      </c>
      <c r="M7">
        <f t="shared" si="2"/>
        <v>2.5874077160160533E-2</v>
      </c>
      <c r="N7">
        <f t="shared" si="2"/>
        <v>2.4891031962961135E-2</v>
      </c>
      <c r="O7">
        <f t="shared" si="2"/>
        <v>2.3942081768138741E-2</v>
      </c>
      <c r="P7">
        <f t="shared" si="2"/>
        <v>2.3026874921754464E-2</v>
      </c>
      <c r="Q7">
        <f t="shared" si="2"/>
        <v>2.2144779422771627E-2</v>
      </c>
      <c r="R7">
        <f t="shared" si="2"/>
        <v>2.1295000617557562E-2</v>
      </c>
      <c r="S7">
        <f t="shared" si="2"/>
        <v>2.047664989233795E-2</v>
      </c>
      <c r="T7">
        <f t="shared" si="2"/>
        <v>1.9688786744704617E-2</v>
      </c>
      <c r="U7">
        <f t="shared" si="2"/>
        <v>1.8930445519192932E-2</v>
      </c>
      <c r="V7">
        <f t="shared" si="2"/>
        <v>1.8200652875544569E-2</v>
      </c>
      <c r="W7">
        <f t="shared" si="2"/>
        <v>1.749843943104169E-2</v>
      </c>
      <c r="X7">
        <f t="shared" si="2"/>
        <v>1.6822847617369213E-2</v>
      </c>
      <c r="Y7">
        <f t="shared" si="2"/>
        <v>1.6172937008566951E-2</v>
      </c>
      <c r="Z7">
        <f t="shared" si="2"/>
        <v>1.5547787919568515E-2</v>
      </c>
      <c r="AA7">
        <f t="shared" ref="AA7:AA70" si="5">1-SUM(G7:Z7)</f>
        <v>0.38481478021070059</v>
      </c>
      <c r="AC7" s="1" t="s">
        <v>8</v>
      </c>
      <c r="AD7">
        <f>2*(D1-'Disagg Data 01-02 NBD'!D1)</f>
        <v>33.115191582729494</v>
      </c>
    </row>
    <row r="8" spans="1:32" x14ac:dyDescent="0.2">
      <c r="A8" t="s">
        <v>1032</v>
      </c>
      <c r="B8">
        <v>1546</v>
      </c>
      <c r="C8">
        <v>62</v>
      </c>
      <c r="D8">
        <f t="shared" si="3"/>
        <v>3.033712529641797E-3</v>
      </c>
      <c r="E8">
        <f t="shared" si="4"/>
        <v>-5.797968152168492</v>
      </c>
      <c r="G8">
        <f t="shared" ref="G8:G71" si="6">$B$3+(1-$B$3)*EXP(GAMMALN($B$1+G$4)-GAMMALN($B$1)-GAMMALN(G$4+1)+$B$1*LN($B$2/($B$2+$B8))+G$4*LN($B8/($B$2+$B8)))</f>
        <v>0.1839511122593549</v>
      </c>
      <c r="H8">
        <f t="shared" ref="H8:W71" si="7">(1-$B$3)*EXP(GAMMALN($B$1+H$4)-GAMMALN($B$1)-GAMMALN(H$4+1)+$B$1*LN($B$2/($B$2+$B8))+H$4*LN($B8/($B$2+$B8)))</f>
        <v>2.9815130363298265E-2</v>
      </c>
      <c r="I8">
        <f t="shared" si="7"/>
        <v>2.8814884097382823E-2</v>
      </c>
      <c r="J8">
        <f t="shared" si="2"/>
        <v>2.7812966440621766E-2</v>
      </c>
      <c r="K8">
        <f t="shared" si="2"/>
        <v>2.682888478730739E-2</v>
      </c>
      <c r="L8">
        <f t="shared" si="2"/>
        <v>2.5869782048992783E-2</v>
      </c>
      <c r="M8">
        <f t="shared" si="2"/>
        <v>2.4938640691819471E-2</v>
      </c>
      <c r="N8">
        <f t="shared" si="2"/>
        <v>2.403665870606355E-2</v>
      </c>
      <c r="O8">
        <f t="shared" si="2"/>
        <v>2.3164151121158355E-2</v>
      </c>
      <c r="P8">
        <f t="shared" si="2"/>
        <v>2.2320954758051178E-2</v>
      </c>
      <c r="Q8">
        <f t="shared" si="2"/>
        <v>2.1506632269152719E-2</v>
      </c>
      <c r="R8">
        <f t="shared" si="2"/>
        <v>2.072058406491643E-2</v>
      </c>
      <c r="S8">
        <f t="shared" si="2"/>
        <v>1.9962113758742215E-2</v>
      </c>
      <c r="T8">
        <f t="shared" si="2"/>
        <v>1.9230468364399785E-2</v>
      </c>
      <c r="U8">
        <f t="shared" si="2"/>
        <v>1.852486394887478E-2</v>
      </c>
      <c r="V8">
        <f t="shared" si="2"/>
        <v>1.7844502494253931E-2</v>
      </c>
      <c r="W8">
        <f t="shared" si="2"/>
        <v>1.7188583230379036E-2</v>
      </c>
      <c r="X8">
        <f t="shared" si="2"/>
        <v>1.6556310371674338E-2</v>
      </c>
      <c r="Y8">
        <f t="shared" si="2"/>
        <v>1.5946898448526203E-2</v>
      </c>
      <c r="Z8">
        <f t="shared" si="2"/>
        <v>1.5359575990498246E-2</v>
      </c>
      <c r="AA8">
        <f t="shared" si="5"/>
        <v>0.39960630178453183</v>
      </c>
      <c r="AC8" s="1" t="s">
        <v>11</v>
      </c>
      <c r="AD8">
        <f>ABS(AD3-'Disagg Data 01-02 NBD'!AD3)</f>
        <v>1</v>
      </c>
    </row>
    <row r="9" spans="1:32" x14ac:dyDescent="0.2">
      <c r="A9" t="s">
        <v>1033</v>
      </c>
      <c r="B9">
        <v>1485</v>
      </c>
      <c r="C9">
        <v>19</v>
      </c>
      <c r="D9">
        <f t="shared" si="3"/>
        <v>1.5513940242166317E-2</v>
      </c>
      <c r="E9">
        <f t="shared" si="4"/>
        <v>-4.1660162887858805</v>
      </c>
      <c r="G9">
        <f t="shared" si="6"/>
        <v>0.18517415368665094</v>
      </c>
      <c r="H9">
        <f t="shared" si="7"/>
        <v>3.0954305611382408E-2</v>
      </c>
      <c r="I9">
        <f t="shared" si="7"/>
        <v>2.9870178351555674E-2</v>
      </c>
      <c r="J9">
        <f t="shared" si="2"/>
        <v>2.8787558643071566E-2</v>
      </c>
      <c r="K9">
        <f t="shared" si="2"/>
        <v>2.7726607182194465E-2</v>
      </c>
      <c r="L9">
        <f t="shared" si="2"/>
        <v>2.6694602859494588E-2</v>
      </c>
      <c r="M9">
        <f t="shared" si="2"/>
        <v>2.5694493293553868E-2</v>
      </c>
      <c r="N9">
        <f t="shared" si="2"/>
        <v>2.4727371961957827E-2</v>
      </c>
      <c r="O9">
        <f t="shared" si="2"/>
        <v>2.3793418287632748E-2</v>
      </c>
      <c r="P9">
        <f t="shared" si="2"/>
        <v>2.289231970142358E-2</v>
      </c>
      <c r="Q9">
        <f t="shared" si="2"/>
        <v>2.2023484335139763E-2</v>
      </c>
      <c r="R9">
        <f t="shared" si="2"/>
        <v>2.1186157600770927E-2</v>
      </c>
      <c r="S9">
        <f t="shared" si="2"/>
        <v>2.0379490258267602E-2</v>
      </c>
      <c r="T9">
        <f t="shared" si="2"/>
        <v>1.9602580129633011E-2</v>
      </c>
      <c r="U9">
        <f t="shared" si="2"/>
        <v>1.8854498630952971E-2</v>
      </c>
      <c r="V9">
        <f t="shared" si="2"/>
        <v>1.813430812961082E-2</v>
      </c>
      <c r="W9">
        <f t="shared" si="2"/>
        <v>1.744107353306986E-2</v>
      </c>
      <c r="X9">
        <f t="shared" si="2"/>
        <v>1.6773870128822938E-2</v>
      </c>
      <c r="Y9">
        <f t="shared" si="2"/>
        <v>1.6131788919179331E-2</v>
      </c>
      <c r="Z9">
        <f t="shared" si="2"/>
        <v>1.5513940242166317E-2</v>
      </c>
      <c r="AA9">
        <f t="shared" si="5"/>
        <v>0.38764379851346864</v>
      </c>
      <c r="AC9" s="1" t="s">
        <v>12</v>
      </c>
      <c r="AD9">
        <f>_xlfn.CHISQ.DIST.RT(AD7,AD8)</f>
        <v>8.6857438941185691E-9</v>
      </c>
    </row>
    <row r="10" spans="1:32" x14ac:dyDescent="0.2">
      <c r="A10" t="s">
        <v>1034</v>
      </c>
      <c r="B10">
        <v>1383</v>
      </c>
      <c r="C10">
        <v>3</v>
      </c>
      <c r="D10">
        <f t="shared" si="3"/>
        <v>3.0576357086287045E-2</v>
      </c>
      <c r="E10">
        <f t="shared" si="4"/>
        <v>-3.4875282129061875</v>
      </c>
      <c r="G10">
        <f t="shared" si="6"/>
        <v>0.1874512217629643</v>
      </c>
      <c r="H10">
        <f t="shared" si="7"/>
        <v>3.3065620013759255E-2</v>
      </c>
      <c r="I10">
        <f t="shared" si="7"/>
        <v>3.1816768716915987E-2</v>
      </c>
      <c r="J10">
        <f t="shared" si="2"/>
        <v>3.0576357086287045E-2</v>
      </c>
      <c r="K10">
        <f t="shared" si="2"/>
        <v>2.9365695169726914E-2</v>
      </c>
      <c r="L10">
        <f t="shared" si="2"/>
        <v>2.8192245694237242E-2</v>
      </c>
      <c r="M10">
        <f t="shared" si="2"/>
        <v>2.7058823872331633E-2</v>
      </c>
      <c r="N10">
        <f t="shared" si="2"/>
        <v>2.5966264143867306E-2</v>
      </c>
      <c r="O10">
        <f t="shared" si="2"/>
        <v>2.4914432494956243E-2</v>
      </c>
      <c r="P10">
        <f t="shared" si="2"/>
        <v>2.390268084853563E-2</v>
      </c>
      <c r="Q10">
        <f t="shared" si="2"/>
        <v>2.2930075827345815E-2</v>
      </c>
      <c r="R10">
        <f t="shared" si="2"/>
        <v>2.1995523888668444E-2</v>
      </c>
      <c r="S10">
        <f t="shared" si="2"/>
        <v>2.1097844136470745E-2</v>
      </c>
      <c r="T10">
        <f t="shared" si="2"/>
        <v>2.0235812705457719E-2</v>
      </c>
      <c r="U10">
        <f t="shared" si="2"/>
        <v>1.9408190770641091E-2</v>
      </c>
      <c r="V10">
        <f t="shared" si="2"/>
        <v>1.8613742667123116E-2</v>
      </c>
      <c r="W10">
        <f t="shared" si="2"/>
        <v>1.785124779882254E-2</v>
      </c>
      <c r="X10">
        <f t="shared" si="2"/>
        <v>1.7119508517987565E-2</v>
      </c>
      <c r="Y10">
        <f t="shared" si="2"/>
        <v>1.6417355319400733E-2</v>
      </c>
      <c r="Z10">
        <f t="shared" si="2"/>
        <v>1.574365020439919E-2</v>
      </c>
      <c r="AA10">
        <f t="shared" si="5"/>
        <v>0.36627693836010167</v>
      </c>
    </row>
    <row r="11" spans="1:32" x14ac:dyDescent="0.2">
      <c r="A11" t="s">
        <v>627</v>
      </c>
      <c r="B11">
        <v>1313</v>
      </c>
      <c r="C11">
        <v>35</v>
      </c>
      <c r="D11">
        <f t="shared" si="3"/>
        <v>7.8229777649095542E-3</v>
      </c>
      <c r="E11">
        <f t="shared" si="4"/>
        <v>-4.850690008554797</v>
      </c>
      <c r="G11">
        <f t="shared" si="6"/>
        <v>0.18921050180552546</v>
      </c>
      <c r="H11">
        <f t="shared" si="7"/>
        <v>3.4688277790717523E-2</v>
      </c>
      <c r="I11">
        <f t="shared" si="7"/>
        <v>3.3304595521267258E-2</v>
      </c>
      <c r="J11">
        <f t="shared" si="2"/>
        <v>3.1935657281661319E-2</v>
      </c>
      <c r="K11">
        <f t="shared" si="2"/>
        <v>3.060359375735635E-2</v>
      </c>
      <c r="L11">
        <f t="shared" si="2"/>
        <v>2.9315940961056823E-2</v>
      </c>
      <c r="M11">
        <f t="shared" si="2"/>
        <v>2.8075345361938113E-2</v>
      </c>
      <c r="N11">
        <f t="shared" si="2"/>
        <v>2.6882378210790762E-2</v>
      </c>
      <c r="O11">
        <f t="shared" si="2"/>
        <v>2.5736603994744509E-2</v>
      </c>
      <c r="P11">
        <f t="shared" si="2"/>
        <v>2.4637059847242383E-2</v>
      </c>
      <c r="Q11">
        <f t="shared" si="2"/>
        <v>2.358249664594432E-2</v>
      </c>
      <c r="R11">
        <f t="shared" si="2"/>
        <v>2.2571510619812392E-2</v>
      </c>
      <c r="S11">
        <f t="shared" si="2"/>
        <v>2.160261966290675E-2</v>
      </c>
      <c r="T11">
        <f t="shared" si="2"/>
        <v>2.0674309606691005E-2</v>
      </c>
      <c r="U11">
        <f t="shared" si="2"/>
        <v>1.9785063194145257E-2</v>
      </c>
      <c r="V11">
        <f t="shared" si="2"/>
        <v>1.8933378613855877E-2</v>
      </c>
      <c r="W11">
        <f t="shared" si="2"/>
        <v>1.8117781485818624E-2</v>
      </c>
      <c r="X11">
        <f t="shared" si="2"/>
        <v>1.7336832607609376E-2</v>
      </c>
      <c r="Y11">
        <f t="shared" si="2"/>
        <v>1.6589132883053054E-2</v>
      </c>
      <c r="Z11">
        <f t="shared" si="2"/>
        <v>1.5873326338215296E-2</v>
      </c>
      <c r="AA11">
        <f t="shared" si="5"/>
        <v>0.35054359380964728</v>
      </c>
    </row>
    <row r="12" spans="1:32" x14ac:dyDescent="0.2">
      <c r="A12" t="s">
        <v>1035</v>
      </c>
      <c r="B12">
        <v>422</v>
      </c>
      <c r="C12">
        <v>8</v>
      </c>
      <c r="D12">
        <f t="shared" si="3"/>
        <v>3.6582493873484896E-2</v>
      </c>
      <c r="E12">
        <f t="shared" si="4"/>
        <v>-3.3081854624689044</v>
      </c>
      <c r="G12">
        <f t="shared" si="6"/>
        <v>0.2565996718112652</v>
      </c>
      <c r="H12">
        <f t="shared" si="7"/>
        <v>9.1247956731727545E-2</v>
      </c>
      <c r="I12">
        <f t="shared" si="7"/>
        <v>8.0233592601634027E-2</v>
      </c>
      <c r="J12">
        <f t="shared" si="2"/>
        <v>7.0459506953888196E-2</v>
      </c>
      <c r="K12">
        <f t="shared" si="2"/>
        <v>6.1836917834421336E-2</v>
      </c>
      <c r="L12">
        <f t="shared" si="2"/>
        <v>5.4248896727423862E-2</v>
      </c>
      <c r="M12">
        <f t="shared" si="2"/>
        <v>4.7579935031860872E-2</v>
      </c>
      <c r="N12">
        <f t="shared" si="2"/>
        <v>4.1723246127522179E-2</v>
      </c>
      <c r="O12">
        <f t="shared" si="2"/>
        <v>3.6582493873484896E-2</v>
      </c>
      <c r="P12">
        <f t="shared" si="2"/>
        <v>3.2071746634364288E-2</v>
      </c>
      <c r="Q12">
        <f t="shared" si="2"/>
        <v>2.8114811800861315E-2</v>
      </c>
      <c r="R12">
        <f t="shared" si="2"/>
        <v>2.4644368298139891E-2</v>
      </c>
      <c r="S12">
        <f t="shared" si="2"/>
        <v>2.1601064309054605E-2</v>
      </c>
      <c r="T12">
        <f t="shared" si="2"/>
        <v>1.8932650229196629E-2</v>
      </c>
      <c r="U12">
        <f t="shared" si="2"/>
        <v>1.6593175367829151E-2</v>
      </c>
      <c r="V12">
        <f t="shared" si="2"/>
        <v>1.45422580383897E-2</v>
      </c>
      <c r="W12">
        <f t="shared" si="2"/>
        <v>1.274442981142746E-2</v>
      </c>
      <c r="X12">
        <f t="shared" si="2"/>
        <v>1.1168550540498846E-2</v>
      </c>
      <c r="Y12">
        <f t="shared" si="2"/>
        <v>9.7872889312865963E-3</v>
      </c>
      <c r="Z12">
        <f t="shared" si="2"/>
        <v>8.5766627634609009E-3</v>
      </c>
      <c r="AA12">
        <f t="shared" si="5"/>
        <v>6.0710775582262677E-2</v>
      </c>
    </row>
    <row r="13" spans="1:32" x14ac:dyDescent="0.2">
      <c r="A13" t="s">
        <v>1036</v>
      </c>
      <c r="B13">
        <v>2914</v>
      </c>
      <c r="C13">
        <v>2</v>
      </c>
      <c r="D13">
        <f t="shared" si="3"/>
        <v>1.6042132543619463E-2</v>
      </c>
      <c r="E13">
        <f t="shared" si="4"/>
        <v>-4.1325367337838257</v>
      </c>
      <c r="G13">
        <f t="shared" si="6"/>
        <v>0.16973525795283631</v>
      </c>
      <c r="H13">
        <f t="shared" si="7"/>
        <v>1.6308993943843022E-2</v>
      </c>
      <c r="I13">
        <f t="shared" si="7"/>
        <v>1.6042132543619463E-2</v>
      </c>
      <c r="J13">
        <f t="shared" si="2"/>
        <v>1.5759676531351796E-2</v>
      </c>
      <c r="K13">
        <f t="shared" si="2"/>
        <v>1.5472388879786079E-2</v>
      </c>
      <c r="L13">
        <f t="shared" si="2"/>
        <v>1.5184562590123456E-2</v>
      </c>
      <c r="M13">
        <f t="shared" si="2"/>
        <v>1.4898311781400511E-2</v>
      </c>
      <c r="N13">
        <f t="shared" si="2"/>
        <v>1.4614808930656916E-2</v>
      </c>
      <c r="O13">
        <f t="shared" si="2"/>
        <v>1.433475249577044E-2</v>
      </c>
      <c r="P13">
        <f t="shared" si="2"/>
        <v>1.40585762512828E-2</v>
      </c>
      <c r="Q13">
        <f t="shared" si="2"/>
        <v>1.3786554668723373E-2</v>
      </c>
      <c r="R13">
        <f t="shared" si="2"/>
        <v>1.3518860768343258E-2</v>
      </c>
      <c r="S13">
        <f t="shared" si="2"/>
        <v>1.3255600073259191E-2</v>
      </c>
      <c r="T13">
        <f t="shared" si="2"/>
        <v>1.2996831625607313E-2</v>
      </c>
      <c r="U13">
        <f t="shared" si="2"/>
        <v>1.2742581570229828E-2</v>
      </c>
      <c r="V13">
        <f t="shared" si="2"/>
        <v>1.2492852255610616E-2</v>
      </c>
      <c r="W13">
        <f t="shared" si="2"/>
        <v>1.2247628518715773E-2</v>
      </c>
      <c r="X13">
        <f t="shared" si="2"/>
        <v>1.2006882138462752E-2</v>
      </c>
      <c r="Y13">
        <f t="shared" si="2"/>
        <v>1.1770575062217565E-2</v>
      </c>
      <c r="Z13">
        <f t="shared" si="2"/>
        <v>1.1538661788699504E-2</v>
      </c>
      <c r="AA13">
        <f t="shared" si="5"/>
        <v>0.56723350962946006</v>
      </c>
    </row>
    <row r="14" spans="1:32" x14ac:dyDescent="0.2">
      <c r="A14" t="s">
        <v>1037</v>
      </c>
      <c r="B14">
        <v>2622</v>
      </c>
      <c r="C14">
        <v>9</v>
      </c>
      <c r="D14">
        <f t="shared" si="3"/>
        <v>1.5290851363858809E-2</v>
      </c>
      <c r="E14">
        <f t="shared" si="4"/>
        <v>-4.1805005795017776</v>
      </c>
      <c r="G14">
        <f t="shared" si="6"/>
        <v>0.17154818542951175</v>
      </c>
      <c r="H14">
        <f t="shared" si="7"/>
        <v>1.8058609651106419E-2</v>
      </c>
      <c r="I14">
        <f t="shared" si="7"/>
        <v>1.7723455031650515E-2</v>
      </c>
      <c r="J14">
        <f t="shared" si="2"/>
        <v>1.7372516591141429E-2</v>
      </c>
      <c r="K14">
        <f t="shared" si="2"/>
        <v>1.7017742835215049E-2</v>
      </c>
      <c r="L14">
        <f t="shared" si="2"/>
        <v>1.6663875743226645E-2</v>
      </c>
      <c r="M14">
        <f t="shared" si="2"/>
        <v>1.6313229255406778E-2</v>
      </c>
      <c r="N14">
        <f t="shared" si="2"/>
        <v>1.5967067863425256E-2</v>
      </c>
      <c r="O14">
        <f t="shared" si="2"/>
        <v>1.5626127961494662E-2</v>
      </c>
      <c r="P14">
        <f t="shared" si="2"/>
        <v>1.5290851363858809E-2</v>
      </c>
      <c r="Q14">
        <f t="shared" si="2"/>
        <v>1.4961502917840522E-2</v>
      </c>
      <c r="R14">
        <f t="shared" si="2"/>
        <v>1.4638235098995313E-2</v>
      </c>
      <c r="S14">
        <f t="shared" si="2"/>
        <v>1.4321125935413867E-2</v>
      </c>
      <c r="T14">
        <f t="shared" si="2"/>
        <v>1.4010202485491535E-2</v>
      </c>
      <c r="U14">
        <f t="shared" si="2"/>
        <v>1.3705456012588274E-2</v>
      </c>
      <c r="V14">
        <f t="shared" si="2"/>
        <v>1.3406852149456255E-2</v>
      </c>
      <c r="W14">
        <f t="shared" si="2"/>
        <v>1.3114337913777911E-2</v>
      </c>
      <c r="X14">
        <f t="shared" si="2"/>
        <v>1.2827846675037061E-2</v>
      </c>
      <c r="Y14">
        <f t="shared" si="2"/>
        <v>1.2547301748304146E-2</v>
      </c>
      <c r="Z14">
        <f t="shared" si="2"/>
        <v>1.2272619043650809E-2</v>
      </c>
      <c r="AA14">
        <f t="shared" si="5"/>
        <v>0.542612858293407</v>
      </c>
    </row>
    <row r="15" spans="1:32" x14ac:dyDescent="0.2">
      <c r="A15" t="s">
        <v>1038</v>
      </c>
      <c r="B15">
        <v>2455</v>
      </c>
      <c r="C15">
        <v>134</v>
      </c>
      <c r="D15">
        <f t="shared" si="3"/>
        <v>8.1242888111422609E-4</v>
      </c>
      <c r="E15">
        <f t="shared" si="4"/>
        <v>-7.1154821785277749</v>
      </c>
      <c r="G15">
        <f t="shared" si="6"/>
        <v>0.17277505664508497</v>
      </c>
      <c r="H15">
        <f t="shared" si="7"/>
        <v>1.9238118579763926E-2</v>
      </c>
      <c r="I15">
        <f t="shared" si="7"/>
        <v>1.8852495667476089E-2</v>
      </c>
      <c r="J15">
        <f t="shared" si="2"/>
        <v>1.8451232114359759E-2</v>
      </c>
      <c r="K15">
        <f t="shared" si="2"/>
        <v>1.8047072741868182E-2</v>
      </c>
      <c r="L15">
        <f t="shared" si="2"/>
        <v>1.7645054581131355E-2</v>
      </c>
      <c r="M15">
        <f t="shared" si="2"/>
        <v>1.7247617101177729E-2</v>
      </c>
      <c r="N15">
        <f t="shared" si="2"/>
        <v>1.6856077098651882E-2</v>
      </c>
      <c r="O15">
        <f t="shared" si="2"/>
        <v>1.6471186683671403E-2</v>
      </c>
      <c r="P15">
        <f t="shared" si="2"/>
        <v>1.6093383296447727E-2</v>
      </c>
      <c r="Q15">
        <f t="shared" si="2"/>
        <v>1.5722915669754818E-2</v>
      </c>
      <c r="R15">
        <f t="shared" si="2"/>
        <v>1.535991302653119E-2</v>
      </c>
      <c r="S15">
        <f t="shared" si="2"/>
        <v>1.5004425712141181E-2</v>
      </c>
      <c r="T15">
        <f t="shared" si="2"/>
        <v>1.4656450348823504E-2</v>
      </c>
      <c r="U15">
        <f t="shared" si="2"/>
        <v>1.4315946091445849E-2</v>
      </c>
      <c r="V15">
        <f t="shared" si="2"/>
        <v>1.3982845511992822E-2</v>
      </c>
      <c r="W15">
        <f t="shared" si="2"/>
        <v>1.3657062107292509E-2</v>
      </c>
      <c r="X15">
        <f t="shared" si="2"/>
        <v>1.3338495609258785E-2</v>
      </c>
      <c r="Y15">
        <f t="shared" si="2"/>
        <v>1.3027035821984697E-2</v>
      </c>
      <c r="Z15">
        <f t="shared" si="2"/>
        <v>1.2722565445474785E-2</v>
      </c>
      <c r="AA15">
        <f t="shared" si="5"/>
        <v>0.52653505014566693</v>
      </c>
    </row>
    <row r="16" spans="1:32" x14ac:dyDescent="0.2">
      <c r="A16" t="s">
        <v>1039</v>
      </c>
      <c r="B16">
        <v>452</v>
      </c>
      <c r="C16">
        <v>10</v>
      </c>
      <c r="D16">
        <f t="shared" si="3"/>
        <v>2.8734488804856639E-2</v>
      </c>
      <c r="E16">
        <f t="shared" si="4"/>
        <v>-3.5496571771630445</v>
      </c>
      <c r="G16">
        <f t="shared" si="6"/>
        <v>0.25049450670205187</v>
      </c>
      <c r="H16">
        <f t="shared" si="7"/>
        <v>8.6572116485395742E-2</v>
      </c>
      <c r="I16">
        <f t="shared" si="7"/>
        <v>7.6754086000047447E-2</v>
      </c>
      <c r="J16">
        <f t="shared" si="2"/>
        <v>6.7963422972000198E-2</v>
      </c>
      <c r="K16">
        <f t="shared" si="2"/>
        <v>6.0141444849337304E-2</v>
      </c>
      <c r="L16">
        <f t="shared" si="2"/>
        <v>5.3199470734585357E-2</v>
      </c>
      <c r="M16">
        <f t="shared" si="2"/>
        <v>4.7046858013638941E-2</v>
      </c>
      <c r="N16">
        <f t="shared" si="2"/>
        <v>4.1598267990571355E-2</v>
      </c>
      <c r="O16">
        <f t="shared" si="2"/>
        <v>3.677569135260654E-2</v>
      </c>
      <c r="P16">
        <f t="shared" si="2"/>
        <v>3.2508769284270822E-2</v>
      </c>
      <c r="Q16">
        <f t="shared" si="2"/>
        <v>2.8734488804856639E-2</v>
      </c>
      <c r="R16">
        <f t="shared" si="2"/>
        <v>2.5396645899914815E-2</v>
      </c>
      <c r="S16">
        <f t="shared" si="2"/>
        <v>2.2445237323231219E-2</v>
      </c>
      <c r="T16">
        <f t="shared" si="2"/>
        <v>1.9835851217789552E-2</v>
      </c>
      <c r="U16">
        <f t="shared" si="2"/>
        <v>1.752908763690926E-2</v>
      </c>
      <c r="V16">
        <f t="shared" si="2"/>
        <v>1.5490021991042716E-2</v>
      </c>
      <c r="W16">
        <f t="shared" si="2"/>
        <v>1.3687715703960995E-2</v>
      </c>
      <c r="X16">
        <f t="shared" si="2"/>
        <v>1.209477403564627E-2</v>
      </c>
      <c r="Y16">
        <f t="shared" si="2"/>
        <v>1.0686948906905669E-2</v>
      </c>
      <c r="Z16">
        <f t="shared" si="2"/>
        <v>9.4427835812026274E-3</v>
      </c>
      <c r="AA16">
        <f t="shared" si="5"/>
        <v>7.1601810514034581E-2</v>
      </c>
    </row>
    <row r="17" spans="1:27" x14ac:dyDescent="0.2">
      <c r="A17" t="s">
        <v>1040</v>
      </c>
      <c r="B17">
        <v>126</v>
      </c>
      <c r="C17">
        <v>3</v>
      </c>
      <c r="D17">
        <f t="shared" si="3"/>
        <v>8.5463749889394841E-2</v>
      </c>
      <c r="E17">
        <f t="shared" si="4"/>
        <v>-2.4596629708452804</v>
      </c>
      <c r="G17">
        <f t="shared" si="6"/>
        <v>0.42328807016264713</v>
      </c>
      <c r="H17">
        <f t="shared" si="7"/>
        <v>0.18458309550261692</v>
      </c>
      <c r="I17">
        <f t="shared" si="7"/>
        <v>0.12567873465765975</v>
      </c>
      <c r="J17">
        <f t="shared" si="2"/>
        <v>8.5463749889394841E-2</v>
      </c>
      <c r="K17">
        <f t="shared" si="2"/>
        <v>5.8080047551745215E-2</v>
      </c>
      <c r="L17">
        <f t="shared" si="2"/>
        <v>3.9455433809858206E-2</v>
      </c>
      <c r="M17">
        <f t="shared" si="2"/>
        <v>2.6796405500207263E-2</v>
      </c>
      <c r="N17">
        <f t="shared" si="2"/>
        <v>1.8195649825601051E-2</v>
      </c>
      <c r="O17">
        <f t="shared" si="2"/>
        <v>1.2353771749670315E-2</v>
      </c>
      <c r="P17">
        <f t="shared" si="2"/>
        <v>8.3865948050363785E-3</v>
      </c>
      <c r="Q17">
        <f t="shared" si="2"/>
        <v>5.692919111059294E-3</v>
      </c>
      <c r="R17">
        <f t="shared" si="2"/>
        <v>3.8641529377745434E-3</v>
      </c>
      <c r="S17">
        <f t="shared" si="2"/>
        <v>2.6226996011124329E-3</v>
      </c>
      <c r="T17">
        <f t="shared" si="2"/>
        <v>1.7800065315645023E-3</v>
      </c>
      <c r="U17">
        <f t="shared" si="2"/>
        <v>1.2080265280247737E-3</v>
      </c>
      <c r="V17">
        <f t="shared" si="2"/>
        <v>8.1981450639206184E-4</v>
      </c>
      <c r="W17">
        <f t="shared" ref="W17:AE80" si="8">(1-$B$3)*EXP(GAMMALN($B$1+W$4)-GAMMALN($B$1)-GAMMALN(W$4+1)+$B$1*LN($B$2/($B$2+$B17))+W$4*LN($B17/($B$2+$B17)))</f>
        <v>5.5634084529794991E-4</v>
      </c>
      <c r="X17">
        <f t="shared" si="8"/>
        <v>3.775323175296376E-4</v>
      </c>
      <c r="Y17">
        <f t="shared" si="8"/>
        <v>2.5618666109191248E-4</v>
      </c>
      <c r="Z17">
        <f t="shared" si="8"/>
        <v>1.7383980333444816E-4</v>
      </c>
      <c r="AA17">
        <f t="shared" si="5"/>
        <v>3.6692770238144767E-4</v>
      </c>
    </row>
    <row r="18" spans="1:27" x14ac:dyDescent="0.2">
      <c r="A18" t="s">
        <v>1041</v>
      </c>
      <c r="B18">
        <v>2927</v>
      </c>
      <c r="C18">
        <v>0</v>
      </c>
      <c r="D18">
        <f t="shared" si="3"/>
        <v>0.16966281780067308</v>
      </c>
      <c r="E18">
        <f t="shared" si="4"/>
        <v>-1.7739422362253612</v>
      </c>
      <c r="G18">
        <f t="shared" si="6"/>
        <v>0.16966281780067308</v>
      </c>
      <c r="H18">
        <f t="shared" si="7"/>
        <v>1.6238918084136692E-2</v>
      </c>
      <c r="I18">
        <f t="shared" si="7"/>
        <v>1.5974629112951798E-2</v>
      </c>
      <c r="J18">
        <f t="shared" si="7"/>
        <v>1.5694762452951254E-2</v>
      </c>
      <c r="K18">
        <f t="shared" si="7"/>
        <v>1.541003353584988E-2</v>
      </c>
      <c r="L18">
        <f t="shared" si="7"/>
        <v>1.5124717147926495E-2</v>
      </c>
      <c r="M18">
        <f t="shared" si="7"/>
        <v>1.4840919113512641E-2</v>
      </c>
      <c r="N18">
        <f t="shared" si="7"/>
        <v>1.4559807910597626E-2</v>
      </c>
      <c r="O18">
        <f t="shared" si="7"/>
        <v>1.4282080156894982E-2</v>
      </c>
      <c r="P18">
        <f t="shared" si="7"/>
        <v>1.4008168984403675E-2</v>
      </c>
      <c r="Q18">
        <f t="shared" si="7"/>
        <v>1.373834893361058E-2</v>
      </c>
      <c r="R18">
        <f t="shared" si="7"/>
        <v>1.3472793537272501E-2</v>
      </c>
      <c r="S18">
        <f t="shared" si="7"/>
        <v>1.3211609116775299E-2</v>
      </c>
      <c r="T18">
        <f t="shared" si="7"/>
        <v>1.2954855700400935E-2</v>
      </c>
      <c r="U18">
        <f t="shared" si="7"/>
        <v>1.2702560543682139E-2</v>
      </c>
      <c r="V18">
        <f t="shared" si="7"/>
        <v>1.2454727187932713E-2</v>
      </c>
      <c r="W18">
        <f t="shared" si="7"/>
        <v>1.2211341715881719E-2</v>
      </c>
      <c r="X18">
        <f t="shared" si="8"/>
        <v>1.1972377184552192E-2</v>
      </c>
      <c r="Y18">
        <f t="shared" si="8"/>
        <v>1.1737796836961037E-2</v>
      </c>
      <c r="Z18">
        <f t="shared" si="8"/>
        <v>1.1507556474222167E-2</v>
      </c>
      <c r="AA18">
        <f t="shared" si="5"/>
        <v>0.56823917846881056</v>
      </c>
    </row>
    <row r="19" spans="1:27" x14ac:dyDescent="0.2">
      <c r="A19" t="s">
        <v>1042</v>
      </c>
      <c r="B19">
        <v>153</v>
      </c>
      <c r="C19">
        <v>8</v>
      </c>
      <c r="D19">
        <f t="shared" si="3"/>
        <v>1.719797515848856E-2</v>
      </c>
      <c r="E19">
        <f t="shared" si="4"/>
        <v>-4.062963625436355</v>
      </c>
      <c r="G19">
        <f t="shared" si="6"/>
        <v>0.38877147823624303</v>
      </c>
      <c r="H19">
        <f t="shared" si="7"/>
        <v>0.17068216651886331</v>
      </c>
      <c r="I19">
        <f t="shared" si="7"/>
        <v>0.12320862079791658</v>
      </c>
      <c r="J19">
        <f t="shared" si="7"/>
        <v>8.8826861100273713E-2</v>
      </c>
      <c r="K19">
        <f t="shared" si="7"/>
        <v>6.3998885201964173E-2</v>
      </c>
      <c r="L19">
        <f t="shared" si="7"/>
        <v>4.6093039032074713E-2</v>
      </c>
      <c r="M19">
        <f t="shared" si="7"/>
        <v>3.3188539121809219E-2</v>
      </c>
      <c r="N19">
        <f t="shared" si="7"/>
        <v>2.3892535499366443E-2</v>
      </c>
      <c r="O19">
        <f t="shared" si="7"/>
        <v>1.719797515848856E-2</v>
      </c>
      <c r="P19">
        <f t="shared" si="7"/>
        <v>1.2377886033503609E-2</v>
      </c>
      <c r="Q19">
        <f t="shared" si="7"/>
        <v>8.9079733006237061E-3</v>
      </c>
      <c r="R19">
        <f t="shared" si="7"/>
        <v>6.4103431033911609E-3</v>
      </c>
      <c r="S19">
        <f t="shared" si="7"/>
        <v>4.6127359322747441E-3</v>
      </c>
      <c r="T19">
        <f t="shared" si="7"/>
        <v>3.3190570193259946E-3</v>
      </c>
      <c r="U19">
        <f t="shared" si="7"/>
        <v>2.3881008517332883E-3</v>
      </c>
      <c r="V19">
        <f t="shared" si="7"/>
        <v>1.7182045528994271E-3</v>
      </c>
      <c r="W19">
        <f t="shared" si="7"/>
        <v>1.2361844816117316E-3</v>
      </c>
      <c r="X19">
        <f t="shared" si="8"/>
        <v>8.8936400836994809E-4</v>
      </c>
      <c r="Y19">
        <f t="shared" si="8"/>
        <v>6.3983059659518187E-4</v>
      </c>
      <c r="Z19">
        <f t="shared" si="8"/>
        <v>4.6029980110507969E-4</v>
      </c>
      <c r="AA19">
        <f t="shared" si="5"/>
        <v>1.1799196515662747E-3</v>
      </c>
    </row>
    <row r="20" spans="1:27" x14ac:dyDescent="0.2">
      <c r="A20" t="s">
        <v>637</v>
      </c>
      <c r="B20">
        <v>3023</v>
      </c>
      <c r="C20">
        <v>1</v>
      </c>
      <c r="D20">
        <f t="shared" si="3"/>
        <v>1.5739432092019369E-2</v>
      </c>
      <c r="E20">
        <f t="shared" si="4"/>
        <v>-4.1515861172016537</v>
      </c>
      <c r="G20">
        <f t="shared" si="6"/>
        <v>0.16914686003921139</v>
      </c>
      <c r="H20">
        <f t="shared" si="7"/>
        <v>1.5739432092019369E-2</v>
      </c>
      <c r="I20">
        <f t="shared" si="7"/>
        <v>1.5493116494538543E-2</v>
      </c>
      <c r="J20">
        <f t="shared" si="7"/>
        <v>1.523136357442032E-2</v>
      </c>
      <c r="K20">
        <f t="shared" si="7"/>
        <v>1.4964549852159613E-2</v>
      </c>
      <c r="L20">
        <f t="shared" si="7"/>
        <v>1.4696819843427128E-2</v>
      </c>
      <c r="M20">
        <f t="shared" si="7"/>
        <v>1.4430219676895846E-2</v>
      </c>
      <c r="N20">
        <f t="shared" si="7"/>
        <v>1.4165888700671318E-2</v>
      </c>
      <c r="O20">
        <f t="shared" si="7"/>
        <v>1.3904509771548598E-2</v>
      </c>
      <c r="P20">
        <f t="shared" si="7"/>
        <v>1.364651079404723E-2</v>
      </c>
      <c r="Q20">
        <f t="shared" si="7"/>
        <v>1.3392166158216008E-2</v>
      </c>
      <c r="R20">
        <f t="shared" si="7"/>
        <v>1.3141652418349513E-2</v>
      </c>
      <c r="S20">
        <f t="shared" si="7"/>
        <v>1.2895080967523939E-2</v>
      </c>
      <c r="T20">
        <f t="shared" si="7"/>
        <v>1.2652518259827735E-2</v>
      </c>
      <c r="U20">
        <f t="shared" si="7"/>
        <v>1.2413998880276297E-2</v>
      </c>
      <c r="V20">
        <f t="shared" si="7"/>
        <v>1.2179534301620228E-2</v>
      </c>
      <c r="W20">
        <f t="shared" si="7"/>
        <v>1.1949118932045064E-2</v>
      </c>
      <c r="X20">
        <f t="shared" si="8"/>
        <v>1.1722734401333694E-2</v>
      </c>
      <c r="Y20">
        <f t="shared" si="8"/>
        <v>1.1500352667007567E-2</v>
      </c>
      <c r="Z20">
        <f t="shared" si="8"/>
        <v>1.1281938309259045E-2</v>
      </c>
      <c r="AA20">
        <f t="shared" si="5"/>
        <v>0.5754516338656015</v>
      </c>
    </row>
    <row r="21" spans="1:27" x14ac:dyDescent="0.2">
      <c r="A21" t="s">
        <v>1043</v>
      </c>
      <c r="B21">
        <v>2151</v>
      </c>
      <c r="C21">
        <v>101</v>
      </c>
      <c r="D21">
        <f t="shared" si="3"/>
        <v>1.4549605617060995E-3</v>
      </c>
      <c r="E21">
        <f t="shared" si="4"/>
        <v>-6.532776484082671</v>
      </c>
      <c r="G21">
        <f t="shared" si="6"/>
        <v>0.17548623060023635</v>
      </c>
      <c r="H21">
        <f t="shared" si="7"/>
        <v>2.1831708459436043E-2</v>
      </c>
      <c r="I21">
        <f t="shared" si="7"/>
        <v>2.132248598428399E-2</v>
      </c>
      <c r="J21">
        <f t="shared" si="7"/>
        <v>2.0798797297103055E-2</v>
      </c>
      <c r="K21">
        <f t="shared" si="7"/>
        <v>2.0275122229592282E-2</v>
      </c>
      <c r="L21">
        <f t="shared" si="7"/>
        <v>1.9757117397270083E-2</v>
      </c>
      <c r="M21">
        <f t="shared" si="7"/>
        <v>1.9247465006395119E-2</v>
      </c>
      <c r="N21">
        <f t="shared" si="7"/>
        <v>1.8747562393978408E-2</v>
      </c>
      <c r="O21">
        <f t="shared" si="7"/>
        <v>1.8258161751743007E-2</v>
      </c>
      <c r="P21">
        <f t="shared" si="7"/>
        <v>1.7779656977616288E-2</v>
      </c>
      <c r="Q21">
        <f t="shared" si="7"/>
        <v>1.7312228279710462E-2</v>
      </c>
      <c r="R21">
        <f t="shared" si="7"/>
        <v>1.685592164217764E-2</v>
      </c>
      <c r="S21">
        <f t="shared" si="7"/>
        <v>1.6410695488114673E-2</v>
      </c>
      <c r="T21">
        <f t="shared" si="7"/>
        <v>1.5976449555926444E-2</v>
      </c>
      <c r="U21">
        <f t="shared" si="7"/>
        <v>1.5553043542744048E-2</v>
      </c>
      <c r="V21">
        <f t="shared" si="7"/>
        <v>1.5140309567404021E-2</v>
      </c>
      <c r="W21">
        <f t="shared" si="7"/>
        <v>1.4738060745868324E-2</v>
      </c>
      <c r="X21">
        <f t="shared" si="8"/>
        <v>1.4346097235655504E-2</v>
      </c>
      <c r="Y21">
        <f t="shared" si="8"/>
        <v>1.3964210583049868E-2</v>
      </c>
      <c r="Z21">
        <f t="shared" si="8"/>
        <v>1.3592186902674854E-2</v>
      </c>
      <c r="AA21">
        <f t="shared" si="5"/>
        <v>0.49260648835901955</v>
      </c>
    </row>
    <row r="22" spans="1:27" x14ac:dyDescent="0.2">
      <c r="A22" t="s">
        <v>1044</v>
      </c>
      <c r="B22">
        <v>633</v>
      </c>
      <c r="C22">
        <v>11</v>
      </c>
      <c r="D22">
        <f t="shared" si="3"/>
        <v>2.7195340692530465E-2</v>
      </c>
      <c r="E22">
        <f t="shared" si="4"/>
        <v>-3.6047096184221084</v>
      </c>
      <c r="G22">
        <f t="shared" si="6"/>
        <v>0.22491300568884579</v>
      </c>
      <c r="H22">
        <f t="shared" si="7"/>
        <v>6.6009785169877558E-2</v>
      </c>
      <c r="I22">
        <f t="shared" si="7"/>
        <v>6.0545319344017058E-2</v>
      </c>
      <c r="J22">
        <f t="shared" si="7"/>
        <v>5.5462967105603778E-2</v>
      </c>
      <c r="K22">
        <f t="shared" si="7"/>
        <v>5.0775066215923266E-2</v>
      </c>
      <c r="L22">
        <f t="shared" si="7"/>
        <v>4.6465727186125641E-2</v>
      </c>
      <c r="M22">
        <f t="shared" si="7"/>
        <v>4.2511344141575112E-2</v>
      </c>
      <c r="N22">
        <f t="shared" si="7"/>
        <v>3.8886445400843191E-2</v>
      </c>
      <c r="O22">
        <f t="shared" si="7"/>
        <v>3.5565803869166218E-2</v>
      </c>
      <c r="P22">
        <f t="shared" si="7"/>
        <v>3.2525283990831995E-2</v>
      </c>
      <c r="Q22">
        <f t="shared" si="7"/>
        <v>2.974218220446663E-2</v>
      </c>
      <c r="R22">
        <f t="shared" si="7"/>
        <v>2.7195340692530465E-2</v>
      </c>
      <c r="S22">
        <f t="shared" si="7"/>
        <v>2.4865152518400574E-2</v>
      </c>
      <c r="T22">
        <f t="shared" si="7"/>
        <v>2.2733513062155139E-2</v>
      </c>
      <c r="U22">
        <f t="shared" si="7"/>
        <v>2.0783745185741921E-2</v>
      </c>
      <c r="V22">
        <f t="shared" si="7"/>
        <v>1.9000512565510039E-2</v>
      </c>
      <c r="W22">
        <f t="shared" si="7"/>
        <v>1.7369729065733253E-2</v>
      </c>
      <c r="X22">
        <f t="shared" si="8"/>
        <v>1.5878468528995313E-2</v>
      </c>
      <c r="Y22">
        <f t="shared" si="8"/>
        <v>1.4514877414601359E-2</v>
      </c>
      <c r="Z22">
        <f t="shared" si="8"/>
        <v>1.3268091598413526E-2</v>
      </c>
      <c r="AA22">
        <f t="shared" si="5"/>
        <v>0.14098763905064204</v>
      </c>
    </row>
    <row r="23" spans="1:27" x14ac:dyDescent="0.2">
      <c r="A23" t="s">
        <v>1045</v>
      </c>
      <c r="B23">
        <v>2462</v>
      </c>
      <c r="C23">
        <v>16</v>
      </c>
      <c r="D23">
        <f t="shared" si="3"/>
        <v>1.3633594917711706E-2</v>
      </c>
      <c r="E23">
        <f t="shared" si="4"/>
        <v>-4.2952183176673433</v>
      </c>
      <c r="G23">
        <f t="shared" si="6"/>
        <v>0.1727203553843058</v>
      </c>
      <c r="H23">
        <f t="shared" si="7"/>
        <v>1.9185606641050505E-2</v>
      </c>
      <c r="I23">
        <f t="shared" si="7"/>
        <v>1.8802306698673336E-2</v>
      </c>
      <c r="J23">
        <f t="shared" si="7"/>
        <v>1.840335481324527E-2</v>
      </c>
      <c r="K23">
        <f t="shared" si="7"/>
        <v>1.8001460427316988E-2</v>
      </c>
      <c r="L23">
        <f t="shared" si="7"/>
        <v>1.7601647589874841E-2</v>
      </c>
      <c r="M23">
        <f t="shared" si="7"/>
        <v>1.7206350360720594E-2</v>
      </c>
      <c r="N23">
        <f t="shared" si="7"/>
        <v>1.6816883395524975E-2</v>
      </c>
      <c r="O23">
        <f t="shared" si="7"/>
        <v>1.6433998293572106E-2</v>
      </c>
      <c r="P23">
        <f t="shared" si="7"/>
        <v>1.6058132876464064E-2</v>
      </c>
      <c r="Q23">
        <f t="shared" si="7"/>
        <v>1.5689536777134316E-2</v>
      </c>
      <c r="R23">
        <f t="shared" si="7"/>
        <v>1.532834043161348E-2</v>
      </c>
      <c r="S23">
        <f t="shared" si="7"/>
        <v>1.4974595590228098E-2</v>
      </c>
      <c r="T23">
        <f t="shared" si="7"/>
        <v>1.462830039714645E-2</v>
      </c>
      <c r="U23">
        <f t="shared" si="7"/>
        <v>1.4289415597894581E-2</v>
      </c>
      <c r="V23">
        <f t="shared" si="7"/>
        <v>1.39578753917722E-2</v>
      </c>
      <c r="W23">
        <f t="shared" si="7"/>
        <v>1.3633594917711706E-2</v>
      </c>
      <c r="X23">
        <f t="shared" si="8"/>
        <v>1.3316475549317445E-2</v>
      </c>
      <c r="Y23">
        <f t="shared" si="8"/>
        <v>1.3006408721236845E-2</v>
      </c>
      <c r="Z23">
        <f t="shared" si="8"/>
        <v>1.270327874525868E-2</v>
      </c>
      <c r="AA23">
        <f t="shared" si="5"/>
        <v>0.52724208139993778</v>
      </c>
    </row>
    <row r="24" spans="1:27" x14ac:dyDescent="0.2">
      <c r="A24" t="s">
        <v>1046</v>
      </c>
      <c r="B24">
        <v>142</v>
      </c>
      <c r="C24">
        <v>0</v>
      </c>
      <c r="D24">
        <f t="shared" si="3"/>
        <v>0.40171441806556296</v>
      </c>
      <c r="E24">
        <f t="shared" si="4"/>
        <v>-0.91201384564075394</v>
      </c>
      <c r="G24">
        <f t="shared" si="6"/>
        <v>0.40171441806556296</v>
      </c>
      <c r="H24">
        <f t="shared" si="7"/>
        <v>0.17622623484675876</v>
      </c>
      <c r="I24">
        <f t="shared" si="7"/>
        <v>0.12450171951375257</v>
      </c>
      <c r="J24">
        <f t="shared" si="7"/>
        <v>8.7847702343422499E-2</v>
      </c>
      <c r="K24">
        <f t="shared" si="7"/>
        <v>6.1945582107216624E-2</v>
      </c>
      <c r="L24">
        <f t="shared" si="7"/>
        <v>4.3664160074434348E-2</v>
      </c>
      <c r="M24">
        <f t="shared" si="7"/>
        <v>3.0770159072273054E-2</v>
      </c>
      <c r="N24">
        <f t="shared" si="7"/>
        <v>2.167982054708634E-2</v>
      </c>
      <c r="O24">
        <f t="shared" si="7"/>
        <v>1.5272938335999919E-2</v>
      </c>
      <c r="P24">
        <f t="shared" si="7"/>
        <v>1.0758298712614222E-2</v>
      </c>
      <c r="Q24">
        <f t="shared" si="7"/>
        <v>7.5775334735319671E-3</v>
      </c>
      <c r="R24">
        <f t="shared" si="7"/>
        <v>5.3368140356892298E-3</v>
      </c>
      <c r="S24">
        <f t="shared" si="7"/>
        <v>3.7584711912828396E-3</v>
      </c>
      <c r="T24">
        <f t="shared" si="7"/>
        <v>2.646788164646962E-3</v>
      </c>
      <c r="U24">
        <f t="shared" si="7"/>
        <v>1.8638414768128793E-3</v>
      </c>
      <c r="V24">
        <f t="shared" si="7"/>
        <v>1.3124507395832232E-3</v>
      </c>
      <c r="W24">
        <f t="shared" si="7"/>
        <v>9.2415171067005667E-4</v>
      </c>
      <c r="X24">
        <f t="shared" si="8"/>
        <v>6.5071583051440601E-4</v>
      </c>
      <c r="Y24">
        <f t="shared" si="8"/>
        <v>4.5817212603247885E-4</v>
      </c>
      <c r="Z24">
        <f t="shared" si="8"/>
        <v>3.2259399983332858E-4</v>
      </c>
      <c r="AA24">
        <f t="shared" si="5"/>
        <v>7.6743363228137795E-4</v>
      </c>
    </row>
    <row r="25" spans="1:27" x14ac:dyDescent="0.2">
      <c r="A25" t="s">
        <v>644</v>
      </c>
      <c r="B25">
        <v>3033</v>
      </c>
      <c r="C25">
        <v>29</v>
      </c>
      <c r="D25">
        <f t="shared" si="3"/>
        <v>9.2923450370127093E-3</v>
      </c>
      <c r="E25">
        <f t="shared" si="4"/>
        <v>-4.678564332067217</v>
      </c>
      <c r="G25">
        <f t="shared" si="6"/>
        <v>0.16909496342186051</v>
      </c>
      <c r="H25">
        <f t="shared" si="7"/>
        <v>1.568915653061017E-2</v>
      </c>
      <c r="I25">
        <f t="shared" si="7"/>
        <v>1.5444614855835245E-2</v>
      </c>
      <c r="J25">
        <f t="shared" si="7"/>
        <v>1.5184651876265845E-2</v>
      </c>
      <c r="K25">
        <f t="shared" si="7"/>
        <v>1.491960999668483E-2</v>
      </c>
      <c r="L25">
        <f t="shared" si="7"/>
        <v>1.4653620579819728E-2</v>
      </c>
      <c r="M25">
        <f t="shared" si="7"/>
        <v>1.4388723691990263E-2</v>
      </c>
      <c r="N25">
        <f t="shared" si="7"/>
        <v>1.4126055690335178E-2</v>
      </c>
      <c r="O25">
        <f t="shared" si="7"/>
        <v>1.386629798570202E-2</v>
      </c>
      <c r="P25">
        <f t="shared" si="7"/>
        <v>1.3609877895224201E-2</v>
      </c>
      <c r="Q25">
        <f t="shared" si="7"/>
        <v>1.335706973305692E-2</v>
      </c>
      <c r="R25">
        <f t="shared" si="7"/>
        <v>1.3108050297811803E-2</v>
      </c>
      <c r="S25">
        <f t="shared" si="7"/>
        <v>1.2862931434453485E-2</v>
      </c>
      <c r="T25">
        <f t="shared" si="7"/>
        <v>1.2621780186636442E-2</v>
      </c>
      <c r="U25">
        <f t="shared" si="7"/>
        <v>1.2384631821378249E-2</v>
      </c>
      <c r="V25">
        <f t="shared" si="7"/>
        <v>1.2151498555552542E-2</v>
      </c>
      <c r="W25">
        <f t="shared" si="7"/>
        <v>1.1922375582685284E-2</v>
      </c>
      <c r="X25">
        <f t="shared" si="8"/>
        <v>1.169724534435663E-2</v>
      </c>
      <c r="Y25">
        <f t="shared" si="8"/>
        <v>1.1476080625711302E-2</v>
      </c>
      <c r="Z25">
        <f t="shared" si="8"/>
        <v>1.1258846842608384E-2</v>
      </c>
      <c r="AA25">
        <f t="shared" si="5"/>
        <v>0.57618191705142097</v>
      </c>
    </row>
    <row r="26" spans="1:27" x14ac:dyDescent="0.2">
      <c r="A26" t="s">
        <v>645</v>
      </c>
      <c r="B26">
        <v>1050</v>
      </c>
      <c r="C26">
        <v>0</v>
      </c>
      <c r="D26">
        <f t="shared" si="3"/>
        <v>0.19781258602823518</v>
      </c>
      <c r="E26">
        <f t="shared" si="4"/>
        <v>-1.620435231745865</v>
      </c>
      <c r="G26">
        <f t="shared" si="6"/>
        <v>0.19781258602823518</v>
      </c>
      <c r="H26">
        <f t="shared" si="7"/>
        <v>4.2514996716179074E-2</v>
      </c>
      <c r="I26">
        <f t="shared" si="7"/>
        <v>4.0378827591780971E-2</v>
      </c>
      <c r="J26">
        <f t="shared" si="7"/>
        <v>3.8301477752881098E-2</v>
      </c>
      <c r="K26">
        <f t="shared" si="7"/>
        <v>3.6307991877419475E-2</v>
      </c>
      <c r="L26">
        <f t="shared" si="7"/>
        <v>3.4405174873959672E-2</v>
      </c>
      <c r="M26">
        <f t="shared" si="7"/>
        <v>3.2593812920674557E-2</v>
      </c>
      <c r="N26">
        <f t="shared" si="7"/>
        <v>3.0872221252311934E-2</v>
      </c>
      <c r="O26">
        <f t="shared" si="7"/>
        <v>2.92375892965798E-2</v>
      </c>
      <c r="P26">
        <f t="shared" si="7"/>
        <v>2.7686581076717721E-2</v>
      </c>
      <c r="Q26">
        <f t="shared" si="7"/>
        <v>2.6215633826290483E-2</v>
      </c>
      <c r="R26">
        <f t="shared" si="7"/>
        <v>2.4821117845773968E-2</v>
      </c>
      <c r="S26">
        <f t="shared" si="7"/>
        <v>2.3499426328615507E-2</v>
      </c>
      <c r="T26">
        <f t="shared" si="7"/>
        <v>2.2247027237811599E-2</v>
      </c>
      <c r="U26">
        <f t="shared" si="7"/>
        <v>2.1060493448049319E-2</v>
      </c>
      <c r="V26">
        <f t="shared" si="7"/>
        <v>1.9936519889720932E-2</v>
      </c>
      <c r="W26">
        <f t="shared" si="7"/>
        <v>1.8871932654513632E-2</v>
      </c>
      <c r="X26">
        <f t="shared" si="8"/>
        <v>1.7863693003291582E-2</v>
      </c>
      <c r="Y26">
        <f t="shared" si="8"/>
        <v>1.6908898084527786E-2</v>
      </c>
      <c r="Z26">
        <f t="shared" si="8"/>
        <v>1.6004779509794259E-2</v>
      </c>
      <c r="AA26">
        <f t="shared" si="5"/>
        <v>0.28245921878487168</v>
      </c>
    </row>
    <row r="27" spans="1:27" x14ac:dyDescent="0.2">
      <c r="A27" t="s">
        <v>1047</v>
      </c>
      <c r="B27">
        <v>366</v>
      </c>
      <c r="C27">
        <v>4</v>
      </c>
      <c r="D27">
        <f t="shared" si="3"/>
        <v>6.496219880240317E-2</v>
      </c>
      <c r="E27">
        <f t="shared" si="4"/>
        <v>-2.733949735142402</v>
      </c>
      <c r="G27">
        <f t="shared" si="6"/>
        <v>0.27030764609715452</v>
      </c>
      <c r="H27">
        <f t="shared" si="7"/>
        <v>0.10142206424196248</v>
      </c>
      <c r="I27">
        <f t="shared" si="7"/>
        <v>8.7518540034035294E-2</v>
      </c>
      <c r="J27">
        <f t="shared" si="7"/>
        <v>7.5425457524649103E-2</v>
      </c>
      <c r="K27">
        <f t="shared" si="7"/>
        <v>6.496219880240317E-2</v>
      </c>
      <c r="L27">
        <f t="shared" si="7"/>
        <v>5.5929162984651955E-2</v>
      </c>
      <c r="M27">
        <f t="shared" si="7"/>
        <v>4.8139966356690204E-2</v>
      </c>
      <c r="N27">
        <f t="shared" si="7"/>
        <v>4.1428056096075944E-2</v>
      </c>
      <c r="O27">
        <f t="shared" si="7"/>
        <v>3.564710804724943E-2</v>
      </c>
      <c r="P27">
        <f t="shared" si="7"/>
        <v>3.0669601592886647E-2</v>
      </c>
      <c r="Q27">
        <f t="shared" si="7"/>
        <v>2.6384886534622048E-2</v>
      </c>
      <c r="R27">
        <f t="shared" si="7"/>
        <v>2.2697199176596881E-2</v>
      </c>
      <c r="S27">
        <f t="shared" si="7"/>
        <v>1.9523795779457547E-2</v>
      </c>
      <c r="T27">
        <f t="shared" si="7"/>
        <v>1.6793261320441438E-2</v>
      </c>
      <c r="U27">
        <f t="shared" si="7"/>
        <v>1.4444006185505214E-2</v>
      </c>
      <c r="V27">
        <f t="shared" si="7"/>
        <v>1.2422944277838292E-2</v>
      </c>
      <c r="W27">
        <f t="shared" si="7"/>
        <v>1.0684338249092281E-2</v>
      </c>
      <c r="X27">
        <f t="shared" si="8"/>
        <v>9.1887949609971015E-3</v>
      </c>
      <c r="Y27">
        <f t="shared" si="8"/>
        <v>7.9023940968033987E-3</v>
      </c>
      <c r="Z27">
        <f t="shared" si="8"/>
        <v>6.7959337576997984E-3</v>
      </c>
      <c r="AA27">
        <f t="shared" si="5"/>
        <v>4.1712643883187184E-2</v>
      </c>
    </row>
    <row r="28" spans="1:27" x14ac:dyDescent="0.2">
      <c r="A28" t="s">
        <v>1048</v>
      </c>
      <c r="B28">
        <v>3143</v>
      </c>
      <c r="C28">
        <v>3</v>
      </c>
      <c r="D28">
        <f t="shared" si="3"/>
        <v>1.4689005871249355E-2</v>
      </c>
      <c r="E28">
        <f t="shared" si="4"/>
        <v>-4.2206559649291231</v>
      </c>
      <c r="G28">
        <f t="shared" si="6"/>
        <v>0.16854556904280546</v>
      </c>
      <c r="H28">
        <f t="shared" si="7"/>
        <v>1.5156522634954556E-2</v>
      </c>
      <c r="I28">
        <f t="shared" si="7"/>
        <v>1.4930379724848961E-2</v>
      </c>
      <c r="J28">
        <f t="shared" si="7"/>
        <v>1.4689005871249355E-2</v>
      </c>
      <c r="K28">
        <f t="shared" si="7"/>
        <v>1.4442382054696718E-2</v>
      </c>
      <c r="L28">
        <f t="shared" si="7"/>
        <v>1.4194499873953452E-2</v>
      </c>
      <c r="M28">
        <f t="shared" si="7"/>
        <v>1.3947334602889471E-2</v>
      </c>
      <c r="N28">
        <f t="shared" si="7"/>
        <v>1.370199028555825E-2</v>
      </c>
      <c r="O28">
        <f t="shared" si="7"/>
        <v>1.3459132364834045E-2</v>
      </c>
      <c r="P28">
        <f t="shared" si="7"/>
        <v>1.321918128005263E-2</v>
      </c>
      <c r="Q28">
        <f t="shared" si="7"/>
        <v>1.2982409890168172E-2</v>
      </c>
      <c r="R28">
        <f t="shared" si="7"/>
        <v>1.2748996940019373E-2</v>
      </c>
      <c r="S28">
        <f t="shared" si="7"/>
        <v>1.2519058432045703E-2</v>
      </c>
      <c r="T28">
        <f t="shared" si="7"/>
        <v>1.2292667040049565E-2</v>
      </c>
      <c r="U28">
        <f t="shared" si="7"/>
        <v>1.2069864655709008E-2</v>
      </c>
      <c r="V28">
        <f t="shared" si="7"/>
        <v>1.1850670794558371E-2</v>
      </c>
      <c r="W28">
        <f t="shared" si="7"/>
        <v>1.1635088401668124E-2</v>
      </c>
      <c r="X28">
        <f t="shared" si="8"/>
        <v>1.1423107966796471E-2</v>
      </c>
      <c r="Y28">
        <f t="shared" si="8"/>
        <v>1.121471050725332E-2</v>
      </c>
      <c r="Z28">
        <f t="shared" si="8"/>
        <v>1.1009869772476449E-2</v>
      </c>
      <c r="AA28">
        <f t="shared" si="5"/>
        <v>0.58396755786341259</v>
      </c>
    </row>
    <row r="29" spans="1:27" x14ac:dyDescent="0.2">
      <c r="A29" t="s">
        <v>1049</v>
      </c>
      <c r="B29">
        <v>2060</v>
      </c>
      <c r="C29">
        <v>5</v>
      </c>
      <c r="D29">
        <f t="shared" si="3"/>
        <v>2.0489254206560559E-2</v>
      </c>
      <c r="E29">
        <f t="shared" si="4"/>
        <v>-3.8878547153166112</v>
      </c>
      <c r="G29">
        <f t="shared" si="6"/>
        <v>0.17644964612772629</v>
      </c>
      <c r="H29">
        <f t="shared" si="7"/>
        <v>2.2749058534681246E-2</v>
      </c>
      <c r="I29">
        <f t="shared" si="7"/>
        <v>2.2191939459296973E-2</v>
      </c>
      <c r="J29">
        <f t="shared" si="7"/>
        <v>2.1621078819331761E-2</v>
      </c>
      <c r="K29">
        <f t="shared" si="7"/>
        <v>2.1051562461577342E-2</v>
      </c>
      <c r="L29">
        <f t="shared" si="7"/>
        <v>2.0489254206560559E-2</v>
      </c>
      <c r="M29">
        <f t="shared" si="7"/>
        <v>1.9936908939947519E-2</v>
      </c>
      <c r="N29">
        <f t="shared" si="7"/>
        <v>1.9395939040995097E-2</v>
      </c>
      <c r="O29">
        <f t="shared" si="7"/>
        <v>1.8867083408325384E-2</v>
      </c>
      <c r="P29">
        <f t="shared" si="7"/>
        <v>1.83507075205529E-2</v>
      </c>
      <c r="Q29">
        <f t="shared" si="7"/>
        <v>1.7846954722834249E-2</v>
      </c>
      <c r="R29">
        <f t="shared" si="7"/>
        <v>1.7355829368769365E-2</v>
      </c>
      <c r="S29">
        <f t="shared" si="7"/>
        <v>1.6877245636532912E-2</v>
      </c>
      <c r="T29">
        <f t="shared" si="7"/>
        <v>1.6411057728244218E-2</v>
      </c>
      <c r="U29">
        <f t="shared" si="7"/>
        <v>1.5957079356375845E-2</v>
      </c>
      <c r="V29">
        <f t="shared" si="7"/>
        <v>1.5515096758566743E-2</v>
      </c>
      <c r="W29">
        <f t="shared" si="7"/>
        <v>1.508487764112749E-2</v>
      </c>
      <c r="X29">
        <f t="shared" si="8"/>
        <v>1.4666177471678629E-2</v>
      </c>
      <c r="Y29">
        <f t="shared" si="8"/>
        <v>1.4258743994140904E-2</v>
      </c>
      <c r="Z29">
        <f t="shared" si="8"/>
        <v>1.3862320520842918E-2</v>
      </c>
      <c r="AA29">
        <f t="shared" si="5"/>
        <v>0.48106143828189163</v>
      </c>
    </row>
    <row r="30" spans="1:27" x14ac:dyDescent="0.2">
      <c r="A30" t="s">
        <v>1050</v>
      </c>
      <c r="B30">
        <v>3406</v>
      </c>
      <c r="C30">
        <v>28</v>
      </c>
      <c r="D30">
        <f t="shared" si="3"/>
        <v>8.9622088684303131E-3</v>
      </c>
      <c r="E30">
        <f t="shared" si="4"/>
        <v>-4.71473855688326</v>
      </c>
      <c r="G30">
        <f t="shared" si="6"/>
        <v>0.16737389176489226</v>
      </c>
      <c r="H30">
        <f t="shared" si="7"/>
        <v>1.4018144211255211E-2</v>
      </c>
      <c r="I30">
        <f t="shared" si="7"/>
        <v>1.382891084342705E-2</v>
      </c>
      <c r="J30">
        <f t="shared" si="7"/>
        <v>1.3624974563841817E-2</v>
      </c>
      <c r="K30">
        <f t="shared" si="7"/>
        <v>1.3415544297561069E-2</v>
      </c>
      <c r="L30">
        <f t="shared" si="7"/>
        <v>1.3204310728949271E-2</v>
      </c>
      <c r="M30">
        <f t="shared" si="7"/>
        <v>1.2993107533867468E-2</v>
      </c>
      <c r="N30">
        <f t="shared" si="7"/>
        <v>1.2782966196617018E-2</v>
      </c>
      <c r="O30">
        <f t="shared" si="7"/>
        <v>1.2574514378074419E-2</v>
      </c>
      <c r="P30">
        <f t="shared" si="7"/>
        <v>1.2368154115101962E-2</v>
      </c>
      <c r="Q30">
        <f t="shared" si="7"/>
        <v>1.2164151462550529E-2</v>
      </c>
      <c r="R30">
        <f t="shared" si="7"/>
        <v>1.1962685672597053E-2</v>
      </c>
      <c r="S30">
        <f t="shared" si="7"/>
        <v>1.1763878042351824E-2</v>
      </c>
      <c r="T30">
        <f t="shared" si="7"/>
        <v>1.1567809761096245E-2</v>
      </c>
      <c r="U30">
        <f t="shared" si="7"/>
        <v>1.1374533442211647E-2</v>
      </c>
      <c r="V30">
        <f t="shared" si="7"/>
        <v>1.11840808485706E-2</v>
      </c>
      <c r="W30">
        <f t="shared" si="7"/>
        <v>1.0996468228127798E-2</v>
      </c>
      <c r="X30">
        <f t="shared" si="8"/>
        <v>1.0811700096311338E-2</v>
      </c>
      <c r="Y30">
        <f t="shared" si="8"/>
        <v>1.0629771978415112E-2</v>
      </c>
      <c r="Z30">
        <f t="shared" si="8"/>
        <v>1.0450672437341607E-2</v>
      </c>
      <c r="AA30">
        <f t="shared" si="5"/>
        <v>0.60090972939683884</v>
      </c>
    </row>
    <row r="31" spans="1:27" x14ac:dyDescent="0.2">
      <c r="A31" t="s">
        <v>1051</v>
      </c>
      <c r="B31">
        <v>2175</v>
      </c>
      <c r="C31">
        <v>32</v>
      </c>
      <c r="D31">
        <f t="shared" si="3"/>
        <v>9.542997518916475E-3</v>
      </c>
      <c r="E31">
        <f t="shared" si="4"/>
        <v>-4.6519476375369448</v>
      </c>
      <c r="G31">
        <f t="shared" si="6"/>
        <v>0.17524526700647008</v>
      </c>
      <c r="H31">
        <f t="shared" si="7"/>
        <v>2.1601915552917593E-2</v>
      </c>
      <c r="I31">
        <f t="shared" si="7"/>
        <v>2.1104347923002479E-2</v>
      </c>
      <c r="J31">
        <f t="shared" si="7"/>
        <v>2.0592158966576977E-2</v>
      </c>
      <c r="K31">
        <f t="shared" si="7"/>
        <v>2.0079675979921011E-2</v>
      </c>
      <c r="L31">
        <f t="shared" si="7"/>
        <v>1.9572502596070931E-2</v>
      </c>
      <c r="M31">
        <f t="shared" si="7"/>
        <v>1.9073301641002908E-2</v>
      </c>
      <c r="N31">
        <f t="shared" si="7"/>
        <v>1.8583465492970443E-2</v>
      </c>
      <c r="O31">
        <f t="shared" si="7"/>
        <v>1.8103748498515908E-2</v>
      </c>
      <c r="P31">
        <f t="shared" si="7"/>
        <v>1.7634550529787175E-2</v>
      </c>
      <c r="Q31">
        <f t="shared" si="7"/>
        <v>1.7176059921658438E-2</v>
      </c>
      <c r="R31">
        <f t="shared" si="7"/>
        <v>1.6728332020143368E-2</v>
      </c>
      <c r="S31">
        <f t="shared" si="7"/>
        <v>1.6291335307343981E-2</v>
      </c>
      <c r="T31">
        <f t="shared" si="7"/>
        <v>1.586497994670737E-2</v>
      </c>
      <c r="U31">
        <f t="shared" si="7"/>
        <v>1.5449136214919622E-2</v>
      </c>
      <c r="V31">
        <f t="shared" si="7"/>
        <v>1.5043646825894126E-2</v>
      </c>
      <c r="W31">
        <f t="shared" si="7"/>
        <v>1.464833541298367E-2</v>
      </c>
      <c r="X31">
        <f t="shared" si="8"/>
        <v>1.4263012510083446E-2</v>
      </c>
      <c r="Y31">
        <f t="shared" si="8"/>
        <v>1.3887479855570723E-2</v>
      </c>
      <c r="Z31">
        <f t="shared" si="8"/>
        <v>1.3521533542400479E-2</v>
      </c>
      <c r="AA31">
        <f t="shared" si="5"/>
        <v>0.49553521425505931</v>
      </c>
    </row>
    <row r="32" spans="1:27" x14ac:dyDescent="0.2">
      <c r="A32" t="s">
        <v>1052</v>
      </c>
      <c r="B32">
        <v>2978</v>
      </c>
      <c r="C32">
        <v>78</v>
      </c>
      <c r="D32">
        <f t="shared" si="3"/>
        <v>3.5637970147430892E-3</v>
      </c>
      <c r="E32">
        <f t="shared" si="4"/>
        <v>-5.6369287253324902</v>
      </c>
      <c r="G32">
        <f t="shared" si="6"/>
        <v>0.16938463935278389</v>
      </c>
      <c r="H32">
        <f t="shared" si="7"/>
        <v>1.5969700566991256E-2</v>
      </c>
      <c r="I32">
        <f t="shared" si="7"/>
        <v>1.5715177978873299E-2</v>
      </c>
      <c r="J32">
        <f t="shared" si="7"/>
        <v>1.5445149091201543E-2</v>
      </c>
      <c r="K32">
        <f t="shared" si="7"/>
        <v>1.5170146674387422E-2</v>
      </c>
      <c r="L32">
        <f t="shared" si="7"/>
        <v>1.4894375393357263E-2</v>
      </c>
      <c r="M32">
        <f t="shared" si="7"/>
        <v>1.4619909019551607E-2</v>
      </c>
      <c r="N32">
        <f t="shared" si="7"/>
        <v>1.4347900464275795E-2</v>
      </c>
      <c r="O32">
        <f t="shared" si="7"/>
        <v>1.4079039066530385E-2</v>
      </c>
      <c r="P32">
        <f t="shared" si="7"/>
        <v>1.3813755279776975E-2</v>
      </c>
      <c r="Q32">
        <f t="shared" si="7"/>
        <v>1.3552323701311242E-2</v>
      </c>
      <c r="R32">
        <f t="shared" si="7"/>
        <v>1.3294919628178723E-2</v>
      </c>
      <c r="S32">
        <f t="shared" ref="S32:AE95" si="9">(1-$B$3)*EXP(GAMMALN($B$1+S$4)-GAMMALN($B$1)-GAMMALN(S$4+1)+$B$1*LN($B$2/($B$2+$B32))+S$4*LN($B32/($B$2+$B32)))</f>
        <v>1.3041652248263225E-2</v>
      </c>
      <c r="T32">
        <f t="shared" si="9"/>
        <v>1.2792585183029089E-2</v>
      </c>
      <c r="U32">
        <f t="shared" si="9"/>
        <v>1.2547749764877485E-2</v>
      </c>
      <c r="V32">
        <f t="shared" si="9"/>
        <v>1.2307153932932413E-2</v>
      </c>
      <c r="W32">
        <f t="shared" si="9"/>
        <v>1.207078837654439E-2</v>
      </c>
      <c r="X32">
        <f t="shared" si="9"/>
        <v>1.1838630889077179E-2</v>
      </c>
      <c r="Y32">
        <f t="shared" si="9"/>
        <v>1.1610649522728436E-2</v>
      </c>
      <c r="Z32">
        <f t="shared" si="9"/>
        <v>1.1386804919074723E-2</v>
      </c>
      <c r="AA32">
        <f t="shared" si="5"/>
        <v>0.57211694894625353</v>
      </c>
    </row>
    <row r="33" spans="1:27" x14ac:dyDescent="0.2">
      <c r="A33" t="s">
        <v>1053</v>
      </c>
      <c r="B33">
        <v>47</v>
      </c>
      <c r="C33">
        <v>0</v>
      </c>
      <c r="D33">
        <f t="shared" si="3"/>
        <v>0.62512150518850595</v>
      </c>
      <c r="E33">
        <f t="shared" si="4"/>
        <v>-0.46980923983897105</v>
      </c>
      <c r="G33">
        <f t="shared" si="6"/>
        <v>0.62512150518850595</v>
      </c>
      <c r="H33">
        <f t="shared" ref="H33:W96" si="10">(1-$B$3)*EXP(GAMMALN($B$1+H$4)-GAMMALN($B$1)-GAMMALN(H$4+1)+$B$1*LN($B$2/($B$2+$B33))+H$4*LN($B33/($B$2+$B33)))</f>
        <v>0.20933389975046204</v>
      </c>
      <c r="I33">
        <f t="shared" si="10"/>
        <v>9.2508273214766679E-2</v>
      </c>
      <c r="J33">
        <f t="shared" si="10"/>
        <v>4.0829292541174324E-2</v>
      </c>
      <c r="K33">
        <f t="shared" si="10"/>
        <v>1.8008934119085794E-2</v>
      </c>
      <c r="L33">
        <f t="shared" si="10"/>
        <v>7.9403382712894335E-3</v>
      </c>
      <c r="M33">
        <f t="shared" si="10"/>
        <v>3.5000952120696088E-3</v>
      </c>
      <c r="N33">
        <f t="shared" si="10"/>
        <v>1.5425598496673946E-3</v>
      </c>
      <c r="O33">
        <f t="shared" si="10"/>
        <v>6.7974365363998395E-4</v>
      </c>
      <c r="P33">
        <f t="shared" si="10"/>
        <v>2.9950383309956569E-4</v>
      </c>
      <c r="Q33">
        <f t="shared" si="10"/>
        <v>1.3195409513398762E-4</v>
      </c>
      <c r="R33">
        <f t="shared" si="10"/>
        <v>5.813173729735925E-5</v>
      </c>
      <c r="S33">
        <f t="shared" si="10"/>
        <v>2.5608178079506893E-5</v>
      </c>
      <c r="T33">
        <f t="shared" si="10"/>
        <v>1.1280357472314808E-5</v>
      </c>
      <c r="U33">
        <f t="shared" si="10"/>
        <v>4.9687697664906993E-6</v>
      </c>
      <c r="V33">
        <f t="shared" si="10"/>
        <v>2.1885634229814729E-6</v>
      </c>
      <c r="W33">
        <f t="shared" si="10"/>
        <v>9.6395246792830475E-7</v>
      </c>
      <c r="X33">
        <f t="shared" si="9"/>
        <v>4.2456084909692158E-7</v>
      </c>
      <c r="Y33">
        <f t="shared" si="9"/>
        <v>1.8698788022408886E-7</v>
      </c>
      <c r="Z33">
        <f t="shared" si="9"/>
        <v>8.2352597592550928E-8</v>
      </c>
      <c r="AA33">
        <f t="shared" si="5"/>
        <v>6.4811271571763029E-8</v>
      </c>
    </row>
    <row r="34" spans="1:27" x14ac:dyDescent="0.2">
      <c r="A34" t="s">
        <v>1054</v>
      </c>
      <c r="B34">
        <v>236</v>
      </c>
      <c r="C34">
        <v>6</v>
      </c>
      <c r="D34">
        <f t="shared" si="3"/>
        <v>4.4450337920114026E-2</v>
      </c>
      <c r="E34">
        <f t="shared" si="4"/>
        <v>-3.1133827147988362</v>
      </c>
      <c r="G34">
        <f t="shared" si="6"/>
        <v>0.32224258084413987</v>
      </c>
      <c r="H34">
        <f t="shared" si="10"/>
        <v>0.13590010850503784</v>
      </c>
      <c r="I34">
        <f t="shared" si="10"/>
        <v>0.10885385338990727</v>
      </c>
      <c r="J34">
        <f t="shared" si="10"/>
        <v>8.7079932121225348E-2</v>
      </c>
      <c r="K34">
        <f t="shared" si="10"/>
        <v>6.9617308701383163E-2</v>
      </c>
      <c r="L34">
        <f t="shared" si="10"/>
        <v>5.5635400543358617E-2</v>
      </c>
      <c r="M34">
        <f t="shared" si="10"/>
        <v>4.4450337920114026E-2</v>
      </c>
      <c r="N34">
        <f t="shared" si="10"/>
        <v>3.5507510604058448E-2</v>
      </c>
      <c r="O34">
        <f t="shared" si="10"/>
        <v>2.8360008558358699E-2</v>
      </c>
      <c r="P34">
        <f t="shared" si="10"/>
        <v>2.2648871865301727E-2</v>
      </c>
      <c r="Q34">
        <f t="shared" si="10"/>
        <v>1.8086313588478318E-2</v>
      </c>
      <c r="R34">
        <f t="shared" si="10"/>
        <v>1.4441871610124566E-2</v>
      </c>
      <c r="S34">
        <f t="shared" si="10"/>
        <v>1.1531129580497254E-2</v>
      </c>
      <c r="T34">
        <f t="shared" si="10"/>
        <v>9.2065947628201389E-3</v>
      </c>
      <c r="U34">
        <f t="shared" si="10"/>
        <v>7.3503502256211974E-3</v>
      </c>
      <c r="V34">
        <f t="shared" si="10"/>
        <v>5.8681511185064905E-3</v>
      </c>
      <c r="W34">
        <f t="shared" si="10"/>
        <v>4.6846890130498985E-3</v>
      </c>
      <c r="X34">
        <f t="shared" si="9"/>
        <v>3.7397974706515047E-3</v>
      </c>
      <c r="Y34">
        <f t="shared" si="9"/>
        <v>2.985414188132373E-3</v>
      </c>
      <c r="Z34">
        <f t="shared" si="9"/>
        <v>2.3831502844732055E-3</v>
      </c>
      <c r="AA34">
        <f t="shared" si="5"/>
        <v>9.4266251047601113E-3</v>
      </c>
    </row>
    <row r="35" spans="1:27" x14ac:dyDescent="0.2">
      <c r="A35" t="s">
        <v>1055</v>
      </c>
      <c r="B35">
        <v>320</v>
      </c>
      <c r="C35">
        <v>5</v>
      </c>
      <c r="D35">
        <f t="shared" si="3"/>
        <v>5.6793027008458369E-2</v>
      </c>
      <c r="E35">
        <f t="shared" si="4"/>
        <v>-2.868341724726732</v>
      </c>
      <c r="G35">
        <f t="shared" si="6"/>
        <v>0.28460506434670607</v>
      </c>
      <c r="H35">
        <f t="shared" si="10"/>
        <v>0.11155549398097744</v>
      </c>
      <c r="I35">
        <f t="shared" si="10"/>
        <v>9.4358955984244985E-2</v>
      </c>
      <c r="J35">
        <f t="shared" si="10"/>
        <v>7.9712340456175715E-2</v>
      </c>
      <c r="K35">
        <f t="shared" si="10"/>
        <v>6.7296560535930167E-2</v>
      </c>
      <c r="L35">
        <f t="shared" si="10"/>
        <v>5.6793027008458369E-2</v>
      </c>
      <c r="M35">
        <f t="shared" si="10"/>
        <v>4.7916713592094512E-2</v>
      </c>
      <c r="N35">
        <f t="shared" si="10"/>
        <v>4.0420375322931155E-2</v>
      </c>
      <c r="O35">
        <f t="shared" si="10"/>
        <v>3.4092169056617445E-2</v>
      </c>
      <c r="P35">
        <f t="shared" si="10"/>
        <v>2.8751665684382241E-2</v>
      </c>
      <c r="Q35">
        <f t="shared" si="10"/>
        <v>2.4245695751788459E-2</v>
      </c>
      <c r="R35">
        <f t="shared" si="10"/>
        <v>2.0444487757745936E-2</v>
      </c>
      <c r="S35">
        <f t="shared" si="10"/>
        <v>1.7238233764904864E-2</v>
      </c>
      <c r="T35">
        <f t="shared" si="10"/>
        <v>1.4534098539655297E-2</v>
      </c>
      <c r="U35">
        <f t="shared" si="10"/>
        <v>1.2253644164793917E-2</v>
      </c>
      <c r="V35">
        <f t="shared" si="10"/>
        <v>1.0330626993328498E-2</v>
      </c>
      <c r="W35">
        <f t="shared" si="10"/>
        <v>8.7091208482659565E-3</v>
      </c>
      <c r="X35">
        <f t="shared" si="9"/>
        <v>7.3419224635175402E-3</v>
      </c>
      <c r="Y35">
        <f t="shared" si="9"/>
        <v>6.1891992179703122E-3</v>
      </c>
      <c r="Z35">
        <f t="shared" si="9"/>
        <v>5.2173438421512881E-3</v>
      </c>
      <c r="AA35">
        <f t="shared" si="5"/>
        <v>2.7993260687359744E-2</v>
      </c>
    </row>
    <row r="36" spans="1:27" x14ac:dyDescent="0.2">
      <c r="A36" t="s">
        <v>1056</v>
      </c>
      <c r="B36">
        <v>989</v>
      </c>
      <c r="C36">
        <v>32</v>
      </c>
      <c r="D36">
        <f t="shared" si="3"/>
        <v>7.448714742508601E-3</v>
      </c>
      <c r="E36">
        <f t="shared" si="4"/>
        <v>-4.8997137792576542</v>
      </c>
      <c r="G36">
        <f t="shared" si="6"/>
        <v>0.20042673334759378</v>
      </c>
      <c r="H36">
        <f t="shared" si="10"/>
        <v>4.4858228456966916E-2</v>
      </c>
      <c r="I36">
        <f t="shared" si="10"/>
        <v>4.246328814256084E-2</v>
      </c>
      <c r="J36">
        <f t="shared" si="10"/>
        <v>4.0145363373182988E-2</v>
      </c>
      <c r="K36">
        <f t="shared" si="10"/>
        <v>3.7929929875165677E-2</v>
      </c>
      <c r="L36">
        <f t="shared" si="10"/>
        <v>3.5823129825921819E-2</v>
      </c>
      <c r="M36">
        <f t="shared" si="10"/>
        <v>3.3824771626550884E-2</v>
      </c>
      <c r="N36">
        <f t="shared" si="10"/>
        <v>3.1932103615091419E-2</v>
      </c>
      <c r="O36">
        <f t="shared" si="10"/>
        <v>3.014124313385037E-2</v>
      </c>
      <c r="P36">
        <f t="shared" si="10"/>
        <v>2.8447812423224961E-2</v>
      </c>
      <c r="Q36">
        <f t="shared" si="10"/>
        <v>2.684725301422344E-2</v>
      </c>
      <c r="R36">
        <f t="shared" si="10"/>
        <v>2.5334992329564571E-2</v>
      </c>
      <c r="S36">
        <f t="shared" si="10"/>
        <v>2.3906535764677803E-2</v>
      </c>
      <c r="T36">
        <f t="shared" si="10"/>
        <v>2.255751846610941E-2</v>
      </c>
      <c r="U36">
        <f t="shared" si="10"/>
        <v>2.1283734107016561E-2</v>
      </c>
      <c r="V36">
        <f t="shared" si="10"/>
        <v>2.00811499804746E-2</v>
      </c>
      <c r="W36">
        <f t="shared" si="10"/>
        <v>1.8945913700023961E-2</v>
      </c>
      <c r="X36">
        <f t="shared" si="9"/>
        <v>1.7874354640752887E-2</v>
      </c>
      <c r="Y36">
        <f t="shared" si="9"/>
        <v>1.6862982044392474E-2</v>
      </c>
      <c r="Z36">
        <f t="shared" si="9"/>
        <v>1.5908481004793154E-2</v>
      </c>
      <c r="AA36">
        <f t="shared" si="5"/>
        <v>0.2644044811278613</v>
      </c>
    </row>
    <row r="37" spans="1:27" x14ac:dyDescent="0.2">
      <c r="A37" t="s">
        <v>1057</v>
      </c>
      <c r="B37">
        <v>1286</v>
      </c>
      <c r="C37">
        <v>21</v>
      </c>
      <c r="D37">
        <f t="shared" si="3"/>
        <v>1.4544273224889553E-2</v>
      </c>
      <c r="E37">
        <f t="shared" si="4"/>
        <v>-4.2305579556337047</v>
      </c>
      <c r="G37">
        <f t="shared" si="6"/>
        <v>0.1899381840043913</v>
      </c>
      <c r="H37">
        <f t="shared" si="10"/>
        <v>3.5357268901570892E-2</v>
      </c>
      <c r="I37">
        <f t="shared" si="10"/>
        <v>3.3915902663998472E-2</v>
      </c>
      <c r="J37">
        <f t="shared" si="10"/>
        <v>3.249214025257656E-2</v>
      </c>
      <c r="K37">
        <f t="shared" si="10"/>
        <v>3.1108432776070581E-2</v>
      </c>
      <c r="L37">
        <f t="shared" si="10"/>
        <v>2.9772327374231956E-2</v>
      </c>
      <c r="M37">
        <f t="shared" si="10"/>
        <v>2.8486382295236968E-2</v>
      </c>
      <c r="N37">
        <f t="shared" si="10"/>
        <v>2.7251042531177539E-2</v>
      </c>
      <c r="O37">
        <f t="shared" si="10"/>
        <v>2.6065731563401785E-2</v>
      </c>
      <c r="P37">
        <f t="shared" si="10"/>
        <v>2.4929341119824457E-2</v>
      </c>
      <c r="Q37">
        <f t="shared" si="10"/>
        <v>2.3840477342595767E-2</v>
      </c>
      <c r="R37">
        <f t="shared" si="10"/>
        <v>2.27975950261858E-2</v>
      </c>
      <c r="S37">
        <f t="shared" si="10"/>
        <v>2.1799075327451768E-2</v>
      </c>
      <c r="T37">
        <f t="shared" si="10"/>
        <v>2.0843272764845856E-2</v>
      </c>
      <c r="U37">
        <f t="shared" si="10"/>
        <v>1.9928544537425017E-2</v>
      </c>
      <c r="V37">
        <f t="shared" si="10"/>
        <v>1.9053269177450344E-2</v>
      </c>
      <c r="W37">
        <f t="shared" si="10"/>
        <v>1.821585851704768E-2</v>
      </c>
      <c r="X37">
        <f t="shared" si="9"/>
        <v>1.7414765330371489E-2</v>
      </c>
      <c r="Y37">
        <f t="shared" si="9"/>
        <v>1.664848810592311E-2</v>
      </c>
      <c r="Z37">
        <f t="shared" si="9"/>
        <v>1.5915573874465946E-2</v>
      </c>
      <c r="AA37">
        <f t="shared" si="5"/>
        <v>0.34422632651375673</v>
      </c>
    </row>
    <row r="38" spans="1:27" x14ac:dyDescent="0.2">
      <c r="A38" t="s">
        <v>1058</v>
      </c>
      <c r="B38">
        <v>2704</v>
      </c>
      <c r="C38">
        <v>0</v>
      </c>
      <c r="D38">
        <f t="shared" si="3"/>
        <v>0.17100024230904895</v>
      </c>
      <c r="E38">
        <f t="shared" si="4"/>
        <v>-1.7660903054684991</v>
      </c>
      <c r="G38">
        <f t="shared" si="6"/>
        <v>0.17100024230904895</v>
      </c>
      <c r="H38">
        <f t="shared" si="10"/>
        <v>1.7530641738067679E-2</v>
      </c>
      <c r="I38">
        <f t="shared" si="10"/>
        <v>1.7216920447317555E-2</v>
      </c>
      <c r="J38">
        <f t="shared" si="10"/>
        <v>1.688742375898623E-2</v>
      </c>
      <c r="K38">
        <f t="shared" si="10"/>
        <v>1.6553742827486916E-2</v>
      </c>
      <c r="L38">
        <f t="shared" si="10"/>
        <v>1.6220485427063905E-2</v>
      </c>
      <c r="M38">
        <f t="shared" si="10"/>
        <v>1.5889906774207759E-2</v>
      </c>
      <c r="N38">
        <f t="shared" si="10"/>
        <v>1.5563245276966111E-2</v>
      </c>
      <c r="O38">
        <f t="shared" si="10"/>
        <v>1.524122759594459E-2</v>
      </c>
      <c r="P38">
        <f t="shared" si="10"/>
        <v>1.4924294827914908E-2</v>
      </c>
      <c r="Q38">
        <f t="shared" si="10"/>
        <v>1.4612716408200095E-2</v>
      </c>
      <c r="R38">
        <f t="shared" si="10"/>
        <v>1.4306652660220924E-2</v>
      </c>
      <c r="S38">
        <f t="shared" si="10"/>
        <v>1.4006191515672391E-2</v>
      </c>
      <c r="T38">
        <f t="shared" si="10"/>
        <v>1.3711371246041737E-2</v>
      </c>
      <c r="U38">
        <f t="shared" si="10"/>
        <v>1.3422195155350529E-2</v>
      </c>
      <c r="V38">
        <f t="shared" si="10"/>
        <v>1.3138641422851198E-2</v>
      </c>
      <c r="W38">
        <f t="shared" si="10"/>
        <v>1.2860669897917809E-2</v>
      </c>
      <c r="X38">
        <f t="shared" si="9"/>
        <v>1.2588226912279701E-2</v>
      </c>
      <c r="Y38">
        <f t="shared" si="9"/>
        <v>1.2321248763557379E-2</v>
      </c>
      <c r="Z38">
        <f t="shared" si="9"/>
        <v>1.2059664285040798E-2</v>
      </c>
      <c r="AA38">
        <f t="shared" si="5"/>
        <v>0.54994429074986284</v>
      </c>
    </row>
    <row r="39" spans="1:27" x14ac:dyDescent="0.2">
      <c r="A39" t="s">
        <v>653</v>
      </c>
      <c r="B39">
        <v>3318</v>
      </c>
      <c r="C39">
        <v>30</v>
      </c>
      <c r="D39">
        <f t="shared" si="3"/>
        <v>8.7665682432046966E-3</v>
      </c>
      <c r="E39">
        <f t="shared" si="4"/>
        <v>-4.7368098555404226</v>
      </c>
      <c r="G39">
        <f t="shared" si="6"/>
        <v>0.16774554762286792</v>
      </c>
      <c r="H39">
        <f t="shared" si="10"/>
        <v>1.4379598375943029E-2</v>
      </c>
      <c r="I39">
        <f t="shared" si="10"/>
        <v>1.4179001372864868E-2</v>
      </c>
      <c r="J39">
        <f t="shared" si="10"/>
        <v>1.3963516516900254E-2</v>
      </c>
      <c r="K39">
        <f t="shared" si="10"/>
        <v>1.3742597775147233E-2</v>
      </c>
      <c r="L39">
        <f t="shared" si="10"/>
        <v>1.3520031663215852E-2</v>
      </c>
      <c r="M39">
        <f t="shared" si="10"/>
        <v>1.3297697238969031E-2</v>
      </c>
      <c r="N39">
        <f t="shared" si="10"/>
        <v>1.3076649505111611E-2</v>
      </c>
      <c r="O39">
        <f t="shared" si="10"/>
        <v>1.2857528622873213E-2</v>
      </c>
      <c r="P39">
        <f t="shared" si="10"/>
        <v>1.2640742984791004E-2</v>
      </c>
      <c r="Q39">
        <f t="shared" si="10"/>
        <v>1.242656131888315E-2</v>
      </c>
      <c r="R39">
        <f t="shared" si="10"/>
        <v>1.2215163224290945E-2</v>
      </c>
      <c r="S39">
        <f t="shared" si="10"/>
        <v>1.2006668817406316E-2</v>
      </c>
      <c r="T39">
        <f t="shared" si="10"/>
        <v>1.1801157074698927E-2</v>
      </c>
      <c r="U39">
        <f t="shared" si="10"/>
        <v>1.1598677685664228E-2</v>
      </c>
      <c r="V39">
        <f t="shared" si="10"/>
        <v>1.1399258993617628E-2</v>
      </c>
      <c r="W39">
        <f t="shared" si="10"/>
        <v>1.1202913480135556E-2</v>
      </c>
      <c r="X39">
        <f t="shared" si="9"/>
        <v>1.1009641652885677E-2</v>
      </c>
      <c r="Y39">
        <f t="shared" si="9"/>
        <v>1.0819434864288614E-2</v>
      </c>
      <c r="Z39">
        <f t="shared" si="9"/>
        <v>1.0632277395418305E-2</v>
      </c>
      <c r="AA39">
        <f t="shared" si="5"/>
        <v>0.59548533381402668</v>
      </c>
    </row>
    <row r="40" spans="1:27" x14ac:dyDescent="0.2">
      <c r="A40" t="s">
        <v>656</v>
      </c>
      <c r="B40">
        <v>2921</v>
      </c>
      <c r="C40">
        <v>115</v>
      </c>
      <c r="D40">
        <f t="shared" si="3"/>
        <v>1.6712717960215046E-3</v>
      </c>
      <c r="E40">
        <f t="shared" si="4"/>
        <v>-6.3941703878850689</v>
      </c>
      <c r="G40">
        <f t="shared" si="6"/>
        <v>0.16969617290196351</v>
      </c>
      <c r="H40">
        <f t="shared" si="10"/>
        <v>1.6271186126007944E-2</v>
      </c>
      <c r="I40">
        <f t="shared" si="10"/>
        <v>1.6005714175568127E-2</v>
      </c>
      <c r="J40">
        <f t="shared" si="10"/>
        <v>1.5724656657882138E-2</v>
      </c>
      <c r="K40">
        <f t="shared" si="10"/>
        <v>1.5438750896311944E-2</v>
      </c>
      <c r="L40">
        <f t="shared" si="10"/>
        <v>1.5152280066572953E-2</v>
      </c>
      <c r="M40">
        <f t="shared" si="10"/>
        <v>1.4867353815014563E-2</v>
      </c>
      <c r="N40">
        <f t="shared" si="10"/>
        <v>1.4585142463834272E-2</v>
      </c>
      <c r="O40">
        <f t="shared" si="10"/>
        <v>1.4306343480923871E-2</v>
      </c>
      <c r="P40">
        <f t="shared" si="10"/>
        <v>1.4031390296997768E-2</v>
      </c>
      <c r="Q40">
        <f t="shared" si="10"/>
        <v>1.3760557423604422E-2</v>
      </c>
      <c r="R40">
        <f t="shared" si="10"/>
        <v>1.3494018160272292E-2</v>
      </c>
      <c r="S40">
        <f t="shared" si="10"/>
        <v>1.323187846351264E-2</v>
      </c>
      <c r="T40">
        <f t="shared" si="10"/>
        <v>1.2974197910153574E-2</v>
      </c>
      <c r="U40">
        <f t="shared" si="10"/>
        <v>1.2721003246853324E-2</v>
      </c>
      <c r="V40">
        <f t="shared" si="10"/>
        <v>1.2472297468154845E-2</v>
      </c>
      <c r="W40">
        <f t="shared" si="10"/>
        <v>1.2228066085567797E-2</v>
      </c>
      <c r="X40">
        <f t="shared" si="9"/>
        <v>1.1988281569928505E-2</v>
      </c>
      <c r="Y40">
        <f t="shared" si="9"/>
        <v>1.1752906569914064E-2</v>
      </c>
      <c r="Z40">
        <f t="shared" si="9"/>
        <v>1.1521896289120218E-2</v>
      </c>
      <c r="AA40">
        <f t="shared" si="5"/>
        <v>0.56777590593184124</v>
      </c>
    </row>
    <row r="41" spans="1:27" x14ac:dyDescent="0.2">
      <c r="A41" t="s">
        <v>1059</v>
      </c>
      <c r="B41">
        <v>693</v>
      </c>
      <c r="C41">
        <v>0</v>
      </c>
      <c r="D41">
        <f t="shared" si="3"/>
        <v>0.21915666337193623</v>
      </c>
      <c r="E41">
        <f t="shared" si="4"/>
        <v>-1.5179684470493899</v>
      </c>
      <c r="G41">
        <f t="shared" si="6"/>
        <v>0.21915666337193623</v>
      </c>
      <c r="H41">
        <f t="shared" si="10"/>
        <v>6.11667676312262E-2</v>
      </c>
      <c r="I41">
        <f t="shared" si="10"/>
        <v>5.6525390955125425E-2</v>
      </c>
      <c r="J41">
        <f t="shared" si="10"/>
        <v>5.217012642220873E-2</v>
      </c>
      <c r="K41">
        <f t="shared" si="10"/>
        <v>4.8119940031139528E-2</v>
      </c>
      <c r="L41">
        <f t="shared" si="10"/>
        <v>4.4367310844993513E-2</v>
      </c>
      <c r="M41">
        <f t="shared" si="10"/>
        <v>4.0896956944018112E-2</v>
      </c>
      <c r="N41">
        <f t="shared" si="10"/>
        <v>3.7691219806020665E-2</v>
      </c>
      <c r="O41">
        <f t="shared" si="10"/>
        <v>3.4732045795333163E-2</v>
      </c>
      <c r="P41">
        <f t="shared" si="10"/>
        <v>3.2001815881295068E-2</v>
      </c>
      <c r="Q41">
        <f t="shared" si="10"/>
        <v>2.9483710893584304E-2</v>
      </c>
      <c r="R41">
        <f t="shared" si="10"/>
        <v>2.7161866305646869E-2</v>
      </c>
      <c r="S41">
        <f t="shared" si="10"/>
        <v>2.5021423869644753E-2</v>
      </c>
      <c r="T41">
        <f t="shared" si="10"/>
        <v>2.3048530171642729E-2</v>
      </c>
      <c r="U41">
        <f t="shared" si="10"/>
        <v>2.1230307285999429E-2</v>
      </c>
      <c r="V41">
        <f t="shared" si="10"/>
        <v>1.9554808937097705E-2</v>
      </c>
      <c r="W41">
        <f t="shared" si="10"/>
        <v>1.801096962097393E-2</v>
      </c>
      <c r="X41">
        <f t="shared" si="9"/>
        <v>1.6588550955897525E-2</v>
      </c>
      <c r="Y41">
        <f t="shared" si="9"/>
        <v>1.5278087750862314E-2</v>
      </c>
      <c r="Z41">
        <f t="shared" si="9"/>
        <v>1.4070835248343039E-2</v>
      </c>
      <c r="AA41">
        <f t="shared" si="5"/>
        <v>0.16372267127701079</v>
      </c>
    </row>
    <row r="42" spans="1:27" x14ac:dyDescent="0.2">
      <c r="A42" t="s">
        <v>1060</v>
      </c>
      <c r="B42">
        <v>3856</v>
      </c>
      <c r="C42">
        <v>76</v>
      </c>
      <c r="D42">
        <f t="shared" si="3"/>
        <v>4.0379528501463518E-3</v>
      </c>
      <c r="E42">
        <f t="shared" si="4"/>
        <v>-5.5120174356959799</v>
      </c>
      <c r="G42">
        <f t="shared" si="6"/>
        <v>0.1657354048881402</v>
      </c>
      <c r="H42">
        <f t="shared" si="10"/>
        <v>1.2420635145632269E-2</v>
      </c>
      <c r="I42">
        <f t="shared" si="10"/>
        <v>1.2277672856048947E-2</v>
      </c>
      <c r="J42">
        <f t="shared" si="10"/>
        <v>1.212100359654707E-2</v>
      </c>
      <c r="K42">
        <f t="shared" si="10"/>
        <v>1.1958755230540418E-2</v>
      </c>
      <c r="L42">
        <f t="shared" si="10"/>
        <v>1.179419256942011E-2</v>
      </c>
      <c r="M42">
        <f t="shared" si="10"/>
        <v>1.1628944848233402E-2</v>
      </c>
      <c r="N42">
        <f t="shared" si="10"/>
        <v>1.1463935077141888E-2</v>
      </c>
      <c r="O42">
        <f t="shared" si="10"/>
        <v>1.1299730837325368E-2</v>
      </c>
      <c r="P42">
        <f t="shared" si="10"/>
        <v>1.1136701116834029E-2</v>
      </c>
      <c r="Q42">
        <f t="shared" si="10"/>
        <v>1.0975095164819657E-2</v>
      </c>
      <c r="R42">
        <f t="shared" si="10"/>
        <v>1.0815085730931907E-2</v>
      </c>
      <c r="S42">
        <f t="shared" si="10"/>
        <v>1.0656794416849524E-2</v>
      </c>
      <c r="T42">
        <f t="shared" si="10"/>
        <v>1.0500307353987791E-2</v>
      </c>
      <c r="U42">
        <f t="shared" si="10"/>
        <v>1.034568532994457E-2</v>
      </c>
      <c r="V42">
        <f t="shared" si="10"/>
        <v>1.0192970570428471E-2</v>
      </c>
      <c r="W42">
        <f t="shared" si="10"/>
        <v>1.0042191422381018E-2</v>
      </c>
      <c r="X42">
        <f t="shared" si="9"/>
        <v>9.8933656736242062E-3</v>
      </c>
      <c r="Y42">
        <f t="shared" si="9"/>
        <v>9.7465029599405478E-3</v>
      </c>
      <c r="Z42">
        <f t="shared" si="9"/>
        <v>9.601606545334096E-3</v>
      </c>
      <c r="AA42">
        <f t="shared" si="5"/>
        <v>0.6253934186658946</v>
      </c>
    </row>
    <row r="43" spans="1:27" x14ac:dyDescent="0.2">
      <c r="A43" t="s">
        <v>1061</v>
      </c>
      <c r="B43">
        <v>1780</v>
      </c>
      <c r="C43">
        <v>16</v>
      </c>
      <c r="D43">
        <f t="shared" si="3"/>
        <v>1.6210222119460067E-2</v>
      </c>
      <c r="E43">
        <f t="shared" si="4"/>
        <v>-4.1221132407090577</v>
      </c>
      <c r="G43">
        <f t="shared" si="6"/>
        <v>0.18001431911248916</v>
      </c>
      <c r="H43">
        <f t="shared" si="10"/>
        <v>2.6123779838531445E-2</v>
      </c>
      <c r="I43">
        <f t="shared" si="10"/>
        <v>2.5371500439219642E-2</v>
      </c>
      <c r="J43">
        <f t="shared" si="10"/>
        <v>2.4609713538749328E-2</v>
      </c>
      <c r="K43">
        <f t="shared" si="10"/>
        <v>2.3855682129312175E-2</v>
      </c>
      <c r="L43">
        <f t="shared" si="10"/>
        <v>2.3115961410334673E-2</v>
      </c>
      <c r="M43">
        <f t="shared" si="10"/>
        <v>2.2393498147535322E-2</v>
      </c>
      <c r="N43">
        <f t="shared" si="10"/>
        <v>2.168968437223354E-2</v>
      </c>
      <c r="O43">
        <f t="shared" si="10"/>
        <v>2.1005135958470034E-2</v>
      </c>
      <c r="P43">
        <f t="shared" si="10"/>
        <v>2.0340042061314879E-2</v>
      </c>
      <c r="Q43">
        <f t="shared" si="10"/>
        <v>1.9694341348740201E-2</v>
      </c>
      <c r="R43">
        <f t="shared" si="10"/>
        <v>1.9067818822149977E-2</v>
      </c>
      <c r="S43">
        <f t="shared" si="10"/>
        <v>1.8460162599711127E-2</v>
      </c>
      <c r="T43">
        <f t="shared" si="10"/>
        <v>1.7870998967472549E-2</v>
      </c>
      <c r="U43">
        <f t="shared" si="10"/>
        <v>1.7299914916066729E-2</v>
      </c>
      <c r="V43">
        <f t="shared" si="10"/>
        <v>1.6746473113693129E-2</v>
      </c>
      <c r="W43">
        <f t="shared" si="10"/>
        <v>1.6210222119460067E-2</v>
      </c>
      <c r="X43">
        <f t="shared" si="9"/>
        <v>1.5690703497846039E-2</v>
      </c>
      <c r="Y43">
        <f t="shared" si="9"/>
        <v>1.5187456856044723E-2</v>
      </c>
      <c r="Z43">
        <f t="shared" si="9"/>
        <v>1.4700023453813674E-2</v>
      </c>
      <c r="AA43">
        <f t="shared" si="5"/>
        <v>0.44055256729681136</v>
      </c>
    </row>
    <row r="44" spans="1:27" x14ac:dyDescent="0.2">
      <c r="A44" t="s">
        <v>1062</v>
      </c>
      <c r="B44">
        <v>1750</v>
      </c>
      <c r="C44">
        <v>1</v>
      </c>
      <c r="D44">
        <f t="shared" si="3"/>
        <v>2.6545373295115606E-2</v>
      </c>
      <c r="E44">
        <f t="shared" si="4"/>
        <v>-3.6288998103173498</v>
      </c>
      <c r="G44">
        <f t="shared" si="6"/>
        <v>0.18046193421384241</v>
      </c>
      <c r="H44">
        <f t="shared" si="10"/>
        <v>2.6545373295115606E-2</v>
      </c>
      <c r="I44">
        <f t="shared" si="10"/>
        <v>2.5766605459150549E-2</v>
      </c>
      <c r="J44">
        <f t="shared" si="10"/>
        <v>2.4979046033871768E-2</v>
      </c>
      <c r="K44">
        <f t="shared" si="10"/>
        <v>2.4200222733235691E-2</v>
      </c>
      <c r="L44">
        <f t="shared" si="10"/>
        <v>2.3436767872167783E-2</v>
      </c>
      <c r="M44">
        <f t="shared" si="10"/>
        <v>2.2691642509554698E-2</v>
      </c>
      <c r="N44">
        <f t="shared" si="10"/>
        <v>2.1966226527393953E-2</v>
      </c>
      <c r="O44">
        <f t="shared" si="10"/>
        <v>2.1261111086577519E-2</v>
      </c>
      <c r="P44">
        <f t="shared" si="10"/>
        <v>2.0576454317157784E-2</v>
      </c>
      <c r="Q44">
        <f t="shared" si="10"/>
        <v>1.9912160702457112E-2</v>
      </c>
      <c r="R44">
        <f t="shared" si="10"/>
        <v>1.9267979621240858E-2</v>
      </c>
      <c r="S44">
        <f t="shared" si="10"/>
        <v>1.8643563127051302E-2</v>
      </c>
      <c r="T44">
        <f t="shared" si="10"/>
        <v>1.8038501599420869E-2</v>
      </c>
      <c r="U44">
        <f t="shared" si="10"/>
        <v>1.7452346651808604E-2</v>
      </c>
      <c r="V44">
        <f t="shared" si="10"/>
        <v>1.6884626337213812E-2</v>
      </c>
      <c r="W44">
        <f t="shared" si="10"/>
        <v>1.6334855506960292E-2</v>
      </c>
      <c r="X44">
        <f t="shared" si="9"/>
        <v>1.5802543014033089E-2</v>
      </c>
      <c r="Y44">
        <f t="shared" si="9"/>
        <v>1.5287196801667466E-2</v>
      </c>
      <c r="Z44">
        <f t="shared" si="9"/>
        <v>1.4788327538904383E-2</v>
      </c>
      <c r="AA44">
        <f t="shared" si="5"/>
        <v>0.43570251505117452</v>
      </c>
    </row>
    <row r="45" spans="1:27" x14ac:dyDescent="0.2">
      <c r="A45" t="s">
        <v>659</v>
      </c>
      <c r="B45">
        <v>343</v>
      </c>
      <c r="C45">
        <v>5</v>
      </c>
      <c r="D45">
        <f t="shared" si="3"/>
        <v>5.6441485761046274E-2</v>
      </c>
      <c r="E45">
        <f t="shared" si="4"/>
        <v>-2.874550827732985</v>
      </c>
      <c r="G45">
        <f t="shared" si="6"/>
        <v>0.27704656855901522</v>
      </c>
      <c r="H45">
        <f t="shared" si="10"/>
        <v>0.10625914069531817</v>
      </c>
      <c r="I45">
        <f t="shared" si="10"/>
        <v>9.0837565042048068E-2</v>
      </c>
      <c r="J45">
        <f t="shared" si="10"/>
        <v>7.7555917340062897E-2</v>
      </c>
      <c r="K45">
        <f t="shared" si="10"/>
        <v>6.6174286593241136E-2</v>
      </c>
      <c r="L45">
        <f t="shared" si="10"/>
        <v>5.6441485761046274E-2</v>
      </c>
      <c r="M45">
        <f t="shared" si="10"/>
        <v>4.8127961373951179E-2</v>
      </c>
      <c r="N45">
        <f t="shared" si="10"/>
        <v>4.1031538856165603E-2</v>
      </c>
      <c r="O45">
        <f t="shared" si="10"/>
        <v>3.4976723024656958E-2</v>
      </c>
      <c r="P45">
        <f t="shared" si="10"/>
        <v>2.9812233612380983E-2</v>
      </c>
      <c r="Q45">
        <f t="shared" si="10"/>
        <v>2.5408157809496811E-2</v>
      </c>
      <c r="R45">
        <f t="shared" si="10"/>
        <v>2.1653184777171999E-2</v>
      </c>
      <c r="S45">
        <f t="shared" si="10"/>
        <v>1.8452080276482895E-2</v>
      </c>
      <c r="T45">
        <f t="shared" si="10"/>
        <v>1.5723444466459669E-2</v>
      </c>
      <c r="U45">
        <f t="shared" si="10"/>
        <v>1.3397750216412704E-2</v>
      </c>
      <c r="V45">
        <f t="shared" si="10"/>
        <v>1.1415641302151386E-2</v>
      </c>
      <c r="W45">
        <f t="shared" si="10"/>
        <v>9.7264637247434158E-3</v>
      </c>
      <c r="X45">
        <f t="shared" si="9"/>
        <v>8.287002492512182E-3</v>
      </c>
      <c r="Y45">
        <f t="shared" si="9"/>
        <v>7.0603976057841914E-3</v>
      </c>
      <c r="Z45">
        <f t="shared" si="9"/>
        <v>6.0152153146613482E-3</v>
      </c>
      <c r="AA45">
        <f t="shared" si="5"/>
        <v>3.4597241156237191E-2</v>
      </c>
    </row>
    <row r="46" spans="1:27" x14ac:dyDescent="0.2">
      <c r="A46" t="s">
        <v>1063</v>
      </c>
      <c r="B46">
        <v>2348</v>
      </c>
      <c r="C46">
        <v>63</v>
      </c>
      <c r="D46">
        <f t="shared" si="3"/>
        <v>4.3482343801290171E-3</v>
      </c>
      <c r="E46">
        <f t="shared" si="4"/>
        <v>-5.4379854059025483</v>
      </c>
      <c r="G46">
        <f t="shared" si="6"/>
        <v>0.17365094890058488</v>
      </c>
      <c r="H46">
        <f t="shared" si="10"/>
        <v>2.0077968226236462E-2</v>
      </c>
      <c r="I46">
        <f t="shared" si="10"/>
        <v>1.965422667137777E-2</v>
      </c>
      <c r="J46">
        <f t="shared" si="10"/>
        <v>1.9215090246535754E-2</v>
      </c>
      <c r="K46">
        <f t="shared" si="10"/>
        <v>1.8773868458036462E-2</v>
      </c>
      <c r="L46">
        <f t="shared" si="10"/>
        <v>1.8335803805476905E-2</v>
      </c>
      <c r="M46">
        <f t="shared" si="10"/>
        <v>1.7903419792206502E-2</v>
      </c>
      <c r="N46">
        <f t="shared" si="10"/>
        <v>1.7478064883468536E-2</v>
      </c>
      <c r="O46">
        <f t="shared" si="10"/>
        <v>1.7060496781959852E-2</v>
      </c>
      <c r="P46">
        <f t="shared" si="10"/>
        <v>1.6651144288926702E-2</v>
      </c>
      <c r="Q46">
        <f t="shared" si="10"/>
        <v>1.6250239261231647E-2</v>
      </c>
      <c r="R46">
        <f t="shared" si="10"/>
        <v>1.5857889112491013E-2</v>
      </c>
      <c r="S46">
        <f t="shared" si="10"/>
        <v>1.5474119387546375E-2</v>
      </c>
      <c r="T46">
        <f t="shared" si="10"/>
        <v>1.5098900117725852E-2</v>
      </c>
      <c r="U46">
        <f t="shared" si="10"/>
        <v>1.4732162849068213E-2</v>
      </c>
      <c r="V46">
        <f t="shared" si="10"/>
        <v>1.4373812039549117E-2</v>
      </c>
      <c r="W46">
        <f t="shared" si="10"/>
        <v>1.4023732915586916E-2</v>
      </c>
      <c r="X46">
        <f t="shared" si="9"/>
        <v>1.3681797023990463E-2</v>
      </c>
      <c r="Y46">
        <f t="shared" si="9"/>
        <v>1.3347866238782041E-2</v>
      </c>
      <c r="Z46">
        <f t="shared" si="9"/>
        <v>1.3021795705061534E-2</v>
      </c>
      <c r="AA46">
        <f t="shared" si="5"/>
        <v>0.51533665329415701</v>
      </c>
    </row>
    <row r="47" spans="1:27" x14ac:dyDescent="0.2">
      <c r="A47" t="s">
        <v>661</v>
      </c>
      <c r="B47">
        <v>4526</v>
      </c>
      <c r="C47">
        <v>64</v>
      </c>
      <c r="D47">
        <f t="shared" si="3"/>
        <v>4.7807081726088411E-3</v>
      </c>
      <c r="E47">
        <f t="shared" si="4"/>
        <v>-5.3431665901869358</v>
      </c>
      <c r="G47">
        <f t="shared" si="6"/>
        <v>0.16389364964018771</v>
      </c>
      <c r="H47">
        <f t="shared" si="10"/>
        <v>1.0617155852554298E-2</v>
      </c>
      <c r="I47">
        <f t="shared" si="10"/>
        <v>1.0518715568270215E-2</v>
      </c>
      <c r="J47">
        <f t="shared" si="10"/>
        <v>1.0408005214462732E-2</v>
      </c>
      <c r="K47">
        <f t="shared" si="10"/>
        <v>1.029193807656943E-2</v>
      </c>
      <c r="L47">
        <f t="shared" si="10"/>
        <v>1.0173295713842732E-2</v>
      </c>
      <c r="M47">
        <f t="shared" si="10"/>
        <v>1.0053471047517177E-2</v>
      </c>
      <c r="N47">
        <f t="shared" si="10"/>
        <v>9.9332577594616802E-3</v>
      </c>
      <c r="O47">
        <f t="shared" si="10"/>
        <v>9.8131480816553499E-3</v>
      </c>
      <c r="P47">
        <f t="shared" si="10"/>
        <v>9.69346585355969E-3</v>
      </c>
      <c r="Q47">
        <f t="shared" si="10"/>
        <v>9.5744333810960959E-3</v>
      </c>
      <c r="R47">
        <f t="shared" si="10"/>
        <v>9.4562080770701166E-3</v>
      </c>
      <c r="S47">
        <f t="shared" si="10"/>
        <v>9.3389039315395217E-3</v>
      </c>
      <c r="T47">
        <f t="shared" si="10"/>
        <v>9.2226047822285741E-3</v>
      </c>
      <c r="U47">
        <f t="shared" si="10"/>
        <v>9.107372881797169E-3</v>
      </c>
      <c r="V47">
        <f t="shared" si="10"/>
        <v>8.9932546329818414E-3</v>
      </c>
      <c r="W47">
        <f t="shared" si="10"/>
        <v>8.8802845473640105E-3</v>
      </c>
      <c r="X47">
        <f t="shared" si="9"/>
        <v>8.7684880507070649E-3</v>
      </c>
      <c r="Y47">
        <f t="shared" si="9"/>
        <v>8.6578835166915072E-3</v>
      </c>
      <c r="Z47">
        <f t="shared" si="9"/>
        <v>8.5484837709182346E-3</v>
      </c>
      <c r="AA47">
        <f t="shared" si="5"/>
        <v>0.65405597961952489</v>
      </c>
    </row>
    <row r="48" spans="1:27" x14ac:dyDescent="0.2">
      <c r="A48" t="s">
        <v>1064</v>
      </c>
      <c r="B48">
        <v>196</v>
      </c>
      <c r="C48">
        <v>1</v>
      </c>
      <c r="D48">
        <f t="shared" si="3"/>
        <v>0.15109787438035643</v>
      </c>
      <c r="E48">
        <f t="shared" si="4"/>
        <v>-1.8898274774373607</v>
      </c>
      <c r="G48">
        <f t="shared" si="6"/>
        <v>0.34889403288554699</v>
      </c>
      <c r="H48">
        <f t="shared" si="10"/>
        <v>0.15109787438035643</v>
      </c>
      <c r="I48">
        <f t="shared" si="10"/>
        <v>0.11623402210120096</v>
      </c>
      <c r="J48">
        <f t="shared" si="10"/>
        <v>8.9301437074668769E-2</v>
      </c>
      <c r="K48">
        <f t="shared" si="10"/>
        <v>6.8565950903399384E-2</v>
      </c>
      <c r="L48">
        <f t="shared" si="10"/>
        <v>5.2625156411807365E-2</v>
      </c>
      <c r="M48">
        <f t="shared" si="10"/>
        <v>4.0380171099002646E-2</v>
      </c>
      <c r="N48">
        <f t="shared" si="10"/>
        <v>3.0978773592058542E-2</v>
      </c>
      <c r="O48">
        <f t="shared" si="10"/>
        <v>2.3762999567058216E-2</v>
      </c>
      <c r="P48">
        <f t="shared" si="10"/>
        <v>1.8226042751385525E-2</v>
      </c>
      <c r="Q48">
        <f t="shared" si="10"/>
        <v>1.3978055925023046E-2</v>
      </c>
      <c r="R48">
        <f t="shared" si="10"/>
        <v>1.0719415477604277E-2</v>
      </c>
      <c r="S48">
        <f t="shared" si="10"/>
        <v>8.2199728730689547E-3</v>
      </c>
      <c r="T48">
        <f t="shared" si="10"/>
        <v>6.3030168303630984E-3</v>
      </c>
      <c r="U48">
        <f t="shared" si="10"/>
        <v>4.8329063431449557E-3</v>
      </c>
      <c r="V48">
        <f t="shared" si="10"/>
        <v>3.7055488519165854E-3</v>
      </c>
      <c r="W48">
        <f t="shared" ref="W48:AE111" si="11">(1-$B$3)*EXP(GAMMALN($B$1+W$4)-GAMMALN($B$1)-GAMMALN(W$4+1)+$B$1*LN($B$2/($B$2+$B48))+W$4*LN($B48/($B$2+$B48)))</f>
        <v>2.8410764953305692E-3</v>
      </c>
      <c r="X48">
        <f t="shared" si="11"/>
        <v>2.1782170437398113E-3</v>
      </c>
      <c r="Y48">
        <f t="shared" si="11"/>
        <v>1.6699696107239004E-3</v>
      </c>
      <c r="Z48">
        <f t="shared" si="11"/>
        <v>1.2802839861964564E-3</v>
      </c>
      <c r="AA48">
        <f t="shared" si="5"/>
        <v>4.2050757964038343E-3</v>
      </c>
    </row>
    <row r="49" spans="1:27" x14ac:dyDescent="0.2">
      <c r="A49" t="s">
        <v>666</v>
      </c>
      <c r="B49">
        <v>1266</v>
      </c>
      <c r="C49">
        <v>50</v>
      </c>
      <c r="D49">
        <f t="shared" si="3"/>
        <v>3.8438772121760939E-3</v>
      </c>
      <c r="E49">
        <f t="shared" si="4"/>
        <v>-5.5612737311064109</v>
      </c>
      <c r="G49">
        <f t="shared" si="6"/>
        <v>0.19049639100255655</v>
      </c>
      <c r="H49">
        <f t="shared" ref="H49:W112" si="12">(1-$B$3)*EXP(GAMMALN($B$1+H$4)-GAMMALN($B$1)-GAMMALN(H$4+1)+$B$1*LN($B$2/($B$2+$B49))+H$4*LN($B49/($B$2+$B49)))</f>
        <v>3.5869589053002041E-2</v>
      </c>
      <c r="I49">
        <f t="shared" si="12"/>
        <v>3.4383217261638455E-2</v>
      </c>
      <c r="J49">
        <f t="shared" si="12"/>
        <v>3.2916745684321819E-2</v>
      </c>
      <c r="K49">
        <f t="shared" si="12"/>
        <v>3.1492863202475768E-2</v>
      </c>
      <c r="L49">
        <f t="shared" si="12"/>
        <v>3.0119117447478097E-2</v>
      </c>
      <c r="M49">
        <f t="shared" si="12"/>
        <v>2.8797991298363405E-2</v>
      </c>
      <c r="N49">
        <f t="shared" si="12"/>
        <v>2.7529825650959475E-2</v>
      </c>
      <c r="O49">
        <f t="shared" si="12"/>
        <v>2.6313929054363985E-2</v>
      </c>
      <c r="P49">
        <f t="shared" si="12"/>
        <v>2.5149075401768018E-2</v>
      </c>
      <c r="Q49">
        <f t="shared" si="12"/>
        <v>2.4033753971080356E-2</v>
      </c>
      <c r="R49">
        <f t="shared" si="12"/>
        <v>2.2966305659883716E-2</v>
      </c>
      <c r="S49">
        <f t="shared" si="12"/>
        <v>2.1945001743047188E-2</v>
      </c>
      <c r="T49">
        <f t="shared" si="12"/>
        <v>2.09680914054068E-2</v>
      </c>
      <c r="U49">
        <f t="shared" si="12"/>
        <v>2.0033831301434185E-2</v>
      </c>
      <c r="V49">
        <f t="shared" si="12"/>
        <v>1.9140504275501211E-2</v>
      </c>
      <c r="W49">
        <f t="shared" si="12"/>
        <v>1.828643129151904E-2</v>
      </c>
      <c r="X49">
        <f t="shared" si="11"/>
        <v>1.746997897401064E-2</v>
      </c>
      <c r="Y49">
        <f t="shared" si="11"/>
        <v>1.6689564240268864E-2</v>
      </c>
      <c r="Z49">
        <f t="shared" si="11"/>
        <v>1.5943656964871641E-2</v>
      </c>
      <c r="AA49">
        <f t="shared" si="5"/>
        <v>0.33945413511604883</v>
      </c>
    </row>
    <row r="50" spans="1:27" x14ac:dyDescent="0.2">
      <c r="A50" t="s">
        <v>1065</v>
      </c>
      <c r="B50">
        <v>3040</v>
      </c>
      <c r="C50">
        <v>26</v>
      </c>
      <c r="D50">
        <f t="shared" si="3"/>
        <v>9.8334296179885487E-3</v>
      </c>
      <c r="E50">
        <f t="shared" si="4"/>
        <v>-4.6219675126925583</v>
      </c>
      <c r="G50">
        <f t="shared" si="6"/>
        <v>0.16905883577818726</v>
      </c>
      <c r="H50">
        <f t="shared" si="12"/>
        <v>1.5654153523689943E-2</v>
      </c>
      <c r="I50">
        <f t="shared" si="12"/>
        <v>1.5410843098077765E-2</v>
      </c>
      <c r="J50">
        <f t="shared" si="12"/>
        <v>1.5152122720798094E-2</v>
      </c>
      <c r="K50">
        <f t="shared" si="12"/>
        <v>1.4888311044392187E-2</v>
      </c>
      <c r="L50">
        <f t="shared" si="12"/>
        <v>1.4623530270019856E-2</v>
      </c>
      <c r="M50">
        <f t="shared" si="12"/>
        <v>1.4359816237644783E-2</v>
      </c>
      <c r="N50">
        <f t="shared" si="12"/>
        <v>1.4098303215850984E-2</v>
      </c>
      <c r="O50">
        <f t="shared" si="12"/>
        <v>1.3839671602392151E-2</v>
      </c>
      <c r="P50">
        <f t="shared" si="12"/>
        <v>1.3584348299010231E-2</v>
      </c>
      <c r="Q50">
        <f t="shared" si="12"/>
        <v>1.3332607560623948E-2</v>
      </c>
      <c r="R50">
        <f t="shared" si="12"/>
        <v>1.3084626349639816E-2</v>
      </c>
      <c r="S50">
        <f t="shared" si="12"/>
        <v>1.2840516819456766E-2</v>
      </c>
      <c r="T50">
        <f t="shared" si="12"/>
        <v>1.2600346418159351E-2</v>
      </c>
      <c r="U50">
        <f t="shared" si="12"/>
        <v>1.2364150881703721E-2</v>
      </c>
      <c r="V50">
        <f t="shared" si="12"/>
        <v>1.213194293931044E-2</v>
      </c>
      <c r="W50">
        <f t="shared" si="12"/>
        <v>1.1903718325710308E-2</v>
      </c>
      <c r="X50">
        <f t="shared" si="11"/>
        <v>1.1679460042270742E-2</v>
      </c>
      <c r="Y50">
        <f t="shared" si="11"/>
        <v>1.1459141445104232E-2</v>
      </c>
      <c r="Z50">
        <f t="shared" si="11"/>
        <v>1.1242728526798336E-2</v>
      </c>
      <c r="AA50">
        <f t="shared" si="5"/>
        <v>0.57669082490115919</v>
      </c>
    </row>
    <row r="51" spans="1:27" x14ac:dyDescent="0.2">
      <c r="A51" t="s">
        <v>1066</v>
      </c>
      <c r="B51">
        <v>89</v>
      </c>
      <c r="C51">
        <v>0</v>
      </c>
      <c r="D51">
        <f t="shared" si="3"/>
        <v>0.49103199068726755</v>
      </c>
      <c r="E51">
        <f t="shared" si="4"/>
        <v>-0.71124599916083475</v>
      </c>
      <c r="G51">
        <f t="shared" si="6"/>
        <v>0.49103199068726755</v>
      </c>
      <c r="H51">
        <f t="shared" si="12"/>
        <v>0.20364724664487846</v>
      </c>
      <c r="I51">
        <f t="shared" si="12"/>
        <v>0.12230211681672779</v>
      </c>
      <c r="J51">
        <f t="shared" si="12"/>
        <v>7.3356681302352456E-2</v>
      </c>
      <c r="K51">
        <f t="shared" si="12"/>
        <v>4.3971395699516441E-2</v>
      </c>
      <c r="L51">
        <f t="shared" si="12"/>
        <v>2.6347272725617422E-2</v>
      </c>
      <c r="M51">
        <f t="shared" si="12"/>
        <v>1.5783050348289269E-2</v>
      </c>
      <c r="N51">
        <f t="shared" si="12"/>
        <v>9.4529536313297281E-3</v>
      </c>
      <c r="O51">
        <f t="shared" si="12"/>
        <v>5.6608948354116518E-3</v>
      </c>
      <c r="P51">
        <f t="shared" si="12"/>
        <v>3.3896646269642545E-3</v>
      </c>
      <c r="Q51">
        <f t="shared" si="12"/>
        <v>2.0295120779324585E-3</v>
      </c>
      <c r="R51">
        <f t="shared" si="12"/>
        <v>1.2150565489859404E-3</v>
      </c>
      <c r="S51">
        <f t="shared" si="12"/>
        <v>7.2740501430190458E-4</v>
      </c>
      <c r="T51">
        <f t="shared" si="12"/>
        <v>4.354465888838574E-4</v>
      </c>
      <c r="U51">
        <f t="shared" si="12"/>
        <v>2.6066056056660574E-4</v>
      </c>
      <c r="V51">
        <f t="shared" si="12"/>
        <v>1.5602709004980143E-4</v>
      </c>
      <c r="W51">
        <f t="shared" si="12"/>
        <v>9.3392265954710243E-5</v>
      </c>
      <c r="X51">
        <f t="shared" si="11"/>
        <v>5.5899723190618936E-5</v>
      </c>
      <c r="Y51">
        <f t="shared" si="11"/>
        <v>3.3457816380663336E-5</v>
      </c>
      <c r="Z51">
        <f t="shared" si="11"/>
        <v>2.0025153714836211E-5</v>
      </c>
      <c r="AA51">
        <f t="shared" si="5"/>
        <v>2.9849841683637912E-5</v>
      </c>
    </row>
    <row r="52" spans="1:27" x14ac:dyDescent="0.2">
      <c r="A52" t="s">
        <v>1067</v>
      </c>
      <c r="B52">
        <v>1151</v>
      </c>
      <c r="C52">
        <v>0</v>
      </c>
      <c r="D52">
        <f t="shared" si="3"/>
        <v>0.19406541758941909</v>
      </c>
      <c r="E52">
        <f t="shared" si="4"/>
        <v>-1.6395599726901529</v>
      </c>
      <c r="G52">
        <f t="shared" si="6"/>
        <v>0.19406541758941909</v>
      </c>
      <c r="H52">
        <f t="shared" si="12"/>
        <v>3.912748707818757E-2</v>
      </c>
      <c r="I52">
        <f t="shared" si="12"/>
        <v>3.7337955628779319E-2</v>
      </c>
      <c r="J52">
        <f t="shared" si="12"/>
        <v>3.5585197793006236E-2</v>
      </c>
      <c r="K52">
        <f t="shared" si="12"/>
        <v>3.3893241562498087E-2</v>
      </c>
      <c r="L52">
        <f t="shared" si="12"/>
        <v>3.2269457953572063E-2</v>
      </c>
      <c r="M52">
        <f t="shared" si="12"/>
        <v>3.0715677055587615E-2</v>
      </c>
      <c r="N52">
        <f t="shared" si="12"/>
        <v>2.9231414133604226E-2</v>
      </c>
      <c r="O52">
        <f t="shared" si="12"/>
        <v>2.7815094034193508E-2</v>
      </c>
      <c r="P52">
        <f t="shared" si="12"/>
        <v>2.6464599391946422E-2</v>
      </c>
      <c r="Q52">
        <f t="shared" si="12"/>
        <v>2.5177544981848651E-2</v>
      </c>
      <c r="R52">
        <f t="shared" si="12"/>
        <v>2.3951426169981662E-2</v>
      </c>
      <c r="S52">
        <f t="shared" si="12"/>
        <v>2.2783703780916289E-2</v>
      </c>
      <c r="T52">
        <f t="shared" si="12"/>
        <v>2.1671854449064804E-2</v>
      </c>
      <c r="U52">
        <f t="shared" si="12"/>
        <v>2.0613401137131792E-2</v>
      </c>
      <c r="V52">
        <f t="shared" si="12"/>
        <v>1.9605931730065827E-2</v>
      </c>
      <c r="W52">
        <f t="shared" si="12"/>
        <v>1.8647110194492278E-2</v>
      </c>
      <c r="X52">
        <f t="shared" si="11"/>
        <v>1.7734682967448356E-2</v>
      </c>
      <c r="Y52">
        <f t="shared" si="11"/>
        <v>1.6866482214600433E-2</v>
      </c>
      <c r="Z52">
        <f t="shared" si="11"/>
        <v>1.6040427000272948E-2</v>
      </c>
      <c r="AA52">
        <f t="shared" si="5"/>
        <v>0.31040189315338262</v>
      </c>
    </row>
    <row r="53" spans="1:27" x14ac:dyDescent="0.2">
      <c r="A53" t="s">
        <v>667</v>
      </c>
      <c r="B53">
        <v>43</v>
      </c>
      <c r="C53">
        <v>0</v>
      </c>
      <c r="D53">
        <f t="shared" si="3"/>
        <v>0.64363335275470557</v>
      </c>
      <c r="E53">
        <f t="shared" si="4"/>
        <v>-0.44062604302716374</v>
      </c>
      <c r="G53">
        <f t="shared" si="6"/>
        <v>0.64363335275470557</v>
      </c>
      <c r="H53">
        <f t="shared" si="12"/>
        <v>0.20677855230667577</v>
      </c>
      <c r="I53">
        <f t="shared" si="12"/>
        <v>8.6856351986569422E-2</v>
      </c>
      <c r="J53">
        <f t="shared" si="12"/>
        <v>3.6437447759057134E-2</v>
      </c>
      <c r="K53">
        <f t="shared" si="12"/>
        <v>1.5276335508573383E-2</v>
      </c>
      <c r="L53">
        <f t="shared" si="12"/>
        <v>6.4021414803122154E-3</v>
      </c>
      <c r="M53">
        <f t="shared" si="12"/>
        <v>2.6823855786243913E-3</v>
      </c>
      <c r="N53">
        <f t="shared" si="12"/>
        <v>1.1236691416099927E-3</v>
      </c>
      <c r="O53">
        <f t="shared" si="12"/>
        <v>4.7064849778323786E-4</v>
      </c>
      <c r="P53">
        <f t="shared" si="12"/>
        <v>1.9711014816455787E-4</v>
      </c>
      <c r="Q53">
        <f t="shared" si="12"/>
        <v>8.2543818672684222E-5</v>
      </c>
      <c r="R53">
        <f t="shared" si="12"/>
        <v>3.4564483376783841E-5</v>
      </c>
      <c r="S53">
        <f t="shared" si="12"/>
        <v>1.4472732434341352E-5</v>
      </c>
      <c r="T53">
        <f t="shared" si="12"/>
        <v>6.0596815082704551E-6</v>
      </c>
      <c r="U53">
        <f t="shared" si="12"/>
        <v>2.5370609097084628E-6</v>
      </c>
      <c r="V53">
        <f t="shared" si="12"/>
        <v>1.0621754050727286E-6</v>
      </c>
      <c r="W53">
        <f t="shared" si="12"/>
        <v>4.4468021610075396E-7</v>
      </c>
      <c r="X53">
        <f t="shared" si="11"/>
        <v>1.8616036243810001E-7</v>
      </c>
      <c r="Y53">
        <f t="shared" si="11"/>
        <v>7.7931998781059025E-8</v>
      </c>
      <c r="Z53">
        <f t="shared" si="11"/>
        <v>3.2623814820773498E-8</v>
      </c>
      <c r="AA53">
        <f t="shared" si="5"/>
        <v>2.3489225231543287E-8</v>
      </c>
    </row>
    <row r="54" spans="1:27" x14ac:dyDescent="0.2">
      <c r="A54" t="s">
        <v>1068</v>
      </c>
      <c r="B54">
        <v>2256</v>
      </c>
      <c r="C54">
        <v>31</v>
      </c>
      <c r="D54">
        <f t="shared" si="3"/>
        <v>9.7432752145776638E-3</v>
      </c>
      <c r="E54">
        <f t="shared" si="4"/>
        <v>-4.631177953521517</v>
      </c>
      <c r="G54">
        <f t="shared" si="6"/>
        <v>0.17446902559399333</v>
      </c>
      <c r="H54">
        <f t="shared" si="12"/>
        <v>2.086070446288233E-2</v>
      </c>
      <c r="I54">
        <f t="shared" si="12"/>
        <v>2.0399795737938042E-2</v>
      </c>
      <c r="J54">
        <f t="shared" si="12"/>
        <v>1.9923835053896385E-2</v>
      </c>
      <c r="K54">
        <f t="shared" si="12"/>
        <v>1.9446655932067455E-2</v>
      </c>
      <c r="L54">
        <f t="shared" si="12"/>
        <v>1.8973688388190954E-2</v>
      </c>
      <c r="M54">
        <f t="shared" si="12"/>
        <v>1.8507529743113007E-2</v>
      </c>
      <c r="N54">
        <f t="shared" si="12"/>
        <v>1.8049553330029028E-2</v>
      </c>
      <c r="O54">
        <f t="shared" si="12"/>
        <v>1.7600517425723727E-2</v>
      </c>
      <c r="P54">
        <f t="shared" si="12"/>
        <v>1.7160838222667233E-2</v>
      </c>
      <c r="Q54">
        <f t="shared" si="12"/>
        <v>1.6730727409417352E-2</v>
      </c>
      <c r="R54">
        <f t="shared" si="12"/>
        <v>1.631026776955263E-2</v>
      </c>
      <c r="S54">
        <f t="shared" si="12"/>
        <v>1.5899457575829709E-2</v>
      </c>
      <c r="T54">
        <f t="shared" si="12"/>
        <v>1.5498238068805568E-2</v>
      </c>
      <c r="U54">
        <f t="shared" si="12"/>
        <v>1.5106511206007931E-2</v>
      </c>
      <c r="V54">
        <f t="shared" si="12"/>
        <v>1.4724151536055226E-2</v>
      </c>
      <c r="W54">
        <f t="shared" si="12"/>
        <v>1.4351014377989966E-2</v>
      </c>
      <c r="X54">
        <f t="shared" si="11"/>
        <v>1.3986941595455755E-2</v>
      </c>
      <c r="Y54">
        <f t="shared" si="11"/>
        <v>1.3631765758152453E-2</v>
      </c>
      <c r="Z54">
        <f t="shared" si="11"/>
        <v>1.3285313193784544E-2</v>
      </c>
      <c r="AA54">
        <f t="shared" si="5"/>
        <v>0.50508346761844736</v>
      </c>
    </row>
    <row r="55" spans="1:27" x14ac:dyDescent="0.2">
      <c r="A55" t="s">
        <v>669</v>
      </c>
      <c r="B55">
        <v>290</v>
      </c>
      <c r="C55">
        <v>3</v>
      </c>
      <c r="D55">
        <f t="shared" si="3"/>
        <v>8.2508419515093134E-2</v>
      </c>
      <c r="E55">
        <f t="shared" si="4"/>
        <v>-2.4948549361203298</v>
      </c>
      <c r="G55">
        <f t="shared" si="6"/>
        <v>0.29596404473173299</v>
      </c>
      <c r="H55">
        <f t="shared" si="12"/>
        <v>0.11925853056423869</v>
      </c>
      <c r="I55">
        <f t="shared" si="12"/>
        <v>9.9258732675498562E-2</v>
      </c>
      <c r="J55">
        <f t="shared" si="12"/>
        <v>8.2508419515093134E-2</v>
      </c>
      <c r="K55">
        <f t="shared" si="12"/>
        <v>6.8541354762976472E-2</v>
      </c>
      <c r="L55">
        <f t="shared" si="12"/>
        <v>5.6916992146176647E-2</v>
      </c>
      <c r="M55">
        <f t="shared" si="12"/>
        <v>4.7252093745073595E-2</v>
      </c>
      <c r="N55">
        <f t="shared" si="12"/>
        <v>3.9221254750327811E-2</v>
      </c>
      <c r="O55">
        <f t="shared" si="12"/>
        <v>3.255089119392119E-2</v>
      </c>
      <c r="P55">
        <f t="shared" si="12"/>
        <v>2.7012101224669259E-2</v>
      </c>
      <c r="Q55">
        <f t="shared" si="12"/>
        <v>2.2413883908765479E-2</v>
      </c>
      <c r="R55">
        <f t="shared" si="12"/>
        <v>1.8597124962626034E-2</v>
      </c>
      <c r="S55">
        <f t="shared" si="12"/>
        <v>1.5429414634817999E-2</v>
      </c>
      <c r="T55">
        <f t="shared" si="12"/>
        <v>1.2800646167036314E-2</v>
      </c>
      <c r="U55">
        <f t="shared" si="12"/>
        <v>1.0619306746689369E-2</v>
      </c>
      <c r="V55">
        <f t="shared" si="12"/>
        <v>8.8093667455034132E-3</v>
      </c>
      <c r="W55">
        <f t="shared" si="12"/>
        <v>7.307678547706805E-3</v>
      </c>
      <c r="X55">
        <f t="shared" si="11"/>
        <v>6.0618058232889006E-3</v>
      </c>
      <c r="Y55">
        <f t="shared" si="11"/>
        <v>5.02821451516384E-3</v>
      </c>
      <c r="Z55">
        <f t="shared" si="11"/>
        <v>4.1707667558202139E-3</v>
      </c>
      <c r="AA55">
        <f t="shared" si="5"/>
        <v>2.0277375882873483E-2</v>
      </c>
    </row>
    <row r="56" spans="1:27" x14ac:dyDescent="0.2">
      <c r="A56" t="s">
        <v>1069</v>
      </c>
      <c r="B56">
        <v>631</v>
      </c>
      <c r="C56">
        <v>0</v>
      </c>
      <c r="D56">
        <f t="shared" si="3"/>
        <v>0.22512217357788089</v>
      </c>
      <c r="E56">
        <f t="shared" si="4"/>
        <v>-1.4911120304659702</v>
      </c>
      <c r="G56">
        <f t="shared" si="6"/>
        <v>0.22512217357788089</v>
      </c>
      <c r="H56">
        <f t="shared" si="12"/>
        <v>6.6184269667183881E-2</v>
      </c>
      <c r="I56">
        <f t="shared" si="12"/>
        <v>6.0688766125653847E-2</v>
      </c>
      <c r="J56">
        <f t="shared" si="12"/>
        <v>5.557917617390596E-2</v>
      </c>
      <c r="K56">
        <f t="shared" si="12"/>
        <v>5.0867544813853714E-2</v>
      </c>
      <c r="L56">
        <f t="shared" si="12"/>
        <v>4.6537632773426242E-2</v>
      </c>
      <c r="M56">
        <f t="shared" si="12"/>
        <v>4.2565492143789005E-2</v>
      </c>
      <c r="N56">
        <f t="shared" si="12"/>
        <v>3.8925333356729902E-2</v>
      </c>
      <c r="O56">
        <f t="shared" si="12"/>
        <v>3.5591639645997424E-2</v>
      </c>
      <c r="P56">
        <f t="shared" si="12"/>
        <v>3.2540014029607559E-2</v>
      </c>
      <c r="Q56">
        <f t="shared" si="12"/>
        <v>2.9747518314780539E-2</v>
      </c>
      <c r="R56">
        <f t="shared" si="12"/>
        <v>2.719278486115877E-2</v>
      </c>
      <c r="S56">
        <f t="shared" si="12"/>
        <v>2.4856019586581159E-2</v>
      </c>
      <c r="T56">
        <f t="shared" si="12"/>
        <v>2.2718951299276511E-2</v>
      </c>
      <c r="U56">
        <f t="shared" si="12"/>
        <v>2.0764754864788383E-2</v>
      </c>
      <c r="V56">
        <f t="shared" si="12"/>
        <v>1.8977962678618364E-2</v>
      </c>
      <c r="W56">
        <f t="shared" si="12"/>
        <v>1.7344372329217664E-2</v>
      </c>
      <c r="X56">
        <f t="shared" si="11"/>
        <v>1.5850954827042067E-2</v>
      </c>
      <c r="Y56">
        <f t="shared" si="11"/>
        <v>1.4485765825019318E-2</v>
      </c>
      <c r="Z56">
        <f t="shared" si="11"/>
        <v>1.3237861135253614E-2</v>
      </c>
      <c r="AA56">
        <f t="shared" si="5"/>
        <v>0.14022101197023529</v>
      </c>
    </row>
    <row r="57" spans="1:27" x14ac:dyDescent="0.2">
      <c r="A57" t="s">
        <v>670</v>
      </c>
      <c r="B57">
        <v>1107</v>
      </c>
      <c r="C57">
        <v>24</v>
      </c>
      <c r="D57">
        <f t="shared" si="3"/>
        <v>1.2354591752227808E-2</v>
      </c>
      <c r="E57">
        <f t="shared" si="4"/>
        <v>-4.3937274832094904</v>
      </c>
      <c r="G57">
        <f t="shared" si="6"/>
        <v>0.19561779554148204</v>
      </c>
      <c r="H57">
        <f t="shared" si="12"/>
        <v>4.0534965547421316E-2</v>
      </c>
      <c r="I57">
        <f t="shared" si="12"/>
        <v>3.860532548617094E-2</v>
      </c>
      <c r="J57">
        <f t="shared" si="12"/>
        <v>3.6721033759220117E-2</v>
      </c>
      <c r="K57">
        <f t="shared" si="12"/>
        <v>3.4906592271150887E-2</v>
      </c>
      <c r="L57">
        <f t="shared" si="12"/>
        <v>3.316918864314785E-2</v>
      </c>
      <c r="M57">
        <f t="shared" si="12"/>
        <v>3.1510268386632873E-2</v>
      </c>
      <c r="N57">
        <f t="shared" si="12"/>
        <v>2.9928893916438493E-2</v>
      </c>
      <c r="O57">
        <f t="shared" si="12"/>
        <v>2.8423018986229488E-2</v>
      </c>
      <c r="P57">
        <f t="shared" si="12"/>
        <v>2.6990058663543218E-2</v>
      </c>
      <c r="Q57">
        <f t="shared" si="12"/>
        <v>2.5627173928038736E-2</v>
      </c>
      <c r="R57">
        <f t="shared" si="12"/>
        <v>2.4331425058452455E-2</v>
      </c>
      <c r="S57">
        <f t="shared" si="12"/>
        <v>2.3099858766963272E-2</v>
      </c>
      <c r="T57">
        <f t="shared" si="12"/>
        <v>2.1929559389641355E-2</v>
      </c>
      <c r="U57">
        <f t="shared" si="12"/>
        <v>2.0817679447282633E-2</v>
      </c>
      <c r="V57">
        <f t="shared" si="12"/>
        <v>1.9761457826394133E-2</v>
      </c>
      <c r="W57">
        <f t="shared" si="12"/>
        <v>1.8758230264273534E-2</v>
      </c>
      <c r="X57">
        <f t="shared" si="11"/>
        <v>1.7805434916629354E-2</v>
      </c>
      <c r="Y57">
        <f t="shared" si="11"/>
        <v>1.6900614717773366E-2</v>
      </c>
      <c r="Z57">
        <f t="shared" si="11"/>
        <v>1.60414176192669E-2</v>
      </c>
      <c r="AA57">
        <f t="shared" si="5"/>
        <v>0.29852000686384694</v>
      </c>
    </row>
    <row r="58" spans="1:27" x14ac:dyDescent="0.2">
      <c r="A58" t="s">
        <v>1070</v>
      </c>
      <c r="B58">
        <v>1699</v>
      </c>
      <c r="C58">
        <v>2</v>
      </c>
      <c r="D58">
        <f t="shared" si="3"/>
        <v>2.6467058065037484E-2</v>
      </c>
      <c r="E58">
        <f t="shared" si="4"/>
        <v>-3.6318544111549609</v>
      </c>
      <c r="G58">
        <f t="shared" si="6"/>
        <v>0.18125806219599963</v>
      </c>
      <c r="H58">
        <f t="shared" si="12"/>
        <v>2.7294023642623101E-2</v>
      </c>
      <c r="I58">
        <f t="shared" si="12"/>
        <v>2.6467058065037484E-2</v>
      </c>
      <c r="J58">
        <f t="shared" si="12"/>
        <v>2.5632681851815785E-2</v>
      </c>
      <c r="K58">
        <f t="shared" si="12"/>
        <v>2.4808887981205827E-2</v>
      </c>
      <c r="L58">
        <f t="shared" si="12"/>
        <v>2.4002439838231603E-2</v>
      </c>
      <c r="M58">
        <f t="shared" si="12"/>
        <v>2.3216317817005647E-2</v>
      </c>
      <c r="N58">
        <f t="shared" si="12"/>
        <v>2.2451874272808352E-2</v>
      </c>
      <c r="O58">
        <f t="shared" si="12"/>
        <v>2.1709650727349518E-2</v>
      </c>
      <c r="P58">
        <f t="shared" si="12"/>
        <v>2.0989744704384222E-2</v>
      </c>
      <c r="Q58">
        <f t="shared" si="12"/>
        <v>2.0291994728440611E-2</v>
      </c>
      <c r="R58">
        <f t="shared" si="12"/>
        <v>1.9616081928465184E-2</v>
      </c>
      <c r="S58">
        <f t="shared" si="12"/>
        <v>1.8961589583428796E-2</v>
      </c>
      <c r="T58">
        <f t="shared" si="12"/>
        <v>1.8328039833166138E-2</v>
      </c>
      <c r="U58">
        <f t="shared" si="12"/>
        <v>1.7714917237548086E-2</v>
      </c>
      <c r="V58">
        <f t="shared" si="12"/>
        <v>1.7121684386124977E-2</v>
      </c>
      <c r="W58">
        <f t="shared" si="12"/>
        <v>1.6547792505577381E-2</v>
      </c>
      <c r="X58">
        <f t="shared" si="11"/>
        <v>1.5992688811061279E-2</v>
      </c>
      <c r="Y58">
        <f t="shared" si="11"/>
        <v>1.5455821675978976E-2</v>
      </c>
      <c r="Z58">
        <f t="shared" si="11"/>
        <v>1.4936644303497349E-2</v>
      </c>
      <c r="AA58">
        <f t="shared" si="5"/>
        <v>0.42720200391024987</v>
      </c>
    </row>
    <row r="59" spans="1:27" x14ac:dyDescent="0.2">
      <c r="A59" t="s">
        <v>1071</v>
      </c>
      <c r="B59">
        <v>88</v>
      </c>
      <c r="C59">
        <v>1</v>
      </c>
      <c r="D59">
        <f t="shared" si="3"/>
        <v>0.20410427676367007</v>
      </c>
      <c r="E59">
        <f t="shared" si="4"/>
        <v>-1.5891242551297751</v>
      </c>
      <c r="G59">
        <f t="shared" si="6"/>
        <v>0.49333570699700813</v>
      </c>
      <c r="H59">
        <f t="shared" si="12"/>
        <v>0.20410427676367007</v>
      </c>
      <c r="I59">
        <f t="shared" si="12"/>
        <v>0.12201957023286744</v>
      </c>
      <c r="J59">
        <f t="shared" si="12"/>
        <v>7.2854628397260507E-2</v>
      </c>
      <c r="K59">
        <f t="shared" si="12"/>
        <v>4.3472005666453623E-2</v>
      </c>
      <c r="L59">
        <f t="shared" si="12"/>
        <v>2.5929673523986629E-2</v>
      </c>
      <c r="M59">
        <f t="shared" si="12"/>
        <v>1.5462306527664105E-2</v>
      </c>
      <c r="N59">
        <f t="shared" si="12"/>
        <v>9.2187665876724591E-3</v>
      </c>
      <c r="O59">
        <f t="shared" si="12"/>
        <v>5.4955648018915693E-3</v>
      </c>
      <c r="P59">
        <f t="shared" si="12"/>
        <v>3.2757136659317451E-3</v>
      </c>
      <c r="Q59">
        <f t="shared" si="12"/>
        <v>1.9523730149628331E-3</v>
      </c>
      <c r="R59">
        <f t="shared" si="12"/>
        <v>1.163562193198687E-3</v>
      </c>
      <c r="S59">
        <f t="shared" si="12"/>
        <v>6.9341200515916023E-4</v>
      </c>
      <c r="T59">
        <f t="shared" si="12"/>
        <v>4.1321103741872369E-4</v>
      </c>
      <c r="U59">
        <f t="shared" si="12"/>
        <v>2.4622622146959239E-4</v>
      </c>
      <c r="V59">
        <f t="shared" si="12"/>
        <v>1.467171693267258E-4</v>
      </c>
      <c r="W59">
        <f t="shared" si="12"/>
        <v>8.742060306820647E-5</v>
      </c>
      <c r="X59">
        <f t="shared" si="11"/>
        <v>5.2087618033958454E-5</v>
      </c>
      <c r="Y59">
        <f t="shared" si="11"/>
        <v>3.1034473970503878E-5</v>
      </c>
      <c r="Z59">
        <f t="shared" si="11"/>
        <v>1.8490327715765102E-5</v>
      </c>
      <c r="AA59">
        <f t="shared" si="5"/>
        <v>2.72521712694207E-5</v>
      </c>
    </row>
    <row r="60" spans="1:27" x14ac:dyDescent="0.2">
      <c r="A60" t="s">
        <v>1072</v>
      </c>
      <c r="B60">
        <v>665</v>
      </c>
      <c r="C60">
        <v>0</v>
      </c>
      <c r="D60">
        <f t="shared" si="3"/>
        <v>0.22172389915360319</v>
      </c>
      <c r="E60">
        <f t="shared" si="4"/>
        <v>-1.5063223686497353</v>
      </c>
      <c r="G60">
        <f t="shared" si="6"/>
        <v>0.22172389915360319</v>
      </c>
      <c r="H60">
        <f t="shared" si="12"/>
        <v>6.3336492006142761E-2</v>
      </c>
      <c r="I60">
        <f t="shared" si="12"/>
        <v>5.8335480578547989E-2</v>
      </c>
      <c r="J60">
        <f t="shared" si="12"/>
        <v>5.3661378460620766E-2</v>
      </c>
      <c r="K60">
        <f t="shared" si="12"/>
        <v>4.9330525667112393E-2</v>
      </c>
      <c r="L60">
        <f t="shared" si="12"/>
        <v>4.5331960603331445E-2</v>
      </c>
      <c r="M60">
        <f t="shared" si="12"/>
        <v>4.1646942268011848E-2</v>
      </c>
      <c r="N60">
        <f t="shared" si="12"/>
        <v>3.8254545785860163E-2</v>
      </c>
      <c r="O60">
        <f t="shared" si="12"/>
        <v>3.5133705149247345E-2</v>
      </c>
      <c r="P60">
        <f t="shared" si="12"/>
        <v>3.2264054295664112E-2</v>
      </c>
      <c r="Q60">
        <f t="shared" si="12"/>
        <v>2.9626284702108541E-2</v>
      </c>
      <c r="R60">
        <f t="shared" si="12"/>
        <v>2.7202284944928788E-2</v>
      </c>
      <c r="S60">
        <f t="shared" si="12"/>
        <v>2.4975174350682354E-2</v>
      </c>
      <c r="T60">
        <f t="shared" si="12"/>
        <v>2.2929282983731848E-2</v>
      </c>
      <c r="U60">
        <f t="shared" si="12"/>
        <v>2.1050104177968394E-2</v>
      </c>
      <c r="V60">
        <f t="shared" si="12"/>
        <v>1.9324233506132164E-2</v>
      </c>
      <c r="W60">
        <f t="shared" si="12"/>
        <v>1.7739301852729761E-2</v>
      </c>
      <c r="X60">
        <f t="shared" si="11"/>
        <v>1.6283906931492481E-2</v>
      </c>
      <c r="Y60">
        <f t="shared" si="11"/>
        <v>1.4947545732995938E-2</v>
      </c>
      <c r="Z60">
        <f t="shared" si="11"/>
        <v>1.3720549315525781E-2</v>
      </c>
      <c r="AA60">
        <f t="shared" si="5"/>
        <v>0.15318234753356197</v>
      </c>
    </row>
    <row r="61" spans="1:27" x14ac:dyDescent="0.2">
      <c r="A61" t="s">
        <v>1073</v>
      </c>
      <c r="B61">
        <v>774</v>
      </c>
      <c r="C61">
        <v>0</v>
      </c>
      <c r="D61">
        <f t="shared" si="3"/>
        <v>0.21270433299383606</v>
      </c>
      <c r="E61">
        <f t="shared" si="4"/>
        <v>-1.5478521855972802</v>
      </c>
      <c r="G61">
        <f t="shared" si="6"/>
        <v>0.21270433299383606</v>
      </c>
      <c r="H61">
        <f t="shared" si="12"/>
        <v>5.5643704905290664E-2</v>
      </c>
      <c r="I61">
        <f t="shared" si="12"/>
        <v>5.1852211123448733E-2</v>
      </c>
      <c r="J61">
        <f t="shared" si="12"/>
        <v>4.8257941520794427E-2</v>
      </c>
      <c r="K61">
        <f t="shared" si="12"/>
        <v>4.4884374666418918E-2</v>
      </c>
      <c r="L61">
        <f t="shared" si="12"/>
        <v>4.1730770721699749E-2</v>
      </c>
      <c r="M61">
        <f t="shared" si="12"/>
        <v>3.8788902468351517E-2</v>
      </c>
      <c r="N61">
        <f t="shared" si="12"/>
        <v>3.6047893206880802E-2</v>
      </c>
      <c r="O61">
        <f t="shared" si="12"/>
        <v>3.3496023900515322E-2</v>
      </c>
      <c r="P61">
        <f t="shared" si="12"/>
        <v>3.1121513744228013E-2</v>
      </c>
      <c r="Q61">
        <f t="shared" si="12"/>
        <v>2.8912885241243858E-2</v>
      </c>
      <c r="R61">
        <f t="shared" si="12"/>
        <v>2.6859139415879536E-2</v>
      </c>
      <c r="S61">
        <f t="shared" si="12"/>
        <v>2.4949836507694081E-2</v>
      </c>
      <c r="T61">
        <f t="shared" si="12"/>
        <v>2.317512669799017E-2</v>
      </c>
      <c r="U61">
        <f t="shared" si="12"/>
        <v>2.1525753360811927E-2</v>
      </c>
      <c r="V61">
        <f t="shared" si="12"/>
        <v>1.999304090406847E-2</v>
      </c>
      <c r="W61">
        <f t="shared" si="12"/>
        <v>1.8568873989794229E-2</v>
      </c>
      <c r="X61">
        <f t="shared" si="11"/>
        <v>1.7245672098107154E-2</v>
      </c>
      <c r="Y61">
        <f t="shared" si="11"/>
        <v>1.6016361815339341E-2</v>
      </c>
      <c r="Z61">
        <f t="shared" si="11"/>
        <v>1.4874348303024001E-2</v>
      </c>
      <c r="AA61">
        <f t="shared" si="5"/>
        <v>0.19335129241458271</v>
      </c>
    </row>
    <row r="62" spans="1:27" x14ac:dyDescent="0.2">
      <c r="A62" t="s">
        <v>1074</v>
      </c>
      <c r="B62">
        <v>1998</v>
      </c>
      <c r="C62">
        <v>5</v>
      </c>
      <c r="D62">
        <f t="shared" si="3"/>
        <v>2.1019265023939082E-2</v>
      </c>
      <c r="E62">
        <f t="shared" si="4"/>
        <v>-3.8623158797041524</v>
      </c>
      <c r="G62">
        <f t="shared" si="6"/>
        <v>0.17715503600834251</v>
      </c>
      <c r="H62">
        <f t="shared" si="12"/>
        <v>2.3419297277645038E-2</v>
      </c>
      <c r="I62">
        <f t="shared" si="12"/>
        <v>2.2825795721514032E-2</v>
      </c>
      <c r="J62">
        <f t="shared" si="12"/>
        <v>2.2219192078158357E-2</v>
      </c>
      <c r="K62">
        <f t="shared" si="12"/>
        <v>2.1615011670547659E-2</v>
      </c>
      <c r="L62">
        <f t="shared" si="12"/>
        <v>2.1019265023939082E-2</v>
      </c>
      <c r="M62">
        <f t="shared" si="12"/>
        <v>2.0434755071611393E-2</v>
      </c>
      <c r="N62">
        <f t="shared" si="12"/>
        <v>1.9862900082580539E-2</v>
      </c>
      <c r="O62">
        <f t="shared" si="12"/>
        <v>1.930442422536293E-2</v>
      </c>
      <c r="P62">
        <f t="shared" si="12"/>
        <v>1.875966733819483E-2</v>
      </c>
      <c r="Q62">
        <f t="shared" si="12"/>
        <v>1.8228741125957675E-2</v>
      </c>
      <c r="R62">
        <f t="shared" si="12"/>
        <v>1.7711615000769128E-2</v>
      </c>
      <c r="S62">
        <f t="shared" si="12"/>
        <v>1.720816647619388E-2</v>
      </c>
      <c r="T62">
        <f t="shared" si="12"/>
        <v>1.6718212333600223E-2</v>
      </c>
      <c r="U62">
        <f t="shared" si="12"/>
        <v>1.6241528722193498E-2</v>
      </c>
      <c r="V62">
        <f t="shared" si="12"/>
        <v>1.5777864573135628E-2</v>
      </c>
      <c r="W62">
        <f t="shared" si="12"/>
        <v>1.5326950807142432E-2</v>
      </c>
      <c r="X62">
        <f t="shared" si="11"/>
        <v>1.48885068030558E-2</v>
      </c>
      <c r="Y62">
        <f t="shared" si="11"/>
        <v>1.4462245029683353E-2</v>
      </c>
      <c r="Z62">
        <f t="shared" si="11"/>
        <v>1.4047874414231425E-2</v>
      </c>
      <c r="AA62">
        <f t="shared" si="5"/>
        <v>0.47277295021614063</v>
      </c>
    </row>
    <row r="63" spans="1:27" x14ac:dyDescent="0.2">
      <c r="A63" t="s">
        <v>1075</v>
      </c>
      <c r="B63">
        <v>585</v>
      </c>
      <c r="C63">
        <v>2</v>
      </c>
      <c r="D63">
        <f t="shared" si="3"/>
        <v>6.4176591228672572E-2</v>
      </c>
      <c r="E63">
        <f t="shared" si="4"/>
        <v>-2.7461167573835534</v>
      </c>
      <c r="G63">
        <f t="shared" si="6"/>
        <v>0.23029261569070425</v>
      </c>
      <c r="H63">
        <f t="shared" si="12"/>
        <v>7.0464035658899929E-2</v>
      </c>
      <c r="I63">
        <f t="shared" si="12"/>
        <v>6.4176591228672572E-2</v>
      </c>
      <c r="J63">
        <f t="shared" si="12"/>
        <v>5.8376230589962302E-2</v>
      </c>
      <c r="K63">
        <f t="shared" si="12"/>
        <v>5.3066485477849541E-2</v>
      </c>
      <c r="L63">
        <f t="shared" si="12"/>
        <v>4.8221358765803239E-2</v>
      </c>
      <c r="M63">
        <f t="shared" si="12"/>
        <v>4.3807495022715637E-2</v>
      </c>
      <c r="N63">
        <f t="shared" si="12"/>
        <v>3.9790436889447917E-2</v>
      </c>
      <c r="O63">
        <f t="shared" si="12"/>
        <v>3.6136823005825769E-2</v>
      </c>
      <c r="P63">
        <f t="shared" si="12"/>
        <v>3.2815219579725413E-2</v>
      </c>
      <c r="Q63">
        <f t="shared" si="12"/>
        <v>2.9796408880457988E-2</v>
      </c>
      <c r="R63">
        <f t="shared" si="12"/>
        <v>2.7053438832938495E-2</v>
      </c>
      <c r="S63">
        <f t="shared" si="12"/>
        <v>2.4561561797543031E-2</v>
      </c>
      <c r="T63">
        <f t="shared" si="12"/>
        <v>2.229812177113942E-2</v>
      </c>
      <c r="U63">
        <f t="shared" si="12"/>
        <v>2.0242419301452607E-2</v>
      </c>
      <c r="V63">
        <f t="shared" si="12"/>
        <v>1.8375569266744496E-2</v>
      </c>
      <c r="W63">
        <f t="shared" si="12"/>
        <v>1.6680359549690247E-2</v>
      </c>
      <c r="X63">
        <f t="shared" si="11"/>
        <v>1.5141114859726907E-2</v>
      </c>
      <c r="Y63">
        <f t="shared" si="11"/>
        <v>1.3743567878797689E-2</v>
      </c>
      <c r="Z63">
        <f t="shared" si="11"/>
        <v>1.2474738727532497E-2</v>
      </c>
      <c r="AA63">
        <f t="shared" si="5"/>
        <v>0.12248540722436996</v>
      </c>
    </row>
    <row r="64" spans="1:27" x14ac:dyDescent="0.2">
      <c r="A64" t="s">
        <v>1076</v>
      </c>
      <c r="B64">
        <v>1631</v>
      </c>
      <c r="C64">
        <v>22</v>
      </c>
      <c r="D64">
        <f t="shared" si="3"/>
        <v>1.3596160644524315E-2</v>
      </c>
      <c r="E64">
        <f t="shared" si="4"/>
        <v>-4.2979678316455265</v>
      </c>
      <c r="G64">
        <f t="shared" si="6"/>
        <v>0.18239457250406976</v>
      </c>
      <c r="H64">
        <f t="shared" si="12"/>
        <v>2.8360105925674239E-2</v>
      </c>
      <c r="I64">
        <f t="shared" si="12"/>
        <v>2.7461936186187277E-2</v>
      </c>
      <c r="J64">
        <f t="shared" si="12"/>
        <v>2.6558572532984333E-2</v>
      </c>
      <c r="K64">
        <f t="shared" si="12"/>
        <v>2.5668658859002838E-2</v>
      </c>
      <c r="L64">
        <f t="shared" si="12"/>
        <v>2.4799131305583946E-2</v>
      </c>
      <c r="M64">
        <f t="shared" si="12"/>
        <v>2.3952983587180218E-2</v>
      </c>
      <c r="N64">
        <f t="shared" si="12"/>
        <v>2.3131514922229621E-2</v>
      </c>
      <c r="O64">
        <f t="shared" si="12"/>
        <v>2.2335182709967406E-2</v>
      </c>
      <c r="P64">
        <f t="shared" si="12"/>
        <v>2.1563985329663068E-2</v>
      </c>
      <c r="Q64">
        <f t="shared" si="12"/>
        <v>2.0817655168592453E-2</v>
      </c>
      <c r="R64">
        <f t="shared" si="12"/>
        <v>2.009576459099275E-2</v>
      </c>
      <c r="S64">
        <f t="shared" si="12"/>
        <v>1.9397787990002493E-2</v>
      </c>
      <c r="T64">
        <f t="shared" si="12"/>
        <v>1.8723139990716092E-2</v>
      </c>
      <c r="U64">
        <f t="shared" si="12"/>
        <v>1.8071199915768759E-2</v>
      </c>
      <c r="V64">
        <f t="shared" si="12"/>
        <v>1.7441327947146836E-2</v>
      </c>
      <c r="W64">
        <f t="shared" ref="W64:AE127" si="13">(1-$B$3)*EXP(GAMMALN($B$1+W$4)-GAMMALN($B$1)-GAMMALN(W$4+1)+$B$1*LN($B$2/($B$2+$B64))+W$4*LN($B64/($B$2+$B64)))</f>
        <v>1.6832876063541755E-2</v>
      </c>
      <c r="X64">
        <f t="shared" si="13"/>
        <v>1.6245195577962473E-2</v>
      </c>
      <c r="Y64">
        <f t="shared" si="13"/>
        <v>1.5677642398767282E-2</v>
      </c>
      <c r="Z64">
        <f t="shared" si="13"/>
        <v>1.5129580728490943E-2</v>
      </c>
      <c r="AA64">
        <f t="shared" si="5"/>
        <v>0.41534118576547552</v>
      </c>
    </row>
    <row r="65" spans="1:27" x14ac:dyDescent="0.2">
      <c r="A65" t="s">
        <v>1077</v>
      </c>
      <c r="B65">
        <v>279</v>
      </c>
      <c r="C65">
        <v>1</v>
      </c>
      <c r="D65">
        <f t="shared" si="3"/>
        <v>0.12233688988137326</v>
      </c>
      <c r="E65">
        <f t="shared" si="4"/>
        <v>-2.100976647418495</v>
      </c>
      <c r="G65">
        <f t="shared" si="6"/>
        <v>0.30063510329065357</v>
      </c>
      <c r="H65">
        <f t="shared" ref="H65:W128" si="14">(1-$B$3)*EXP(GAMMALN($B$1+H$4)-GAMMALN($B$1)-GAMMALN(H$4+1)+$B$1*LN($B$2/($B$2+$B65))+H$4*LN($B65/($B$2+$B65)))</f>
        <v>0.12233688988137326</v>
      </c>
      <c r="I65">
        <f t="shared" si="14"/>
        <v>0.10113953047432622</v>
      </c>
      <c r="J65">
        <f t="shared" si="14"/>
        <v>8.3509272663094714E-2</v>
      </c>
      <c r="K65">
        <f t="shared" si="14"/>
        <v>6.8908586761343205E-2</v>
      </c>
      <c r="L65">
        <f t="shared" si="14"/>
        <v>5.6839051985747645E-2</v>
      </c>
      <c r="M65">
        <f t="shared" si="14"/>
        <v>4.6871641930314262E-2</v>
      </c>
      <c r="N65">
        <f t="shared" si="14"/>
        <v>3.8645134172761983E-2</v>
      </c>
      <c r="O65">
        <f t="shared" si="14"/>
        <v>3.1858142118257937E-2</v>
      </c>
      <c r="P65">
        <f t="shared" si="14"/>
        <v>2.6260328601396706E-2</v>
      </c>
      <c r="Q65">
        <f t="shared" si="14"/>
        <v>2.1644279409309398E-2</v>
      </c>
      <c r="R65">
        <f t="shared" si="14"/>
        <v>1.7838406178823738E-2</v>
      </c>
      <c r="S65">
        <f t="shared" si="14"/>
        <v>1.4700899716307187E-2</v>
      </c>
      <c r="T65">
        <f t="shared" si="14"/>
        <v>1.211464197293168E-2</v>
      </c>
      <c r="U65">
        <f t="shared" si="14"/>
        <v>9.9829542876756546E-3</v>
      </c>
      <c r="V65">
        <f t="shared" si="14"/>
        <v>8.2260592435684787E-3</v>
      </c>
      <c r="W65">
        <f t="shared" si="14"/>
        <v>6.7781441913068825E-3</v>
      </c>
      <c r="X65">
        <f t="shared" si="13"/>
        <v>5.5849284607377443E-3</v>
      </c>
      <c r="Y65">
        <f t="shared" si="13"/>
        <v>4.601650357823589E-3</v>
      </c>
      <c r="Z65">
        <f t="shared" si="13"/>
        <v>3.7914029935807269E-3</v>
      </c>
      <c r="AA65">
        <f t="shared" si="5"/>
        <v>1.773295130866559E-2</v>
      </c>
    </row>
    <row r="66" spans="1:27" x14ac:dyDescent="0.2">
      <c r="A66" t="s">
        <v>1078</v>
      </c>
      <c r="B66">
        <v>742</v>
      </c>
      <c r="C66">
        <v>0</v>
      </c>
      <c r="D66">
        <f t="shared" si="3"/>
        <v>0.21509702556396948</v>
      </c>
      <c r="E66">
        <f t="shared" si="4"/>
        <v>-1.5366660709585511</v>
      </c>
      <c r="G66">
        <f t="shared" si="6"/>
        <v>0.21509702556396948</v>
      </c>
      <c r="H66">
        <f t="shared" si="14"/>
        <v>5.77034559774013E-2</v>
      </c>
      <c r="I66">
        <f t="shared" si="14"/>
        <v>5.3605911354828797E-2</v>
      </c>
      <c r="J66">
        <f t="shared" si="14"/>
        <v>4.9736338858564204E-2</v>
      </c>
      <c r="K66">
        <f t="shared" si="14"/>
        <v>4.6116869259679061E-2</v>
      </c>
      <c r="L66">
        <f t="shared" si="14"/>
        <v>4.2744541274497998E-2</v>
      </c>
      <c r="M66">
        <f t="shared" si="14"/>
        <v>3.960877068120907E-2</v>
      </c>
      <c r="N66">
        <f t="shared" si="14"/>
        <v>3.6696392915361684E-2</v>
      </c>
      <c r="O66">
        <f t="shared" si="14"/>
        <v>3.3993537747315526E-2</v>
      </c>
      <c r="P66">
        <f t="shared" si="14"/>
        <v>3.1486431059136115E-2</v>
      </c>
      <c r="Q66">
        <f t="shared" si="14"/>
        <v>2.9161762835912108E-2</v>
      </c>
      <c r="R66">
        <f t="shared" si="14"/>
        <v>2.7006857439351949E-2</v>
      </c>
      <c r="S66">
        <f t="shared" si="14"/>
        <v>2.5009745929131025E-2</v>
      </c>
      <c r="T66">
        <f t="shared" si="14"/>
        <v>2.3159187030936331E-2</v>
      </c>
      <c r="U66">
        <f t="shared" si="14"/>
        <v>2.1444660251338267E-2</v>
      </c>
      <c r="V66">
        <f t="shared" si="14"/>
        <v>1.9856343718580093E-2</v>
      </c>
      <c r="W66">
        <f t="shared" si="14"/>
        <v>1.8385083801244016E-2</v>
      </c>
      <c r="X66">
        <f t="shared" si="13"/>
        <v>1.7022360599094181E-2</v>
      </c>
      <c r="Y66">
        <f t="shared" si="13"/>
        <v>1.5760251742923087E-2</v>
      </c>
      <c r="Z66">
        <f t="shared" si="13"/>
        <v>1.4591395975079451E-2</v>
      </c>
      <c r="AA66">
        <f t="shared" si="5"/>
        <v>0.18181307598444629</v>
      </c>
    </row>
    <row r="67" spans="1:27" x14ac:dyDescent="0.2">
      <c r="A67" t="s">
        <v>1079</v>
      </c>
      <c r="B67">
        <v>168</v>
      </c>
      <c r="C67">
        <v>8</v>
      </c>
      <c r="D67">
        <f t="shared" si="3"/>
        <v>1.9674663720161391E-2</v>
      </c>
      <c r="E67">
        <f t="shared" si="4"/>
        <v>-3.9284235765573206</v>
      </c>
      <c r="G67">
        <f t="shared" si="6"/>
        <v>0.37314399431935374</v>
      </c>
      <c r="H67">
        <f t="shared" si="14"/>
        <v>0.16345778128166705</v>
      </c>
      <c r="I67">
        <f t="shared" si="14"/>
        <v>0.12102885172949714</v>
      </c>
      <c r="J67">
        <f t="shared" si="14"/>
        <v>8.9499888941578162E-2</v>
      </c>
      <c r="K67">
        <f t="shared" si="14"/>
        <v>6.6142552982744574E-2</v>
      </c>
      <c r="L67">
        <f t="shared" si="14"/>
        <v>4.886233895269225E-2</v>
      </c>
      <c r="M67">
        <f t="shared" si="14"/>
        <v>3.6087550868979801E-2</v>
      </c>
      <c r="N67">
        <f t="shared" si="14"/>
        <v>2.6647831697627456E-2</v>
      </c>
      <c r="O67">
        <f t="shared" si="14"/>
        <v>1.9674663720161391E-2</v>
      </c>
      <c r="P67">
        <f t="shared" si="14"/>
        <v>1.4524689080511495E-2</v>
      </c>
      <c r="Q67">
        <f t="shared" si="14"/>
        <v>1.0721847738695974E-2</v>
      </c>
      <c r="R67">
        <f t="shared" si="14"/>
        <v>7.9141152037196759E-3</v>
      </c>
      <c r="S67">
        <f t="shared" si="14"/>
        <v>5.8413072411078702E-3</v>
      </c>
      <c r="T67">
        <f t="shared" si="14"/>
        <v>4.3111837558729984E-3</v>
      </c>
      <c r="U67">
        <f t="shared" si="14"/>
        <v>3.1817411759608202E-3</v>
      </c>
      <c r="V67">
        <f t="shared" si="14"/>
        <v>2.3481044647962091E-3</v>
      </c>
      <c r="W67">
        <f t="shared" si="14"/>
        <v>1.7328309658292049E-3</v>
      </c>
      <c r="X67">
        <f t="shared" si="13"/>
        <v>1.2787416971501123E-3</v>
      </c>
      <c r="Y67">
        <f t="shared" si="13"/>
        <v>9.4362327610864299E-4</v>
      </c>
      <c r="Z67">
        <f t="shared" si="13"/>
        <v>6.9631346279553697E-4</v>
      </c>
      <c r="AA67">
        <f t="shared" si="5"/>
        <v>1.960047443149926E-3</v>
      </c>
    </row>
    <row r="68" spans="1:27" x14ac:dyDescent="0.2">
      <c r="A68" t="s">
        <v>1080</v>
      </c>
      <c r="B68">
        <v>70</v>
      </c>
      <c r="C68">
        <v>4</v>
      </c>
      <c r="D68">
        <f t="shared" si="3"/>
        <v>3.3356572916391068E-2</v>
      </c>
      <c r="E68">
        <f t="shared" si="4"/>
        <v>-3.4005004370927208</v>
      </c>
      <c r="G68">
        <f t="shared" si="6"/>
        <v>0.54089962382560053</v>
      </c>
      <c r="H68">
        <f t="shared" si="14"/>
        <v>0.21073151055793926</v>
      </c>
      <c r="I68">
        <f t="shared" si="14"/>
        <v>0.11411384094832221</v>
      </c>
      <c r="J68">
        <f t="shared" si="14"/>
        <v>6.1715952625566971E-2</v>
      </c>
      <c r="K68">
        <f t="shared" si="14"/>
        <v>3.3356572916391068E-2</v>
      </c>
      <c r="L68">
        <f t="shared" si="14"/>
        <v>1.8021886599079533E-2</v>
      </c>
      <c r="M68">
        <f t="shared" si="14"/>
        <v>9.7343944323065555E-3</v>
      </c>
      <c r="N68">
        <f t="shared" si="14"/>
        <v>5.2570116243560814E-3</v>
      </c>
      <c r="O68">
        <f t="shared" si="14"/>
        <v>2.8386373230817959E-3</v>
      </c>
      <c r="P68">
        <f t="shared" si="14"/>
        <v>1.5326216814883049E-3</v>
      </c>
      <c r="Q68">
        <f t="shared" si="14"/>
        <v>8.2741480223833604E-4</v>
      </c>
      <c r="R68">
        <f t="shared" si="14"/>
        <v>4.466646146107792E-4</v>
      </c>
      <c r="S68">
        <f t="shared" si="14"/>
        <v>2.4110974314590642E-4</v>
      </c>
      <c r="T68">
        <f t="shared" si="14"/>
        <v>1.3014478633345379E-4</v>
      </c>
      <c r="U68">
        <f t="shared" si="14"/>
        <v>7.024584140608668E-5</v>
      </c>
      <c r="V68">
        <f t="shared" si="14"/>
        <v>3.7913922223662251E-5</v>
      </c>
      <c r="W68">
        <f t="shared" si="14"/>
        <v>2.0462704407817613E-5</v>
      </c>
      <c r="X68">
        <f t="shared" si="13"/>
        <v>1.1043714920783234E-5</v>
      </c>
      <c r="Y68">
        <f t="shared" si="13"/>
        <v>5.9601410196570771E-6</v>
      </c>
      <c r="Z68">
        <f t="shared" si="13"/>
        <v>3.2165344898731653E-6</v>
      </c>
      <c r="AA68">
        <f t="shared" si="5"/>
        <v>3.7706610714893785E-6</v>
      </c>
    </row>
    <row r="69" spans="1:27" x14ac:dyDescent="0.2">
      <c r="A69" t="s">
        <v>1081</v>
      </c>
      <c r="B69">
        <v>1383</v>
      </c>
      <c r="C69">
        <v>0</v>
      </c>
      <c r="D69">
        <f t="shared" si="3"/>
        <v>0.1874512217629643</v>
      </c>
      <c r="E69">
        <f t="shared" si="4"/>
        <v>-1.6742366180142318</v>
      </c>
      <c r="G69">
        <f t="shared" si="6"/>
        <v>0.1874512217629643</v>
      </c>
      <c r="H69">
        <f t="shared" si="14"/>
        <v>3.3065620013759255E-2</v>
      </c>
      <c r="I69">
        <f t="shared" si="14"/>
        <v>3.1816768716915987E-2</v>
      </c>
      <c r="J69">
        <f t="shared" si="14"/>
        <v>3.0576357086287045E-2</v>
      </c>
      <c r="K69">
        <f t="shared" si="14"/>
        <v>2.9365695169726914E-2</v>
      </c>
      <c r="L69">
        <f t="shared" si="14"/>
        <v>2.8192245694237242E-2</v>
      </c>
      <c r="M69">
        <f t="shared" si="14"/>
        <v>2.7058823872331633E-2</v>
      </c>
      <c r="N69">
        <f t="shared" si="14"/>
        <v>2.5966264143867306E-2</v>
      </c>
      <c r="O69">
        <f t="shared" si="14"/>
        <v>2.4914432494956243E-2</v>
      </c>
      <c r="P69">
        <f t="shared" si="14"/>
        <v>2.390268084853563E-2</v>
      </c>
      <c r="Q69">
        <f t="shared" si="14"/>
        <v>2.2930075827345815E-2</v>
      </c>
      <c r="R69">
        <f t="shared" si="14"/>
        <v>2.1995523888668444E-2</v>
      </c>
      <c r="S69">
        <f t="shared" si="14"/>
        <v>2.1097844136470745E-2</v>
      </c>
      <c r="T69">
        <f t="shared" si="14"/>
        <v>2.0235812705457719E-2</v>
      </c>
      <c r="U69">
        <f t="shared" si="14"/>
        <v>1.9408190770641091E-2</v>
      </c>
      <c r="V69">
        <f t="shared" si="14"/>
        <v>1.8613742667123116E-2</v>
      </c>
      <c r="W69">
        <f t="shared" si="14"/>
        <v>1.785124779882254E-2</v>
      </c>
      <c r="X69">
        <f t="shared" si="13"/>
        <v>1.7119508517987565E-2</v>
      </c>
      <c r="Y69">
        <f t="shared" si="13"/>
        <v>1.6417355319400733E-2</v>
      </c>
      <c r="Z69">
        <f t="shared" si="13"/>
        <v>1.574365020439919E-2</v>
      </c>
      <c r="AA69">
        <f t="shared" si="5"/>
        <v>0.36627693836010167</v>
      </c>
    </row>
    <row r="70" spans="1:27" x14ac:dyDescent="0.2">
      <c r="A70" t="s">
        <v>1082</v>
      </c>
      <c r="B70">
        <v>1141</v>
      </c>
      <c r="C70">
        <v>31</v>
      </c>
      <c r="D70">
        <f t="shared" si="3"/>
        <v>8.7260266943366659E-3</v>
      </c>
      <c r="E70">
        <f t="shared" si="4"/>
        <v>-4.7414451451131931</v>
      </c>
      <c r="G70">
        <f t="shared" si="6"/>
        <v>0.19440820291836231</v>
      </c>
      <c r="H70">
        <f t="shared" si="14"/>
        <v>3.9438775764865507E-2</v>
      </c>
      <c r="I70">
        <f t="shared" si="14"/>
        <v>3.7618734141465486E-2</v>
      </c>
      <c r="J70">
        <f t="shared" si="14"/>
        <v>3.5837293217860916E-2</v>
      </c>
      <c r="K70">
        <f t="shared" si="14"/>
        <v>3.4118591689195989E-2</v>
      </c>
      <c r="L70">
        <f t="shared" si="14"/>
        <v>3.2469965983988519E-2</v>
      </c>
      <c r="M70">
        <f t="shared" si="14"/>
        <v>3.0893166827014307E-2</v>
      </c>
      <c r="N70">
        <f t="shared" si="14"/>
        <v>2.9387614643234274E-2</v>
      </c>
      <c r="O70">
        <f t="shared" si="14"/>
        <v>2.7951635008761699E-2</v>
      </c>
      <c r="P70">
        <f t="shared" si="14"/>
        <v>2.6583011678294338E-2</v>
      </c>
      <c r="Q70">
        <f t="shared" si="14"/>
        <v>2.527926322035513E-2</v>
      </c>
      <c r="R70">
        <f t="shared" si="14"/>
        <v>2.4037792580701801E-2</v>
      </c>
      <c r="S70">
        <f t="shared" si="14"/>
        <v>2.2855972473472545E-2</v>
      </c>
      <c r="T70">
        <f t="shared" si="14"/>
        <v>2.1731195940572382E-2</v>
      </c>
      <c r="U70">
        <f t="shared" si="14"/>
        <v>2.0660906901371019E-2</v>
      </c>
      <c r="V70">
        <f t="shared" si="14"/>
        <v>1.9642618676278659E-2</v>
      </c>
      <c r="W70">
        <f t="shared" si="14"/>
        <v>1.8673925016916851E-2</v>
      </c>
      <c r="X70">
        <f t="shared" si="13"/>
        <v>1.7752506331990141E-2</v>
      </c>
      <c r="Y70">
        <f t="shared" si="13"/>
        <v>1.6876132764475221E-2</v>
      </c>
      <c r="Z70">
        <f t="shared" si="13"/>
        <v>1.6042665172107725E-2</v>
      </c>
      <c r="AA70">
        <f t="shared" si="5"/>
        <v>0.30774002904871511</v>
      </c>
    </row>
    <row r="71" spans="1:27" x14ac:dyDescent="0.2">
      <c r="A71" t="s">
        <v>1083</v>
      </c>
      <c r="B71">
        <v>88</v>
      </c>
      <c r="C71">
        <v>0</v>
      </c>
      <c r="D71">
        <f t="shared" ref="D71:D134" si="15">IF(C71=0,$B$3+(1-$B$3)*EXP(GAMMALN($B$1+C71)-GAMMALN($B$1)-GAMMALN(C71+1)+$B$1*LN($B$2/($B$2+B71))+C71*LN(B71/($B$2+B71))),(1-$B$3)*EXP(GAMMALN($B$1+C71)-GAMMALN($B$1)-GAMMALN(C71+1)+$B$1*LN($B$2/($B$2+B71))+C71*LN(B71/($B$2+B71))))</f>
        <v>0.49333570699700813</v>
      </c>
      <c r="E71">
        <f t="shared" ref="E71:E134" si="16">LN(D71)</f>
        <v>-0.70656538942323921</v>
      </c>
      <c r="G71">
        <f t="shared" si="6"/>
        <v>0.49333570699700813</v>
      </c>
      <c r="H71">
        <f t="shared" si="14"/>
        <v>0.20410427676367007</v>
      </c>
      <c r="I71">
        <f t="shared" si="14"/>
        <v>0.12201957023286744</v>
      </c>
      <c r="J71">
        <f t="shared" si="14"/>
        <v>7.2854628397260507E-2</v>
      </c>
      <c r="K71">
        <f t="shared" si="14"/>
        <v>4.3472005666453623E-2</v>
      </c>
      <c r="L71">
        <f t="shared" si="14"/>
        <v>2.5929673523986629E-2</v>
      </c>
      <c r="M71">
        <f t="shared" si="14"/>
        <v>1.5462306527664105E-2</v>
      </c>
      <c r="N71">
        <f t="shared" si="14"/>
        <v>9.2187665876724591E-3</v>
      </c>
      <c r="O71">
        <f t="shared" si="14"/>
        <v>5.4955648018915693E-3</v>
      </c>
      <c r="P71">
        <f t="shared" si="14"/>
        <v>3.2757136659317451E-3</v>
      </c>
      <c r="Q71">
        <f t="shared" si="14"/>
        <v>1.9523730149628331E-3</v>
      </c>
      <c r="R71">
        <f t="shared" si="14"/>
        <v>1.163562193198687E-3</v>
      </c>
      <c r="S71">
        <f t="shared" si="14"/>
        <v>6.9341200515916023E-4</v>
      </c>
      <c r="T71">
        <f t="shared" si="14"/>
        <v>4.1321103741872369E-4</v>
      </c>
      <c r="U71">
        <f t="shared" si="14"/>
        <v>2.4622622146959239E-4</v>
      </c>
      <c r="V71">
        <f t="shared" si="14"/>
        <v>1.467171693267258E-4</v>
      </c>
      <c r="W71">
        <f t="shared" si="14"/>
        <v>8.742060306820647E-5</v>
      </c>
      <c r="X71">
        <f t="shared" si="13"/>
        <v>5.2087618033958454E-5</v>
      </c>
      <c r="Y71">
        <f t="shared" si="13"/>
        <v>3.1034473970503878E-5</v>
      </c>
      <c r="Z71">
        <f t="shared" si="13"/>
        <v>1.8490327715765102E-5</v>
      </c>
      <c r="AA71">
        <f t="shared" ref="AA71:AA134" si="17">1-SUM(G71:Z71)</f>
        <v>2.72521712694207E-5</v>
      </c>
    </row>
    <row r="72" spans="1:27" x14ac:dyDescent="0.2">
      <c r="A72" t="s">
        <v>1084</v>
      </c>
      <c r="B72">
        <v>1058</v>
      </c>
      <c r="C72">
        <v>0</v>
      </c>
      <c r="D72">
        <f t="shared" si="15"/>
        <v>0.19749098941140447</v>
      </c>
      <c r="E72">
        <f t="shared" si="16"/>
        <v>-1.6220623189151269</v>
      </c>
      <c r="G72">
        <f t="shared" ref="G72:G135" si="18">$B$3+(1-$B$3)*EXP(GAMMALN($B$1+G$4)-GAMMALN($B$1)-GAMMALN(G$4+1)+$B$1*LN($B$2/($B$2+$B72))+G$4*LN($B72/($B$2+$B72)))</f>
        <v>0.19749098941140447</v>
      </c>
      <c r="H72">
        <f t="shared" si="14"/>
        <v>4.2225592973113416E-2</v>
      </c>
      <c r="I72">
        <f t="shared" si="14"/>
        <v>4.0120301094990547E-2</v>
      </c>
      <c r="J72">
        <f t="shared" si="14"/>
        <v>3.8071753551593417E-2</v>
      </c>
      <c r="K72">
        <f t="shared" si="14"/>
        <v>3.610492534312372E-2</v>
      </c>
      <c r="L72">
        <f t="shared" si="14"/>
        <v>3.4226686961740818E-2</v>
      </c>
      <c r="M72">
        <f t="shared" si="14"/>
        <v>3.243793006705397E-2</v>
      </c>
      <c r="N72">
        <f t="shared" si="14"/>
        <v>3.0737087555165844E-2</v>
      </c>
      <c r="O72">
        <f t="shared" si="14"/>
        <v>2.9121468343430868E-2</v>
      </c>
      <c r="P72">
        <f t="shared" si="14"/>
        <v>2.7587853345475664E-2</v>
      </c>
      <c r="Q72">
        <f t="shared" si="14"/>
        <v>2.6132792071493244E-2</v>
      </c>
      <c r="R72">
        <f t="shared" si="14"/>
        <v>2.4752761578685618E-2</v>
      </c>
      <c r="S72">
        <f t="shared" si="14"/>
        <v>2.3444255944650869E-2</v>
      </c>
      <c r="T72">
        <f t="shared" si="14"/>
        <v>2.2203838083815122E-2</v>
      </c>
      <c r="U72">
        <f t="shared" si="14"/>
        <v>2.1028169989382152E-2</v>
      </c>
      <c r="V72">
        <f t="shared" si="14"/>
        <v>1.9914030065555789E-2</v>
      </c>
      <c r="W72">
        <f t="shared" si="14"/>
        <v>1.8858322469244872E-2</v>
      </c>
      <c r="X72">
        <f t="shared" si="13"/>
        <v>1.7858081378199223E-2</v>
      </c>
      <c r="Y72">
        <f t="shared" si="13"/>
        <v>1.6910471979503412E-2</v>
      </c>
      <c r="Z72">
        <f t="shared" si="13"/>
        <v>1.6012789316144669E-2</v>
      </c>
      <c r="AA72">
        <f t="shared" si="17"/>
        <v>0.28475989847623218</v>
      </c>
    </row>
    <row r="73" spans="1:27" x14ac:dyDescent="0.2">
      <c r="A73" t="s">
        <v>684</v>
      </c>
      <c r="B73">
        <v>2355</v>
      </c>
      <c r="C73">
        <v>3</v>
      </c>
      <c r="D73">
        <f t="shared" si="15"/>
        <v>1.9163205961412709E-2</v>
      </c>
      <c r="E73">
        <f t="shared" si="16"/>
        <v>-3.9547631946845856</v>
      </c>
      <c r="G73">
        <f t="shared" si="18"/>
        <v>0.17359126542146286</v>
      </c>
      <c r="H73">
        <f t="shared" si="14"/>
        <v>2.0020799652729165E-2</v>
      </c>
      <c r="I73">
        <f t="shared" si="14"/>
        <v>1.9599710579808281E-2</v>
      </c>
      <c r="J73">
        <f t="shared" si="14"/>
        <v>1.9163205961412709E-2</v>
      </c>
      <c r="K73">
        <f t="shared" si="14"/>
        <v>1.8724556939895887E-2</v>
      </c>
      <c r="L73">
        <f t="shared" si="14"/>
        <v>1.8288992163154535E-2</v>
      </c>
      <c r="M73">
        <f t="shared" si="14"/>
        <v>1.7859029567528648E-2</v>
      </c>
      <c r="N73">
        <f t="shared" si="14"/>
        <v>1.7436015621181661E-2</v>
      </c>
      <c r="O73">
        <f t="shared" si="14"/>
        <v>1.7020707804707279E-2</v>
      </c>
      <c r="P73">
        <f t="shared" si="14"/>
        <v>1.6613535663430885E-2</v>
      </c>
      <c r="Q73">
        <f t="shared" si="14"/>
        <v>1.6214732355133561E-2</v>
      </c>
      <c r="R73">
        <f t="shared" si="14"/>
        <v>1.5824406925640987E-2</v>
      </c>
      <c r="S73">
        <f t="shared" si="14"/>
        <v>1.544258675074095E-2</v>
      </c>
      <c r="T73">
        <f t="shared" si="14"/>
        <v>1.5069243809545465E-2</v>
      </c>
      <c r="U73">
        <f t="shared" si="14"/>
        <v>1.4704311660085879E-2</v>
      </c>
      <c r="V73">
        <f t="shared" si="14"/>
        <v>1.4347696801659957E-2</v>
      </c>
      <c r="W73">
        <f t="shared" si="14"/>
        <v>1.3999286507663916E-2</v>
      </c>
      <c r="X73">
        <f t="shared" si="13"/>
        <v>1.3658954361183579E-2</v>
      </c>
      <c r="Y73">
        <f t="shared" si="13"/>
        <v>1.3326564250378653E-2</v>
      </c>
      <c r="Z73">
        <f t="shared" si="13"/>
        <v>1.3001973304296074E-2</v>
      </c>
      <c r="AA73">
        <f t="shared" si="17"/>
        <v>0.51609242389835908</v>
      </c>
    </row>
    <row r="74" spans="1:27" x14ac:dyDescent="0.2">
      <c r="A74" t="s">
        <v>1085</v>
      </c>
      <c r="B74">
        <v>234</v>
      </c>
      <c r="C74">
        <v>8</v>
      </c>
      <c r="D74">
        <f t="shared" si="15"/>
        <v>2.8163112912680748E-2</v>
      </c>
      <c r="E74">
        <f t="shared" si="16"/>
        <v>-3.5697422100276337</v>
      </c>
      <c r="G74">
        <f t="shared" si="18"/>
        <v>0.32340214775425258</v>
      </c>
      <c r="H74">
        <f t="shared" si="14"/>
        <v>0.1365965301274259</v>
      </c>
      <c r="I74">
        <f t="shared" si="14"/>
        <v>0.10922305129786156</v>
      </c>
      <c r="J74">
        <f t="shared" si="14"/>
        <v>8.7224645459399217E-2</v>
      </c>
      <c r="K74">
        <f t="shared" si="14"/>
        <v>6.9612782715891122E-2</v>
      </c>
      <c r="L74">
        <f t="shared" si="14"/>
        <v>5.5535874792766463E-2</v>
      </c>
      <c r="M74">
        <f t="shared" si="14"/>
        <v>4.4294326093926244E-2</v>
      </c>
      <c r="N74">
        <f t="shared" si="14"/>
        <v>3.5321886498576413E-2</v>
      </c>
      <c r="O74">
        <f t="shared" si="14"/>
        <v>2.8163112912680748E-2</v>
      </c>
      <c r="P74">
        <f t="shared" si="14"/>
        <v>2.2452851662027797E-2</v>
      </c>
      <c r="Q74">
        <f t="shared" si="14"/>
        <v>1.7898870358976568E-2</v>
      </c>
      <c r="R74">
        <f t="shared" si="14"/>
        <v>1.4267559068030865E-2</v>
      </c>
      <c r="S74">
        <f t="shared" si="14"/>
        <v>1.1372309891409181E-2</v>
      </c>
      <c r="T74">
        <f t="shared" si="14"/>
        <v>9.0641376929976297E-3</v>
      </c>
      <c r="U74">
        <f t="shared" si="14"/>
        <v>7.2241396500520296E-3</v>
      </c>
      <c r="V74">
        <f t="shared" si="14"/>
        <v>5.7574479853287654E-3</v>
      </c>
      <c r="W74">
        <f t="shared" si="14"/>
        <v>4.5883879796354025E-3</v>
      </c>
      <c r="X74">
        <f t="shared" si="13"/>
        <v>3.6566052995248861E-3</v>
      </c>
      <c r="Y74">
        <f t="shared" si="13"/>
        <v>2.9139710099913736E-3</v>
      </c>
      <c r="Z74">
        <f t="shared" si="13"/>
        <v>2.3221095164062972E-3</v>
      </c>
      <c r="AA74">
        <f t="shared" si="17"/>
        <v>9.107252232839036E-3</v>
      </c>
    </row>
    <row r="75" spans="1:27" x14ac:dyDescent="0.2">
      <c r="A75" t="s">
        <v>685</v>
      </c>
      <c r="B75">
        <v>262</v>
      </c>
      <c r="C75">
        <v>14</v>
      </c>
      <c r="D75">
        <f t="shared" si="15"/>
        <v>8.9658165299838274E-3</v>
      </c>
      <c r="E75">
        <f t="shared" si="16"/>
        <v>-4.7143360963197525</v>
      </c>
      <c r="G75">
        <f t="shared" si="18"/>
        <v>0.30848471447052628</v>
      </c>
      <c r="H75">
        <f t="shared" si="14"/>
        <v>0.12739284576564514</v>
      </c>
      <c r="I75">
        <f t="shared" si="14"/>
        <v>0.10412756273791784</v>
      </c>
      <c r="J75">
        <f t="shared" si="14"/>
        <v>8.5003466605161435E-2</v>
      </c>
      <c r="K75">
        <f t="shared" si="14"/>
        <v>6.9347761301793764E-2</v>
      </c>
      <c r="L75">
        <f t="shared" si="14"/>
        <v>5.6553969664867094E-2</v>
      </c>
      <c r="M75">
        <f t="shared" si="14"/>
        <v>4.6108776923955028E-2</v>
      </c>
      <c r="N75">
        <f t="shared" si="14"/>
        <v>3.7585940400892907E-2</v>
      </c>
      <c r="O75">
        <f t="shared" si="14"/>
        <v>3.0634317761453242E-2</v>
      </c>
      <c r="P75">
        <f t="shared" si="14"/>
        <v>2.4965777174794531E-2</v>
      </c>
      <c r="Q75">
        <f t="shared" si="14"/>
        <v>2.0344416190735373E-2</v>
      </c>
      <c r="R75">
        <f t="shared" si="14"/>
        <v>1.6577357938080198E-2</v>
      </c>
      <c r="S75">
        <f t="shared" si="14"/>
        <v>1.3507045025270517E-2</v>
      </c>
      <c r="T75">
        <f t="shared" si="14"/>
        <v>1.100485140176362E-2</v>
      </c>
      <c r="U75">
        <f t="shared" si="14"/>
        <v>8.9658165299838274E-3</v>
      </c>
      <c r="V75">
        <f t="shared" si="14"/>
        <v>7.3043195460989786E-3</v>
      </c>
      <c r="W75">
        <f t="shared" si="14"/>
        <v>5.9505334506604049E-3</v>
      </c>
      <c r="X75">
        <f t="shared" si="13"/>
        <v>4.8475229992294621E-3</v>
      </c>
      <c r="Y75">
        <f t="shared" si="13"/>
        <v>3.9488719138866327E-3</v>
      </c>
      <c r="Z75">
        <f t="shared" si="13"/>
        <v>3.2167443363352024E-3</v>
      </c>
      <c r="AA75">
        <f t="shared" si="17"/>
        <v>1.412738786094847E-2</v>
      </c>
    </row>
    <row r="76" spans="1:27" x14ac:dyDescent="0.2">
      <c r="A76" t="s">
        <v>1086</v>
      </c>
      <c r="B76">
        <v>1576</v>
      </c>
      <c r="C76">
        <v>0</v>
      </c>
      <c r="D76">
        <f t="shared" si="15"/>
        <v>0.18338320293494628</v>
      </c>
      <c r="E76">
        <f t="shared" si="16"/>
        <v>-1.696177310404579</v>
      </c>
      <c r="G76">
        <f t="shared" si="18"/>
        <v>0.18338320293494628</v>
      </c>
      <c r="H76">
        <f t="shared" si="14"/>
        <v>2.9284936707252199E-2</v>
      </c>
      <c r="I76">
        <f t="shared" si="14"/>
        <v>2.8322541938894594E-2</v>
      </c>
      <c r="J76">
        <f t="shared" si="14"/>
        <v>2.7357123918233094E-2</v>
      </c>
      <c r="K76">
        <f t="shared" si="14"/>
        <v>2.6407878956128238E-2</v>
      </c>
      <c r="L76">
        <f t="shared" si="14"/>
        <v>2.5481878722335136E-2</v>
      </c>
      <c r="M76">
        <f t="shared" si="14"/>
        <v>2.4582113922647107E-2</v>
      </c>
      <c r="N76">
        <f t="shared" si="14"/>
        <v>2.3709823460488048E-2</v>
      </c>
      <c r="O76">
        <f t="shared" si="14"/>
        <v>2.28653780996705E-2</v>
      </c>
      <c r="P76">
        <f t="shared" si="14"/>
        <v>2.2048677196090809E-2</v>
      </c>
      <c r="Q76">
        <f t="shared" si="14"/>
        <v>2.1259348718889178E-2</v>
      </c>
      <c r="R76">
        <f t="shared" si="14"/>
        <v>2.0496859007169223E-2</v>
      </c>
      <c r="S76">
        <f t="shared" si="14"/>
        <v>1.9760576983221839E-2</v>
      </c>
      <c r="T76">
        <f t="shared" si="14"/>
        <v>1.9049813629799382E-2</v>
      </c>
      <c r="U76">
        <f t="shared" si="14"/>
        <v>1.8363847217882666E-2</v>
      </c>
      <c r="V76">
        <f t="shared" si="14"/>
        <v>1.7701939921459672E-2</v>
      </c>
      <c r="W76">
        <f t="shared" si="14"/>
        <v>1.7063349014272026E-2</v>
      </c>
      <c r="X76">
        <f t="shared" si="13"/>
        <v>1.6447334542145389E-2</v>
      </c>
      <c r="Y76">
        <f t="shared" si="13"/>
        <v>1.5853164636677342E-2</v>
      </c>
      <c r="Z76">
        <f t="shared" si="13"/>
        <v>1.5280119211862798E-2</v>
      </c>
      <c r="AA76">
        <f t="shared" si="17"/>
        <v>0.40528009125993458</v>
      </c>
    </row>
    <row r="77" spans="1:27" x14ac:dyDescent="0.2">
      <c r="A77" t="s">
        <v>1087</v>
      </c>
      <c r="B77">
        <v>131</v>
      </c>
      <c r="C77">
        <v>0</v>
      </c>
      <c r="D77">
        <f t="shared" si="15"/>
        <v>0.41615605071100348</v>
      </c>
      <c r="E77">
        <f t="shared" si="16"/>
        <v>-0.87669496716005324</v>
      </c>
      <c r="G77">
        <f t="shared" si="18"/>
        <v>0.41615605071100348</v>
      </c>
      <c r="H77">
        <f t="shared" si="14"/>
        <v>0.1819426662056898</v>
      </c>
      <c r="I77">
        <f t="shared" si="14"/>
        <v>0.12542094301558976</v>
      </c>
      <c r="J77">
        <f t="shared" si="14"/>
        <v>8.6348707108589093E-2</v>
      </c>
      <c r="K77">
        <f t="shared" si="14"/>
        <v>5.9410949152006336E-2</v>
      </c>
      <c r="L77">
        <f t="shared" si="14"/>
        <v>4.0861281492284886E-2</v>
      </c>
      <c r="M77">
        <f t="shared" si="14"/>
        <v>2.8096183706678799E-2</v>
      </c>
      <c r="N77">
        <f t="shared" si="14"/>
        <v>1.9315412863162507E-2</v>
      </c>
      <c r="O77">
        <f t="shared" si="14"/>
        <v>1.3277051225582877E-2</v>
      </c>
      <c r="P77">
        <f t="shared" si="14"/>
        <v>9.1254302774985713E-3</v>
      </c>
      <c r="Q77">
        <f t="shared" si="14"/>
        <v>6.2714553722696938E-3</v>
      </c>
      <c r="R77">
        <f t="shared" si="14"/>
        <v>4.3097617514277365E-3</v>
      </c>
      <c r="S77">
        <f t="shared" si="14"/>
        <v>2.9615095569565236E-3</v>
      </c>
      <c r="T77">
        <f t="shared" si="14"/>
        <v>2.0349409753898182E-3</v>
      </c>
      <c r="U77">
        <f t="shared" si="14"/>
        <v>1.3982097456765757E-3</v>
      </c>
      <c r="V77">
        <f t="shared" si="14"/>
        <v>9.6067631792959914E-4</v>
      </c>
      <c r="W77">
        <f t="shared" si="14"/>
        <v>6.6003667026494524E-4</v>
      </c>
      <c r="X77">
        <f t="shared" si="13"/>
        <v>4.5346825040041454E-4</v>
      </c>
      <c r="Y77">
        <f t="shared" si="13"/>
        <v>3.1154077604688839E-4</v>
      </c>
      <c r="Z77">
        <f t="shared" si="13"/>
        <v>2.140293036322016E-4</v>
      </c>
      <c r="AA77">
        <f t="shared" si="17"/>
        <v>4.6969552191955533E-4</v>
      </c>
    </row>
    <row r="78" spans="1:27" x14ac:dyDescent="0.2">
      <c r="A78" t="s">
        <v>1088</v>
      </c>
      <c r="B78">
        <v>327</v>
      </c>
      <c r="C78">
        <v>5</v>
      </c>
      <c r="D78">
        <f t="shared" si="15"/>
        <v>5.6706055983340366E-2</v>
      </c>
      <c r="E78">
        <f t="shared" si="16"/>
        <v>-2.8698742664856214</v>
      </c>
      <c r="G78">
        <f t="shared" si="18"/>
        <v>0.28220912088947436</v>
      </c>
      <c r="H78">
        <f t="shared" si="14"/>
        <v>0.10989138124389512</v>
      </c>
      <c r="I78">
        <f t="shared" si="14"/>
        <v>9.3265545525816035E-2</v>
      </c>
      <c r="J78">
        <f t="shared" si="14"/>
        <v>7.9054957182805655E-2</v>
      </c>
      <c r="K78">
        <f t="shared" si="14"/>
        <v>6.696715588425968E-2</v>
      </c>
      <c r="L78">
        <f t="shared" si="14"/>
        <v>5.6706055983340366E-2</v>
      </c>
      <c r="M78">
        <f t="shared" si="14"/>
        <v>4.8005045846427792E-2</v>
      </c>
      <c r="N78">
        <f t="shared" si="14"/>
        <v>4.0631761063815337E-2</v>
      </c>
      <c r="O78">
        <f t="shared" si="14"/>
        <v>3.4386294372500639E-2</v>
      </c>
      <c r="P78">
        <f t="shared" si="14"/>
        <v>2.9097735553988521E-2</v>
      </c>
      <c r="Q78">
        <f t="shared" si="14"/>
        <v>2.4620466244289374E-2</v>
      </c>
      <c r="R78">
        <f t="shared" si="14"/>
        <v>2.0830672685424108E-2</v>
      </c>
      <c r="S78">
        <f t="shared" si="14"/>
        <v>1.7623220141840909E-2</v>
      </c>
      <c r="T78">
        <f t="shared" si="14"/>
        <v>1.4908915046810437E-2</v>
      </c>
      <c r="U78">
        <f t="shared" si="14"/>
        <v>1.2612135954723189E-2</v>
      </c>
      <c r="V78">
        <f t="shared" si="14"/>
        <v>1.0668798164461341E-2</v>
      </c>
      <c r="W78">
        <f t="shared" si="14"/>
        <v>9.0246127339201152E-3</v>
      </c>
      <c r="X78">
        <f t="shared" si="13"/>
        <v>7.6336016049493903E-3</v>
      </c>
      <c r="Y78">
        <f t="shared" si="13"/>
        <v>6.4568336565223273E-3</v>
      </c>
      <c r="Z78">
        <f t="shared" si="13"/>
        <v>5.461350310607284E-3</v>
      </c>
      <c r="AA78">
        <f t="shared" si="17"/>
        <v>2.9944339910127904E-2</v>
      </c>
    </row>
    <row r="79" spans="1:27" x14ac:dyDescent="0.2">
      <c r="A79" t="s">
        <v>1089</v>
      </c>
      <c r="B79">
        <v>809</v>
      </c>
      <c r="C79">
        <v>11</v>
      </c>
      <c r="D79">
        <f t="shared" si="15"/>
        <v>2.6664536728560621E-2</v>
      </c>
      <c r="E79">
        <f t="shared" si="16"/>
        <v>-3.624420808845334</v>
      </c>
      <c r="G79">
        <f t="shared" si="18"/>
        <v>0.21028989089336139</v>
      </c>
      <c r="H79">
        <f t="shared" si="14"/>
        <v>5.3551298911800473E-2</v>
      </c>
      <c r="I79">
        <f t="shared" si="14"/>
        <v>5.0057602932233901E-2</v>
      </c>
      <c r="J79">
        <f t="shared" si="14"/>
        <v>4.6732644668317641E-2</v>
      </c>
      <c r="K79">
        <f t="shared" si="14"/>
        <v>4.3600908943765483E-2</v>
      </c>
      <c r="L79">
        <f t="shared" si="14"/>
        <v>4.066357594359777E-2</v>
      </c>
      <c r="M79">
        <f t="shared" si="14"/>
        <v>3.7914510318103778E-2</v>
      </c>
      <c r="N79">
        <f t="shared" si="14"/>
        <v>3.5344890901965138E-2</v>
      </c>
      <c r="O79">
        <f t="shared" si="14"/>
        <v>3.2944947008837641E-2</v>
      </c>
      <c r="P79">
        <f t="shared" si="14"/>
        <v>3.0704714690380764E-2</v>
      </c>
      <c r="Q79">
        <f t="shared" si="14"/>
        <v>2.8614396038723216E-2</v>
      </c>
      <c r="R79">
        <f t="shared" si="14"/>
        <v>2.6664536728560621E-2</v>
      </c>
      <c r="S79">
        <f t="shared" si="14"/>
        <v>2.4846112716689302E-2</v>
      </c>
      <c r="T79">
        <f t="shared" si="14"/>
        <v>2.315056858894796E-2</v>
      </c>
      <c r="U79">
        <f t="shared" si="14"/>
        <v>2.15698290227248E-2</v>
      </c>
      <c r="V79">
        <f t="shared" si="14"/>
        <v>2.0096294900288237E-2</v>
      </c>
      <c r="W79">
        <f t="shared" si="14"/>
        <v>1.8722830582224972E-2</v>
      </c>
      <c r="X79">
        <f t="shared" si="13"/>
        <v>1.7442746159697362E-2</v>
      </c>
      <c r="Y79">
        <f t="shared" si="13"/>
        <v>1.6249776994470624E-2</v>
      </c>
      <c r="Z79">
        <f t="shared" si="13"/>
        <v>1.5138061974284403E-2</v>
      </c>
      <c r="AA79">
        <f t="shared" si="17"/>
        <v>0.20569986108102478</v>
      </c>
    </row>
    <row r="80" spans="1:27" x14ac:dyDescent="0.2">
      <c r="A80" t="s">
        <v>1090</v>
      </c>
      <c r="B80">
        <v>1659</v>
      </c>
      <c r="C80">
        <v>30</v>
      </c>
      <c r="D80">
        <f t="shared" si="15"/>
        <v>1.023259332624348E-2</v>
      </c>
      <c r="E80">
        <f t="shared" si="16"/>
        <v>-4.5821772290682379</v>
      </c>
      <c r="G80">
        <f t="shared" si="18"/>
        <v>0.18191566510595136</v>
      </c>
      <c r="H80">
        <f t="shared" si="14"/>
        <v>2.7911255898296187E-2</v>
      </c>
      <c r="I80">
        <f t="shared" si="14"/>
        <v>2.7043433809297988E-2</v>
      </c>
      <c r="J80">
        <f t="shared" si="14"/>
        <v>2.6169447962107097E-2</v>
      </c>
      <c r="K80">
        <f t="shared" si="14"/>
        <v>2.5307669949067656E-2</v>
      </c>
      <c r="L80">
        <f t="shared" si="14"/>
        <v>2.446496524797891E-2</v>
      </c>
      <c r="M80">
        <f t="shared" si="14"/>
        <v>2.3644324077150065E-2</v>
      </c>
      <c r="N80">
        <f t="shared" si="14"/>
        <v>2.284707009373119E-2</v>
      </c>
      <c r="O80">
        <f t="shared" si="14"/>
        <v>2.2073698103553824E-2</v>
      </c>
      <c r="P80">
        <f t="shared" si="14"/>
        <v>2.1324250126281294E-2</v>
      </c>
      <c r="Q80">
        <f t="shared" si="14"/>
        <v>2.0598505038306764E-2</v>
      </c>
      <c r="R80">
        <f t="shared" si="14"/>
        <v>1.9896082703301655E-2</v>
      </c>
      <c r="S80">
        <f t="shared" si="14"/>
        <v>1.9216504970515056E-2</v>
      </c>
      <c r="T80">
        <f t="shared" si="14"/>
        <v>1.8559233252272874E-2</v>
      </c>
      <c r="U80">
        <f t="shared" si="14"/>
        <v>1.7923692611241847E-2</v>
      </c>
      <c r="V80">
        <f t="shared" si="14"/>
        <v>1.7309287693369282E-2</v>
      </c>
      <c r="W80">
        <f t="shared" ref="W80:AE143" si="19">(1-$B$3)*EXP(GAMMALN($B$1+W$4)-GAMMALN($B$1)-GAMMALN(W$4+1)+$B$1*LN($B$2/($B$2+$B80))+W$4*LN($B80/($B$2+$B80)))</f>
        <v>1.6715413530077432E-2</v>
      </c>
      <c r="X80">
        <f t="shared" si="19"/>
        <v>1.6141463001218406E-2</v>
      </c>
      <c r="Y80">
        <f t="shared" si="19"/>
        <v>1.5586832061411775E-2</v>
      </c>
      <c r="Z80">
        <f t="shared" si="19"/>
        <v>1.505092343102548E-2</v>
      </c>
      <c r="AA80">
        <f t="shared" si="17"/>
        <v>0.42030028133384378</v>
      </c>
    </row>
    <row r="81" spans="1:27" x14ac:dyDescent="0.2">
      <c r="A81" t="s">
        <v>1091</v>
      </c>
      <c r="B81">
        <v>1237</v>
      </c>
      <c r="C81">
        <v>0</v>
      </c>
      <c r="D81">
        <f t="shared" si="15"/>
        <v>0.19133649437159955</v>
      </c>
      <c r="E81">
        <f t="shared" si="16"/>
        <v>-1.6537216503612313</v>
      </c>
      <c r="G81">
        <f t="shared" si="18"/>
        <v>0.19133649437159955</v>
      </c>
      <c r="H81">
        <f t="shared" ref="H81:W144" si="20">(1-$B$3)*EXP(GAMMALN($B$1+H$4)-GAMMALN($B$1)-GAMMALN(H$4+1)+$B$1*LN($B$2/($B$2+$B81))+H$4*LN($B81/($B$2+$B81)))</f>
        <v>3.6639217533037192E-2</v>
      </c>
      <c r="I81">
        <f t="shared" si="20"/>
        <v>3.5083878738143635E-2</v>
      </c>
      <c r="J81">
        <f t="shared" si="20"/>
        <v>3.3552067164733135E-2</v>
      </c>
      <c r="K81">
        <f t="shared" si="20"/>
        <v>3.2066815843600903E-2</v>
      </c>
      <c r="L81">
        <f t="shared" si="20"/>
        <v>3.0635659475381494E-2</v>
      </c>
      <c r="M81">
        <f t="shared" si="20"/>
        <v>2.9260954466458964E-2</v>
      </c>
      <c r="N81">
        <f t="shared" si="20"/>
        <v>2.7942872797719696E-2</v>
      </c>
      <c r="O81">
        <f t="shared" si="20"/>
        <v>2.668053862356301E-2</v>
      </c>
      <c r="P81">
        <f t="shared" si="20"/>
        <v>2.5472537891976163E-2</v>
      </c>
      <c r="Q81">
        <f t="shared" si="20"/>
        <v>2.431717418364044E-2</v>
      </c>
      <c r="R81">
        <f t="shared" si="20"/>
        <v>2.3212607913436434E-2</v>
      </c>
      <c r="S81">
        <f t="shared" si="20"/>
        <v>2.2156936622590339E-2</v>
      </c>
      <c r="T81">
        <f t="shared" si="20"/>
        <v>2.1148243271488499E-2</v>
      </c>
      <c r="U81">
        <f t="shared" si="20"/>
        <v>2.018462611941237E-2</v>
      </c>
      <c r="V81">
        <f t="shared" si="20"/>
        <v>1.92642175058442E-2</v>
      </c>
      <c r="W81">
        <f t="shared" si="20"/>
        <v>1.8385195685302495E-2</v>
      </c>
      <c r="X81">
        <f t="shared" si="19"/>
        <v>1.7545792179080571E-2</v>
      </c>
      <c r="Y81">
        <f t="shared" si="19"/>
        <v>1.6744296161242109E-2</v>
      </c>
      <c r="Z81">
        <f t="shared" si="19"/>
        <v>1.5979056843976689E-2</v>
      </c>
      <c r="AA81">
        <f t="shared" si="17"/>
        <v>0.33239081660777214</v>
      </c>
    </row>
    <row r="82" spans="1:27" x14ac:dyDescent="0.2">
      <c r="A82" t="s">
        <v>1092</v>
      </c>
      <c r="B82">
        <v>2071</v>
      </c>
      <c r="C82">
        <v>77</v>
      </c>
      <c r="D82">
        <f t="shared" si="15"/>
        <v>2.6842041204563922E-3</v>
      </c>
      <c r="E82">
        <f t="shared" si="16"/>
        <v>-5.9203710119237378</v>
      </c>
      <c r="G82">
        <f t="shared" si="18"/>
        <v>0.17632880006796525</v>
      </c>
      <c r="H82">
        <f t="shared" si="20"/>
        <v>2.2634113803118038E-2</v>
      </c>
      <c r="I82">
        <f t="shared" si="20"/>
        <v>2.2083116406918377E-2</v>
      </c>
      <c r="J82">
        <f t="shared" si="20"/>
        <v>2.1518277238787312E-2</v>
      </c>
      <c r="K82">
        <f t="shared" si="20"/>
        <v>2.0954606483742737E-2</v>
      </c>
      <c r="L82">
        <f t="shared" si="20"/>
        <v>2.0397942392810044E-2</v>
      </c>
      <c r="M82">
        <f t="shared" si="20"/>
        <v>1.9851031171038792E-2</v>
      </c>
      <c r="N82">
        <f t="shared" si="20"/>
        <v>1.9315283743849186E-2</v>
      </c>
      <c r="O82">
        <f t="shared" si="20"/>
        <v>1.8791441100049752E-2</v>
      </c>
      <c r="P82">
        <f t="shared" si="20"/>
        <v>1.8279872692242318E-2</v>
      </c>
      <c r="Q82">
        <f t="shared" si="20"/>
        <v>1.7780726883590715E-2</v>
      </c>
      <c r="R82">
        <f t="shared" si="20"/>
        <v>1.7294013627961825E-2</v>
      </c>
      <c r="S82">
        <f t="shared" si="20"/>
        <v>1.6819653015799896E-2</v>
      </c>
      <c r="T82">
        <f t="shared" si="20"/>
        <v>1.635750530765788E-2</v>
      </c>
      <c r="U82">
        <f t="shared" si="20"/>
        <v>1.5907390315144022E-2</v>
      </c>
      <c r="V82">
        <f t="shared" si="20"/>
        <v>1.5469100346894353E-2</v>
      </c>
      <c r="W82">
        <f t="shared" si="20"/>
        <v>1.504240910634554E-2</v>
      </c>
      <c r="X82">
        <f t="shared" si="19"/>
        <v>1.4627077953712509E-2</v>
      </c>
      <c r="Y82">
        <f t="shared" si="19"/>
        <v>1.422286040042476E-2</v>
      </c>
      <c r="Z82">
        <f t="shared" si="19"/>
        <v>1.3829505387617525E-2</v>
      </c>
      <c r="AA82">
        <f t="shared" si="17"/>
        <v>0.48249527255432911</v>
      </c>
    </row>
    <row r="83" spans="1:27" x14ac:dyDescent="0.2">
      <c r="A83" t="s">
        <v>1093</v>
      </c>
      <c r="B83">
        <v>2171</v>
      </c>
      <c r="C83">
        <v>0</v>
      </c>
      <c r="D83">
        <f t="shared" si="15"/>
        <v>0.17528506617505688</v>
      </c>
      <c r="E83">
        <f t="shared" si="16"/>
        <v>-1.7413416807861877</v>
      </c>
      <c r="G83">
        <f t="shared" si="18"/>
        <v>0.17528506617505688</v>
      </c>
      <c r="H83">
        <f t="shared" si="20"/>
        <v>2.1639879377910724E-2</v>
      </c>
      <c r="I83">
        <f t="shared" si="20"/>
        <v>2.1140395729379105E-2</v>
      </c>
      <c r="J83">
        <f t="shared" si="20"/>
        <v>2.0626315665375598E-2</v>
      </c>
      <c r="K83">
        <f t="shared" si="20"/>
        <v>2.011199170117467E-2</v>
      </c>
      <c r="L83">
        <f t="shared" si="20"/>
        <v>1.9603036251427737E-2</v>
      </c>
      <c r="M83">
        <f t="shared" si="20"/>
        <v>1.9102115375067931E-2</v>
      </c>
      <c r="N83">
        <f t="shared" si="20"/>
        <v>1.8610622301271636E-2</v>
      </c>
      <c r="O83">
        <f t="shared" si="20"/>
        <v>1.8129311051922538E-2</v>
      </c>
      <c r="P83">
        <f t="shared" si="20"/>
        <v>1.7658580542748242E-2</v>
      </c>
      <c r="Q83">
        <f t="shared" si="20"/>
        <v>1.719861779562205E-2</v>
      </c>
      <c r="R83">
        <f t="shared" si="20"/>
        <v>1.6749476638448762E-2</v>
      </c>
      <c r="S83">
        <f t="shared" si="20"/>
        <v>1.6311123918946058E-2</v>
      </c>
      <c r="T83">
        <f t="shared" si="20"/>
        <v>1.5883468104591299E-2</v>
      </c>
      <c r="U83">
        <f t="shared" si="20"/>
        <v>1.5466377749467766E-2</v>
      </c>
      <c r="V83">
        <f t="shared" si="20"/>
        <v>1.5059693841233162E-2</v>
      </c>
      <c r="W83">
        <f t="shared" si="20"/>
        <v>1.46632382987552E-2</v>
      </c>
      <c r="X83">
        <f t="shared" si="19"/>
        <v>1.4276819963705783E-2</v>
      </c>
      <c r="Y83">
        <f t="shared" si="19"/>
        <v>1.3900238911680605E-2</v>
      </c>
      <c r="Z83">
        <f t="shared" si="19"/>
        <v>1.3533289607197636E-2</v>
      </c>
      <c r="AA83">
        <f t="shared" si="17"/>
        <v>0.49505034099901646</v>
      </c>
    </row>
    <row r="84" spans="1:27" x14ac:dyDescent="0.2">
      <c r="A84" t="s">
        <v>1094</v>
      </c>
      <c r="B84">
        <v>1441</v>
      </c>
      <c r="C84">
        <v>2</v>
      </c>
      <c r="D84">
        <f t="shared" si="15"/>
        <v>3.0680172458437214E-2</v>
      </c>
      <c r="E84">
        <f t="shared" si="16"/>
        <v>-3.4841386812981892</v>
      </c>
      <c r="G84">
        <f t="shared" si="18"/>
        <v>0.18611831260138306</v>
      </c>
      <c r="H84">
        <f t="shared" si="20"/>
        <v>3.1831254093759691E-2</v>
      </c>
      <c r="I84">
        <f t="shared" si="20"/>
        <v>3.0680172458437214E-2</v>
      </c>
      <c r="J84">
        <f t="shared" si="20"/>
        <v>2.9533309312832708E-2</v>
      </c>
      <c r="K84">
        <f t="shared" si="20"/>
        <v>2.8411313042904535E-2</v>
      </c>
      <c r="L84">
        <f t="shared" si="20"/>
        <v>2.7321550212555005E-2</v>
      </c>
      <c r="M84">
        <f t="shared" si="20"/>
        <v>2.6266924654208205E-2</v>
      </c>
      <c r="N84">
        <f t="shared" si="20"/>
        <v>2.5248433022201321E-2</v>
      </c>
      <c r="O84">
        <f t="shared" si="20"/>
        <v>2.426613476624449E-2</v>
      </c>
      <c r="P84">
        <f t="shared" si="20"/>
        <v>2.33195875858173E-2</v>
      </c>
      <c r="Q84">
        <f t="shared" si="20"/>
        <v>2.2408066795867265E-2</v>
      </c>
      <c r="R84">
        <f t="shared" si="20"/>
        <v>2.1530685473250454E-2</v>
      </c>
      <c r="S84">
        <f t="shared" si="20"/>
        <v>2.068646451639946E-2</v>
      </c>
      <c r="T84">
        <f t="shared" si="20"/>
        <v>1.9874375493354118E-2</v>
      </c>
      <c r="U84">
        <f t="shared" si="20"/>
        <v>1.9093367814016368E-2</v>
      </c>
      <c r="V84">
        <f t="shared" si="20"/>
        <v>1.8342386431022619E-2</v>
      </c>
      <c r="W84">
        <f t="shared" si="20"/>
        <v>1.7620383588068746E-2</v>
      </c>
      <c r="X84">
        <f t="shared" si="19"/>
        <v>1.6926326702288878E-2</v>
      </c>
      <c r="Y84">
        <f t="shared" si="19"/>
        <v>1.6259203665766303E-2</v>
      </c>
      <c r="Z84">
        <f t="shared" si="19"/>
        <v>1.5618026383847286E-2</v>
      </c>
      <c r="AA84">
        <f t="shared" si="17"/>
        <v>0.37864372138577518</v>
      </c>
    </row>
    <row r="85" spans="1:27" x14ac:dyDescent="0.2">
      <c r="A85" t="s">
        <v>1095</v>
      </c>
      <c r="B85">
        <v>2285</v>
      </c>
      <c r="C85">
        <v>0</v>
      </c>
      <c r="D85">
        <f t="shared" si="15"/>
        <v>0.17420419846186921</v>
      </c>
      <c r="E85">
        <f t="shared" si="16"/>
        <v>-1.7475271134657113</v>
      </c>
      <c r="G85">
        <f t="shared" si="18"/>
        <v>0.17420419846186921</v>
      </c>
      <c r="H85">
        <f t="shared" si="20"/>
        <v>2.0607494980566833E-2</v>
      </c>
      <c r="I85">
        <f t="shared" si="20"/>
        <v>2.0158783071875509E-2</v>
      </c>
      <c r="J85">
        <f t="shared" si="20"/>
        <v>1.9694895936019644E-2</v>
      </c>
      <c r="K85">
        <f t="shared" si="20"/>
        <v>1.9229497847403822E-2</v>
      </c>
      <c r="L85">
        <f t="shared" si="20"/>
        <v>1.8767958609685737E-2</v>
      </c>
      <c r="M85">
        <f t="shared" si="20"/>
        <v>1.8312852166194982E-2</v>
      </c>
      <c r="N85">
        <f t="shared" si="20"/>
        <v>1.786554432129487E-2</v>
      </c>
      <c r="O85">
        <f t="shared" si="20"/>
        <v>1.7426793679427854E-2</v>
      </c>
      <c r="P85">
        <f t="shared" si="20"/>
        <v>1.6997021015304776E-2</v>
      </c>
      <c r="Q85">
        <f t="shared" si="20"/>
        <v>1.6576445031399427E-2</v>
      </c>
      <c r="R85">
        <f t="shared" si="20"/>
        <v>1.6165156952822335E-2</v>
      </c>
      <c r="S85">
        <f t="shared" si="20"/>
        <v>1.5763164331870611E-2</v>
      </c>
      <c r="T85">
        <f t="shared" si="20"/>
        <v>1.5370418162864361E-2</v>
      </c>
      <c r="U85">
        <f t="shared" si="20"/>
        <v>1.4986830398047549E-2</v>
      </c>
      <c r="V85">
        <f t="shared" si="20"/>
        <v>1.4612285667596037E-2</v>
      </c>
      <c r="W85">
        <f t="shared" si="20"/>
        <v>1.4246649354809902E-2</v>
      </c>
      <c r="X85">
        <f t="shared" si="19"/>
        <v>1.3889773298775512E-2</v>
      </c>
      <c r="Y85">
        <f t="shared" si="19"/>
        <v>1.3541499906225643E-2</v>
      </c>
      <c r="Z85">
        <f t="shared" si="19"/>
        <v>1.3201665168982982E-2</v>
      </c>
      <c r="AA85">
        <f t="shared" si="17"/>
        <v>0.50838107163696244</v>
      </c>
    </row>
    <row r="86" spans="1:27" x14ac:dyDescent="0.2">
      <c r="A86" t="s">
        <v>1096</v>
      </c>
      <c r="B86">
        <v>92</v>
      </c>
      <c r="C86">
        <v>0</v>
      </c>
      <c r="D86">
        <f t="shared" si="15"/>
        <v>0.48430368500259402</v>
      </c>
      <c r="E86">
        <f t="shared" si="16"/>
        <v>-0.72504312067645427</v>
      </c>
      <c r="G86">
        <f t="shared" si="18"/>
        <v>0.48430368500259402</v>
      </c>
      <c r="H86">
        <f t="shared" si="20"/>
        <v>0.20224043462815436</v>
      </c>
      <c r="I86">
        <f t="shared" si="20"/>
        <v>0.12306940118100645</v>
      </c>
      <c r="J86">
        <f t="shared" si="20"/>
        <v>7.4796703074121479E-2</v>
      </c>
      <c r="K86">
        <f t="shared" si="20"/>
        <v>4.5429682016217679E-2</v>
      </c>
      <c r="L86">
        <f t="shared" si="20"/>
        <v>2.7582382668430019E-2</v>
      </c>
      <c r="M86">
        <f t="shared" si="20"/>
        <v>1.6742246071522002E-2</v>
      </c>
      <c r="N86">
        <f t="shared" si="20"/>
        <v>1.0160544277033843E-2</v>
      </c>
      <c r="O86">
        <f t="shared" si="20"/>
        <v>6.1653991520814414E-3</v>
      </c>
      <c r="P86">
        <f t="shared" si="20"/>
        <v>3.7407571012597523E-3</v>
      </c>
      <c r="Q86">
        <f t="shared" si="20"/>
        <v>2.2694524319591524E-3</v>
      </c>
      <c r="R86">
        <f t="shared" si="20"/>
        <v>1.3767421249429763E-3</v>
      </c>
      <c r="S86">
        <f t="shared" si="20"/>
        <v>8.3513958079519518E-4</v>
      </c>
      <c r="T86">
        <f t="shared" si="20"/>
        <v>5.0657567973922909E-4</v>
      </c>
      <c r="U86">
        <f t="shared" si="20"/>
        <v>3.0726382617253056E-4</v>
      </c>
      <c r="V86">
        <f t="shared" si="20"/>
        <v>1.8636432665886343E-4</v>
      </c>
      <c r="W86">
        <f t="shared" si="20"/>
        <v>1.1303172479305322E-4</v>
      </c>
      <c r="X86">
        <f t="shared" si="19"/>
        <v>6.8552889599556363E-5</v>
      </c>
      <c r="Y86">
        <f t="shared" si="19"/>
        <v>4.157577638967705E-5</v>
      </c>
      <c r="Z86">
        <f t="shared" si="19"/>
        <v>2.521420615707464E-5</v>
      </c>
      <c r="AA86">
        <f t="shared" si="17"/>
        <v>3.885226037181333E-5</v>
      </c>
    </row>
    <row r="87" spans="1:27" x14ac:dyDescent="0.2">
      <c r="A87" t="s">
        <v>1097</v>
      </c>
      <c r="B87">
        <v>1728</v>
      </c>
      <c r="C87">
        <v>25</v>
      </c>
      <c r="D87">
        <f t="shared" si="15"/>
        <v>1.2136617079087704E-2</v>
      </c>
      <c r="E87">
        <f t="shared" si="16"/>
        <v>-4.4115281912371644</v>
      </c>
      <c r="G87">
        <f t="shared" si="18"/>
        <v>0.18079976989372037</v>
      </c>
      <c r="H87">
        <f t="shared" si="20"/>
        <v>2.6863248840714313E-2</v>
      </c>
      <c r="I87">
        <f t="shared" si="20"/>
        <v>2.6064197898283795E-2</v>
      </c>
      <c r="J87">
        <f t="shared" si="20"/>
        <v>2.5256924388611372E-2</v>
      </c>
      <c r="K87">
        <f t="shared" si="20"/>
        <v>2.4459154351785504E-2</v>
      </c>
      <c r="L87">
        <f t="shared" si="20"/>
        <v>2.3677576693500367E-2</v>
      </c>
      <c r="M87">
        <f t="shared" si="20"/>
        <v>2.2915161647195096E-2</v>
      </c>
      <c r="N87">
        <f t="shared" si="20"/>
        <v>2.2173278355752828E-2</v>
      </c>
      <c r="O87">
        <f t="shared" si="20"/>
        <v>2.1452497819615862E-2</v>
      </c>
      <c r="P87">
        <f t="shared" si="20"/>
        <v>2.0752953312640154E-2</v>
      </c>
      <c r="Q87">
        <f t="shared" si="20"/>
        <v>2.0074522147583936E-2</v>
      </c>
      <c r="R87">
        <f t="shared" si="20"/>
        <v>1.9416925517593879E-2</v>
      </c>
      <c r="S87">
        <f t="shared" si="20"/>
        <v>1.8779787025948666E-2</v>
      </c>
      <c r="T87">
        <f t="shared" si="20"/>
        <v>1.816266878820259E-2</v>
      </c>
      <c r="U87">
        <f t="shared" si="20"/>
        <v>1.7565094617958625E-2</v>
      </c>
      <c r="V87">
        <f t="shared" si="20"/>
        <v>1.698656540552031E-2</v>
      </c>
      <c r="W87">
        <f t="shared" si="20"/>
        <v>1.6426569583827863E-2</v>
      </c>
      <c r="X87">
        <f t="shared" si="19"/>
        <v>1.5884590396236627E-2</v>
      </c>
      <c r="Y87">
        <f t="shared" si="19"/>
        <v>1.5360111021170075E-2</v>
      </c>
      <c r="Z87">
        <f t="shared" si="19"/>
        <v>1.4852618224515795E-2</v>
      </c>
      <c r="AA87">
        <f t="shared" si="17"/>
        <v>0.43207578406962199</v>
      </c>
    </row>
    <row r="88" spans="1:27" x14ac:dyDescent="0.2">
      <c r="A88" t="s">
        <v>1098</v>
      </c>
      <c r="B88">
        <v>2855</v>
      </c>
      <c r="C88">
        <v>9</v>
      </c>
      <c r="D88">
        <f t="shared" si="15"/>
        <v>1.4291831379868093E-2</v>
      </c>
      <c r="E88">
        <f t="shared" si="16"/>
        <v>-4.248067137108591</v>
      </c>
      <c r="G88">
        <f t="shared" si="18"/>
        <v>0.17007217735061969</v>
      </c>
      <c r="H88">
        <f t="shared" si="20"/>
        <v>1.6634749852013284E-2</v>
      </c>
      <c r="I88">
        <f t="shared" si="20"/>
        <v>1.6355765801207921E-2</v>
      </c>
      <c r="J88">
        <f t="shared" si="20"/>
        <v>1.6061117609501987E-2</v>
      </c>
      <c r="K88">
        <f t="shared" si="20"/>
        <v>1.5761789213945703E-2</v>
      </c>
      <c r="L88">
        <f t="shared" si="20"/>
        <v>1.5462158077567695E-2</v>
      </c>
      <c r="M88">
        <f t="shared" si="20"/>
        <v>1.5164376605481724E-2</v>
      </c>
      <c r="N88">
        <f t="shared" si="20"/>
        <v>1.4869635568559277E-2</v>
      </c>
      <c r="O88">
        <f t="shared" si="20"/>
        <v>1.4578641674564598E-2</v>
      </c>
      <c r="P88">
        <f t="shared" si="20"/>
        <v>1.4291831379868093E-2</v>
      </c>
      <c r="Q88">
        <f t="shared" si="20"/>
        <v>1.4009478533442171E-2</v>
      </c>
      <c r="R88">
        <f t="shared" si="20"/>
        <v>1.373175347638448E-2</v>
      </c>
      <c r="S88">
        <f t="shared" si="20"/>
        <v>1.3458757730813044E-2</v>
      </c>
      <c r="T88">
        <f t="shared" si="20"/>
        <v>1.3190545471802062E-2</v>
      </c>
      <c r="U88">
        <f t="shared" si="20"/>
        <v>1.2927137405900855E-2</v>
      </c>
      <c r="V88">
        <f t="shared" si="20"/>
        <v>1.2668530069419101E-2</v>
      </c>
      <c r="W88">
        <f t="shared" si="20"/>
        <v>1.2414702249129142E-2</v>
      </c>
      <c r="X88">
        <f t="shared" si="19"/>
        <v>1.2165619531455417E-2</v>
      </c>
      <c r="Y88">
        <f t="shared" si="19"/>
        <v>1.1921237597702222E-2</v>
      </c>
      <c r="Z88">
        <f t="shared" si="19"/>
        <v>1.1681504657072394E-2</v>
      </c>
      <c r="AA88">
        <f t="shared" si="17"/>
        <v>0.5625784901435491</v>
      </c>
    </row>
    <row r="89" spans="1:27" x14ac:dyDescent="0.2">
      <c r="A89" t="s">
        <v>697</v>
      </c>
      <c r="B89">
        <v>1615</v>
      </c>
      <c r="C89">
        <v>44</v>
      </c>
      <c r="D89">
        <f t="shared" si="15"/>
        <v>6.156410511508433E-3</v>
      </c>
      <c r="E89">
        <f t="shared" si="16"/>
        <v>-5.0902613804483883</v>
      </c>
      <c r="G89">
        <f t="shared" si="18"/>
        <v>0.18267545133659333</v>
      </c>
      <c r="H89">
        <f t="shared" si="20"/>
        <v>2.8623098582815355E-2</v>
      </c>
      <c r="I89">
        <f t="shared" si="20"/>
        <v>2.7706897774002773E-2</v>
      </c>
      <c r="J89">
        <f t="shared" si="20"/>
        <v>2.6786096470788584E-2</v>
      </c>
      <c r="K89">
        <f t="shared" si="20"/>
        <v>2.5879496870580887E-2</v>
      </c>
      <c r="L89">
        <f t="shared" si="20"/>
        <v>2.4994075062716049E-2</v>
      </c>
      <c r="M89">
        <f t="shared" si="20"/>
        <v>2.4132825331398589E-2</v>
      </c>
      <c r="N89">
        <f t="shared" si="20"/>
        <v>2.3297031132005142E-2</v>
      </c>
      <c r="O89">
        <f t="shared" si="20"/>
        <v>2.2487126559218494E-2</v>
      </c>
      <c r="P89">
        <f t="shared" si="20"/>
        <v>2.1703083100485562E-2</v>
      </c>
      <c r="Q89">
        <f t="shared" si="20"/>
        <v>2.0944604650228703E-2</v>
      </c>
      <c r="R89">
        <f t="shared" si="20"/>
        <v>2.0211234556068016E-2</v>
      </c>
      <c r="S89">
        <f t="shared" si="20"/>
        <v>1.9502418286809528E-2</v>
      </c>
      <c r="T89">
        <f t="shared" si="20"/>
        <v>1.8817541999977722E-2</v>
      </c>
      <c r="U89">
        <f t="shared" si="20"/>
        <v>1.8155957226625372E-2</v>
      </c>
      <c r="V89">
        <f t="shared" si="20"/>
        <v>1.7516997164607605E-2</v>
      </c>
      <c r="W89">
        <f t="shared" si="20"/>
        <v>1.6899987692413954E-2</v>
      </c>
      <c r="X89">
        <f t="shared" si="19"/>
        <v>1.6304254947801348E-2</v>
      </c>
      <c r="Y89">
        <f t="shared" si="19"/>
        <v>1.5729130606466711E-2</v>
      </c>
      <c r="Z89">
        <f t="shared" si="19"/>
        <v>1.5173955582846411E-2</v>
      </c>
      <c r="AA89">
        <f t="shared" si="17"/>
        <v>0.41245873506554986</v>
      </c>
    </row>
    <row r="90" spans="1:27" x14ac:dyDescent="0.2">
      <c r="A90" t="s">
        <v>1099</v>
      </c>
      <c r="B90">
        <v>1426</v>
      </c>
      <c r="C90">
        <v>11</v>
      </c>
      <c r="D90">
        <f t="shared" si="15"/>
        <v>2.1649760526493374E-2</v>
      </c>
      <c r="E90">
        <f t="shared" si="16"/>
        <v>-3.8327608857267585</v>
      </c>
      <c r="G90">
        <f t="shared" si="18"/>
        <v>0.18645301610523179</v>
      </c>
      <c r="H90">
        <f t="shared" si="20"/>
        <v>3.2141615435266592E-2</v>
      </c>
      <c r="I90">
        <f t="shared" si="20"/>
        <v>3.0966339910685436E-2</v>
      </c>
      <c r="J90">
        <f t="shared" si="20"/>
        <v>2.9796298949329562E-2</v>
      </c>
      <c r="K90">
        <f t="shared" si="20"/>
        <v>2.8652310126521457E-2</v>
      </c>
      <c r="L90">
        <f t="shared" si="20"/>
        <v>2.7541767272161271E-2</v>
      </c>
      <c r="M90">
        <f t="shared" si="20"/>
        <v>2.6467554987890982E-2</v>
      </c>
      <c r="N90">
        <f t="shared" si="20"/>
        <v>2.5430632068776039E-2</v>
      </c>
      <c r="O90">
        <f t="shared" si="20"/>
        <v>2.4431012093753247E-2</v>
      </c>
      <c r="P90">
        <f t="shared" si="20"/>
        <v>2.3468203632220623E-2</v>
      </c>
      <c r="Q90">
        <f t="shared" si="20"/>
        <v>2.2541431972476919E-2</v>
      </c>
      <c r="R90">
        <f t="shared" si="20"/>
        <v>2.1649760526493374E-2</v>
      </c>
      <c r="S90">
        <f t="shared" si="20"/>
        <v>2.0792161587757953E-2</v>
      </c>
      <c r="T90">
        <f t="shared" si="20"/>
        <v>1.9967559572571562E-2</v>
      </c>
      <c r="U90">
        <f t="shared" si="20"/>
        <v>1.9174858410277558E-2</v>
      </c>
      <c r="V90">
        <f t="shared" si="20"/>
        <v>1.8412959356987463E-2</v>
      </c>
      <c r="W90">
        <f t="shared" si="20"/>
        <v>1.7680772791663815E-2</v>
      </c>
      <c r="X90">
        <f t="shared" si="19"/>
        <v>1.6977226105006831E-2</v>
      </c>
      <c r="Y90">
        <f t="shared" si="19"/>
        <v>1.6301268980955942E-2</v>
      </c>
      <c r="Z90">
        <f t="shared" si="19"/>
        <v>1.5651876897861863E-2</v>
      </c>
      <c r="AA90">
        <f t="shared" si="17"/>
        <v>0.37550137321610955</v>
      </c>
    </row>
    <row r="91" spans="1:27" x14ac:dyDescent="0.2">
      <c r="A91" t="s">
        <v>1100</v>
      </c>
      <c r="B91">
        <v>1701</v>
      </c>
      <c r="C91">
        <v>23</v>
      </c>
      <c r="D91">
        <f t="shared" si="15"/>
        <v>1.3023245558547334E-2</v>
      </c>
      <c r="E91">
        <f t="shared" si="16"/>
        <v>-4.3410193984155017</v>
      </c>
      <c r="G91">
        <f t="shared" si="18"/>
        <v>0.18122596931421117</v>
      </c>
      <c r="H91">
        <f t="shared" si="20"/>
        <v>2.7263874244206353E-2</v>
      </c>
      <c r="I91">
        <f t="shared" si="20"/>
        <v>2.6438878408273657E-2</v>
      </c>
      <c r="J91">
        <f t="shared" si="20"/>
        <v>2.560641356593437E-2</v>
      </c>
      <c r="K91">
        <f t="shared" si="20"/>
        <v>2.4784454083155667E-2</v>
      </c>
      <c r="L91">
        <f t="shared" si="20"/>
        <v>2.397975821689647E-2</v>
      </c>
      <c r="M91">
        <f t="shared" si="20"/>
        <v>2.31953057369669E-2</v>
      </c>
      <c r="N91">
        <f t="shared" si="20"/>
        <v>2.2432450258860388E-2</v>
      </c>
      <c r="O91">
        <f t="shared" si="20"/>
        <v>2.1691735449745782E-2</v>
      </c>
      <c r="P91">
        <f t="shared" si="20"/>
        <v>2.0973261414186522E-2</v>
      </c>
      <c r="Q91">
        <f t="shared" si="20"/>
        <v>2.027686946635774E-2</v>
      </c>
      <c r="R91">
        <f t="shared" si="20"/>
        <v>1.9602243610315935E-2</v>
      </c>
      <c r="S91">
        <f t="shared" si="20"/>
        <v>1.8948970014553139E-2</v>
      </c>
      <c r="T91">
        <f t="shared" si="20"/>
        <v>1.8316573680330878E-2</v>
      </c>
      <c r="U91">
        <f t="shared" si="20"/>
        <v>1.7704541974842072E-2</v>
      </c>
      <c r="V91">
        <f t="shared" si="20"/>
        <v>1.7112340224824982E-2</v>
      </c>
      <c r="W91">
        <f t="shared" si="20"/>
        <v>1.6539422314253881E-2</v>
      </c>
      <c r="X91">
        <f t="shared" si="19"/>
        <v>1.5985238029982019E-2</v>
      </c>
      <c r="Y91">
        <f t="shared" si="19"/>
        <v>1.5449238228500728E-2</v>
      </c>
      <c r="Z91">
        <f t="shared" si="19"/>
        <v>1.4930878506262919E-2</v>
      </c>
      <c r="AA91">
        <f t="shared" si="17"/>
        <v>0.42754158325733849</v>
      </c>
    </row>
    <row r="92" spans="1:27" x14ac:dyDescent="0.2">
      <c r="A92" t="s">
        <v>1101</v>
      </c>
      <c r="B92">
        <v>1325</v>
      </c>
      <c r="C92">
        <v>20</v>
      </c>
      <c r="D92">
        <f t="shared" si="15"/>
        <v>1.5174694769490706E-2</v>
      </c>
      <c r="E92">
        <f t="shared" si="16"/>
        <v>-4.1881260562757214</v>
      </c>
      <c r="G92">
        <f t="shared" si="18"/>
        <v>0.18889623031469754</v>
      </c>
      <c r="H92">
        <f t="shared" si="20"/>
        <v>3.4398959271828962E-2</v>
      </c>
      <c r="I92">
        <f t="shared" si="20"/>
        <v>3.3039843866944023E-2</v>
      </c>
      <c r="J92">
        <f t="shared" si="20"/>
        <v>3.1694283596383141E-2</v>
      </c>
      <c r="K92">
        <f t="shared" si="20"/>
        <v>3.0384267217167544E-2</v>
      </c>
      <c r="L92">
        <f t="shared" si="20"/>
        <v>2.911732237168271E-2</v>
      </c>
      <c r="M92">
        <f t="shared" si="20"/>
        <v>2.7896130213031774E-2</v>
      </c>
      <c r="N92">
        <f t="shared" si="20"/>
        <v>2.6721313298946538E-2</v>
      </c>
      <c r="O92">
        <f t="shared" si="20"/>
        <v>2.559249399995308E-2</v>
      </c>
      <c r="P92">
        <f t="shared" si="20"/>
        <v>2.4508769439578994E-2</v>
      </c>
      <c r="Q92">
        <f t="shared" si="20"/>
        <v>2.346895039619936E-2</v>
      </c>
      <c r="R92">
        <f t="shared" si="20"/>
        <v>2.2471691764851802E-2</v>
      </c>
      <c r="S92">
        <f t="shared" si="20"/>
        <v>2.1515568257978301E-2</v>
      </c>
      <c r="T92">
        <f t="shared" si="20"/>
        <v>2.0599120353439433E-2</v>
      </c>
      <c r="U92">
        <f t="shared" si="20"/>
        <v>1.9720883109369869E-2</v>
      </c>
      <c r="V92">
        <f t="shared" si="20"/>
        <v>1.8879404637040083E-2</v>
      </c>
      <c r="W92">
        <f t="shared" si="20"/>
        <v>1.8073258085250132E-2</v>
      </c>
      <c r="X92">
        <f t="shared" si="19"/>
        <v>1.7301049422170162E-2</v>
      </c>
      <c r="Y92">
        <f t="shared" si="19"/>
        <v>1.6561422422740838E-2</v>
      </c>
      <c r="Z92">
        <f t="shared" si="19"/>
        <v>1.585306175756248E-2</v>
      </c>
      <c r="AA92">
        <f t="shared" si="17"/>
        <v>0.35330597620318316</v>
      </c>
    </row>
    <row r="93" spans="1:27" x14ac:dyDescent="0.2">
      <c r="A93" t="s">
        <v>1102</v>
      </c>
      <c r="B93">
        <v>3116</v>
      </c>
      <c r="C93">
        <v>22</v>
      </c>
      <c r="D93">
        <f t="shared" si="15"/>
        <v>1.0468286767867777E-2</v>
      </c>
      <c r="E93">
        <f t="shared" si="16"/>
        <v>-4.559404899975311</v>
      </c>
      <c r="G93">
        <f t="shared" si="18"/>
        <v>0.16867688264147421</v>
      </c>
      <c r="H93">
        <f t="shared" si="20"/>
        <v>1.5283896793647294E-2</v>
      </c>
      <c r="I93">
        <f t="shared" si="20"/>
        <v>1.505341958594846E-2</v>
      </c>
      <c r="J93">
        <f t="shared" si="20"/>
        <v>1.4807662515272265E-2</v>
      </c>
      <c r="K93">
        <f t="shared" si="20"/>
        <v>1.4556692989334211E-2</v>
      </c>
      <c r="L93">
        <f t="shared" si="20"/>
        <v>1.4304536096916096E-2</v>
      </c>
      <c r="M93">
        <f t="shared" si="20"/>
        <v>1.4053182697925401E-2</v>
      </c>
      <c r="N93">
        <f t="shared" si="20"/>
        <v>1.3803744665367495E-2</v>
      </c>
      <c r="O93">
        <f t="shared" si="20"/>
        <v>1.3556891366266243E-2</v>
      </c>
      <c r="P93">
        <f t="shared" si="20"/>
        <v>1.3313044991327889E-2</v>
      </c>
      <c r="Q93">
        <f t="shared" si="20"/>
        <v>1.307247885360515E-2</v>
      </c>
      <c r="R93">
        <f t="shared" si="20"/>
        <v>1.2835371337218781E-2</v>
      </c>
      <c r="S93">
        <f t="shared" si="20"/>
        <v>1.2601837553166973E-2</v>
      </c>
      <c r="T93">
        <f t="shared" si="20"/>
        <v>1.2371948929391753E-2</v>
      </c>
      <c r="U93">
        <f t="shared" si="20"/>
        <v>1.2145745871446395E-2</v>
      </c>
      <c r="V93">
        <f t="shared" si="20"/>
        <v>1.1923246245011196E-2</v>
      </c>
      <c r="W93">
        <f t="shared" si="20"/>
        <v>1.1704451234391289E-2</v>
      </c>
      <c r="X93">
        <f t="shared" si="19"/>
        <v>1.1489349495009731E-2</v>
      </c>
      <c r="Y93">
        <f t="shared" si="19"/>
        <v>1.1277920163209991E-2</v>
      </c>
      <c r="Z93">
        <f t="shared" si="19"/>
        <v>1.1070135080596118E-2</v>
      </c>
      <c r="AA93">
        <f t="shared" si="17"/>
        <v>0.58209756089347309</v>
      </c>
    </row>
    <row r="94" spans="1:27" x14ac:dyDescent="0.2">
      <c r="A94" t="s">
        <v>1103</v>
      </c>
      <c r="B94">
        <v>2447</v>
      </c>
      <c r="C94">
        <v>96</v>
      </c>
      <c r="D94">
        <f t="shared" si="15"/>
        <v>2.0125803969232399E-3</v>
      </c>
      <c r="E94">
        <f t="shared" si="16"/>
        <v>-6.2083376006877531</v>
      </c>
      <c r="G94">
        <f t="shared" si="18"/>
        <v>0.17283794788396503</v>
      </c>
      <c r="H94">
        <f t="shared" si="20"/>
        <v>1.9298483754935213E-2</v>
      </c>
      <c r="I94">
        <f t="shared" si="20"/>
        <v>1.891018169279083E-2</v>
      </c>
      <c r="J94">
        <f t="shared" si="20"/>
        <v>1.8506252564183465E-2</v>
      </c>
      <c r="K94">
        <f t="shared" si="20"/>
        <v>1.8099481850790723E-2</v>
      </c>
      <c r="L94">
        <f t="shared" si="20"/>
        <v>1.7694921488505939E-2</v>
      </c>
      <c r="M94">
        <f t="shared" si="20"/>
        <v>1.7295017142750529E-2</v>
      </c>
      <c r="N94">
        <f t="shared" si="20"/>
        <v>1.690108804863627E-2</v>
      </c>
      <c r="O94">
        <f t="shared" si="20"/>
        <v>1.6513886880739157E-2</v>
      </c>
      <c r="P94">
        <f t="shared" si="20"/>
        <v>1.6133850618380709E-2</v>
      </c>
      <c r="Q94">
        <f t="shared" si="20"/>
        <v>1.5761226937601382E-2</v>
      </c>
      <c r="R94">
        <f t="shared" si="20"/>
        <v>1.5396143645487788E-2</v>
      </c>
      <c r="S94">
        <f t="shared" si="20"/>
        <v>1.50386494516574E-2</v>
      </c>
      <c r="T94">
        <f t="shared" si="20"/>
        <v>1.4688739208839161E-2</v>
      </c>
      <c r="U94">
        <f t="shared" si="20"/>
        <v>1.4346370224090974E-2</v>
      </c>
      <c r="V94">
        <f t="shared" si="20"/>
        <v>1.4011473180155819E-2</v>
      </c>
      <c r="W94">
        <f t="shared" si="20"/>
        <v>1.3683959668318851E-2</v>
      </c>
      <c r="X94">
        <f t="shared" si="19"/>
        <v>1.3363727516114511E-2</v>
      </c>
      <c r="Y94">
        <f t="shared" si="19"/>
        <v>1.3050664636731346E-2</v>
      </c>
      <c r="Z94">
        <f t="shared" si="19"/>
        <v>1.2744651861503298E-2</v>
      </c>
      <c r="AA94">
        <f t="shared" si="17"/>
        <v>0.52572328174382155</v>
      </c>
    </row>
    <row r="95" spans="1:27" x14ac:dyDescent="0.2">
      <c r="A95" t="s">
        <v>1104</v>
      </c>
      <c r="B95">
        <v>638</v>
      </c>
      <c r="C95">
        <v>21</v>
      </c>
      <c r="D95">
        <f t="shared" si="15"/>
        <v>1.1163337223251312E-2</v>
      </c>
      <c r="E95">
        <f t="shared" si="16"/>
        <v>-4.4951203323893143</v>
      </c>
      <c r="G95">
        <f t="shared" si="18"/>
        <v>0.22439535182050774</v>
      </c>
      <c r="H95">
        <f t="shared" si="20"/>
        <v>6.557751563169123E-2</v>
      </c>
      <c r="I95">
        <f t="shared" si="20"/>
        <v>6.0189525131380477E-2</v>
      </c>
      <c r="J95">
        <f t="shared" si="20"/>
        <v>5.5174339710626075E-2</v>
      </c>
      <c r="K95">
        <f t="shared" si="20"/>
        <v>5.0545005258303896E-2</v>
      </c>
      <c r="L95">
        <f t="shared" si="20"/>
        <v>4.6286483573004134E-2</v>
      </c>
      <c r="M95">
        <f t="shared" si="20"/>
        <v>4.2376002874470763E-2</v>
      </c>
      <c r="N95">
        <f t="shared" si="20"/>
        <v>3.8788867612786535E-2</v>
      </c>
      <c r="O95">
        <f t="shared" si="20"/>
        <v>3.5500558588509055E-2</v>
      </c>
      <c r="P95">
        <f t="shared" si="20"/>
        <v>3.2487579633854458E-2</v>
      </c>
      <c r="Q95">
        <f t="shared" si="20"/>
        <v>2.9727801477011782E-2</v>
      </c>
      <c r="R95">
        <f t="shared" si="20"/>
        <v>2.7200580245565216E-2</v>
      </c>
      <c r="S95">
        <f t="shared" si="20"/>
        <v>2.4886767734564372E-2</v>
      </c>
      <c r="T95">
        <f t="shared" si="20"/>
        <v>2.2768667921596684E-2</v>
      </c>
      <c r="U95">
        <f t="shared" si="20"/>
        <v>2.0829966965917417E-2</v>
      </c>
      <c r="V95">
        <f t="shared" si="20"/>
        <v>1.9055651046381499E-2</v>
      </c>
      <c r="W95">
        <f t="shared" si="20"/>
        <v>1.7431919883096239E-2</v>
      </c>
      <c r="X95">
        <f t="shared" si="19"/>
        <v>1.5946100317667519E-2</v>
      </c>
      <c r="Y95">
        <f t="shared" si="19"/>
        <v>1.4586562396334197E-2</v>
      </c>
      <c r="Z95">
        <f t="shared" si="19"/>
        <v>1.3342639289463694E-2</v>
      </c>
      <c r="AA95">
        <f t="shared" si="17"/>
        <v>0.14290211288726684</v>
      </c>
    </row>
    <row r="96" spans="1:27" x14ac:dyDescent="0.2">
      <c r="A96" t="s">
        <v>1105</v>
      </c>
      <c r="B96">
        <v>1083</v>
      </c>
      <c r="C96">
        <v>0</v>
      </c>
      <c r="D96">
        <f t="shared" si="15"/>
        <v>0.19651513018909827</v>
      </c>
      <c r="E96">
        <f t="shared" si="16"/>
        <v>-1.6270158522192442</v>
      </c>
      <c r="G96">
        <f t="shared" si="18"/>
        <v>0.19651513018909827</v>
      </c>
      <c r="H96">
        <f t="shared" si="20"/>
        <v>4.1345897206631628E-2</v>
      </c>
      <c r="I96">
        <f t="shared" si="20"/>
        <v>3.9333008751709225E-2</v>
      </c>
      <c r="J96">
        <f t="shared" si="20"/>
        <v>3.7370782123123558E-2</v>
      </c>
      <c r="K96">
        <f t="shared" si="20"/>
        <v>3.5483959883617688E-2</v>
      </c>
      <c r="L96">
        <f t="shared" si="20"/>
        <v>3.3679591295986987E-2</v>
      </c>
      <c r="M96">
        <f t="shared" si="20"/>
        <v>3.1958869226160612E-2</v>
      </c>
      <c r="N96">
        <f t="shared" si="20"/>
        <v>3.0320566221823445E-2</v>
      </c>
      <c r="O96">
        <f t="shared" si="20"/>
        <v>2.8762337865962342E-2</v>
      </c>
      <c r="P96">
        <f t="shared" si="20"/>
        <v>2.7281305248824717E-2</v>
      </c>
      <c r="Q96">
        <f t="shared" si="20"/>
        <v>2.5874345369949939E-2</v>
      </c>
      <c r="R96">
        <f t="shared" si="20"/>
        <v>2.4538247248490987E-2</v>
      </c>
      <c r="S96">
        <f t="shared" si="20"/>
        <v>2.3269800236382115E-2</v>
      </c>
      <c r="T96">
        <f t="shared" si="20"/>
        <v>2.2065845565242249E-2</v>
      </c>
      <c r="U96">
        <f t="shared" si="20"/>
        <v>2.0923306808427588E-2</v>
      </c>
      <c r="V96">
        <f t="shared" si="20"/>
        <v>1.9839207706400373E-2</v>
      </c>
      <c r="W96">
        <f t="shared" ref="W96:AE159" si="21">(1-$B$3)*EXP(GAMMALN($B$1+W$4)-GAMMALN($B$1)-GAMMALN(W$4+1)+$B$1*LN($B$2/($B$2+$B96))+W$4*LN($B96/($B$2+$B96)))</f>
        <v>1.8810682151917998E-2</v>
      </c>
      <c r="X96">
        <f t="shared" si="21"/>
        <v>1.7834979179835495E-2</v>
      </c>
      <c r="Y96">
        <f t="shared" si="21"/>
        <v>1.6909464711819051E-2</v>
      </c>
      <c r="Z96">
        <f t="shared" si="21"/>
        <v>1.6031621166802495E-2</v>
      </c>
      <c r="AA96">
        <f t="shared" si="17"/>
        <v>0.2918510518417935</v>
      </c>
    </row>
    <row r="97" spans="1:27" x14ac:dyDescent="0.2">
      <c r="A97" t="s">
        <v>1106</v>
      </c>
      <c r="B97">
        <v>2796</v>
      </c>
      <c r="C97">
        <v>0</v>
      </c>
      <c r="D97">
        <f t="shared" si="15"/>
        <v>0.17042307238016782</v>
      </c>
      <c r="E97">
        <f t="shared" si="16"/>
        <v>-1.7694712724607846</v>
      </c>
      <c r="G97">
        <f t="shared" si="18"/>
        <v>0.17042307238016782</v>
      </c>
      <c r="H97">
        <f t="shared" ref="H97:W160" si="22">(1-$B$3)*EXP(GAMMALN($B$1+H$4)-GAMMALN($B$1)-GAMMALN(H$4+1)+$B$1*LN($B$2/($B$2+$B97))+H$4*LN($B97/($B$2+$B97)))</f>
        <v>1.6973725845365255E-2</v>
      </c>
      <c r="I97">
        <f t="shared" si="22"/>
        <v>1.6681839622637255E-2</v>
      </c>
      <c r="J97">
        <f t="shared" si="22"/>
        <v>1.637423315963954E-2</v>
      </c>
      <c r="K97">
        <f t="shared" si="22"/>
        <v>1.6062120242418911E-2</v>
      </c>
      <c r="L97">
        <f t="shared" si="22"/>
        <v>1.574996583237781E-2</v>
      </c>
      <c r="M97">
        <f t="shared" si="22"/>
        <v>1.543996167830583E-2</v>
      </c>
      <c r="N97">
        <f t="shared" si="22"/>
        <v>1.513331705108084E-2</v>
      </c>
      <c r="O97">
        <f t="shared" si="22"/>
        <v>1.4830746693583995E-2</v>
      </c>
      <c r="P97">
        <f t="shared" si="22"/>
        <v>1.4532689302772827E-2</v>
      </c>
      <c r="Q97">
        <f t="shared" si="22"/>
        <v>1.4239417535987422E-2</v>
      </c>
      <c r="R97">
        <f t="shared" si="22"/>
        <v>1.3951098412697063E-2</v>
      </c>
      <c r="S97">
        <f t="shared" si="22"/>
        <v>1.3667828770160697E-2</v>
      </c>
      <c r="T97">
        <f t="shared" si="22"/>
        <v>1.3389657210916995E-2</v>
      </c>
      <c r="U97">
        <f t="shared" si="22"/>
        <v>1.3116598288817654E-2</v>
      </c>
      <c r="V97">
        <f t="shared" si="22"/>
        <v>1.284864201303545E-2</v>
      </c>
      <c r="W97">
        <f t="shared" si="22"/>
        <v>1.2585760410275575E-2</v>
      </c>
      <c r="X97">
        <f t="shared" si="21"/>
        <v>1.2327912173549444E-2</v>
      </c>
      <c r="Y97">
        <f t="shared" si="21"/>
        <v>1.2075046028796537E-2</v>
      </c>
      <c r="Z97">
        <f t="shared" si="21"/>
        <v>1.182710321985276E-2</v>
      </c>
      <c r="AA97">
        <f t="shared" si="17"/>
        <v>0.55776926412756034</v>
      </c>
    </row>
    <row r="98" spans="1:27" x14ac:dyDescent="0.2">
      <c r="A98" t="s">
        <v>1107</v>
      </c>
      <c r="B98">
        <v>67</v>
      </c>
      <c r="C98">
        <v>0</v>
      </c>
      <c r="D98">
        <f t="shared" si="15"/>
        <v>0.55014554443480734</v>
      </c>
      <c r="E98">
        <f t="shared" si="16"/>
        <v>-0.59757240951786517</v>
      </c>
      <c r="G98">
        <f t="shared" si="18"/>
        <v>0.55014554443480734</v>
      </c>
      <c r="H98">
        <f t="shared" si="22"/>
        <v>0.21139799803318493</v>
      </c>
      <c r="I98">
        <f t="shared" si="22"/>
        <v>0.11216183114361936</v>
      </c>
      <c r="J98">
        <f t="shared" si="22"/>
        <v>5.9434632536477669E-2</v>
      </c>
      <c r="K98">
        <f t="shared" si="22"/>
        <v>3.1474507774046964E-2</v>
      </c>
      <c r="L98">
        <f t="shared" si="22"/>
        <v>1.6661463752344553E-2</v>
      </c>
      <c r="M98">
        <f t="shared" si="22"/>
        <v>8.8177385406769098E-3</v>
      </c>
      <c r="N98">
        <f t="shared" si="22"/>
        <v>4.6657621150558411E-3</v>
      </c>
      <c r="O98">
        <f t="shared" si="22"/>
        <v>2.4684761829363243E-3</v>
      </c>
      <c r="P98">
        <f t="shared" si="22"/>
        <v>1.3058382187950469E-3</v>
      </c>
      <c r="Q98">
        <f t="shared" si="22"/>
        <v>6.9073756252529303E-4</v>
      </c>
      <c r="R98">
        <f t="shared" si="22"/>
        <v>3.6534798264364736E-4</v>
      </c>
      <c r="S98">
        <f t="shared" si="22"/>
        <v>1.9323033336332549E-4</v>
      </c>
      <c r="T98">
        <f t="shared" si="22"/>
        <v>1.0219336388451839E-4</v>
      </c>
      <c r="U98">
        <f t="shared" si="22"/>
        <v>5.4044551442629196E-5</v>
      </c>
      <c r="V98">
        <f t="shared" si="22"/>
        <v>2.858020832921516E-5</v>
      </c>
      <c r="W98">
        <f t="shared" si="22"/>
        <v>1.5113501156488056E-5</v>
      </c>
      <c r="X98">
        <f t="shared" si="21"/>
        <v>7.9919474161719415E-6</v>
      </c>
      <c r="Y98">
        <f t="shared" si="21"/>
        <v>4.2259985468347369E-6</v>
      </c>
      <c r="Z98">
        <f t="shared" si="21"/>
        <v>2.2345825242415034E-6</v>
      </c>
      <c r="AA98">
        <f t="shared" si="17"/>
        <v>2.5072362228595324E-6</v>
      </c>
    </row>
    <row r="99" spans="1:27" x14ac:dyDescent="0.2">
      <c r="A99" t="s">
        <v>1108</v>
      </c>
      <c r="B99">
        <v>434</v>
      </c>
      <c r="C99">
        <v>2</v>
      </c>
      <c r="D99">
        <f t="shared" si="15"/>
        <v>7.8808648729410763E-2</v>
      </c>
      <c r="E99">
        <f t="shared" si="16"/>
        <v>-2.5407325326916173</v>
      </c>
      <c r="G99">
        <f t="shared" si="18"/>
        <v>0.2540682399745785</v>
      </c>
      <c r="H99">
        <f t="shared" si="22"/>
        <v>8.9319993014439783E-2</v>
      </c>
      <c r="I99">
        <f t="shared" si="22"/>
        <v>7.8808648729410763E-2</v>
      </c>
      <c r="J99">
        <f t="shared" si="22"/>
        <v>6.9446338353295653E-2</v>
      </c>
      <c r="K99">
        <f t="shared" si="22"/>
        <v>6.1157496171784863E-2</v>
      </c>
      <c r="L99">
        <f t="shared" si="22"/>
        <v>5.3837499698374314E-2</v>
      </c>
      <c r="M99">
        <f t="shared" si="22"/>
        <v>4.738162233278323E-2</v>
      </c>
      <c r="N99">
        <f t="shared" si="22"/>
        <v>4.1692341063118254E-2</v>
      </c>
      <c r="O99">
        <f t="shared" si="22"/>
        <v>3.6681206393865441E-2</v>
      </c>
      <c r="P99">
        <f t="shared" si="22"/>
        <v>3.226896413614163E-2</v>
      </c>
      <c r="Q99">
        <f t="shared" si="22"/>
        <v>2.8385052559009492E-2</v>
      </c>
      <c r="R99">
        <f t="shared" si="22"/>
        <v>2.4966882793773629E-2</v>
      </c>
      <c r="S99">
        <f t="shared" si="22"/>
        <v>2.1959067406714775E-2</v>
      </c>
      <c r="T99">
        <f t="shared" si="22"/>
        <v>1.9312667505713602E-2</v>
      </c>
      <c r="U99">
        <f t="shared" si="22"/>
        <v>1.6984488217393998E-2</v>
      </c>
      <c r="V99">
        <f t="shared" si="22"/>
        <v>1.4936433803033229E-2</v>
      </c>
      <c r="W99">
        <f t="shared" si="22"/>
        <v>1.3134924831285272E-2</v>
      </c>
      <c r="X99">
        <f t="shared" si="21"/>
        <v>1.1550375566242201E-2</v>
      </c>
      <c r="Y99">
        <f t="shared" si="21"/>
        <v>1.015672774682462E-2</v>
      </c>
      <c r="Z99">
        <f t="shared" si="21"/>
        <v>8.9310361188051877E-3</v>
      </c>
      <c r="AA99">
        <f t="shared" si="17"/>
        <v>6.5019993583411484E-2</v>
      </c>
    </row>
    <row r="100" spans="1:27" x14ac:dyDescent="0.2">
      <c r="A100" t="s">
        <v>1109</v>
      </c>
      <c r="B100">
        <v>1180</v>
      </c>
      <c r="C100">
        <v>0</v>
      </c>
      <c r="D100">
        <f t="shared" si="15"/>
        <v>0.19310272845453785</v>
      </c>
      <c r="E100">
        <f t="shared" si="16"/>
        <v>-1.6445329598984615</v>
      </c>
      <c r="G100">
        <f t="shared" si="18"/>
        <v>0.19310272845453785</v>
      </c>
      <c r="H100">
        <f t="shared" si="22"/>
        <v>3.8251741209580331E-2</v>
      </c>
      <c r="I100">
        <f t="shared" si="22"/>
        <v>3.6546594530311449E-2</v>
      </c>
      <c r="J100">
        <f t="shared" si="22"/>
        <v>3.4873287581913624E-2</v>
      </c>
      <c r="K100">
        <f t="shared" si="22"/>
        <v>3.3255519876048446E-2</v>
      </c>
      <c r="L100">
        <f t="shared" si="22"/>
        <v>3.1700742348367644E-2</v>
      </c>
      <c r="M100">
        <f t="shared" si="22"/>
        <v>3.0210991742656623E-2</v>
      </c>
      <c r="N100">
        <f t="shared" si="22"/>
        <v>2.8786034573148121E-2</v>
      </c>
      <c r="O100">
        <f t="shared" si="22"/>
        <v>2.7424560524473198E-2</v>
      </c>
      <c r="P100">
        <f t="shared" si="22"/>
        <v>2.6124717083222213E-2</v>
      </c>
      <c r="Q100">
        <f t="shared" si="22"/>
        <v>2.4884377423785027E-2</v>
      </c>
      <c r="R100">
        <f t="shared" si="22"/>
        <v>2.3701285671410183E-2</v>
      </c>
      <c r="S100">
        <f t="shared" si="22"/>
        <v>2.2573140234110053E-2</v>
      </c>
      <c r="T100">
        <f t="shared" si="22"/>
        <v>2.1497643505997453E-2</v>
      </c>
      <c r="U100">
        <f t="shared" si="22"/>
        <v>2.0472532236370876E-2</v>
      </c>
      <c r="V100">
        <f t="shared" si="22"/>
        <v>1.9495596262532992E-2</v>
      </c>
      <c r="W100">
        <f t="shared" si="22"/>
        <v>1.8564689976612078E-2</v>
      </c>
      <c r="X100">
        <f t="shared" si="21"/>
        <v>1.7677739119304533E-2</v>
      </c>
      <c r="Y100">
        <f t="shared" si="21"/>
        <v>1.6832744497358096E-2</v>
      </c>
      <c r="Z100">
        <f t="shared" si="21"/>
        <v>1.6027783639944851E-2</v>
      </c>
      <c r="AA100">
        <f t="shared" si="17"/>
        <v>0.31799554950831443</v>
      </c>
    </row>
    <row r="101" spans="1:27" x14ac:dyDescent="0.2">
      <c r="A101" t="s">
        <v>1110</v>
      </c>
      <c r="B101">
        <v>582</v>
      </c>
      <c r="C101">
        <v>0</v>
      </c>
      <c r="D101">
        <f t="shared" si="15"/>
        <v>0.23065566537675555</v>
      </c>
      <c r="E101">
        <f t="shared" si="16"/>
        <v>-1.466829306623318</v>
      </c>
      <c r="G101">
        <f t="shared" si="18"/>
        <v>0.23065566537675555</v>
      </c>
      <c r="H101">
        <f t="shared" si="22"/>
        <v>7.0762138232045468E-2</v>
      </c>
      <c r="I101">
        <f t="shared" si="22"/>
        <v>6.4417318331490531E-2</v>
      </c>
      <c r="J101">
        <f t="shared" si="22"/>
        <v>5.8567219383217808E-2</v>
      </c>
      <c r="K101">
        <f t="shared" si="22"/>
        <v>5.3214678582365213E-2</v>
      </c>
      <c r="L101">
        <f t="shared" si="22"/>
        <v>4.8332929847185881E-2</v>
      </c>
      <c r="M101">
        <f t="shared" si="22"/>
        <v>4.3887885736636462E-2</v>
      </c>
      <c r="N101">
        <f t="shared" si="22"/>
        <v>3.9844419856254698E-2</v>
      </c>
      <c r="O101">
        <f t="shared" si="22"/>
        <v>3.6168569273927136E-2</v>
      </c>
      <c r="P101">
        <f t="shared" si="22"/>
        <v>3.2828363723733718E-2</v>
      </c>
      <c r="Q101">
        <f t="shared" si="22"/>
        <v>2.9794109396269197E-2</v>
      </c>
      <c r="R101">
        <f t="shared" si="22"/>
        <v>2.7038433142402472E-2</v>
      </c>
      <c r="S101">
        <f t="shared" si="22"/>
        <v>2.4536215842707879E-2</v>
      </c>
      <c r="T101">
        <f t="shared" si="22"/>
        <v>2.2264474458936787E-2</v>
      </c>
      <c r="U101">
        <f t="shared" si="22"/>
        <v>2.0202222173375362E-2</v>
      </c>
      <c r="V101">
        <f t="shared" si="22"/>
        <v>1.8330321804560477E-2</v>
      </c>
      <c r="W101">
        <f t="shared" si="22"/>
        <v>1.6631340527778333E-2</v>
      </c>
      <c r="X101">
        <f t="shared" si="21"/>
        <v>1.5089410136426605E-2</v>
      </c>
      <c r="Y101">
        <f t="shared" si="21"/>
        <v>1.369009499286856E-2</v>
      </c>
      <c r="Z101">
        <f t="shared" si="21"/>
        <v>1.2420268636425008E-2</v>
      </c>
      <c r="AA101">
        <f t="shared" si="17"/>
        <v>0.12132392054463692</v>
      </c>
    </row>
    <row r="102" spans="1:27" x14ac:dyDescent="0.2">
      <c r="A102" t="s">
        <v>1111</v>
      </c>
      <c r="B102">
        <v>24</v>
      </c>
      <c r="C102">
        <v>0</v>
      </c>
      <c r="D102">
        <f t="shared" si="15"/>
        <v>0.75581658736370072</v>
      </c>
      <c r="E102">
        <f t="shared" si="16"/>
        <v>-0.27995654154427702</v>
      </c>
      <c r="G102">
        <f t="shared" si="18"/>
        <v>0.75581658736370072</v>
      </c>
      <c r="H102">
        <f t="shared" si="22"/>
        <v>0.17398018962979866</v>
      </c>
      <c r="I102">
        <f t="shared" si="22"/>
        <v>5.0041026527878653E-2</v>
      </c>
      <c r="J102">
        <f t="shared" si="22"/>
        <v>1.4374835735709211E-2</v>
      </c>
      <c r="K102">
        <f t="shared" si="22"/>
        <v>4.1267147007262245E-3</v>
      </c>
      <c r="L102">
        <f t="shared" si="22"/>
        <v>1.1842430379707075E-3</v>
      </c>
      <c r="M102">
        <f t="shared" si="22"/>
        <v>3.3975596814370801E-4</v>
      </c>
      <c r="N102">
        <f t="shared" si="22"/>
        <v>9.7457363653157363E-5</v>
      </c>
      <c r="O102">
        <f t="shared" si="22"/>
        <v>2.7951376320586425E-5</v>
      </c>
      <c r="P102">
        <f t="shared" si="22"/>
        <v>8.0157805840034731E-6</v>
      </c>
      <c r="Q102">
        <f t="shared" si="22"/>
        <v>2.2985381095567384E-6</v>
      </c>
      <c r="R102">
        <f t="shared" si="22"/>
        <v>6.5906392145063991E-7</v>
      </c>
      <c r="S102">
        <f t="shared" si="22"/>
        <v>1.8896367085822603E-7</v>
      </c>
      <c r="T102">
        <f t="shared" si="22"/>
        <v>5.417612000336018E-8</v>
      </c>
      <c r="U102">
        <f t="shared" si="22"/>
        <v>1.5531711305959325E-8</v>
      </c>
      <c r="V102">
        <f t="shared" si="22"/>
        <v>4.4526132315074718E-9</v>
      </c>
      <c r="W102">
        <f t="shared" si="22"/>
        <v>1.2764295666280055E-9</v>
      </c>
      <c r="X102">
        <f t="shared" si="21"/>
        <v>3.6590351295716461E-10</v>
      </c>
      <c r="Y102">
        <f t="shared" si="21"/>
        <v>1.0488792508273715E-10</v>
      </c>
      <c r="Z102">
        <f t="shared" si="21"/>
        <v>3.006593666596311E-11</v>
      </c>
      <c r="AA102">
        <f t="shared" si="17"/>
        <v>1.2081113887063566E-11</v>
      </c>
    </row>
    <row r="103" spans="1:27" x14ac:dyDescent="0.2">
      <c r="A103" t="s">
        <v>1112</v>
      </c>
      <c r="B103">
        <v>799</v>
      </c>
      <c r="C103">
        <v>0</v>
      </c>
      <c r="D103">
        <f t="shared" si="15"/>
        <v>0.21095957299015078</v>
      </c>
      <c r="E103">
        <f t="shared" si="16"/>
        <v>-1.5560887610662364</v>
      </c>
      <c r="G103">
        <f t="shared" si="18"/>
        <v>0.21095957299015078</v>
      </c>
      <c r="H103">
        <f t="shared" si="22"/>
        <v>5.4133062183648745E-2</v>
      </c>
      <c r="I103">
        <f t="shared" si="22"/>
        <v>5.0557885525939164E-2</v>
      </c>
      <c r="J103">
        <f t="shared" si="22"/>
        <v>4.7159096916486877E-2</v>
      </c>
      <c r="K103">
        <f t="shared" si="22"/>
        <v>4.3960936083160013E-2</v>
      </c>
      <c r="L103">
        <f t="shared" si="22"/>
        <v>4.0964081716587927E-2</v>
      </c>
      <c r="M103">
        <f t="shared" si="22"/>
        <v>3.8161846032459992E-2</v>
      </c>
      <c r="N103">
        <f t="shared" si="22"/>
        <v>3.5544862360495408E-2</v>
      </c>
      <c r="O103">
        <f t="shared" si="22"/>
        <v>3.3102841330352142E-2</v>
      </c>
      <c r="P103">
        <f t="shared" si="22"/>
        <v>3.0825334138037997E-2</v>
      </c>
      <c r="Q103">
        <f t="shared" si="22"/>
        <v>2.870209371023881E-2</v>
      </c>
      <c r="R103">
        <f t="shared" si="22"/>
        <v>2.6723251845944197E-2</v>
      </c>
      <c r="S103">
        <f t="shared" si="22"/>
        <v>2.487940447743767E-2</v>
      </c>
      <c r="T103">
        <f t="shared" si="22"/>
        <v>2.3161648111439018E-2</v>
      </c>
      <c r="U103">
        <f t="shared" si="22"/>
        <v>2.1561589202979712E-2</v>
      </c>
      <c r="V103">
        <f t="shared" si="22"/>
        <v>2.007133814534651E-2</v>
      </c>
      <c r="W103">
        <f t="shared" si="22"/>
        <v>1.8683494464176012E-2</v>
      </c>
      <c r="X103">
        <f t="shared" si="21"/>
        <v>1.7391127076154988E-2</v>
      </c>
      <c r="Y103">
        <f t="shared" si="21"/>
        <v>1.6187751942400404E-2</v>
      </c>
      <c r="Z103">
        <f t="shared" si="21"/>
        <v>1.5067308553404487E-2</v>
      </c>
      <c r="AA103">
        <f t="shared" si="17"/>
        <v>0.20220147319315918</v>
      </c>
    </row>
    <row r="104" spans="1:27" x14ac:dyDescent="0.2">
      <c r="A104" t="s">
        <v>1113</v>
      </c>
      <c r="B104">
        <v>2216</v>
      </c>
      <c r="C104">
        <v>2</v>
      </c>
      <c r="D104">
        <f t="shared" si="15"/>
        <v>2.0741781713742132E-2</v>
      </c>
      <c r="E104">
        <f t="shared" si="16"/>
        <v>-3.8756051727470258</v>
      </c>
      <c r="G104">
        <f t="shared" si="18"/>
        <v>0.17484542234466163</v>
      </c>
      <c r="H104">
        <f t="shared" si="22"/>
        <v>2.1220297170725422E-2</v>
      </c>
      <c r="I104">
        <f t="shared" si="22"/>
        <v>2.0741781713742132E-2</v>
      </c>
      <c r="J104">
        <f t="shared" si="22"/>
        <v>2.0248410073990069E-2</v>
      </c>
      <c r="K104">
        <f t="shared" si="22"/>
        <v>1.9754255645840019E-2</v>
      </c>
      <c r="L104">
        <f t="shared" si="22"/>
        <v>1.926483317891001E-2</v>
      </c>
      <c r="M104">
        <f t="shared" si="22"/>
        <v>1.8782772331052026E-2</v>
      </c>
      <c r="N104">
        <f t="shared" si="22"/>
        <v>1.8309456244434915E-2</v>
      </c>
      <c r="O104">
        <f t="shared" si="22"/>
        <v>1.7845641853564985E-2</v>
      </c>
      <c r="P104">
        <f t="shared" si="22"/>
        <v>1.7391737985009148E-2</v>
      </c>
      <c r="Q104">
        <f t="shared" si="22"/>
        <v>1.6947945532758451E-2</v>
      </c>
      <c r="R104">
        <f t="shared" si="22"/>
        <v>1.6514334486182527E-2</v>
      </c>
      <c r="S104">
        <f t="shared" si="22"/>
        <v>1.609088916299296E-2</v>
      </c>
      <c r="T104">
        <f t="shared" si="22"/>
        <v>1.5677536205041781E-2</v>
      </c>
      <c r="U104">
        <f t="shared" si="22"/>
        <v>1.5274162658762027E-2</v>
      </c>
      <c r="V104">
        <f t="shared" si="22"/>
        <v>1.4880628067801452E-2</v>
      </c>
      <c r="W104">
        <f t="shared" si="22"/>
        <v>1.4496772799690701E-2</v>
      </c>
      <c r="X104">
        <f t="shared" si="21"/>
        <v>1.4122423920886508E-2</v>
      </c>
      <c r="Y104">
        <f t="shared" si="21"/>
        <v>1.375739942788032E-2</v>
      </c>
      <c r="Z104">
        <f t="shared" si="21"/>
        <v>1.3401511347319883E-2</v>
      </c>
      <c r="AA104">
        <f t="shared" si="17"/>
        <v>0.50043178784875297</v>
      </c>
    </row>
    <row r="105" spans="1:27" x14ac:dyDescent="0.2">
      <c r="A105" t="s">
        <v>1114</v>
      </c>
      <c r="B105">
        <v>552</v>
      </c>
      <c r="C105">
        <v>5</v>
      </c>
      <c r="D105">
        <f t="shared" si="15"/>
        <v>4.9457416054769214E-2</v>
      </c>
      <c r="E105">
        <f t="shared" si="16"/>
        <v>-3.0066432613840113</v>
      </c>
      <c r="G105">
        <f t="shared" si="18"/>
        <v>0.23448277257900196</v>
      </c>
      <c r="H105">
        <f t="shared" si="22"/>
        <v>7.3885393685141798E-2</v>
      </c>
      <c r="I105">
        <f t="shared" si="22"/>
        <v>6.6921851757080764E-2</v>
      </c>
      <c r="J105">
        <f t="shared" si="22"/>
        <v>6.0537931510445321E-2</v>
      </c>
      <c r="K105">
        <f t="shared" si="22"/>
        <v>5.4728315336975378E-2</v>
      </c>
      <c r="L105">
        <f t="shared" si="22"/>
        <v>4.9457416054769214E-2</v>
      </c>
      <c r="M105">
        <f t="shared" si="22"/>
        <v>4.4682825132647215E-2</v>
      </c>
      <c r="N105">
        <f t="shared" si="22"/>
        <v>4.0361856730488942E-2</v>
      </c>
      <c r="O105">
        <f t="shared" si="22"/>
        <v>3.6453784547493644E-2</v>
      </c>
      <c r="P105">
        <f t="shared" si="22"/>
        <v>3.2920634228023923E-2</v>
      </c>
      <c r="Q105">
        <f t="shared" si="22"/>
        <v>2.9727406993945851E-2</v>
      </c>
      <c r="R105">
        <f t="shared" si="22"/>
        <v>2.6842057727216047E-2</v>
      </c>
      <c r="S105">
        <f t="shared" si="22"/>
        <v>2.4235363200712897E-2</v>
      </c>
      <c r="T105">
        <f t="shared" si="22"/>
        <v>2.1880742819078768E-2</v>
      </c>
      <c r="U105">
        <f t="shared" si="22"/>
        <v>1.9754062354703585E-2</v>
      </c>
      <c r="V105">
        <f t="shared" si="22"/>
        <v>1.7833436138512317E-2</v>
      </c>
      <c r="W105">
        <f t="shared" si="22"/>
        <v>1.6099035624813896E-2</v>
      </c>
      <c r="X105">
        <f t="shared" si="21"/>
        <v>1.4532908280366822E-2</v>
      </c>
      <c r="Y105">
        <f t="shared" si="21"/>
        <v>1.3118808585135004E-2</v>
      </c>
      <c r="Z105">
        <f t="shared" si="21"/>
        <v>1.1842041728143512E-2</v>
      </c>
      <c r="AA105">
        <f t="shared" si="17"/>
        <v>0.10970135498530331</v>
      </c>
    </row>
    <row r="106" spans="1:27" x14ac:dyDescent="0.2">
      <c r="A106" t="s">
        <v>1115</v>
      </c>
      <c r="B106">
        <v>2227</v>
      </c>
      <c r="C106">
        <v>113</v>
      </c>
      <c r="D106">
        <f t="shared" si="15"/>
        <v>1.1243679608329642E-3</v>
      </c>
      <c r="E106">
        <f t="shared" si="16"/>
        <v>-6.7905342137945031</v>
      </c>
      <c r="G106">
        <f t="shared" si="18"/>
        <v>0.17474059555339963</v>
      </c>
      <c r="H106">
        <f t="shared" si="22"/>
        <v>2.1120184754003114E-2</v>
      </c>
      <c r="I106">
        <f t="shared" si="22"/>
        <v>2.0646604783878114E-2</v>
      </c>
      <c r="J106">
        <f t="shared" si="22"/>
        <v>2.0158111660121571E-2</v>
      </c>
      <c r="K106">
        <f t="shared" si="22"/>
        <v>1.9668712054127149E-2</v>
      </c>
      <c r="L106">
        <f t="shared" si="22"/>
        <v>1.9183897218726181E-2</v>
      </c>
      <c r="M106">
        <f t="shared" si="22"/>
        <v>1.8706287912649333E-2</v>
      </c>
      <c r="N106">
        <f t="shared" si="22"/>
        <v>1.8237264653187354E-2</v>
      </c>
      <c r="O106">
        <f t="shared" si="22"/>
        <v>1.7777584853703818E-2</v>
      </c>
      <c r="P106">
        <f t="shared" si="22"/>
        <v>1.7327659494339575E-2</v>
      </c>
      <c r="Q106">
        <f t="shared" si="22"/>
        <v>1.6887692574201314E-2</v>
      </c>
      <c r="R106">
        <f t="shared" si="22"/>
        <v>1.6457757741106194E-2</v>
      </c>
      <c r="S106">
        <f t="shared" si="22"/>
        <v>1.603784329084737E-2</v>
      </c>
      <c r="T106">
        <f t="shared" si="22"/>
        <v>1.5627880018947993E-2</v>
      </c>
      <c r="U106">
        <f t="shared" si="22"/>
        <v>1.5227759208879784E-2</v>
      </c>
      <c r="V106">
        <f t="shared" si="22"/>
        <v>1.483734466390681E-2</v>
      </c>
      <c r="W106">
        <f t="shared" si="22"/>
        <v>1.445648099280549E-2</v>
      </c>
      <c r="X106">
        <f t="shared" si="21"/>
        <v>1.4084999456912368E-2</v>
      </c>
      <c r="Y106">
        <f t="shared" si="21"/>
        <v>1.3722722181936788E-2</v>
      </c>
      <c r="Z106">
        <f t="shared" si="21"/>
        <v>1.3369465244772489E-2</v>
      </c>
      <c r="AA106">
        <f t="shared" si="17"/>
        <v>0.50172315168754755</v>
      </c>
    </row>
    <row r="107" spans="1:27" x14ac:dyDescent="0.2">
      <c r="A107" t="s">
        <v>1116</v>
      </c>
      <c r="B107">
        <v>2730</v>
      </c>
      <c r="C107">
        <v>10</v>
      </c>
      <c r="D107">
        <f t="shared" si="15"/>
        <v>1.4505339342313073E-2</v>
      </c>
      <c r="E107">
        <f t="shared" si="16"/>
        <v>-4.2332384668314722</v>
      </c>
      <c r="G107">
        <f t="shared" si="18"/>
        <v>0.17083325537458288</v>
      </c>
      <c r="H107">
        <f t="shared" si="22"/>
        <v>1.7369597686365958E-2</v>
      </c>
      <c r="I107">
        <f t="shared" si="22"/>
        <v>1.7062272013356646E-2</v>
      </c>
      <c r="J107">
        <f t="shared" si="22"/>
        <v>1.6739182084527189E-2</v>
      </c>
      <c r="K107">
        <f t="shared" si="22"/>
        <v>1.6411809969233398E-2</v>
      </c>
      <c r="L107">
        <f t="shared" si="22"/>
        <v>1.6084722270534084E-2</v>
      </c>
      <c r="M107">
        <f t="shared" si="22"/>
        <v>1.5760156007262001E-2</v>
      </c>
      <c r="N107">
        <f t="shared" si="22"/>
        <v>1.5439341327917954E-2</v>
      </c>
      <c r="O107">
        <f t="shared" si="22"/>
        <v>1.5123001616032854E-2</v>
      </c>
      <c r="P107">
        <f t="shared" si="22"/>
        <v>1.481157744307879E-2</v>
      </c>
      <c r="Q107">
        <f t="shared" si="22"/>
        <v>1.4505339342313073E-2</v>
      </c>
      <c r="R107">
        <f t="shared" si="22"/>
        <v>1.4204449736184748E-2</v>
      </c>
      <c r="S107">
        <f t="shared" si="22"/>
        <v>1.3908999290247472E-2</v>
      </c>
      <c r="T107">
        <f t="shared" si="22"/>
        <v>1.3619029417619524E-2</v>
      </c>
      <c r="U107">
        <f t="shared" si="22"/>
        <v>1.3334546825019529E-2</v>
      </c>
      <c r="V107">
        <f t="shared" si="22"/>
        <v>1.3055533257443306E-2</v>
      </c>
      <c r="W107">
        <f t="shared" si="22"/>
        <v>1.2781952225754836E-2</v>
      </c>
      <c r="X107">
        <f t="shared" si="21"/>
        <v>1.2513753771679919E-2</v>
      </c>
      <c r="Y107">
        <f t="shared" si="21"/>
        <v>1.225087791759091E-2</v>
      </c>
      <c r="Z107">
        <f t="shared" si="21"/>
        <v>1.1993257211837588E-2</v>
      </c>
      <c r="AA107">
        <f t="shared" si="17"/>
        <v>0.55219734521141739</v>
      </c>
    </row>
    <row r="108" spans="1:27" x14ac:dyDescent="0.2">
      <c r="A108" t="s">
        <v>1117</v>
      </c>
      <c r="B108">
        <v>22</v>
      </c>
      <c r="C108">
        <v>0</v>
      </c>
      <c r="D108">
        <f t="shared" si="15"/>
        <v>0.77067096628673082</v>
      </c>
      <c r="E108">
        <f t="shared" si="16"/>
        <v>-0.26049375878176301</v>
      </c>
      <c r="G108">
        <f t="shared" si="18"/>
        <v>0.77067096628673082</v>
      </c>
      <c r="H108">
        <f t="shared" si="22"/>
        <v>0.16741054277046666</v>
      </c>
      <c r="I108">
        <f t="shared" si="22"/>
        <v>4.52185313992245E-2</v>
      </c>
      <c r="J108">
        <f t="shared" si="22"/>
        <v>1.2198329839467304E-2</v>
      </c>
      <c r="K108">
        <f t="shared" si="22"/>
        <v>3.2885857110719527E-3</v>
      </c>
      <c r="L108">
        <f t="shared" si="22"/>
        <v>8.8624296177379101E-4</v>
      </c>
      <c r="M108">
        <f t="shared" si="22"/>
        <v>2.3877359146336986E-4</v>
      </c>
      <c r="N108">
        <f t="shared" si="22"/>
        <v>6.4319268286735444E-5</v>
      </c>
      <c r="O108">
        <f t="shared" si="22"/>
        <v>1.7323549129388215E-5</v>
      </c>
      <c r="P108">
        <f t="shared" si="22"/>
        <v>4.6653768933674812E-6</v>
      </c>
      <c r="Q108">
        <f t="shared" si="22"/>
        <v>1.2563188053959975E-6</v>
      </c>
      <c r="R108">
        <f t="shared" si="22"/>
        <v>3.3828514610565816E-7</v>
      </c>
      <c r="S108">
        <f t="shared" si="22"/>
        <v>9.1083759136418861E-8</v>
      </c>
      <c r="T108">
        <f t="shared" si="22"/>
        <v>2.4523235351098157E-8</v>
      </c>
      <c r="U108">
        <f t="shared" si="22"/>
        <v>6.6023176591614278E-9</v>
      </c>
      <c r="V108">
        <f t="shared" si="22"/>
        <v>1.7774578769760639E-9</v>
      </c>
      <c r="W108">
        <f t="shared" si="22"/>
        <v>4.7850715813249118E-10</v>
      </c>
      <c r="X108">
        <f t="shared" si="21"/>
        <v>1.288146925006471E-10</v>
      </c>
      <c r="Y108">
        <f t="shared" si="21"/>
        <v>3.4676204446669042E-11</v>
      </c>
      <c r="Z108">
        <f t="shared" si="21"/>
        <v>9.3344350359171866E-12</v>
      </c>
      <c r="AA108">
        <f t="shared" si="17"/>
        <v>3.4381386626591848E-12</v>
      </c>
    </row>
    <row r="109" spans="1:27" x14ac:dyDescent="0.2">
      <c r="A109" t="s">
        <v>1118</v>
      </c>
      <c r="B109">
        <v>1208</v>
      </c>
      <c r="C109">
        <v>54</v>
      </c>
      <c r="D109">
        <f t="shared" si="15"/>
        <v>2.9769541272201567E-3</v>
      </c>
      <c r="E109">
        <f t="shared" si="16"/>
        <v>-5.8168546061299811</v>
      </c>
      <c r="G109">
        <f t="shared" si="18"/>
        <v>0.19221518219962899</v>
      </c>
      <c r="H109">
        <f t="shared" si="22"/>
        <v>3.7442374729170169E-2</v>
      </c>
      <c r="I109">
        <f t="shared" si="22"/>
        <v>3.5813320781107619E-2</v>
      </c>
      <c r="J109">
        <f t="shared" si="22"/>
        <v>3.421181148212301E-2</v>
      </c>
      <c r="K109">
        <f t="shared" si="22"/>
        <v>3.2661221413303132E-2</v>
      </c>
      <c r="L109">
        <f t="shared" si="22"/>
        <v>3.1169053467927418E-2</v>
      </c>
      <c r="M109">
        <f t="shared" si="22"/>
        <v>2.9737514378222502E-2</v>
      </c>
      <c r="N109">
        <f t="shared" si="22"/>
        <v>2.8366583153095967E-2</v>
      </c>
      <c r="O109">
        <f t="shared" si="22"/>
        <v>2.7055175918354078E-2</v>
      </c>
      <c r="P109">
        <f t="shared" si="22"/>
        <v>2.5801667993969789E-2</v>
      </c>
      <c r="Q109">
        <f t="shared" si="22"/>
        <v>2.4604155753148491E-2</v>
      </c>
      <c r="R109">
        <f t="shared" si="22"/>
        <v>2.3460598871353745E-2</v>
      </c>
      <c r="S109">
        <f t="shared" si="22"/>
        <v>2.2368902164371512E-2</v>
      </c>
      <c r="T109">
        <f t="shared" si="22"/>
        <v>2.1326964616539434E-2</v>
      </c>
      <c r="U109">
        <f t="shared" si="22"/>
        <v>2.0332709536782421E-2</v>
      </c>
      <c r="V109">
        <f t="shared" si="22"/>
        <v>1.9384103347360748E-2</v>
      </c>
      <c r="W109">
        <f t="shared" si="22"/>
        <v>1.8479167265671909E-2</v>
      </c>
      <c r="X109">
        <f t="shared" si="21"/>
        <v>1.7615984406828929E-2</v>
      </c>
      <c r="Y109">
        <f t="shared" si="21"/>
        <v>1.6792703863877434E-2</v>
      </c>
      <c r="Z109">
        <f t="shared" si="21"/>
        <v>1.6007542755670328E-2</v>
      </c>
      <c r="AA109">
        <f t="shared" si="17"/>
        <v>0.32515326190149241</v>
      </c>
    </row>
    <row r="110" spans="1:27" x14ac:dyDescent="0.2">
      <c r="A110" t="s">
        <v>1119</v>
      </c>
      <c r="B110">
        <v>2303</v>
      </c>
      <c r="C110">
        <v>105</v>
      </c>
      <c r="D110">
        <f t="shared" si="15"/>
        <v>1.471314205671365E-3</v>
      </c>
      <c r="E110">
        <f t="shared" si="16"/>
        <v>-6.5215992601235646</v>
      </c>
      <c r="G110">
        <f t="shared" si="18"/>
        <v>0.17404310509653836</v>
      </c>
      <c r="H110">
        <f t="shared" si="22"/>
        <v>2.0453385579474535E-2</v>
      </c>
      <c r="I110">
        <f t="shared" si="22"/>
        <v>2.0012015680770195E-2</v>
      </c>
      <c r="J110">
        <f t="shared" si="22"/>
        <v>1.9555401348674121E-2</v>
      </c>
      <c r="K110">
        <f t="shared" si="22"/>
        <v>1.9097103720569907E-2</v>
      </c>
      <c r="L110">
        <f t="shared" si="22"/>
        <v>1.8642455740197045E-2</v>
      </c>
      <c r="M110">
        <f t="shared" si="22"/>
        <v>1.8194016884319899E-2</v>
      </c>
      <c r="N110">
        <f t="shared" si="22"/>
        <v>1.7753148130329504E-2</v>
      </c>
      <c r="O110">
        <f t="shared" si="22"/>
        <v>1.7320608038662266E-2</v>
      </c>
      <c r="P110">
        <f t="shared" si="22"/>
        <v>1.6896819934326672E-2</v>
      </c>
      <c r="Q110">
        <f t="shared" si="22"/>
        <v>1.6482006556705169E-2</v>
      </c>
      <c r="R110">
        <f t="shared" si="22"/>
        <v>1.607626404423668E-2</v>
      </c>
      <c r="S110">
        <f t="shared" si="22"/>
        <v>1.5679605380555354E-2</v>
      </c>
      <c r="T110">
        <f t="shared" si="22"/>
        <v>1.5291987288091412E-2</v>
      </c>
      <c r="U110">
        <f t="shared" si="22"/>
        <v>1.4913327602013559E-2</v>
      </c>
      <c r="V110">
        <f t="shared" si="22"/>
        <v>1.4543516896358395E-2</v>
      </c>
      <c r="W110">
        <f t="shared" si="22"/>
        <v>1.4182426495696092E-2</v>
      </c>
      <c r="X110">
        <f t="shared" si="21"/>
        <v>1.3829914134084324E-2</v>
      </c>
      <c r="Y110">
        <f t="shared" si="21"/>
        <v>1.3485828036536468E-2</v>
      </c>
      <c r="Z110">
        <f t="shared" si="21"/>
        <v>1.3150009915242813E-2</v>
      </c>
      <c r="AA110">
        <f t="shared" si="17"/>
        <v>0.51039705349661735</v>
      </c>
    </row>
    <row r="111" spans="1:27" x14ac:dyDescent="0.2">
      <c r="A111" t="s">
        <v>1120</v>
      </c>
      <c r="B111">
        <v>2487</v>
      </c>
      <c r="C111">
        <v>0</v>
      </c>
      <c r="D111">
        <f t="shared" si="15"/>
        <v>0.17252745773571646</v>
      </c>
      <c r="E111">
        <f t="shared" si="16"/>
        <v>-1.7571988798982476</v>
      </c>
      <c r="G111">
        <f t="shared" si="18"/>
        <v>0.17252745773571646</v>
      </c>
      <c r="H111">
        <f t="shared" si="22"/>
        <v>1.9000371566472263E-2</v>
      </c>
      <c r="I111">
        <f t="shared" si="22"/>
        <v>1.862520916233731E-2</v>
      </c>
      <c r="J111">
        <f t="shared" si="22"/>
        <v>1.823435868491969E-2</v>
      </c>
      <c r="K111">
        <f t="shared" si="22"/>
        <v>1.7840404717807463E-2</v>
      </c>
      <c r="L111">
        <f t="shared" si="22"/>
        <v>1.7448325395533842E-2</v>
      </c>
      <c r="M111">
        <f t="shared" si="22"/>
        <v>1.7060535557893129E-2</v>
      </c>
      <c r="N111">
        <f t="shared" si="22"/>
        <v>1.6678342163348091E-2</v>
      </c>
      <c r="O111">
        <f t="shared" si="22"/>
        <v>1.6302494863669463E-2</v>
      </c>
      <c r="P111">
        <f t="shared" si="22"/>
        <v>1.5933432682159337E-2</v>
      </c>
      <c r="Q111">
        <f t="shared" si="22"/>
        <v>1.5571408286593409E-2</v>
      </c>
      <c r="R111">
        <f t="shared" si="22"/>
        <v>1.5216556255588796E-2</v>
      </c>
      <c r="S111">
        <f t="shared" si="22"/>
        <v>1.4868933163121779E-2</v>
      </c>
      <c r="T111">
        <f t="shared" si="22"/>
        <v>1.4528542394035953E-2</v>
      </c>
      <c r="U111">
        <f t="shared" si="22"/>
        <v>1.4195350181467555E-2</v>
      </c>
      <c r="V111">
        <f t="shared" si="22"/>
        <v>1.3869296346127951E-2</v>
      </c>
      <c r="W111">
        <f t="shared" si="22"/>
        <v>1.3550301704981917E-2</v>
      </c>
      <c r="X111">
        <f t="shared" si="21"/>
        <v>1.3238273312586164E-2</v>
      </c>
      <c r="Y111">
        <f t="shared" si="21"/>
        <v>1.293310824954593E-2</v>
      </c>
      <c r="Z111">
        <f t="shared" si="21"/>
        <v>1.2634696411580871E-2</v>
      </c>
      <c r="AA111">
        <f t="shared" si="17"/>
        <v>0.52974260116451277</v>
      </c>
    </row>
    <row r="112" spans="1:27" x14ac:dyDescent="0.2">
      <c r="A112" t="s">
        <v>724</v>
      </c>
      <c r="B112">
        <v>109</v>
      </c>
      <c r="C112">
        <v>0</v>
      </c>
      <c r="D112">
        <f t="shared" si="15"/>
        <v>0.45071103139960778</v>
      </c>
      <c r="E112">
        <f t="shared" si="16"/>
        <v>-0.79692887343772678</v>
      </c>
      <c r="G112">
        <f t="shared" si="18"/>
        <v>0.45071103139960778</v>
      </c>
      <c r="H112">
        <f t="shared" si="22"/>
        <v>0.19361137813325743</v>
      </c>
      <c r="I112">
        <f t="shared" si="22"/>
        <v>0.12552765467843088</v>
      </c>
      <c r="J112">
        <f t="shared" si="22"/>
        <v>8.1282719089404695E-2</v>
      </c>
      <c r="K112">
        <f t="shared" si="22"/>
        <v>5.2599535129734573E-2</v>
      </c>
      <c r="L112">
        <f t="shared" si="22"/>
        <v>3.4025179828592537E-2</v>
      </c>
      <c r="M112">
        <f t="shared" si="22"/>
        <v>2.2004363536664601E-2</v>
      </c>
      <c r="N112">
        <f t="shared" si="22"/>
        <v>1.422782465309916E-2</v>
      </c>
      <c r="O112">
        <f t="shared" si="22"/>
        <v>9.1983339052579532E-3</v>
      </c>
      <c r="P112">
        <f t="shared" si="22"/>
        <v>5.9461234595109798E-3</v>
      </c>
      <c r="Q112">
        <f t="shared" si="22"/>
        <v>3.8434562187122882E-3</v>
      </c>
      <c r="R112">
        <f t="shared" si="22"/>
        <v>2.4841618954068675E-3</v>
      </c>
      <c r="S112">
        <f t="shared" si="22"/>
        <v>1.605509216352058E-3</v>
      </c>
      <c r="T112">
        <f t="shared" si="22"/>
        <v>1.0375869776212215E-3</v>
      </c>
      <c r="U112">
        <f t="shared" si="22"/>
        <v>6.7052975053526491E-4</v>
      </c>
      <c r="V112">
        <f t="shared" si="22"/>
        <v>4.3330713746319373E-4</v>
      </c>
      <c r="W112">
        <f t="shared" ref="W112:AE175" si="23">(1-$B$3)*EXP(GAMMALN($B$1+W$4)-GAMMALN($B$1)-GAMMALN(W$4+1)+$B$1*LN($B$2/($B$2+$B112))+W$4*LN($B112/($B$2+$B112)))</f>
        <v>2.8000117501835993E-4</v>
      </c>
      <c r="X112">
        <f t="shared" si="23"/>
        <v>1.8093046761201708E-4</v>
      </c>
      <c r="Y112">
        <f t="shared" si="23"/>
        <v>1.1691029297952183E-4</v>
      </c>
      <c r="Z112">
        <f t="shared" si="23"/>
        <v>7.5541242027924815E-5</v>
      </c>
      <c r="AA112">
        <f t="shared" si="17"/>
        <v>1.3792181271077286E-4</v>
      </c>
    </row>
    <row r="113" spans="1:27" x14ac:dyDescent="0.2">
      <c r="A113" t="s">
        <v>725</v>
      </c>
      <c r="B113">
        <v>1134</v>
      </c>
      <c r="C113">
        <v>15</v>
      </c>
      <c r="D113">
        <f t="shared" si="15"/>
        <v>1.9667851451708136E-2</v>
      </c>
      <c r="E113">
        <f t="shared" si="16"/>
        <v>-3.9287698822518893</v>
      </c>
      <c r="G113">
        <f t="shared" si="18"/>
        <v>0.19465158280982231</v>
      </c>
      <c r="H113">
        <f t="shared" ref="H113:W176" si="24">(1-$B$3)*EXP(GAMMALN($B$1+H$4)-GAMMALN($B$1)-GAMMALN(H$4+1)+$B$1*LN($B$2/($B$2+$B113))+H$4*LN($B113/($B$2+$B113)))</f>
        <v>3.9659621109252731E-2</v>
      </c>
      <c r="I113">
        <f t="shared" si="24"/>
        <v>3.7817769712711911E-2</v>
      </c>
      <c r="J113">
        <f t="shared" si="24"/>
        <v>3.6015838919844952E-2</v>
      </c>
      <c r="K113">
        <f t="shared" si="24"/>
        <v>3.4278043976340634E-2</v>
      </c>
      <c r="L113">
        <f t="shared" si="24"/>
        <v>3.2611694750603902E-2</v>
      </c>
      <c r="M113">
        <f t="shared" si="24"/>
        <v>3.1018483733056545E-2</v>
      </c>
      <c r="N113">
        <f t="shared" si="24"/>
        <v>2.9497762260707716E-2</v>
      </c>
      <c r="O113">
        <f t="shared" si="24"/>
        <v>2.8047783811293747E-2</v>
      </c>
      <c r="P113">
        <f t="shared" si="24"/>
        <v>2.6666260449052622E-2</v>
      </c>
      <c r="Q113">
        <f t="shared" si="24"/>
        <v>2.5350641074080027E-2</v>
      </c>
      <c r="R113">
        <f t="shared" si="24"/>
        <v>2.4098261768228629E-2</v>
      </c>
      <c r="S113">
        <f t="shared" si="24"/>
        <v>2.2906431550400685E-2</v>
      </c>
      <c r="T113">
        <f t="shared" si="24"/>
        <v>2.1772483076043382E-2</v>
      </c>
      <c r="U113">
        <f t="shared" si="24"/>
        <v>2.0693803201711901E-2</v>
      </c>
      <c r="V113">
        <f t="shared" si="24"/>
        <v>1.9667851451708136E-2</v>
      </c>
      <c r="W113">
        <f t="shared" si="24"/>
        <v>1.8692170949889123E-2</v>
      </c>
      <c r="X113">
        <f t="shared" si="23"/>
        <v>1.7764394523713575E-2</v>
      </c>
      <c r="Y113">
        <f t="shared" si="23"/>
        <v>1.6882247647100158E-2</v>
      </c>
      <c r="Z113">
        <f t="shared" si="23"/>
        <v>1.6043549280919677E-2</v>
      </c>
      <c r="AA113">
        <f t="shared" si="17"/>
        <v>0.30586332394351756</v>
      </c>
    </row>
    <row r="114" spans="1:27" x14ac:dyDescent="0.2">
      <c r="A114" t="s">
        <v>1121</v>
      </c>
      <c r="B114">
        <v>366</v>
      </c>
      <c r="C114">
        <v>10</v>
      </c>
      <c r="D114">
        <f t="shared" si="15"/>
        <v>2.6384886534622048E-2</v>
      </c>
      <c r="E114">
        <f t="shared" si="16"/>
        <v>-3.6349639125081299</v>
      </c>
      <c r="G114">
        <f t="shared" si="18"/>
        <v>0.27030764609715452</v>
      </c>
      <c r="H114">
        <f t="shared" si="24"/>
        <v>0.10142206424196248</v>
      </c>
      <c r="I114">
        <f t="shared" si="24"/>
        <v>8.7518540034035294E-2</v>
      </c>
      <c r="J114">
        <f t="shared" si="24"/>
        <v>7.5425457524649103E-2</v>
      </c>
      <c r="K114">
        <f t="shared" si="24"/>
        <v>6.496219880240317E-2</v>
      </c>
      <c r="L114">
        <f t="shared" si="24"/>
        <v>5.5929162984651955E-2</v>
      </c>
      <c r="M114">
        <f t="shared" si="24"/>
        <v>4.8139966356690204E-2</v>
      </c>
      <c r="N114">
        <f t="shared" si="24"/>
        <v>4.1428056096075944E-2</v>
      </c>
      <c r="O114">
        <f t="shared" si="24"/>
        <v>3.564710804724943E-2</v>
      </c>
      <c r="P114">
        <f t="shared" si="24"/>
        <v>3.0669601592886647E-2</v>
      </c>
      <c r="Q114">
        <f t="shared" si="24"/>
        <v>2.6384886534622048E-2</v>
      </c>
      <c r="R114">
        <f t="shared" si="24"/>
        <v>2.2697199176596881E-2</v>
      </c>
      <c r="S114">
        <f t="shared" si="24"/>
        <v>1.9523795779457547E-2</v>
      </c>
      <c r="T114">
        <f t="shared" si="24"/>
        <v>1.6793261320441438E-2</v>
      </c>
      <c r="U114">
        <f t="shared" si="24"/>
        <v>1.4444006185505214E-2</v>
      </c>
      <c r="V114">
        <f t="shared" si="24"/>
        <v>1.2422944277838292E-2</v>
      </c>
      <c r="W114">
        <f t="shared" si="24"/>
        <v>1.0684338249092281E-2</v>
      </c>
      <c r="X114">
        <f t="shared" si="23"/>
        <v>9.1887949609971015E-3</v>
      </c>
      <c r="Y114">
        <f t="shared" si="23"/>
        <v>7.9023940968033987E-3</v>
      </c>
      <c r="Z114">
        <f t="shared" si="23"/>
        <v>6.7959337576997984E-3</v>
      </c>
      <c r="AA114">
        <f t="shared" si="17"/>
        <v>4.1712643883187184E-2</v>
      </c>
    </row>
    <row r="115" spans="1:27" x14ac:dyDescent="0.2">
      <c r="A115" t="s">
        <v>1122</v>
      </c>
      <c r="B115">
        <v>139</v>
      </c>
      <c r="C115">
        <v>0</v>
      </c>
      <c r="D115">
        <f t="shared" si="15"/>
        <v>0.4054939185395513</v>
      </c>
      <c r="E115">
        <f t="shared" si="16"/>
        <v>-0.90264940297550378</v>
      </c>
      <c r="G115">
        <f t="shared" si="18"/>
        <v>0.4054939185395513</v>
      </c>
      <c r="H115">
        <f t="shared" si="24"/>
        <v>0.1777701164157158</v>
      </c>
      <c r="I115">
        <f t="shared" si="24"/>
        <v>0.12479468365985026</v>
      </c>
      <c r="J115">
        <f t="shared" si="24"/>
        <v>8.7495090042937221E-2</v>
      </c>
      <c r="K115">
        <f t="shared" si="24"/>
        <v>6.1305036357182617E-2</v>
      </c>
      <c r="L115">
        <f t="shared" si="24"/>
        <v>4.2938163652030507E-2</v>
      </c>
      <c r="M115">
        <f t="shared" si="24"/>
        <v>3.0066345128265646E-2</v>
      </c>
      <c r="N115">
        <f t="shared" si="24"/>
        <v>2.1049370892597122E-2</v>
      </c>
      <c r="O115">
        <f t="shared" si="24"/>
        <v>1.4734607658275369E-2</v>
      </c>
      <c r="P115">
        <f t="shared" si="24"/>
        <v>1.0313168587085536E-2</v>
      </c>
      <c r="Q115">
        <f t="shared" si="24"/>
        <v>7.2178677852675222E-3</v>
      </c>
      <c r="R115">
        <f t="shared" si="24"/>
        <v>5.0512128495792726E-3</v>
      </c>
      <c r="S115">
        <f t="shared" si="24"/>
        <v>3.5347391147291874E-3</v>
      </c>
      <c r="T115">
        <f t="shared" si="24"/>
        <v>2.4734199792441386E-3</v>
      </c>
      <c r="U115">
        <f t="shared" si="24"/>
        <v>1.7306936214580106E-3</v>
      </c>
      <c r="V115">
        <f t="shared" si="24"/>
        <v>1.2109515668937039E-3</v>
      </c>
      <c r="W115">
        <f t="shared" si="24"/>
        <v>8.4726559986205612E-4</v>
      </c>
      <c r="X115">
        <f t="shared" si="23"/>
        <v>5.9278910749498159E-4</v>
      </c>
      <c r="Y115">
        <f t="shared" si="23"/>
        <v>4.147343886914944E-4</v>
      </c>
      <c r="Z115">
        <f t="shared" si="23"/>
        <v>2.9015510031569255E-4</v>
      </c>
      <c r="AA115">
        <f t="shared" si="17"/>
        <v>6.7566995297241306E-4</v>
      </c>
    </row>
    <row r="116" spans="1:27" x14ac:dyDescent="0.2">
      <c r="A116" t="s">
        <v>1123</v>
      </c>
      <c r="B116">
        <v>65</v>
      </c>
      <c r="C116">
        <v>0</v>
      </c>
      <c r="D116">
        <f t="shared" si="15"/>
        <v>0.55655748244289804</v>
      </c>
      <c r="E116">
        <f t="shared" si="16"/>
        <v>-0.58598482080141401</v>
      </c>
      <c r="G116">
        <f t="shared" si="18"/>
        <v>0.55655748244289804</v>
      </c>
      <c r="H116">
        <f t="shared" si="24"/>
        <v>0.21174140356440113</v>
      </c>
      <c r="I116">
        <f t="shared" si="24"/>
        <v>0.11073768304903066</v>
      </c>
      <c r="J116">
        <f t="shared" si="24"/>
        <v>5.7840940746957552E-2</v>
      </c>
      <c r="K116">
        <f t="shared" si="24"/>
        <v>3.0192573842420183E-2</v>
      </c>
      <c r="L116">
        <f t="shared" si="24"/>
        <v>1.5754323791222626E-2</v>
      </c>
      <c r="M116">
        <f t="shared" si="24"/>
        <v>8.2184374837747515E-3</v>
      </c>
      <c r="N116">
        <f t="shared" si="24"/>
        <v>4.2864726337553238E-3</v>
      </c>
      <c r="O116">
        <f t="shared" si="24"/>
        <v>2.2353824066080074E-3</v>
      </c>
      <c r="P116">
        <f t="shared" si="24"/>
        <v>1.1656218684834372E-3</v>
      </c>
      <c r="Q116">
        <f t="shared" si="24"/>
        <v>6.077525776547588E-4</v>
      </c>
      <c r="R116">
        <f t="shared" si="24"/>
        <v>3.1685887335038788E-4</v>
      </c>
      <c r="S116">
        <f t="shared" si="24"/>
        <v>1.6518852961413372E-4</v>
      </c>
      <c r="T116">
        <f t="shared" si="24"/>
        <v>8.611378998888081E-5</v>
      </c>
      <c r="U116">
        <f t="shared" si="24"/>
        <v>4.4889766821521228E-5</v>
      </c>
      <c r="V116">
        <f t="shared" si="24"/>
        <v>2.3399482205934624E-5</v>
      </c>
      <c r="W116">
        <f t="shared" si="24"/>
        <v>1.2196953411278474E-5</v>
      </c>
      <c r="X116">
        <f t="shared" si="23"/>
        <v>6.3574700569341837E-6</v>
      </c>
      <c r="Y116">
        <f t="shared" si="23"/>
        <v>3.3136487681914309E-6</v>
      </c>
      <c r="Z116">
        <f t="shared" si="23"/>
        <v>1.7271058378794081E-6</v>
      </c>
      <c r="AA116">
        <f t="shared" si="17"/>
        <v>1.8799727382612375E-6</v>
      </c>
    </row>
    <row r="117" spans="1:27" x14ac:dyDescent="0.2">
      <c r="A117" t="s">
        <v>1124</v>
      </c>
      <c r="B117">
        <v>886</v>
      </c>
      <c r="C117">
        <v>0</v>
      </c>
      <c r="D117">
        <f t="shared" si="15"/>
        <v>0.20560938730977016</v>
      </c>
      <c r="E117">
        <f t="shared" si="16"/>
        <v>-1.5817770883219771</v>
      </c>
      <c r="G117">
        <f t="shared" si="18"/>
        <v>0.20560938730977016</v>
      </c>
      <c r="H117">
        <f t="shared" si="24"/>
        <v>4.9455199288787728E-2</v>
      </c>
      <c r="I117">
        <f t="shared" si="24"/>
        <v>4.6506758085948202E-2</v>
      </c>
      <c r="J117">
        <f t="shared" si="24"/>
        <v>4.3678774732397278E-2</v>
      </c>
      <c r="K117">
        <f t="shared" si="24"/>
        <v>4.0996775684635049E-2</v>
      </c>
      <c r="L117">
        <f t="shared" si="24"/>
        <v>3.8464828185145135E-2</v>
      </c>
      <c r="M117">
        <f t="shared" si="24"/>
        <v>3.6080101528236312E-2</v>
      </c>
      <c r="N117">
        <f t="shared" si="24"/>
        <v>3.3837090717374611E-2</v>
      </c>
      <c r="O117">
        <f t="shared" si="24"/>
        <v>3.1729209637657969E-2</v>
      </c>
      <c r="P117">
        <f t="shared" si="24"/>
        <v>2.9749493606144151E-2</v>
      </c>
      <c r="Q117">
        <f t="shared" si="24"/>
        <v>2.7890940912697542E-2</v>
      </c>
      <c r="R117">
        <f t="shared" si="24"/>
        <v>2.6146688628629289E-2</v>
      </c>
      <c r="S117">
        <f t="shared" si="24"/>
        <v>2.4510105132307679E-2</v>
      </c>
      <c r="T117">
        <f t="shared" si="24"/>
        <v>2.2974837879591228E-2</v>
      </c>
      <c r="U117">
        <f t="shared" si="24"/>
        <v>2.1534835899397309E-2</v>
      </c>
      <c r="V117">
        <f t="shared" si="24"/>
        <v>2.0184357501983583E-2</v>
      </c>
      <c r="W117">
        <f t="shared" si="24"/>
        <v>1.8917969139904123E-2</v>
      </c>
      <c r="X117">
        <f t="shared" si="23"/>
        <v>1.7730538927647099E-2</v>
      </c>
      <c r="Y117">
        <f t="shared" si="23"/>
        <v>1.6617226959767455E-2</v>
      </c>
      <c r="Z117">
        <f t="shared" si="23"/>
        <v>1.5573473768917986E-2</v>
      </c>
      <c r="AA117">
        <f t="shared" si="17"/>
        <v>0.23181140647306031</v>
      </c>
    </row>
    <row r="118" spans="1:27" x14ac:dyDescent="0.2">
      <c r="A118" t="s">
        <v>1125</v>
      </c>
      <c r="B118">
        <v>1727</v>
      </c>
      <c r="C118">
        <v>29</v>
      </c>
      <c r="D118">
        <f t="shared" si="15"/>
        <v>1.0605201703701831E-2</v>
      </c>
      <c r="E118">
        <f t="shared" si="16"/>
        <v>-4.546410671466794</v>
      </c>
      <c r="G118">
        <f t="shared" si="18"/>
        <v>0.18081532448906285</v>
      </c>
      <c r="H118">
        <f t="shared" si="24"/>
        <v>2.687787779689545E-2</v>
      </c>
      <c r="I118">
        <f t="shared" si="24"/>
        <v>2.6077886959140806E-2</v>
      </c>
      <c r="J118">
        <f t="shared" si="24"/>
        <v>2.526970035289422E-2</v>
      </c>
      <c r="K118">
        <f t="shared" si="24"/>
        <v>2.4471053118312606E-2</v>
      </c>
      <c r="L118">
        <f t="shared" si="24"/>
        <v>2.3688636732542605E-2</v>
      </c>
      <c r="M118">
        <f t="shared" si="24"/>
        <v>2.2925421817371869E-2</v>
      </c>
      <c r="N118">
        <f t="shared" si="24"/>
        <v>2.2182776988128237E-2</v>
      </c>
      <c r="O118">
        <f t="shared" si="24"/>
        <v>2.1461272285240793E-2</v>
      </c>
      <c r="P118">
        <f t="shared" si="24"/>
        <v>2.0761039807810435E-2</v>
      </c>
      <c r="Q118">
        <f t="shared" si="24"/>
        <v>2.0081955588785158E-2</v>
      </c>
      <c r="R118">
        <f t="shared" si="24"/>
        <v>1.942373949626424E-2</v>
      </c>
      <c r="S118">
        <f t="shared" si="24"/>
        <v>1.8786013797761941E-2</v>
      </c>
      <c r="T118">
        <f t="shared" si="24"/>
        <v>1.8168339283068921E-2</v>
      </c>
      <c r="U118">
        <f t="shared" si="24"/>
        <v>1.7570238462766143E-2</v>
      </c>
      <c r="V118">
        <f t="shared" si="24"/>
        <v>1.6991210954788699E-2</v>
      </c>
      <c r="W118">
        <f t="shared" si="24"/>
        <v>1.6430743955238893E-2</v>
      </c>
      <c r="X118">
        <f t="shared" si="23"/>
        <v>1.5888319509074832E-2</v>
      </c>
      <c r="Y118">
        <f t="shared" si="23"/>
        <v>1.5363419636367811E-2</v>
      </c>
      <c r="Z118">
        <f t="shared" si="23"/>
        <v>1.4855529985418565E-2</v>
      </c>
      <c r="AA118">
        <f t="shared" si="17"/>
        <v>0.43190949898306474</v>
      </c>
    </row>
    <row r="119" spans="1:27" x14ac:dyDescent="0.2">
      <c r="A119" t="s">
        <v>1126</v>
      </c>
      <c r="B119">
        <v>1860</v>
      </c>
      <c r="C119">
        <v>27</v>
      </c>
      <c r="D119">
        <f t="shared" si="15"/>
        <v>1.1258825692564541E-2</v>
      </c>
      <c r="E119">
        <f t="shared" si="16"/>
        <v>-4.4866029518899611</v>
      </c>
      <c r="G119">
        <f t="shared" si="18"/>
        <v>0.17888932483540171</v>
      </c>
      <c r="H119">
        <f t="shared" si="24"/>
        <v>2.5062049355768584E-2</v>
      </c>
      <c r="I119">
        <f t="shared" si="24"/>
        <v>2.437439765188372E-2</v>
      </c>
      <c r="J119">
        <f t="shared" si="24"/>
        <v>2.3675626142433116E-2</v>
      </c>
      <c r="K119">
        <f t="shared" si="24"/>
        <v>2.2982323254838805E-2</v>
      </c>
      <c r="L119">
        <f t="shared" si="24"/>
        <v>2.2300840159871445E-2</v>
      </c>
      <c r="M119">
        <f t="shared" si="24"/>
        <v>2.1634077436217692E-2</v>
      </c>
      <c r="N119">
        <f t="shared" si="24"/>
        <v>2.0983447637502893E-2</v>
      </c>
      <c r="O119">
        <f t="shared" si="24"/>
        <v>2.0349619106464548E-2</v>
      </c>
      <c r="P119">
        <f t="shared" si="24"/>
        <v>1.9732849748635341E-2</v>
      </c>
      <c r="Q119">
        <f t="shared" si="24"/>
        <v>1.913315535879109E-2</v>
      </c>
      <c r="R119">
        <f t="shared" si="24"/>
        <v>1.8550402115998239E-2</v>
      </c>
      <c r="S119">
        <f t="shared" si="24"/>
        <v>1.7984360856953787E-2</v>
      </c>
      <c r="T119">
        <f t="shared" si="24"/>
        <v>1.743474060760878E-2</v>
      </c>
      <c r="U119">
        <f t="shared" si="24"/>
        <v>1.6901210173054571E-2</v>
      </c>
      <c r="V119">
        <f t="shared" si="24"/>
        <v>1.6383412510704128E-2</v>
      </c>
      <c r="W119">
        <f t="shared" si="24"/>
        <v>1.5880974562321962E-2</v>
      </c>
      <c r="X119">
        <f t="shared" si="23"/>
        <v>1.5393514129140612E-2</v>
      </c>
      <c r="Y119">
        <f t="shared" si="23"/>
        <v>1.4920644764512854E-2</v>
      </c>
      <c r="Z119">
        <f t="shared" si="23"/>
        <v>1.4461979303500992E-2</v>
      </c>
      <c r="AA119">
        <f t="shared" si="17"/>
        <v>0.45297105028839524</v>
      </c>
    </row>
    <row r="120" spans="1:27" x14ac:dyDescent="0.2">
      <c r="A120" t="s">
        <v>728</v>
      </c>
      <c r="B120">
        <v>1974</v>
      </c>
      <c r="C120">
        <v>0</v>
      </c>
      <c r="D120">
        <f t="shared" si="15"/>
        <v>0.17743968135234522</v>
      </c>
      <c r="E120">
        <f t="shared" si="16"/>
        <v>-1.7291245511867803</v>
      </c>
      <c r="G120">
        <f t="shared" si="18"/>
        <v>0.17743968135234522</v>
      </c>
      <c r="H120">
        <f t="shared" si="24"/>
        <v>2.3689417496785974E-2</v>
      </c>
      <c r="I120">
        <f t="shared" si="24"/>
        <v>2.3080920916125316E-2</v>
      </c>
      <c r="J120">
        <f t="shared" si="24"/>
        <v>2.2459607080733007E-2</v>
      </c>
      <c r="K120">
        <f t="shared" si="24"/>
        <v>2.1841177559121266E-2</v>
      </c>
      <c r="L120">
        <f t="shared" si="24"/>
        <v>2.1231700800280581E-2</v>
      </c>
      <c r="M120">
        <f t="shared" si="24"/>
        <v>2.0633997816857801E-2</v>
      </c>
      <c r="N120">
        <f t="shared" si="24"/>
        <v>2.0049487960588232E-2</v>
      </c>
      <c r="O120">
        <f t="shared" si="24"/>
        <v>1.9478888197172594E-2</v>
      </c>
      <c r="P120">
        <f t="shared" si="24"/>
        <v>1.8922526803522431E-2</v>
      </c>
      <c r="Q120">
        <f t="shared" si="24"/>
        <v>1.8380501550137266E-2</v>
      </c>
      <c r="R120">
        <f t="shared" si="24"/>
        <v>1.7852766632180037E-2</v>
      </c>
      <c r="S120">
        <f t="shared" si="24"/>
        <v>1.7339183700626475E-2</v>
      </c>
      <c r="T120">
        <f t="shared" si="24"/>
        <v>1.6839553418200662E-2</v>
      </c>
      <c r="U120">
        <f t="shared" si="24"/>
        <v>1.6353635805947103E-2</v>
      </c>
      <c r="V120">
        <f t="shared" si="24"/>
        <v>1.5881163817140498E-2</v>
      </c>
      <c r="W120">
        <f t="shared" si="24"/>
        <v>1.5421852649957052E-2</v>
      </c>
      <c r="X120">
        <f t="shared" si="23"/>
        <v>1.4975406285462558E-2</v>
      </c>
      <c r="Y120">
        <f t="shared" si="23"/>
        <v>1.45415221649871E-2</v>
      </c>
      <c r="Z120">
        <f t="shared" si="23"/>
        <v>1.411989458773167E-2</v>
      </c>
      <c r="AA120">
        <f t="shared" si="17"/>
        <v>0.46946711340409719</v>
      </c>
    </row>
    <row r="121" spans="1:27" x14ac:dyDescent="0.2">
      <c r="A121" t="s">
        <v>1127</v>
      </c>
      <c r="B121">
        <v>2080</v>
      </c>
      <c r="C121">
        <v>39</v>
      </c>
      <c r="D121">
        <f t="shared" si="15"/>
        <v>7.8752528716389963E-3</v>
      </c>
      <c r="E121">
        <f t="shared" si="16"/>
        <v>-4.8440299841016605</v>
      </c>
      <c r="G121">
        <f t="shared" si="18"/>
        <v>0.17623085368383309</v>
      </c>
      <c r="H121">
        <f t="shared" si="24"/>
        <v>2.2540924569695978E-2</v>
      </c>
      <c r="I121">
        <f t="shared" si="24"/>
        <v>2.1994864908576783E-2</v>
      </c>
      <c r="J121">
        <f t="shared" si="24"/>
        <v>2.1434884237332655E-2</v>
      </c>
      <c r="K121">
        <f t="shared" si="24"/>
        <v>2.0875931339913729E-2</v>
      </c>
      <c r="L121">
        <f t="shared" si="24"/>
        <v>2.0323823652258721E-2</v>
      </c>
      <c r="M121">
        <f t="shared" si="24"/>
        <v>1.9781300249919004E-2</v>
      </c>
      <c r="N121">
        <f t="shared" si="24"/>
        <v>1.9249770786919557E-2</v>
      </c>
      <c r="O121">
        <f t="shared" si="24"/>
        <v>1.8729977855410751E-2</v>
      </c>
      <c r="P121">
        <f t="shared" si="24"/>
        <v>1.8222294041149983E-2</v>
      </c>
      <c r="Q121">
        <f t="shared" si="24"/>
        <v>1.7726871689943937E-2</v>
      </c>
      <c r="R121">
        <f t="shared" si="24"/>
        <v>1.7243725213662183E-2</v>
      </c>
      <c r="S121">
        <f t="shared" si="24"/>
        <v>1.6772779417095464E-2</v>
      </c>
      <c r="T121">
        <f t="shared" si="24"/>
        <v>1.6313899397044022E-2</v>
      </c>
      <c r="U121">
        <f t="shared" si="24"/>
        <v>1.5866909837722331E-2</v>
      </c>
      <c r="V121">
        <f t="shared" si="24"/>
        <v>1.5431607900850287E-2</v>
      </c>
      <c r="W121">
        <f t="shared" si="24"/>
        <v>1.5007772086262007E-2</v>
      </c>
      <c r="X121">
        <f t="shared" si="23"/>
        <v>1.4595168468928077E-2</v>
      </c>
      <c r="Y121">
        <f t="shared" si="23"/>
        <v>1.4193555176624103E-2</v>
      </c>
      <c r="Z121">
        <f t="shared" si="23"/>
        <v>1.3802685657275899E-2</v>
      </c>
      <c r="AA121">
        <f t="shared" si="17"/>
        <v>0.48366039982958131</v>
      </c>
    </row>
    <row r="122" spans="1:27" x14ac:dyDescent="0.2">
      <c r="A122" t="s">
        <v>1128</v>
      </c>
      <c r="B122">
        <v>598</v>
      </c>
      <c r="C122">
        <v>0</v>
      </c>
      <c r="D122">
        <f t="shared" si="15"/>
        <v>0.22875781244328453</v>
      </c>
      <c r="E122">
        <f t="shared" si="16"/>
        <v>-1.4750914226521705</v>
      </c>
      <c r="G122">
        <f t="shared" si="18"/>
        <v>0.22875781244328453</v>
      </c>
      <c r="H122">
        <f t="shared" si="24"/>
        <v>6.9200308566934085E-2</v>
      </c>
      <c r="I122">
        <f t="shared" si="24"/>
        <v>6.3152872261684284E-2</v>
      </c>
      <c r="J122">
        <f t="shared" si="24"/>
        <v>5.7561016441116573E-2</v>
      </c>
      <c r="K122">
        <f t="shared" si="24"/>
        <v>5.2431064483300448E-2</v>
      </c>
      <c r="L122">
        <f t="shared" si="24"/>
        <v>4.7740145305158334E-2</v>
      </c>
      <c r="M122">
        <f t="shared" si="24"/>
        <v>4.3457892055267448E-2</v>
      </c>
      <c r="N122">
        <f t="shared" si="24"/>
        <v>3.9552586394514838E-2</v>
      </c>
      <c r="O122">
        <f t="shared" si="24"/>
        <v>3.5993335327151925E-2</v>
      </c>
      <c r="P122">
        <f t="shared" si="24"/>
        <v>3.2750910798892426E-2</v>
      </c>
      <c r="Q122">
        <f t="shared" si="24"/>
        <v>2.9798056304235564E-2</v>
      </c>
      <c r="R122">
        <f t="shared" si="24"/>
        <v>2.7109557706214097E-2</v>
      </c>
      <c r="S122">
        <f t="shared" si="24"/>
        <v>2.4662203520218393E-2</v>
      </c>
      <c r="T122">
        <f t="shared" si="24"/>
        <v>2.2434692692526455E-2</v>
      </c>
      <c r="U122">
        <f t="shared" si="24"/>
        <v>2.0407518666569802E-2</v>
      </c>
      <c r="V122">
        <f t="shared" si="24"/>
        <v>1.8562844716702009E-2</v>
      </c>
      <c r="W122">
        <f t="shared" si="24"/>
        <v>1.6884378563627536E-2</v>
      </c>
      <c r="X122">
        <f t="shared" si="23"/>
        <v>1.535725058754444E-2</v>
      </c>
      <c r="Y122">
        <f t="shared" si="23"/>
        <v>1.3967897911495521E-2</v>
      </c>
      <c r="Z122">
        <f t="shared" si="23"/>
        <v>1.2703955464131913E-2</v>
      </c>
      <c r="AA122">
        <f t="shared" si="17"/>
        <v>0.12751369978942939</v>
      </c>
    </row>
    <row r="123" spans="1:27" x14ac:dyDescent="0.2">
      <c r="A123" t="s">
        <v>1129</v>
      </c>
      <c r="B123">
        <v>784</v>
      </c>
      <c r="C123">
        <v>0</v>
      </c>
      <c r="D123">
        <f t="shared" si="15"/>
        <v>0.21199397460311004</v>
      </c>
      <c r="E123">
        <f t="shared" si="16"/>
        <v>-1.5511974263974715</v>
      </c>
      <c r="G123">
        <f t="shared" si="18"/>
        <v>0.21199397460311004</v>
      </c>
      <c r="H123">
        <f t="shared" si="24"/>
        <v>5.5029546692612952E-2</v>
      </c>
      <c r="I123">
        <f t="shared" si="24"/>
        <v>5.1326825127142664E-2</v>
      </c>
      <c r="J123">
        <f t="shared" si="24"/>
        <v>4.7812685525960442E-2</v>
      </c>
      <c r="K123">
        <f t="shared" si="24"/>
        <v>4.451093815258593E-2</v>
      </c>
      <c r="L123">
        <f t="shared" si="24"/>
        <v>4.1421440574774836E-2</v>
      </c>
      <c r="M123">
        <f t="shared" si="24"/>
        <v>3.853661008113974E-2</v>
      </c>
      <c r="N123">
        <f t="shared" si="24"/>
        <v>3.5846200472214478E-2</v>
      </c>
      <c r="O123">
        <f t="shared" si="24"/>
        <v>3.3339088616430659E-2</v>
      </c>
      <c r="P123">
        <f t="shared" si="24"/>
        <v>3.1004048148091011E-2</v>
      </c>
      <c r="Q123">
        <f t="shared" si="24"/>
        <v>2.8830113121041716E-2</v>
      </c>
      <c r="R123">
        <f t="shared" si="24"/>
        <v>2.6806754166697127E-2</v>
      </c>
      <c r="S123">
        <f t="shared" si="24"/>
        <v>2.4923961195127353E-2</v>
      </c>
      <c r="T123">
        <f t="shared" si="24"/>
        <v>2.3172276583047449E-2</v>
      </c>
      <c r="U123">
        <f t="shared" si="24"/>
        <v>2.1542801040072331E-2</v>
      </c>
      <c r="V123">
        <f t="shared" si="24"/>
        <v>2.0027184063895163E-2</v>
      </c>
      <c r="W123">
        <f t="shared" si="24"/>
        <v>1.8617605692414305E-2</v>
      </c>
      <c r="X123">
        <f t="shared" si="23"/>
        <v>1.7306753475848487E-2</v>
      </c>
      <c r="Y123">
        <f t="shared" si="23"/>
        <v>1.6087797029649291E-2</v>
      </c>
      <c r="Z123">
        <f t="shared" si="23"/>
        <v>1.4954361617654453E-2</v>
      </c>
      <c r="AA123">
        <f t="shared" si="17"/>
        <v>0.19690903402048987</v>
      </c>
    </row>
    <row r="124" spans="1:27" x14ac:dyDescent="0.2">
      <c r="A124" t="s">
        <v>1130</v>
      </c>
      <c r="B124">
        <v>2420</v>
      </c>
      <c r="C124">
        <v>45</v>
      </c>
      <c r="D124">
        <f t="shared" si="15"/>
        <v>6.8426523731888976E-3</v>
      </c>
      <c r="E124">
        <f t="shared" si="16"/>
        <v>-4.9845798486545041</v>
      </c>
      <c r="G124">
        <f t="shared" si="18"/>
        <v>0.17305321318865635</v>
      </c>
      <c r="H124">
        <f t="shared" si="24"/>
        <v>1.9505030324507646E-2</v>
      </c>
      <c r="I124">
        <f t="shared" si="24"/>
        <v>1.9107490198899707E-2</v>
      </c>
      <c r="J124">
        <f t="shared" si="24"/>
        <v>1.8694374191363456E-2</v>
      </c>
      <c r="K124">
        <f t="shared" si="24"/>
        <v>1.8278606826708989E-2</v>
      </c>
      <c r="L124">
        <f t="shared" si="24"/>
        <v>1.7865290883951879E-2</v>
      </c>
      <c r="M124">
        <f t="shared" si="24"/>
        <v>1.7456893051460344E-2</v>
      </c>
      <c r="N124">
        <f t="shared" si="24"/>
        <v>1.705474072194077E-2</v>
      </c>
      <c r="O124">
        <f t="shared" si="24"/>
        <v>1.6659588314912224E-2</v>
      </c>
      <c r="P124">
        <f t="shared" si="24"/>
        <v>1.6271871048916559E-2</v>
      </c>
      <c r="Q124">
        <f t="shared" si="24"/>
        <v>1.5891832804697071E-2</v>
      </c>
      <c r="R124">
        <f t="shared" si="24"/>
        <v>1.5519596370360563E-2</v>
      </c>
      <c r="S124">
        <f t="shared" si="24"/>
        <v>1.5155204689679761E-2</v>
      </c>
      <c r="T124">
        <f t="shared" si="24"/>
        <v>1.4798646397601888E-2</v>
      </c>
      <c r="U124">
        <f t="shared" si="24"/>
        <v>1.4449872321317368E-2</v>
      </c>
      <c r="V124">
        <f t="shared" si="24"/>
        <v>1.4108806527756607E-2</v>
      </c>
      <c r="W124">
        <f t="shared" si="24"/>
        <v>1.3775353942370481E-2</v>
      </c>
      <c r="X124">
        <f t="shared" si="23"/>
        <v>1.3449405736496316E-2</v>
      </c>
      <c r="Y124">
        <f t="shared" si="23"/>
        <v>1.3130843218764373E-2</v>
      </c>
      <c r="Z124">
        <f t="shared" si="23"/>
        <v>1.2819540697421507E-2</v>
      </c>
      <c r="AA124">
        <f t="shared" si="17"/>
        <v>0.52295379854221602</v>
      </c>
    </row>
    <row r="125" spans="1:27" x14ac:dyDescent="0.2">
      <c r="A125" t="s">
        <v>1131</v>
      </c>
      <c r="B125">
        <v>1759</v>
      </c>
      <c r="C125">
        <v>31</v>
      </c>
      <c r="D125">
        <f t="shared" si="15"/>
        <v>9.9223490672602638E-3</v>
      </c>
      <c r="E125">
        <f t="shared" si="16"/>
        <v>-4.612965584583212</v>
      </c>
      <c r="G125">
        <f t="shared" si="18"/>
        <v>0.18032609327071622</v>
      </c>
      <c r="H125">
        <f t="shared" si="24"/>
        <v>2.6417480466113731E-2</v>
      </c>
      <c r="I125">
        <f t="shared" si="24"/>
        <v>2.5646797751592353E-2</v>
      </c>
      <c r="J125">
        <f t="shared" si="24"/>
        <v>2.4867101631118792E-2</v>
      </c>
      <c r="K125">
        <f t="shared" si="24"/>
        <v>2.4095839713069903E-2</v>
      </c>
      <c r="L125">
        <f t="shared" si="24"/>
        <v>2.3339621163642025E-2</v>
      </c>
      <c r="M125">
        <f t="shared" si="24"/>
        <v>2.2601402958595487E-2</v>
      </c>
      <c r="N125">
        <f t="shared" si="24"/>
        <v>2.1882568914762274E-2</v>
      </c>
      <c r="O125">
        <f t="shared" si="24"/>
        <v>2.1183717931172779E-2</v>
      </c>
      <c r="P125">
        <f t="shared" si="24"/>
        <v>2.0505017780873439E-2</v>
      </c>
      <c r="Q125">
        <f t="shared" si="24"/>
        <v>1.9846383538033259E-2</v>
      </c>
      <c r="R125">
        <f t="shared" si="24"/>
        <v>1.9207575597638797E-2</v>
      </c>
      <c r="S125">
        <f t="shared" si="24"/>
        <v>1.8588257152761817E-2</v>
      </c>
      <c r="T125">
        <f t="shared" si="24"/>
        <v>1.7988029663962939E-2</v>
      </c>
      <c r="U125">
        <f t="shared" si="24"/>
        <v>1.7406455654930379E-2</v>
      </c>
      <c r="V125">
        <f t="shared" si="24"/>
        <v>1.6843073847889911E-2</v>
      </c>
      <c r="W125">
        <f t="shared" si="24"/>
        <v>1.6297409478658379E-2</v>
      </c>
      <c r="X125">
        <f t="shared" si="23"/>
        <v>1.5768981473419864E-2</v>
      </c>
      <c r="Y125">
        <f t="shared" si="23"/>
        <v>1.5257307522170912E-2</v>
      </c>
      <c r="Z125">
        <f t="shared" si="23"/>
        <v>1.4761907706874662E-2</v>
      </c>
      <c r="AA125">
        <f t="shared" si="17"/>
        <v>0.43716897678200206</v>
      </c>
    </row>
    <row r="126" spans="1:27" x14ac:dyDescent="0.2">
      <c r="A126" t="s">
        <v>1132</v>
      </c>
      <c r="B126">
        <v>3</v>
      </c>
      <c r="C126">
        <v>0</v>
      </c>
      <c r="D126">
        <f t="shared" si="15"/>
        <v>0.95922191791387723</v>
      </c>
      <c r="E126">
        <f t="shared" si="16"/>
        <v>-4.1632825327770566E-2</v>
      </c>
      <c r="G126">
        <f t="shared" si="18"/>
        <v>0.95922191791387723</v>
      </c>
      <c r="H126">
        <f t="shared" si="24"/>
        <v>3.8821535792662773E-2</v>
      </c>
      <c r="I126">
        <f t="shared" si="24"/>
        <v>1.8627863860491817E-3</v>
      </c>
      <c r="J126">
        <f t="shared" si="24"/>
        <v>8.9269616406216111E-5</v>
      </c>
      <c r="K126">
        <f t="shared" si="24"/>
        <v>4.2753252120713836E-6</v>
      </c>
      <c r="L126">
        <f t="shared" si="24"/>
        <v>2.0467720787131448E-7</v>
      </c>
      <c r="M126">
        <f t="shared" si="24"/>
        <v>9.7962457353470962E-9</v>
      </c>
      <c r="N126">
        <f t="shared" si="24"/>
        <v>4.6878225978422213E-10</v>
      </c>
      <c r="O126">
        <f t="shared" si="24"/>
        <v>2.2429709013155591E-11</v>
      </c>
      <c r="P126">
        <f t="shared" si="24"/>
        <v>1.073075293112479E-12</v>
      </c>
      <c r="Q126">
        <f t="shared" si="24"/>
        <v>5.1333398377613548E-14</v>
      </c>
      <c r="R126">
        <f t="shared" si="24"/>
        <v>2.4554990961672072E-15</v>
      </c>
      <c r="S126">
        <f t="shared" si="24"/>
        <v>1.1745039735304277E-16</v>
      </c>
      <c r="T126">
        <f t="shared" si="24"/>
        <v>5.6175636843781176E-18</v>
      </c>
      <c r="U126">
        <f t="shared" si="24"/>
        <v>2.6867258169506123E-19</v>
      </c>
      <c r="V126">
        <f t="shared" si="24"/>
        <v>1.2849402824435427E-20</v>
      </c>
      <c r="W126">
        <f t="shared" si="24"/>
        <v>6.1450972467817527E-22</v>
      </c>
      <c r="X126">
        <f t="shared" si="23"/>
        <v>2.9387484730748343E-23</v>
      </c>
      <c r="Y126">
        <f t="shared" si="23"/>
        <v>1.4053524800360228E-24</v>
      </c>
      <c r="Z126">
        <f t="shared" si="23"/>
        <v>6.7204513466807029E-26</v>
      </c>
      <c r="AA126">
        <f t="shared" si="17"/>
        <v>0</v>
      </c>
    </row>
    <row r="127" spans="1:27" x14ac:dyDescent="0.2">
      <c r="A127" t="s">
        <v>1133</v>
      </c>
      <c r="B127">
        <v>2907</v>
      </c>
      <c r="C127">
        <v>40</v>
      </c>
      <c r="D127">
        <f t="shared" si="15"/>
        <v>7.5791503594549491E-3</v>
      </c>
      <c r="E127">
        <f t="shared" si="16"/>
        <v>-4.882354175392055</v>
      </c>
      <c r="G127">
        <f t="shared" si="18"/>
        <v>0.1697745281485003</v>
      </c>
      <c r="H127">
        <f t="shared" si="24"/>
        <v>1.6346977126819203E-2</v>
      </c>
      <c r="I127">
        <f t="shared" si="24"/>
        <v>1.607871616258898E-2</v>
      </c>
      <c r="J127">
        <f t="shared" si="24"/>
        <v>1.579485170240591E-2</v>
      </c>
      <c r="K127">
        <f t="shared" si="24"/>
        <v>1.5506172486659722E-2</v>
      </c>
      <c r="L127">
        <f t="shared" si="24"/>
        <v>1.5216981382957332E-2</v>
      </c>
      <c r="M127">
        <f t="shared" si="24"/>
        <v>1.4929396997762249E-2</v>
      </c>
      <c r="N127">
        <f t="shared" si="24"/>
        <v>1.4644593966419621E-2</v>
      </c>
      <c r="O127">
        <f t="shared" si="24"/>
        <v>1.4363271734668783E-2</v>
      </c>
      <c r="P127">
        <f t="shared" si="24"/>
        <v>1.4085864415736339E-2</v>
      </c>
      <c r="Q127">
        <f t="shared" si="24"/>
        <v>1.3812646434275499E-2</v>
      </c>
      <c r="R127">
        <f t="shared" si="24"/>
        <v>1.3543790523407579E-2</v>
      </c>
      <c r="S127">
        <f t="shared" si="24"/>
        <v>1.3279401764430645E-2</v>
      </c>
      <c r="T127">
        <f t="shared" si="24"/>
        <v>1.3019538656054435E-2</v>
      </c>
      <c r="U127">
        <f t="shared" si="24"/>
        <v>1.2764226732428776E-2</v>
      </c>
      <c r="V127">
        <f t="shared" si="24"/>
        <v>1.2513467687071254E-2</v>
      </c>
      <c r="W127">
        <f t="shared" si="24"/>
        <v>1.226724567354176E-2</v>
      </c>
      <c r="X127">
        <f t="shared" si="23"/>
        <v>1.2025531770072364E-2</v>
      </c>
      <c r="Y127">
        <f t="shared" si="23"/>
        <v>1.1788287214083608E-2</v>
      </c>
      <c r="Z127">
        <f t="shared" si="23"/>
        <v>1.1555465790941048E-2</v>
      </c>
      <c r="AA127">
        <f t="shared" si="17"/>
        <v>0.56668904362917472</v>
      </c>
    </row>
    <row r="128" spans="1:27" x14ac:dyDescent="0.2">
      <c r="A128" t="s">
        <v>1134</v>
      </c>
      <c r="B128">
        <v>1156</v>
      </c>
      <c r="C128">
        <v>18</v>
      </c>
      <c r="D128">
        <f t="shared" si="15"/>
        <v>1.6861264146254384E-2</v>
      </c>
      <c r="E128">
        <f t="shared" si="16"/>
        <v>-4.0827363502005669</v>
      </c>
      <c r="G128">
        <f t="shared" si="18"/>
        <v>0.19389614757232512</v>
      </c>
      <c r="H128">
        <f t="shared" si="24"/>
        <v>3.8973666008767845E-2</v>
      </c>
      <c r="I128">
        <f t="shared" si="24"/>
        <v>3.719911109665483E-2</v>
      </c>
      <c r="J128">
        <f t="shared" si="24"/>
        <v>3.5460441260699603E-2</v>
      </c>
      <c r="K128">
        <f t="shared" si="24"/>
        <v>3.3781628597181465E-2</v>
      </c>
      <c r="L128">
        <f t="shared" si="24"/>
        <v>3.2170059999748563E-2</v>
      </c>
      <c r="M128">
        <f t="shared" si="24"/>
        <v>3.06276036158389E-2</v>
      </c>
      <c r="N128">
        <f t="shared" si="24"/>
        <v>2.9153820490353505E-2</v>
      </c>
      <c r="O128">
        <f t="shared" si="24"/>
        <v>2.7747183518072812E-2</v>
      </c>
      <c r="P128">
        <f t="shared" si="24"/>
        <v>2.6405623266939852E-2</v>
      </c>
      <c r="Q128">
        <f t="shared" si="24"/>
        <v>2.5126801199186075E-2</v>
      </c>
      <c r="R128">
        <f t="shared" si="24"/>
        <v>2.3908257568114741E-2</v>
      </c>
      <c r="S128">
        <f t="shared" si="24"/>
        <v>2.2747496022288094E-2</v>
      </c>
      <c r="T128">
        <f t="shared" si="24"/>
        <v>2.1642033849642608E-2</v>
      </c>
      <c r="U128">
        <f t="shared" si="24"/>
        <v>2.0589432476159842E-2</v>
      </c>
      <c r="V128">
        <f t="shared" si="24"/>
        <v>1.9587316090424751E-2</v>
      </c>
      <c r="W128">
        <f t="shared" ref="W128:AE191" si="25">(1-$B$3)*EXP(GAMMALN($B$1+W$4)-GAMMALN($B$1)-GAMMALN(W$4+1)+$B$1*LN($B$2/($B$2+$B128))+W$4*LN($B128/($B$2+$B128)))</f>
        <v>1.8633382862968763E-2</v>
      </c>
      <c r="X128">
        <f t="shared" si="25"/>
        <v>1.7725411411739625E-2</v>
      </c>
      <c r="Y128">
        <f t="shared" si="25"/>
        <v>1.6861264146254384E-2</v>
      </c>
      <c r="Z128">
        <f t="shared" si="25"/>
        <v>1.6038888527993254E-2</v>
      </c>
      <c r="AA128">
        <f t="shared" si="17"/>
        <v>0.31172443041864539</v>
      </c>
    </row>
    <row r="129" spans="1:27" x14ac:dyDescent="0.2">
      <c r="A129" t="s">
        <v>736</v>
      </c>
      <c r="B129">
        <v>2891</v>
      </c>
      <c r="C129">
        <v>45</v>
      </c>
      <c r="D129">
        <f t="shared" si="15"/>
        <v>6.8549874958650833E-3</v>
      </c>
      <c r="E129">
        <f t="shared" si="16"/>
        <v>-4.9827787900592266</v>
      </c>
      <c r="G129">
        <f t="shared" si="18"/>
        <v>0.16986499091976354</v>
      </c>
      <c r="H129">
        <f t="shared" ref="H129:W192" si="26">(1-$B$3)*EXP(GAMMALN($B$1+H$4)-GAMMALN($B$1)-GAMMALN(H$4+1)+$B$1*LN($B$2/($B$2+$B129))+H$4*LN($B129/($B$2+$B129)))</f>
        <v>1.6434460913374829E-2</v>
      </c>
      <c r="I129">
        <f t="shared" si="26"/>
        <v>1.6162962445606187E-2</v>
      </c>
      <c r="J129">
        <f t="shared" si="26"/>
        <v>1.5875840796655497E-2</v>
      </c>
      <c r="K129">
        <f t="shared" si="26"/>
        <v>1.5583944052648837E-2</v>
      </c>
      <c r="L129">
        <f t="shared" si="26"/>
        <v>1.52915977877801E-2</v>
      </c>
      <c r="M129">
        <f t="shared" si="26"/>
        <v>1.5000930920956E-2</v>
      </c>
      <c r="N129">
        <f t="shared" si="26"/>
        <v>1.4713123033480314E-2</v>
      </c>
      <c r="O129">
        <f t="shared" si="26"/>
        <v>1.442887582056104E-2</v>
      </c>
      <c r="P129">
        <f t="shared" si="26"/>
        <v>1.4148624149623108E-2</v>
      </c>
      <c r="Q129">
        <f t="shared" si="26"/>
        <v>1.3872642311743792E-2</v>
      </c>
      <c r="R129">
        <f t="shared" si="26"/>
        <v>1.3601102353555997E-2</v>
      </c>
      <c r="S129">
        <f t="shared" si="26"/>
        <v>1.3334108314139545E-2</v>
      </c>
      <c r="T129">
        <f t="shared" si="26"/>
        <v>1.3071717416577812E-2</v>
      </c>
      <c r="U129">
        <f t="shared" si="26"/>
        <v>1.2813953765118909E-2</v>
      </c>
      <c r="V129">
        <f t="shared" si="26"/>
        <v>1.2560817522078797E-2</v>
      </c>
      <c r="W129">
        <f t="shared" si="26"/>
        <v>1.231229124499276E-2</v>
      </c>
      <c r="X129">
        <f t="shared" si="25"/>
        <v>1.2068344376951815E-2</v>
      </c>
      <c r="Y129">
        <f t="shared" si="25"/>
        <v>1.1828936499583807E-2</v>
      </c>
      <c r="Z129">
        <f t="shared" si="25"/>
        <v>1.1594019735279798E-2</v>
      </c>
      <c r="AA129">
        <f t="shared" si="17"/>
        <v>0.56543671561952746</v>
      </c>
    </row>
    <row r="130" spans="1:27" x14ac:dyDescent="0.2">
      <c r="A130" t="s">
        <v>1135</v>
      </c>
      <c r="B130">
        <v>714</v>
      </c>
      <c r="C130">
        <v>26</v>
      </c>
      <c r="D130">
        <f t="shared" si="15"/>
        <v>8.1700950405440738E-3</v>
      </c>
      <c r="E130">
        <f t="shared" si="16"/>
        <v>-4.8072747373083553</v>
      </c>
      <c r="G130">
        <f t="shared" si="18"/>
        <v>0.21735361849814211</v>
      </c>
      <c r="H130">
        <f t="shared" si="26"/>
        <v>5.9633455842901147E-2</v>
      </c>
      <c r="I130">
        <f t="shared" si="26"/>
        <v>5.5237403562556728E-2</v>
      </c>
      <c r="J130">
        <f t="shared" si="26"/>
        <v>5.1100694772390327E-2</v>
      </c>
      <c r="K130">
        <f t="shared" si="26"/>
        <v>4.7243844069279083E-2</v>
      </c>
      <c r="L130">
        <f t="shared" si="26"/>
        <v>4.3661483786500088E-2</v>
      </c>
      <c r="M130">
        <f t="shared" si="26"/>
        <v>4.0340531205821969E-2</v>
      </c>
      <c r="N130">
        <f t="shared" si="26"/>
        <v>3.7265422159626985E-2</v>
      </c>
      <c r="O130">
        <f t="shared" si="26"/>
        <v>3.4420046434560425E-2</v>
      </c>
      <c r="P130">
        <f t="shared" si="26"/>
        <v>3.178856645779831E-2</v>
      </c>
      <c r="Q130">
        <f t="shared" si="26"/>
        <v>2.9355785072469144E-2</v>
      </c>
      <c r="R130">
        <f t="shared" si="26"/>
        <v>2.7107308401733733E-2</v>
      </c>
      <c r="S130">
        <f t="shared" si="26"/>
        <v>2.5029607760863274E-2</v>
      </c>
      <c r="T130">
        <f t="shared" si="26"/>
        <v>2.3110029147327123E-2</v>
      </c>
      <c r="U130">
        <f t="shared" si="26"/>
        <v>2.1336774748562527E-2</v>
      </c>
      <c r="V130">
        <f t="shared" si="26"/>
        <v>1.9698869515222706E-2</v>
      </c>
      <c r="W130">
        <f t="shared" si="26"/>
        <v>1.8186120082801592E-2</v>
      </c>
      <c r="X130">
        <f t="shared" si="25"/>
        <v>1.6789070241177886E-2</v>
      </c>
      <c r="Y130">
        <f t="shared" si="25"/>
        <v>1.5498955425573719E-2</v>
      </c>
      <c r="Z130">
        <f t="shared" si="25"/>
        <v>1.4307657699245644E-2</v>
      </c>
      <c r="AA130">
        <f t="shared" si="17"/>
        <v>0.17153475511544547</v>
      </c>
    </row>
    <row r="131" spans="1:27" x14ac:dyDescent="0.2">
      <c r="A131" t="s">
        <v>1136</v>
      </c>
      <c r="B131">
        <v>1682</v>
      </c>
      <c r="C131">
        <v>66</v>
      </c>
      <c r="D131">
        <f t="shared" si="15"/>
        <v>2.9315735365745077E-3</v>
      </c>
      <c r="E131">
        <f t="shared" si="16"/>
        <v>-5.83221595690976</v>
      </c>
      <c r="G131">
        <f t="shared" si="18"/>
        <v>0.18153383883140589</v>
      </c>
      <c r="H131">
        <f t="shared" si="26"/>
        <v>2.7552997282241552E-2</v>
      </c>
      <c r="I131">
        <f t="shared" si="26"/>
        <v>2.6709012792694338E-2</v>
      </c>
      <c r="J131">
        <f t="shared" si="26"/>
        <v>2.5858128725620183E-2</v>
      </c>
      <c r="K131">
        <f t="shared" si="26"/>
        <v>2.5018497484587388E-2</v>
      </c>
      <c r="L131">
        <f t="shared" si="26"/>
        <v>2.4196925967133052E-2</v>
      </c>
      <c r="M131">
        <f t="shared" si="26"/>
        <v>2.3396399381308313E-2</v>
      </c>
      <c r="N131">
        <f t="shared" si="26"/>
        <v>2.2618258719446276E-2</v>
      </c>
      <c r="O131">
        <f t="shared" si="26"/>
        <v>2.1863026555663329E-2</v>
      </c>
      <c r="P131">
        <f t="shared" si="26"/>
        <v>2.1130777749531458E-2</v>
      </c>
      <c r="Q131">
        <f t="shared" si="26"/>
        <v>2.0421326391784268E-2</v>
      </c>
      <c r="R131">
        <f t="shared" si="26"/>
        <v>1.9734328467948689E-2</v>
      </c>
      <c r="S131">
        <f t="shared" si="26"/>
        <v>1.9069342013928497E-2</v>
      </c>
      <c r="T131">
        <f t="shared" si="26"/>
        <v>1.8425864191312789E-2</v>
      </c>
      <c r="U131">
        <f t="shared" si="26"/>
        <v>1.780335506916576E-2</v>
      </c>
      <c r="V131">
        <f t="shared" si="26"/>
        <v>1.7201253370465627E-2</v>
      </c>
      <c r="W131">
        <f t="shared" si="26"/>
        <v>1.6618987162461123E-2</v>
      </c>
      <c r="X131">
        <f t="shared" si="25"/>
        <v>1.6055981256053935E-2</v>
      </c>
      <c r="Y131">
        <f t="shared" si="25"/>
        <v>1.5511662400503095E-2</v>
      </c>
      <c r="Z131">
        <f t="shared" si="25"/>
        <v>1.4985462964285828E-2</v>
      </c>
      <c r="AA131">
        <f t="shared" si="17"/>
        <v>0.42429457322245856</v>
      </c>
    </row>
    <row r="132" spans="1:27" x14ac:dyDescent="0.2">
      <c r="A132" t="s">
        <v>1137</v>
      </c>
      <c r="B132">
        <v>118</v>
      </c>
      <c r="C132">
        <v>1</v>
      </c>
      <c r="D132">
        <f t="shared" si="15"/>
        <v>0.18883626018434518</v>
      </c>
      <c r="E132">
        <f t="shared" si="16"/>
        <v>-1.6668749876499906</v>
      </c>
      <c r="G132">
        <f t="shared" si="18"/>
        <v>0.43553713419760287</v>
      </c>
      <c r="H132">
        <f t="shared" si="26"/>
        <v>0.18883626018434518</v>
      </c>
      <c r="I132">
        <f t="shared" si="26"/>
        <v>0.12583020371796511</v>
      </c>
      <c r="J132">
        <f t="shared" si="26"/>
        <v>8.374033209403936E-2</v>
      </c>
      <c r="K132">
        <f t="shared" si="26"/>
        <v>5.5694118172591969E-2</v>
      </c>
      <c r="L132">
        <f t="shared" si="26"/>
        <v>3.7027025550280222E-2</v>
      </c>
      <c r="M132">
        <f t="shared" si="26"/>
        <v>2.4610372004461662E-2</v>
      </c>
      <c r="N132">
        <f t="shared" si="26"/>
        <v>1.635455914687579E-2</v>
      </c>
      <c r="O132">
        <f t="shared" si="26"/>
        <v>1.0866770091341104E-2</v>
      </c>
      <c r="P132">
        <f t="shared" si="26"/>
        <v>7.2196509445955764E-3</v>
      </c>
      <c r="Q132">
        <f t="shared" si="26"/>
        <v>4.796176838045633E-3</v>
      </c>
      <c r="R132">
        <f t="shared" si="26"/>
        <v>3.1859878514762701E-3</v>
      </c>
      <c r="S132">
        <f t="shared" si="26"/>
        <v>2.1162549798257888E-3</v>
      </c>
      <c r="T132">
        <f t="shared" si="26"/>
        <v>1.4056288847859014E-3</v>
      </c>
      <c r="U132">
        <f t="shared" si="26"/>
        <v>9.3358783235365967E-4</v>
      </c>
      <c r="V132">
        <f t="shared" si="26"/>
        <v>6.200460489698223E-4</v>
      </c>
      <c r="W132">
        <f t="shared" si="26"/>
        <v>4.117929678981578E-4</v>
      </c>
      <c r="X132">
        <f t="shared" si="25"/>
        <v>2.7347759264747038E-4</v>
      </c>
      <c r="Y132">
        <f t="shared" si="25"/>
        <v>1.8161585601149047E-4</v>
      </c>
      <c r="Z132">
        <f t="shared" si="25"/>
        <v>1.2060799694083149E-4</v>
      </c>
      <c r="AA132">
        <f t="shared" si="17"/>
        <v>2.3839704694617048E-4</v>
      </c>
    </row>
    <row r="133" spans="1:27" x14ac:dyDescent="0.2">
      <c r="A133" t="s">
        <v>1138</v>
      </c>
      <c r="B133">
        <v>1750</v>
      </c>
      <c r="C133">
        <v>81</v>
      </c>
      <c r="D133">
        <f t="shared" si="15"/>
        <v>1.8642753059622177E-3</v>
      </c>
      <c r="E133">
        <f t="shared" si="16"/>
        <v>-6.2848828772931054</v>
      </c>
      <c r="G133">
        <f t="shared" si="18"/>
        <v>0.18046193421384241</v>
      </c>
      <c r="H133">
        <f t="shared" si="26"/>
        <v>2.6545373295115606E-2</v>
      </c>
      <c r="I133">
        <f t="shared" si="26"/>
        <v>2.5766605459150549E-2</v>
      </c>
      <c r="J133">
        <f t="shared" si="26"/>
        <v>2.4979046033871768E-2</v>
      </c>
      <c r="K133">
        <f t="shared" si="26"/>
        <v>2.4200222733235691E-2</v>
      </c>
      <c r="L133">
        <f t="shared" si="26"/>
        <v>2.3436767872167783E-2</v>
      </c>
      <c r="M133">
        <f t="shared" si="26"/>
        <v>2.2691642509554698E-2</v>
      </c>
      <c r="N133">
        <f t="shared" si="26"/>
        <v>2.1966226527393953E-2</v>
      </c>
      <c r="O133">
        <f t="shared" si="26"/>
        <v>2.1261111086577519E-2</v>
      </c>
      <c r="P133">
        <f t="shared" si="26"/>
        <v>2.0576454317157784E-2</v>
      </c>
      <c r="Q133">
        <f t="shared" si="26"/>
        <v>1.9912160702457112E-2</v>
      </c>
      <c r="R133">
        <f t="shared" si="26"/>
        <v>1.9267979621240858E-2</v>
      </c>
      <c r="S133">
        <f t="shared" si="26"/>
        <v>1.8643563127051302E-2</v>
      </c>
      <c r="T133">
        <f t="shared" si="26"/>
        <v>1.8038501599420869E-2</v>
      </c>
      <c r="U133">
        <f t="shared" si="26"/>
        <v>1.7452346651808604E-2</v>
      </c>
      <c r="V133">
        <f t="shared" si="26"/>
        <v>1.6884626337213812E-2</v>
      </c>
      <c r="W133">
        <f t="shared" si="26"/>
        <v>1.6334855506960292E-2</v>
      </c>
      <c r="X133">
        <f t="shared" si="25"/>
        <v>1.5802543014033089E-2</v>
      </c>
      <c r="Y133">
        <f t="shared" si="25"/>
        <v>1.5287196801667466E-2</v>
      </c>
      <c r="Z133">
        <f t="shared" si="25"/>
        <v>1.4788327538904383E-2</v>
      </c>
      <c r="AA133">
        <f t="shared" si="17"/>
        <v>0.43570251505117452</v>
      </c>
    </row>
    <row r="134" spans="1:27" x14ac:dyDescent="0.2">
      <c r="A134" t="s">
        <v>1139</v>
      </c>
      <c r="B134">
        <v>2798</v>
      </c>
      <c r="C134">
        <v>60</v>
      </c>
      <c r="D134">
        <f t="shared" si="15"/>
        <v>5.0135109645523326E-3</v>
      </c>
      <c r="E134">
        <f t="shared" si="16"/>
        <v>-5.2956188179971342</v>
      </c>
      <c r="G134">
        <f t="shared" si="18"/>
        <v>0.17041093947489511</v>
      </c>
      <c r="H134">
        <f t="shared" si="26"/>
        <v>1.6962010045231304E-2</v>
      </c>
      <c r="I134">
        <f t="shared" si="26"/>
        <v>1.6670574648228617E-2</v>
      </c>
      <c r="J134">
        <f t="shared" si="26"/>
        <v>1.6363420669147661E-2</v>
      </c>
      <c r="K134">
        <f t="shared" si="26"/>
        <v>1.6051753951633031E-2</v>
      </c>
      <c r="L134">
        <f t="shared" si="26"/>
        <v>1.5740036439901458E-2</v>
      </c>
      <c r="M134">
        <f t="shared" si="26"/>
        <v>1.5430458531672327E-2</v>
      </c>
      <c r="N134">
        <f t="shared" si="26"/>
        <v>1.5124228867828868E-2</v>
      </c>
      <c r="O134">
        <f t="shared" si="26"/>
        <v>1.4822061923162514E-2</v>
      </c>
      <c r="P134">
        <f t="shared" si="26"/>
        <v>1.4524396326808959E-2</v>
      </c>
      <c r="Q134">
        <f t="shared" si="26"/>
        <v>1.4231504786792366E-2</v>
      </c>
      <c r="R134">
        <f t="shared" si="26"/>
        <v>1.3943554446699841E-2</v>
      </c>
      <c r="S134">
        <f t="shared" si="26"/>
        <v>1.3660642314803746E-2</v>
      </c>
      <c r="T134">
        <f t="shared" si="26"/>
        <v>1.3382817195094054E-2</v>
      </c>
      <c r="U134">
        <f t="shared" si="26"/>
        <v>1.3110093862671656E-2</v>
      </c>
      <c r="V134">
        <f t="shared" si="26"/>
        <v>1.2842462560640245E-2</v>
      </c>
      <c r="W134">
        <f t="shared" si="26"/>
        <v>1.2579895557424966E-2</v>
      </c>
      <c r="X134">
        <f t="shared" si="25"/>
        <v>1.2322351792105129E-2</v>
      </c>
      <c r="Y134">
        <f t="shared" si="25"/>
        <v>1.2069780238571094E-2</v>
      </c>
      <c r="Z134">
        <f t="shared" si="25"/>
        <v>1.1822122388700796E-2</v>
      </c>
      <c r="AA134">
        <f t="shared" si="17"/>
        <v>0.55793489397798623</v>
      </c>
    </row>
    <row r="135" spans="1:27" x14ac:dyDescent="0.2">
      <c r="A135" t="s">
        <v>1140</v>
      </c>
      <c r="B135">
        <v>130</v>
      </c>
      <c r="C135">
        <v>0</v>
      </c>
      <c r="D135">
        <f t="shared" ref="D135:D198" si="27">IF(C135=0,$B$3+(1-$B$3)*EXP(GAMMALN($B$1+C135)-GAMMALN($B$1)-GAMMALN(C135+1)+$B$1*LN($B$2/($B$2+B135))+C135*LN(B135/($B$2+B135))),(1-$B$3)*EXP(GAMMALN($B$1+C135)-GAMMALN($B$1)-GAMMALN(C135+1)+$B$1*LN($B$2/($B$2+B135))+C135*LN(B135/($B$2+B135))))</f>
        <v>0.41755227312500287</v>
      </c>
      <c r="E135">
        <f t="shared" ref="E135:E198" si="28">LN(D135)</f>
        <v>-0.87334553743890275</v>
      </c>
      <c r="G135">
        <f t="shared" si="18"/>
        <v>0.41755227312500287</v>
      </c>
      <c r="H135">
        <f t="shared" si="26"/>
        <v>0.18246908288870808</v>
      </c>
      <c r="I135">
        <f t="shared" si="26"/>
        <v>0.12548144073272369</v>
      </c>
      <c r="J135">
        <f t="shared" si="26"/>
        <v>8.6182675803439829E-2</v>
      </c>
      <c r="K135">
        <f t="shared" si="26"/>
        <v>5.9154164594757516E-2</v>
      </c>
      <c r="L135">
        <f t="shared" si="26"/>
        <v>4.0586865990229697E-2</v>
      </c>
      <c r="M135">
        <f t="shared" si="26"/>
        <v>2.7840406270159129E-2</v>
      </c>
      <c r="N135">
        <f t="shared" si="26"/>
        <v>1.9093560878241853E-2</v>
      </c>
      <c r="O135">
        <f t="shared" si="26"/>
        <v>1.3093002945746418E-2</v>
      </c>
      <c r="P135">
        <f t="shared" si="26"/>
        <v>8.9772989141590365E-3</v>
      </c>
      <c r="Q135">
        <f t="shared" si="26"/>
        <v>6.1548202067299475E-3</v>
      </c>
      <c r="R135">
        <f t="shared" si="26"/>
        <v>4.2194417649708211E-3</v>
      </c>
      <c r="S135">
        <f t="shared" si="26"/>
        <v>2.8924747288194062E-3</v>
      </c>
      <c r="T135">
        <f t="shared" si="26"/>
        <v>1.9827271411340342E-3</v>
      </c>
      <c r="U135">
        <f t="shared" si="26"/>
        <v>1.3590585268576671E-3</v>
      </c>
      <c r="V135">
        <f t="shared" si="26"/>
        <v>9.3153165960597822E-4</v>
      </c>
      <c r="W135">
        <f t="shared" si="26"/>
        <v>6.3847412200358051E-4</v>
      </c>
      <c r="X135">
        <f t="shared" si="25"/>
        <v>4.3759950310479296E-4</v>
      </c>
      <c r="Y135">
        <f t="shared" si="25"/>
        <v>2.9991592889913599E-4</v>
      </c>
      <c r="Z135">
        <f t="shared" si="25"/>
        <v>2.0554767719199813E-4</v>
      </c>
      <c r="AA135">
        <f t="shared" ref="AA135:AA198" si="29">1-SUM(G135:Z135)</f>
        <v>4.4763659751434481E-4</v>
      </c>
    </row>
    <row r="136" spans="1:27" x14ac:dyDescent="0.2">
      <c r="A136" t="s">
        <v>746</v>
      </c>
      <c r="B136">
        <v>761</v>
      </c>
      <c r="C136">
        <v>0</v>
      </c>
      <c r="D136">
        <f t="shared" si="27"/>
        <v>0.21365377703178501</v>
      </c>
      <c r="E136">
        <f t="shared" si="28"/>
        <v>-1.5433984384535395</v>
      </c>
      <c r="G136">
        <f t="shared" ref="G136:G199" si="30">$B$3+(1-$B$3)*EXP(GAMMALN($B$1+G$4)-GAMMALN($B$1)-GAMMALN(G$4+1)+$B$1*LN($B$2/($B$2+$B136))+G$4*LN($B136/($B$2+$B136)))</f>
        <v>0.21365377703178501</v>
      </c>
      <c r="H136">
        <f t="shared" si="26"/>
        <v>5.646267904428124E-2</v>
      </c>
      <c r="I136">
        <f t="shared" si="26"/>
        <v>5.2551037259497078E-2</v>
      </c>
      <c r="J136">
        <f t="shared" si="26"/>
        <v>4.8848516023562515E-2</v>
      </c>
      <c r="K136">
        <f t="shared" si="26"/>
        <v>4.5378102406557548E-2</v>
      </c>
      <c r="L136">
        <f t="shared" si="26"/>
        <v>4.2138214318543185E-2</v>
      </c>
      <c r="M136">
        <f t="shared" si="26"/>
        <v>3.9119724115056757E-2</v>
      </c>
      <c r="N136">
        <f t="shared" si="26"/>
        <v>3.6310877947392142E-2</v>
      </c>
      <c r="O136">
        <f t="shared" si="26"/>
        <v>3.3699130054752779E-2</v>
      </c>
      <c r="P136">
        <f t="shared" si="26"/>
        <v>3.127193211994056E-2</v>
      </c>
      <c r="Q136">
        <f t="shared" si="26"/>
        <v>2.9017099861212554E-2</v>
      </c>
      <c r="R136">
        <f t="shared" si="26"/>
        <v>2.6922986619789264E-2</v>
      </c>
      <c r="S136">
        <f t="shared" si="26"/>
        <v>2.4978561038445667E-2</v>
      </c>
      <c r="T136">
        <f t="shared" si="26"/>
        <v>2.3173434194515341E-2</v>
      </c>
      <c r="U136">
        <f t="shared" si="26"/>
        <v>2.1497859080524914E-2</v>
      </c>
      <c r="V136">
        <f t="shared" si="26"/>
        <v>1.9942714703541007E-2</v>
      </c>
      <c r="W136">
        <f t="shared" si="26"/>
        <v>1.8499481698516215E-2</v>
      </c>
      <c r="X136">
        <f t="shared" si="25"/>
        <v>1.7160213473652125E-2</v>
      </c>
      <c r="Y136">
        <f t="shared" si="25"/>
        <v>1.5917505292535231E-2</v>
      </c>
      <c r="Z136">
        <f t="shared" si="25"/>
        <v>1.4764462757498724E-2</v>
      </c>
      <c r="AA136">
        <f t="shared" si="29"/>
        <v>0.18869169095839999</v>
      </c>
    </row>
    <row r="137" spans="1:27" x14ac:dyDescent="0.2">
      <c r="A137" t="s">
        <v>748</v>
      </c>
      <c r="B137">
        <v>964</v>
      </c>
      <c r="C137">
        <v>5</v>
      </c>
      <c r="D137">
        <f t="shared" si="27"/>
        <v>3.6434668567827989E-2</v>
      </c>
      <c r="E137">
        <f t="shared" si="28"/>
        <v>-3.3122345244340501</v>
      </c>
      <c r="G137">
        <f t="shared" si="30"/>
        <v>0.20158845978021031</v>
      </c>
      <c r="H137">
        <f t="shared" si="26"/>
        <v>4.5894285117092357E-2</v>
      </c>
      <c r="I137">
        <f t="shared" si="26"/>
        <v>4.3379926614465554E-2</v>
      </c>
      <c r="J137">
        <f t="shared" si="26"/>
        <v>4.0951450292494002E-2</v>
      </c>
      <c r="K137">
        <f t="shared" si="26"/>
        <v>3.8634441168330966E-2</v>
      </c>
      <c r="L137">
        <f t="shared" si="26"/>
        <v>3.6434668567827989E-2</v>
      </c>
      <c r="M137">
        <f t="shared" si="26"/>
        <v>3.4351433944646952E-2</v>
      </c>
      <c r="N137">
        <f t="shared" si="26"/>
        <v>3.2381445285760938E-2</v>
      </c>
      <c r="O137">
        <f t="shared" si="26"/>
        <v>3.0520283295482079E-2</v>
      </c>
      <c r="P137">
        <f t="shared" si="26"/>
        <v>2.8763052720670191E-2</v>
      </c>
      <c r="Q137">
        <f t="shared" si="26"/>
        <v>2.7104703362241935E-2</v>
      </c>
      <c r="R137">
        <f t="shared" si="26"/>
        <v>2.5540199271985642E-2</v>
      </c>
      <c r="S137">
        <f t="shared" si="26"/>
        <v>2.406461144394418E-2</v>
      </c>
      <c r="T137">
        <f t="shared" si="26"/>
        <v>2.2673169175799625E-2</v>
      </c>
      <c r="U137">
        <f t="shared" si="26"/>
        <v>2.1361287885632674E-2</v>
      </c>
      <c r="V137">
        <f t="shared" si="26"/>
        <v>2.0124582965771264E-2</v>
      </c>
      <c r="W137">
        <f t="shared" si="26"/>
        <v>1.8958875109706425E-2</v>
      </c>
      <c r="X137">
        <f t="shared" si="25"/>
        <v>1.7860190330308362E-2</v>
      </c>
      <c r="Y137">
        <f t="shared" si="25"/>
        <v>1.6824756643026927E-2</v>
      </c>
      <c r="Z137">
        <f t="shared" si="25"/>
        <v>1.5848998660321339E-2</v>
      </c>
      <c r="AA137">
        <f t="shared" si="29"/>
        <v>0.25673917836428028</v>
      </c>
    </row>
    <row r="138" spans="1:27" x14ac:dyDescent="0.2">
      <c r="A138" t="s">
        <v>1141</v>
      </c>
      <c r="B138">
        <v>384</v>
      </c>
      <c r="C138">
        <v>0</v>
      </c>
      <c r="D138">
        <f t="shared" si="27"/>
        <v>0.26552274976288703</v>
      </c>
      <c r="E138">
        <f t="shared" si="28"/>
        <v>-1.3260547554818043</v>
      </c>
      <c r="G138">
        <f t="shared" si="30"/>
        <v>0.26552274976288703</v>
      </c>
      <c r="H138">
        <f t="shared" si="26"/>
        <v>9.7921706002063486E-2</v>
      </c>
      <c r="I138">
        <f t="shared" si="26"/>
        <v>8.5057659615366807E-2</v>
      </c>
      <c r="J138">
        <f t="shared" si="26"/>
        <v>7.3790109819777711E-2</v>
      </c>
      <c r="K138">
        <f t="shared" si="26"/>
        <v>6.397462642599018E-2</v>
      </c>
      <c r="L138">
        <f t="shared" si="26"/>
        <v>5.5443699506934327E-2</v>
      </c>
      <c r="M138">
        <f t="shared" si="26"/>
        <v>4.8038175283166291E-2</v>
      </c>
      <c r="N138">
        <f t="shared" si="26"/>
        <v>4.1614254089437065E-2</v>
      </c>
      <c r="O138">
        <f t="shared" si="26"/>
        <v>3.6044474671078894E-2</v>
      </c>
      <c r="P138">
        <f t="shared" si="26"/>
        <v>3.1216871098109462E-2</v>
      </c>
      <c r="Q138">
        <f t="shared" si="26"/>
        <v>2.703356407861842E-2</v>
      </c>
      <c r="R138">
        <f t="shared" si="26"/>
        <v>2.3409232938502143E-2</v>
      </c>
      <c r="S138">
        <f t="shared" si="26"/>
        <v>2.0269638791062257E-2</v>
      </c>
      <c r="T138">
        <f t="shared" si="26"/>
        <v>1.755026337544028E-2</v>
      </c>
      <c r="U138">
        <f t="shared" si="26"/>
        <v>1.5195083703740965E-2</v>
      </c>
      <c r="V138">
        <f t="shared" si="26"/>
        <v>1.3155483285604244E-2</v>
      </c>
      <c r="W138">
        <f t="shared" si="26"/>
        <v>1.1389292258012369E-2</v>
      </c>
      <c r="X138">
        <f t="shared" si="25"/>
        <v>9.859945364109687E-3</v>
      </c>
      <c r="Y138">
        <f t="shared" si="25"/>
        <v>8.5357457584702805E-3</v>
      </c>
      <c r="Z138">
        <f t="shared" si="25"/>
        <v>7.3892228135031962E-3</v>
      </c>
      <c r="AA138">
        <f t="shared" si="29"/>
        <v>4.7588201358124804E-2</v>
      </c>
    </row>
    <row r="139" spans="1:27" x14ac:dyDescent="0.2">
      <c r="A139" t="s">
        <v>1142</v>
      </c>
      <c r="B139">
        <v>1896</v>
      </c>
      <c r="C139">
        <v>23</v>
      </c>
      <c r="D139">
        <f t="shared" si="27"/>
        <v>1.2696516178767036E-2</v>
      </c>
      <c r="E139">
        <f t="shared" si="28"/>
        <v>-4.366427639781798</v>
      </c>
      <c r="G139">
        <f t="shared" si="30"/>
        <v>0.17841321530546711</v>
      </c>
      <c r="H139">
        <f t="shared" si="26"/>
        <v>2.4611792941204781E-2</v>
      </c>
      <c r="I139">
        <f t="shared" si="26"/>
        <v>2.3950651483510405E-2</v>
      </c>
      <c r="J139">
        <f t="shared" si="26"/>
        <v>2.3277786464051948E-2</v>
      </c>
      <c r="K139">
        <f t="shared" si="26"/>
        <v>2.2609497106547086E-2</v>
      </c>
      <c r="L139">
        <f t="shared" si="26"/>
        <v>2.1952044075499038E-2</v>
      </c>
      <c r="M139">
        <f t="shared" si="26"/>
        <v>2.1308304203657702E-2</v>
      </c>
      <c r="N139">
        <f t="shared" si="26"/>
        <v>2.0679694621301929E-2</v>
      </c>
      <c r="O139">
        <f t="shared" si="26"/>
        <v>2.0066901910200642E-2</v>
      </c>
      <c r="P139">
        <f t="shared" si="26"/>
        <v>1.9470209269659332E-2</v>
      </c>
      <c r="Q139">
        <f t="shared" si="26"/>
        <v>1.8889661505620433E-2</v>
      </c>
      <c r="R139">
        <f t="shared" si="26"/>
        <v>1.8325155696708128E-2</v>
      </c>
      <c r="S139">
        <f t="shared" si="26"/>
        <v>1.7776494403312148E-2</v>
      </c>
      <c r="T139">
        <f t="shared" si="26"/>
        <v>1.7243418552149919E-2</v>
      </c>
      <c r="U139">
        <f t="shared" si="26"/>
        <v>1.672562862033437E-2</v>
      </c>
      <c r="V139">
        <f t="shared" si="26"/>
        <v>1.6222798748977703E-2</v>
      </c>
      <c r="W139">
        <f t="shared" si="26"/>
        <v>1.5734586407795518E-2</v>
      </c>
      <c r="X139">
        <f t="shared" si="25"/>
        <v>1.5260639162752139E-2</v>
      </c>
      <c r="Y139">
        <f t="shared" si="25"/>
        <v>1.4800599501292363E-2</v>
      </c>
      <c r="Z139">
        <f t="shared" si="25"/>
        <v>1.435410832184969E-2</v>
      </c>
      <c r="AA139">
        <f t="shared" si="29"/>
        <v>0.45832681169810774</v>
      </c>
    </row>
    <row r="140" spans="1:27" x14ac:dyDescent="0.2">
      <c r="A140" t="s">
        <v>1143</v>
      </c>
      <c r="B140">
        <v>1230</v>
      </c>
      <c r="C140">
        <v>0</v>
      </c>
      <c r="D140">
        <f t="shared" si="27"/>
        <v>0.19154495987358633</v>
      </c>
      <c r="E140">
        <f t="shared" si="28"/>
        <v>-1.6526327205095774</v>
      </c>
      <c r="G140">
        <f t="shared" si="30"/>
        <v>0.19154495987358633</v>
      </c>
      <c r="H140">
        <f t="shared" si="26"/>
        <v>3.6829931928971368E-2</v>
      </c>
      <c r="I140">
        <f t="shared" si="26"/>
        <v>3.5257250484007845E-2</v>
      </c>
      <c r="J140">
        <f t="shared" si="26"/>
        <v>3.3709028499918754E-2</v>
      </c>
      <c r="K140">
        <f t="shared" si="26"/>
        <v>3.2208381775852869E-2</v>
      </c>
      <c r="L140">
        <f t="shared" si="26"/>
        <v>3.0762839187983414E-2</v>
      </c>
      <c r="M140">
        <f t="shared" si="26"/>
        <v>2.9374723268897562E-2</v>
      </c>
      <c r="N140">
        <f t="shared" si="26"/>
        <v>2.8044161748977406E-2</v>
      </c>
      <c r="O140">
        <f t="shared" si="26"/>
        <v>2.6770230852083184E-2</v>
      </c>
      <c r="P140">
        <f t="shared" si="26"/>
        <v>2.5551467873168629E-2</v>
      </c>
      <c r="Q140">
        <f t="shared" si="26"/>
        <v>2.4386128450004554E-2</v>
      </c>
      <c r="R140">
        <f t="shared" si="26"/>
        <v>2.3272326493049958E-2</v>
      </c>
      <c r="S140">
        <f t="shared" si="26"/>
        <v>2.2208114850049952E-2</v>
      </c>
      <c r="T140">
        <f t="shared" si="26"/>
        <v>2.1191533779045403E-2</v>
      </c>
      <c r="U140">
        <f t="shared" si="26"/>
        <v>2.0220640899255769E-2</v>
      </c>
      <c r="V140">
        <f t="shared" si="26"/>
        <v>1.9293529979540397E-2</v>
      </c>
      <c r="W140">
        <f t="shared" si="26"/>
        <v>1.8408342742069199E-2</v>
      </c>
      <c r="X140">
        <f t="shared" si="25"/>
        <v>1.7563276159822876E-2</v>
      </c>
      <c r="Y140">
        <f t="shared" si="25"/>
        <v>1.6756586774644453E-2</v>
      </c>
      <c r="Z140">
        <f t="shared" si="25"/>
        <v>1.5986593006857484E-2</v>
      </c>
      <c r="AA140">
        <f t="shared" si="29"/>
        <v>0.33065995137221271</v>
      </c>
    </row>
    <row r="141" spans="1:27" x14ac:dyDescent="0.2">
      <c r="A141" t="s">
        <v>1144</v>
      </c>
      <c r="B141">
        <v>3156</v>
      </c>
      <c r="C141">
        <v>29</v>
      </c>
      <c r="D141">
        <f t="shared" si="27"/>
        <v>9.1316012161970148E-3</v>
      </c>
      <c r="E141">
        <f t="shared" si="28"/>
        <v>-4.6960142201032928</v>
      </c>
      <c r="G141">
        <f t="shared" si="30"/>
        <v>0.16848313339623819</v>
      </c>
      <c r="H141">
        <f t="shared" si="26"/>
        <v>1.5095945403184209E-2</v>
      </c>
      <c r="I141">
        <f t="shared" si="26"/>
        <v>1.4871849363444307E-2</v>
      </c>
      <c r="J141">
        <f t="shared" si="26"/>
        <v>1.463254638352181E-2</v>
      </c>
      <c r="K141">
        <f t="shared" si="26"/>
        <v>1.4387976342096062E-2</v>
      </c>
      <c r="L141">
        <f t="shared" si="26"/>
        <v>1.4142114896584785E-2</v>
      </c>
      <c r="M141">
        <f t="shared" si="26"/>
        <v>1.3896929888905648E-2</v>
      </c>
      <c r="N141">
        <f t="shared" si="26"/>
        <v>1.3653521618073594E-2</v>
      </c>
      <c r="O141">
        <f t="shared" si="26"/>
        <v>1.3412553638085304E-2</v>
      </c>
      <c r="P141">
        <f t="shared" si="26"/>
        <v>1.317444553247997E-2</v>
      </c>
      <c r="Q141">
        <f t="shared" si="26"/>
        <v>1.2939469921461819E-2</v>
      </c>
      <c r="R141">
        <f t="shared" si="26"/>
        <v>1.2707805698913995E-2</v>
      </c>
      <c r="S141">
        <f t="shared" si="26"/>
        <v>1.2479569269121041E-2</v>
      </c>
      <c r="T141">
        <f t="shared" si="26"/>
        <v>1.2254833876754629E-2</v>
      </c>
      <c r="U141">
        <f t="shared" si="26"/>
        <v>1.203364209913917E-2</v>
      </c>
      <c r="V141">
        <f t="shared" si="26"/>
        <v>1.1816014215859294E-2</v>
      </c>
      <c r="W141">
        <f t="shared" si="26"/>
        <v>1.1601953989334208E-2</v>
      </c>
      <c r="X141">
        <f t="shared" si="25"/>
        <v>1.1391452762216521E-2</v>
      </c>
      <c r="Y141">
        <f t="shared" si="25"/>
        <v>1.1184492427445418E-2</v>
      </c>
      <c r="Z141">
        <f t="shared" si="25"/>
        <v>1.0981047623420483E-2</v>
      </c>
      <c r="AA141">
        <f t="shared" si="29"/>
        <v>0.58485870165371945</v>
      </c>
    </row>
    <row r="142" spans="1:27" x14ac:dyDescent="0.2">
      <c r="A142" t="s">
        <v>1145</v>
      </c>
      <c r="B142">
        <v>653</v>
      </c>
      <c r="C142">
        <v>19</v>
      </c>
      <c r="D142">
        <f t="shared" si="27"/>
        <v>1.3557633554691331E-2</v>
      </c>
      <c r="E142">
        <f t="shared" si="28"/>
        <v>-4.3008055283153679</v>
      </c>
      <c r="G142">
        <f t="shared" si="30"/>
        <v>0.22288612948074971</v>
      </c>
      <c r="H142">
        <f t="shared" si="26"/>
        <v>6.4313564719263153E-2</v>
      </c>
      <c r="I142">
        <f t="shared" si="26"/>
        <v>5.914578368516319E-2</v>
      </c>
      <c r="J142">
        <f t="shared" si="26"/>
        <v>5.4324441421675106E-2</v>
      </c>
      <c r="K142">
        <f t="shared" si="26"/>
        <v>4.9864517646195768E-2</v>
      </c>
      <c r="L142">
        <f t="shared" si="26"/>
        <v>4.5753341344679788E-2</v>
      </c>
      <c r="M142">
        <f t="shared" si="26"/>
        <v>4.1970473448169635E-2</v>
      </c>
      <c r="N142">
        <f t="shared" si="26"/>
        <v>3.8493396343524951E-2</v>
      </c>
      <c r="O142">
        <f t="shared" si="26"/>
        <v>3.5299582439161571E-2</v>
      </c>
      <c r="P142">
        <f t="shared" si="26"/>
        <v>3.2367338514635774E-2</v>
      </c>
      <c r="Q142">
        <f t="shared" si="26"/>
        <v>2.9676158110353301E-2</v>
      </c>
      <c r="R142">
        <f t="shared" si="26"/>
        <v>2.7206852620110571E-2</v>
      </c>
      <c r="S142">
        <f t="shared" si="26"/>
        <v>2.4941575387840469E-2</v>
      </c>
      <c r="T142">
        <f t="shared" si="26"/>
        <v>2.2863792031775368E-2</v>
      </c>
      <c r="U142">
        <f t="shared" si="26"/>
        <v>2.0958223657201614E-2</v>
      </c>
      <c r="V142">
        <f t="shared" si="26"/>
        <v>1.921077705809935E-2</v>
      </c>
      <c r="W142">
        <f t="shared" si="26"/>
        <v>1.7608469657499216E-2</v>
      </c>
      <c r="X142">
        <f t="shared" si="25"/>
        <v>1.6139353547891654E-2</v>
      </c>
      <c r="Y142">
        <f t="shared" si="25"/>
        <v>1.4792441104515204E-2</v>
      </c>
      <c r="Z142">
        <f t="shared" si="25"/>
        <v>1.3557633554691331E-2</v>
      </c>
      <c r="AA142">
        <f t="shared" si="29"/>
        <v>0.14862615422680336</v>
      </c>
    </row>
    <row r="143" spans="1:27" x14ac:dyDescent="0.2">
      <c r="A143" t="s">
        <v>749</v>
      </c>
      <c r="B143">
        <v>1150</v>
      </c>
      <c r="C143">
        <v>71</v>
      </c>
      <c r="D143">
        <f t="shared" si="27"/>
        <v>1.1626577893534028E-3</v>
      </c>
      <c r="E143">
        <f t="shared" si="28"/>
        <v>-6.7570466969365022</v>
      </c>
      <c r="G143">
        <f t="shared" si="30"/>
        <v>0.19409944013810754</v>
      </c>
      <c r="H143">
        <f t="shared" si="26"/>
        <v>3.9158396128655418E-2</v>
      </c>
      <c r="I143">
        <f t="shared" si="26"/>
        <v>3.7365847304663719E-2</v>
      </c>
      <c r="J143">
        <f t="shared" si="26"/>
        <v>3.5610251776618723E-2</v>
      </c>
      <c r="K143">
        <f t="shared" si="26"/>
        <v>3.3915648673323369E-2</v>
      </c>
      <c r="L143">
        <f t="shared" si="26"/>
        <v>3.2289405724335959E-2</v>
      </c>
      <c r="M143">
        <f t="shared" si="26"/>
        <v>3.0733345279519552E-2</v>
      </c>
      <c r="N143">
        <f t="shared" si="26"/>
        <v>2.9246973318712902E-2</v>
      </c>
      <c r="O143">
        <f t="shared" si="26"/>
        <v>2.782870495371979E-2</v>
      </c>
      <c r="P143">
        <f t="shared" si="26"/>
        <v>2.6476413113630019E-2</v>
      </c>
      <c r="Q143">
        <f t="shared" si="26"/>
        <v>2.5187703124260281E-2</v>
      </c>
      <c r="R143">
        <f t="shared" si="26"/>
        <v>2.3960061269838889E-2</v>
      </c>
      <c r="S143">
        <f t="shared" si="26"/>
        <v>2.2790939712941653E-2</v>
      </c>
      <c r="T143">
        <f t="shared" si="26"/>
        <v>2.1677806867041832E-2</v>
      </c>
      <c r="U143">
        <f t="shared" si="26"/>
        <v>2.0618177918592745E-2</v>
      </c>
      <c r="V143">
        <f t="shared" si="26"/>
        <v>1.9609633414499672E-2</v>
      </c>
      <c r="W143">
        <f t="shared" si="26"/>
        <v>1.8649830409200843E-2</v>
      </c>
      <c r="X143">
        <f t="shared" si="25"/>
        <v>1.7736508837687112E-2</v>
      </c>
      <c r="Y143">
        <f t="shared" si="25"/>
        <v>1.6867494756172805E-2</v>
      </c>
      <c r="Z143">
        <f t="shared" si="25"/>
        <v>1.6040701493705692E-2</v>
      </c>
      <c r="AA143">
        <f t="shared" si="29"/>
        <v>0.31013671578477164</v>
      </c>
    </row>
    <row r="144" spans="1:27" x14ac:dyDescent="0.2">
      <c r="A144" t="s">
        <v>750</v>
      </c>
      <c r="B144">
        <v>1357</v>
      </c>
      <c r="C144">
        <v>32</v>
      </c>
      <c r="D144">
        <f t="shared" si="27"/>
        <v>9.0551135838795212E-3</v>
      </c>
      <c r="E144">
        <f t="shared" si="28"/>
        <v>-4.7044256439507759</v>
      </c>
      <c r="G144">
        <f t="shared" si="30"/>
        <v>0.1880842977245486</v>
      </c>
      <c r="H144">
        <f t="shared" si="26"/>
        <v>3.3650391770665915E-2</v>
      </c>
      <c r="I144">
        <f t="shared" si="26"/>
        <v>3.2353777895085346E-2</v>
      </c>
      <c r="J144">
        <f t="shared" si="26"/>
        <v>3.1067774555789213E-2</v>
      </c>
      <c r="K144">
        <f t="shared" si="26"/>
        <v>2.9813994308864829E-2</v>
      </c>
      <c r="L144">
        <f t="shared" si="26"/>
        <v>2.8599933552389531E-2</v>
      </c>
      <c r="M144">
        <f t="shared" si="26"/>
        <v>2.7428353803846402E-2</v>
      </c>
      <c r="N144">
        <f t="shared" si="26"/>
        <v>2.6300001442998617E-2</v>
      </c>
      <c r="O144">
        <f t="shared" si="26"/>
        <v>2.5214640201092691E-2</v>
      </c>
      <c r="P144">
        <f t="shared" si="26"/>
        <v>2.4171514553187189E-2</v>
      </c>
      <c r="Q144">
        <f t="shared" si="26"/>
        <v>2.3169582930667544E-2</v>
      </c>
      <c r="R144">
        <f t="shared" si="26"/>
        <v>2.2207645201443579E-2</v>
      </c>
      <c r="S144">
        <f t="shared" si="26"/>
        <v>2.1284416761019647E-2</v>
      </c>
      <c r="T144">
        <f t="shared" si="26"/>
        <v>2.03985736158072E-2</v>
      </c>
      <c r="U144">
        <f t="shared" si="26"/>
        <v>1.9548780759645858E-2</v>
      </c>
      <c r="V144">
        <f t="shared" si="26"/>
        <v>1.8733710462169921E-2</v>
      </c>
      <c r="W144">
        <f t="shared" ref="W144:AE207" si="31">(1-$B$3)*EXP(GAMMALN($B$1+W$4)-GAMMALN($B$1)-GAMMALN(W$4+1)+$B$1*LN($B$2/($B$2+$B144))+W$4*LN($B144/($B$2+$B144)))</f>
        <v>1.7952054224145426E-2</v>
      </c>
      <c r="X144">
        <f t="shared" si="31"/>
        <v>1.720253062711645E-2</v>
      </c>
      <c r="Y144">
        <f t="shared" si="31"/>
        <v>1.6483890449344195E-2</v>
      </c>
      <c r="Z144">
        <f t="shared" si="31"/>
        <v>1.5794919921017649E-2</v>
      </c>
      <c r="AA144">
        <f t="shared" si="29"/>
        <v>0.36053921523915422</v>
      </c>
    </row>
    <row r="145" spans="1:27" x14ac:dyDescent="0.2">
      <c r="A145" t="s">
        <v>1146</v>
      </c>
      <c r="B145">
        <v>2156</v>
      </c>
      <c r="C145">
        <v>54</v>
      </c>
      <c r="D145">
        <f t="shared" si="27"/>
        <v>5.2556953477873166E-3</v>
      </c>
      <c r="E145">
        <f t="shared" si="28"/>
        <v>-5.2484429622294826</v>
      </c>
      <c r="G145">
        <f t="shared" si="30"/>
        <v>0.17543559774002274</v>
      </c>
      <c r="H145">
        <f t="shared" ref="H145:W208" si="32">(1-$B$3)*EXP(GAMMALN($B$1+H$4)-GAMMALN($B$1)-GAMMALN(H$4+1)+$B$1*LN($B$2/($B$2+$B145))+H$4*LN($B145/($B$2+$B145)))</f>
        <v>2.1783434512036782E-2</v>
      </c>
      <c r="I145">
        <f t="shared" si="32"/>
        <v>2.1276671829571762E-2</v>
      </c>
      <c r="J145">
        <f t="shared" si="32"/>
        <v>2.075540948643358E-2</v>
      </c>
      <c r="K145">
        <f t="shared" si="32"/>
        <v>2.0234095293133702E-2</v>
      </c>
      <c r="L145">
        <f t="shared" si="32"/>
        <v>1.9718374769276119E-2</v>
      </c>
      <c r="M145">
        <f t="shared" si="32"/>
        <v>1.9210926087482511E-2</v>
      </c>
      <c r="N145">
        <f t="shared" si="32"/>
        <v>1.8713145581367087E-2</v>
      </c>
      <c r="O145">
        <f t="shared" si="32"/>
        <v>1.8225785933207388E-2</v>
      </c>
      <c r="P145">
        <f t="shared" si="32"/>
        <v>1.7749242332920169E-2</v>
      </c>
      <c r="Q145">
        <f t="shared" si="32"/>
        <v>1.7283696731635895E-2</v>
      </c>
      <c r="R145">
        <f t="shared" si="32"/>
        <v>1.6829197114705218E-2</v>
      </c>
      <c r="S145">
        <f t="shared" si="32"/>
        <v>1.6385704051541564E-2</v>
      </c>
      <c r="T145">
        <f t="shared" si="32"/>
        <v>1.5953119502413321E-2</v>
      </c>
      <c r="U145">
        <f t="shared" si="32"/>
        <v>1.5531305417434403E-2</v>
      </c>
      <c r="V145">
        <f t="shared" si="32"/>
        <v>1.5120096170366583E-2</v>
      </c>
      <c r="W145">
        <f t="shared" si="32"/>
        <v>1.4719307114488911E-2</v>
      </c>
      <c r="X145">
        <f t="shared" si="31"/>
        <v>1.432874061376027E-2</v>
      </c>
      <c r="Y145">
        <f t="shared" si="31"/>
        <v>1.3948190380976968E-2</v>
      </c>
      <c r="Z145">
        <f t="shared" si="31"/>
        <v>1.3577444651193486E-2</v>
      </c>
      <c r="AA145">
        <f t="shared" si="29"/>
        <v>0.49322051468603145</v>
      </c>
    </row>
    <row r="146" spans="1:27" x14ac:dyDescent="0.2">
      <c r="A146" t="s">
        <v>1147</v>
      </c>
      <c r="B146">
        <v>66</v>
      </c>
      <c r="C146">
        <v>0</v>
      </c>
      <c r="D146">
        <f t="shared" si="27"/>
        <v>0.55332592355058974</v>
      </c>
      <c r="E146">
        <f t="shared" si="28"/>
        <v>-0.59180807756295339</v>
      </c>
      <c r="G146">
        <f t="shared" si="30"/>
        <v>0.55332592355058974</v>
      </c>
      <c r="H146">
        <f t="shared" si="32"/>
        <v>0.21158049034179333</v>
      </c>
      <c r="I146">
        <f t="shared" si="32"/>
        <v>0.11146247381751792</v>
      </c>
      <c r="J146">
        <f t="shared" si="32"/>
        <v>5.8645137145463801E-2</v>
      </c>
      <c r="K146">
        <f t="shared" si="32"/>
        <v>3.0836154205746431E-2</v>
      </c>
      <c r="L146">
        <f t="shared" si="32"/>
        <v>1.6207769514246167E-2</v>
      </c>
      <c r="M146">
        <f t="shared" si="32"/>
        <v>8.5167942228391441E-3</v>
      </c>
      <c r="N146">
        <f t="shared" si="32"/>
        <v>4.4745603201884329E-3</v>
      </c>
      <c r="O146">
        <f t="shared" si="32"/>
        <v>2.3505286740512681E-3</v>
      </c>
      <c r="P146">
        <f t="shared" si="32"/>
        <v>1.2346243127485616E-3</v>
      </c>
      <c r="Q146">
        <f t="shared" si="32"/>
        <v>6.4843636283474864E-4</v>
      </c>
      <c r="R146">
        <f t="shared" si="32"/>
        <v>3.4054133842516368E-4</v>
      </c>
      <c r="S146">
        <f t="shared" si="32"/>
        <v>1.7883283677042844E-4</v>
      </c>
      <c r="T146">
        <f t="shared" si="32"/>
        <v>9.3908195441914696E-5</v>
      </c>
      <c r="U146">
        <f t="shared" si="32"/>
        <v>4.9310743905305588E-5</v>
      </c>
      <c r="V146">
        <f t="shared" si="32"/>
        <v>2.5891896689030034E-5</v>
      </c>
      <c r="W146">
        <f t="shared" si="32"/>
        <v>1.3594786653599261E-5</v>
      </c>
      <c r="X146">
        <f t="shared" si="31"/>
        <v>7.1378722059515574E-6</v>
      </c>
      <c r="Y146">
        <f t="shared" si="31"/>
        <v>3.7476095022028867E-6</v>
      </c>
      <c r="Z146">
        <f t="shared" si="31"/>
        <v>1.96757014276089E-6</v>
      </c>
      <c r="AA146">
        <f t="shared" si="29"/>
        <v>2.1746822438384328E-6</v>
      </c>
    </row>
    <row r="147" spans="1:27" x14ac:dyDescent="0.2">
      <c r="A147" t="s">
        <v>1148</v>
      </c>
      <c r="B147">
        <v>48</v>
      </c>
      <c r="C147">
        <v>0</v>
      </c>
      <c r="D147">
        <f t="shared" si="27"/>
        <v>0.62070908072193742</v>
      </c>
      <c r="E147">
        <f t="shared" si="28"/>
        <v>-0.47689277586136447</v>
      </c>
      <c r="G147">
        <f t="shared" si="30"/>
        <v>0.62070908072193742</v>
      </c>
      <c r="H147">
        <f t="shared" si="32"/>
        <v>0.20982346332118798</v>
      </c>
      <c r="I147">
        <f t="shared" si="32"/>
        <v>9.3818701802777404E-2</v>
      </c>
      <c r="J147">
        <f t="shared" si="32"/>
        <v>4.189624084398863E-2</v>
      </c>
      <c r="K147">
        <f t="shared" si="32"/>
        <v>1.8697587303836565E-2</v>
      </c>
      <c r="L147">
        <f t="shared" si="32"/>
        <v>8.3412458669562487E-3</v>
      </c>
      <c r="M147">
        <f t="shared" si="32"/>
        <v>3.7201986813984941E-3</v>
      </c>
      <c r="N147">
        <f t="shared" si="32"/>
        <v>1.658909357773419E-3</v>
      </c>
      <c r="O147">
        <f t="shared" si="32"/>
        <v>7.3963959667416705E-4</v>
      </c>
      <c r="P147">
        <f t="shared" si="32"/>
        <v>3.2974007645502864E-4</v>
      </c>
      <c r="Q147">
        <f t="shared" si="32"/>
        <v>1.4698959051840377E-4</v>
      </c>
      <c r="R147">
        <f t="shared" si="32"/>
        <v>6.551961958896189E-5</v>
      </c>
      <c r="S147">
        <f t="shared" si="32"/>
        <v>2.9203244462394702E-5</v>
      </c>
      <c r="T147">
        <f t="shared" si="32"/>
        <v>1.3015763330874275E-5</v>
      </c>
      <c r="U147">
        <f t="shared" si="32"/>
        <v>5.8008283152057163E-6</v>
      </c>
      <c r="V147">
        <f t="shared" si="32"/>
        <v>2.5852028902438997E-6</v>
      </c>
      <c r="W147">
        <f t="shared" si="32"/>
        <v>1.1520875235061383E-6</v>
      </c>
      <c r="X147">
        <f t="shared" si="31"/>
        <v>5.1340980074852694E-7</v>
      </c>
      <c r="Y147">
        <f t="shared" si="31"/>
        <v>2.2878736043107543E-7</v>
      </c>
      <c r="Z147">
        <f t="shared" si="31"/>
        <v>1.0195070414338127E-7</v>
      </c>
      <c r="AA147">
        <f t="shared" si="29"/>
        <v>8.1942519769562239E-8</v>
      </c>
    </row>
    <row r="148" spans="1:27" x14ac:dyDescent="0.2">
      <c r="A148" t="s">
        <v>754</v>
      </c>
      <c r="B148">
        <v>3020</v>
      </c>
      <c r="C148">
        <v>66</v>
      </c>
      <c r="D148">
        <f t="shared" si="27"/>
        <v>4.5367338425620672E-3</v>
      </c>
      <c r="E148">
        <f t="shared" si="28"/>
        <v>-5.3955479437720175</v>
      </c>
      <c r="G148">
        <f t="shared" si="30"/>
        <v>0.16916249499357472</v>
      </c>
      <c r="H148">
        <f t="shared" si="32"/>
        <v>1.5754577388891883E-2</v>
      </c>
      <c r="I148">
        <f t="shared" si="32"/>
        <v>1.5507726144395866E-2</v>
      </c>
      <c r="J148">
        <f t="shared" si="32"/>
        <v>1.5245432818884793E-2</v>
      </c>
      <c r="K148">
        <f t="shared" si="32"/>
        <v>1.4978084210022356E-2</v>
      </c>
      <c r="L148">
        <f t="shared" si="32"/>
        <v>1.4709828794346463E-2</v>
      </c>
      <c r="M148">
        <f t="shared" si="32"/>
        <v>1.4442714524916252E-2</v>
      </c>
      <c r="N148">
        <f t="shared" si="32"/>
        <v>1.4177881648792993E-2</v>
      </c>
      <c r="O148">
        <f t="shared" si="32"/>
        <v>1.3916013456225442E-2</v>
      </c>
      <c r="P148">
        <f t="shared" si="32"/>
        <v>1.3657538026533389E-2</v>
      </c>
      <c r="Q148">
        <f t="shared" si="32"/>
        <v>1.3402729770495498E-2</v>
      </c>
      <c r="R148">
        <f t="shared" si="32"/>
        <v>1.3151765166705439E-2</v>
      </c>
      <c r="S148">
        <f t="shared" si="32"/>
        <v>1.2904755470049961E-2</v>
      </c>
      <c r="T148">
        <f t="shared" si="32"/>
        <v>1.2661766955000639E-2</v>
      </c>
      <c r="U148">
        <f t="shared" si="32"/>
        <v>1.2422833999160974E-2</v>
      </c>
      <c r="V148">
        <f t="shared" si="32"/>
        <v>1.2187967849209003E-2</v>
      </c>
      <c r="W148">
        <f t="shared" si="32"/>
        <v>1.1957162674895105E-2</v>
      </c>
      <c r="X148">
        <f t="shared" si="31"/>
        <v>1.1730399859651306E-2</v>
      </c>
      <c r="Y148">
        <f t="shared" si="31"/>
        <v>1.1507651109934789E-2</v>
      </c>
      <c r="Z148">
        <f t="shared" si="31"/>
        <v>1.1288880752504371E-2</v>
      </c>
      <c r="AA148">
        <f t="shared" si="29"/>
        <v>0.57523179438580863</v>
      </c>
    </row>
    <row r="149" spans="1:27" x14ac:dyDescent="0.2">
      <c r="A149" t="s">
        <v>1149</v>
      </c>
      <c r="B149">
        <v>774</v>
      </c>
      <c r="C149">
        <v>1</v>
      </c>
      <c r="D149">
        <f t="shared" si="27"/>
        <v>5.5643704905290664E-2</v>
      </c>
      <c r="E149">
        <f t="shared" si="28"/>
        <v>-2.8887863270608505</v>
      </c>
      <c r="G149">
        <f t="shared" si="30"/>
        <v>0.21270433299383606</v>
      </c>
      <c r="H149">
        <f t="shared" si="32"/>
        <v>5.5643704905290664E-2</v>
      </c>
      <c r="I149">
        <f t="shared" si="32"/>
        <v>5.1852211123448733E-2</v>
      </c>
      <c r="J149">
        <f t="shared" si="32"/>
        <v>4.8257941520794427E-2</v>
      </c>
      <c r="K149">
        <f t="shared" si="32"/>
        <v>4.4884374666418918E-2</v>
      </c>
      <c r="L149">
        <f t="shared" si="32"/>
        <v>4.1730770721699749E-2</v>
      </c>
      <c r="M149">
        <f t="shared" si="32"/>
        <v>3.8788902468351517E-2</v>
      </c>
      <c r="N149">
        <f t="shared" si="32"/>
        <v>3.6047893206880802E-2</v>
      </c>
      <c r="O149">
        <f t="shared" si="32"/>
        <v>3.3496023900515322E-2</v>
      </c>
      <c r="P149">
        <f t="shared" si="32"/>
        <v>3.1121513744228013E-2</v>
      </c>
      <c r="Q149">
        <f t="shared" si="32"/>
        <v>2.8912885241243858E-2</v>
      </c>
      <c r="R149">
        <f t="shared" si="32"/>
        <v>2.6859139415879536E-2</v>
      </c>
      <c r="S149">
        <f t="shared" si="32"/>
        <v>2.4949836507694081E-2</v>
      </c>
      <c r="T149">
        <f t="shared" si="32"/>
        <v>2.317512669799017E-2</v>
      </c>
      <c r="U149">
        <f t="shared" si="32"/>
        <v>2.1525753360811927E-2</v>
      </c>
      <c r="V149">
        <f t="shared" si="32"/>
        <v>1.999304090406847E-2</v>
      </c>
      <c r="W149">
        <f t="shared" si="32"/>
        <v>1.8568873989794229E-2</v>
      </c>
      <c r="X149">
        <f t="shared" si="31"/>
        <v>1.7245672098107154E-2</v>
      </c>
      <c r="Y149">
        <f t="shared" si="31"/>
        <v>1.6016361815339341E-2</v>
      </c>
      <c r="Z149">
        <f t="shared" si="31"/>
        <v>1.4874348303024001E-2</v>
      </c>
      <c r="AA149">
        <f t="shared" si="29"/>
        <v>0.19335129241458271</v>
      </c>
    </row>
    <row r="150" spans="1:27" x14ac:dyDescent="0.2">
      <c r="A150" t="s">
        <v>1150</v>
      </c>
      <c r="B150">
        <v>655</v>
      </c>
      <c r="C150">
        <v>7</v>
      </c>
      <c r="D150">
        <f t="shared" si="27"/>
        <v>3.8453725460729345E-2</v>
      </c>
      <c r="E150">
        <f t="shared" si="28"/>
        <v>-3.2582996966778417</v>
      </c>
      <c r="G150">
        <f t="shared" si="30"/>
        <v>0.2226897039924049</v>
      </c>
      <c r="H150">
        <f t="shared" si="32"/>
        <v>6.4148659686025886E-2</v>
      </c>
      <c r="I150">
        <f t="shared" si="32"/>
        <v>5.9009236144710764E-2</v>
      </c>
      <c r="J150">
        <f t="shared" si="32"/>
        <v>5.4212903715992092E-2</v>
      </c>
      <c r="K150">
        <f t="shared" si="32"/>
        <v>4.9774879772144141E-2</v>
      </c>
      <c r="L150">
        <f t="shared" si="32"/>
        <v>4.5682789043613975E-2</v>
      </c>
      <c r="M150">
        <f t="shared" si="32"/>
        <v>4.1916485380989063E-2</v>
      </c>
      <c r="N150">
        <f t="shared" si="32"/>
        <v>3.8453725460729345E-2</v>
      </c>
      <c r="O150">
        <f t="shared" si="32"/>
        <v>3.5272233076329762E-2</v>
      </c>
      <c r="P150">
        <f t="shared" si="32"/>
        <v>3.2350543022307707E-2</v>
      </c>
      <c r="Q150">
        <f t="shared" si="32"/>
        <v>2.9668354444289377E-2</v>
      </c>
      <c r="R150">
        <f t="shared" si="32"/>
        <v>2.7206663435566044E-2</v>
      </c>
      <c r="S150">
        <f t="shared" si="32"/>
        <v>2.494778881377515E-2</v>
      </c>
      <c r="T150">
        <f t="shared" si="32"/>
        <v>2.2875344136151599E-2</v>
      </c>
      <c r="U150">
        <f t="shared" si="32"/>
        <v>2.0974182538421794E-2</v>
      </c>
      <c r="V150">
        <f t="shared" si="32"/>
        <v>1.9230328463309507E-2</v>
      </c>
      <c r="W150">
        <f t="shared" si="32"/>
        <v>1.7630904014935025E-2</v>
      </c>
      <c r="X150">
        <f t="shared" si="31"/>
        <v>1.6164054297579868E-2</v>
      </c>
      <c r="Y150">
        <f t="shared" si="31"/>
        <v>1.4818874214343586E-2</v>
      </c>
      <c r="Z150">
        <f t="shared" si="31"/>
        <v>1.3585338114407111E-2</v>
      </c>
      <c r="AA150">
        <f t="shared" si="29"/>
        <v>0.14938700823197359</v>
      </c>
    </row>
    <row r="151" spans="1:27" x14ac:dyDescent="0.2">
      <c r="A151" t="s">
        <v>1151</v>
      </c>
      <c r="B151">
        <v>1718</v>
      </c>
      <c r="C151">
        <v>1</v>
      </c>
      <c r="D151">
        <f t="shared" si="27"/>
        <v>2.7010255260011232E-2</v>
      </c>
      <c r="E151">
        <f t="shared" si="28"/>
        <v>-3.6115386606479918</v>
      </c>
      <c r="G151">
        <f t="shared" si="30"/>
        <v>0.18095610631695896</v>
      </c>
      <c r="H151">
        <f t="shared" si="32"/>
        <v>2.7010255260011232E-2</v>
      </c>
      <c r="I151">
        <f t="shared" si="32"/>
        <v>2.6201733502058899E-2</v>
      </c>
      <c r="J151">
        <f t="shared" si="32"/>
        <v>2.5385260941954597E-2</v>
      </c>
      <c r="K151">
        <f t="shared" si="32"/>
        <v>2.4578654955941834E-2</v>
      </c>
      <c r="L151">
        <f t="shared" si="32"/>
        <v>2.3788630156654479E-2</v>
      </c>
      <c r="M151">
        <f t="shared" si="32"/>
        <v>2.301816054274395E-2</v>
      </c>
      <c r="N151">
        <f t="shared" si="32"/>
        <v>2.2268609820697588E-2</v>
      </c>
      <c r="O151">
        <f t="shared" si="32"/>
        <v>2.1540539213412785E-2</v>
      </c>
      <c r="P151">
        <f t="shared" si="32"/>
        <v>2.0834070064832996E-2</v>
      </c>
      <c r="Q151">
        <f t="shared" si="32"/>
        <v>2.0149066708043454E-2</v>
      </c>
      <c r="R151">
        <f t="shared" si="32"/>
        <v>1.9485236907951089E-2</v>
      </c>
      <c r="S151">
        <f t="shared" si="32"/>
        <v>1.8842190737855671E-2</v>
      </c>
      <c r="T151">
        <f t="shared" si="32"/>
        <v>1.8219476889641758E-2</v>
      </c>
      <c r="U151">
        <f t="shared" si="32"/>
        <v>1.7616605987395794E-2</v>
      </c>
      <c r="V151">
        <f t="shared" si="32"/>
        <v>1.7033066045353391E-2</v>
      </c>
      <c r="W151">
        <f t="shared" si="32"/>
        <v>1.6468332982619949E-2</v>
      </c>
      <c r="X151">
        <f t="shared" si="31"/>
        <v>1.5921877919966198E-2</v>
      </c>
      <c r="Y151">
        <f t="shared" si="31"/>
        <v>1.5393172320375728E-2</v>
      </c>
      <c r="Z151">
        <f t="shared" si="31"/>
        <v>1.4881691648456222E-2</v>
      </c>
      <c r="AA151">
        <f t="shared" si="29"/>
        <v>0.43040726107707328</v>
      </c>
    </row>
    <row r="152" spans="1:27" x14ac:dyDescent="0.2">
      <c r="A152" t="s">
        <v>1152</v>
      </c>
      <c r="B152">
        <v>2225</v>
      </c>
      <c r="C152">
        <v>0</v>
      </c>
      <c r="D152">
        <f t="shared" si="27"/>
        <v>0.17475957960648017</v>
      </c>
      <c r="E152">
        <f t="shared" si="28"/>
        <v>-1.7443440804495169</v>
      </c>
      <c r="G152">
        <f t="shared" si="30"/>
        <v>0.17475957960648017</v>
      </c>
      <c r="H152">
        <f t="shared" si="32"/>
        <v>2.1138317008590004E-2</v>
      </c>
      <c r="I152">
        <f t="shared" si="32"/>
        <v>2.0663845056488335E-2</v>
      </c>
      <c r="J152">
        <f t="shared" si="32"/>
        <v>2.0174470127436565E-2</v>
      </c>
      <c r="K152">
        <f t="shared" si="32"/>
        <v>1.9684210981060747E-2</v>
      </c>
      <c r="L152">
        <f t="shared" si="32"/>
        <v>1.9198563131324387E-2</v>
      </c>
      <c r="M152">
        <f t="shared" si="32"/>
        <v>1.8720148954752117E-2</v>
      </c>
      <c r="N152">
        <f t="shared" si="32"/>
        <v>1.825034945017388E-2</v>
      </c>
      <c r="O152">
        <f t="shared" si="32"/>
        <v>1.7789921950296154E-2</v>
      </c>
      <c r="P152">
        <f t="shared" si="32"/>
        <v>1.7339277051145133E-2</v>
      </c>
      <c r="Q152">
        <f t="shared" si="32"/>
        <v>1.6898618195194656E-2</v>
      </c>
      <c r="R152">
        <f t="shared" si="32"/>
        <v>1.6468018373213541E-2</v>
      </c>
      <c r="S152">
        <f t="shared" si="32"/>
        <v>1.6047465165848634E-2</v>
      </c>
      <c r="T152">
        <f t="shared" si="32"/>
        <v>1.5636888621464694E-2</v>
      </c>
      <c r="U152">
        <f t="shared" si="32"/>
        <v>1.523617926106656E-2</v>
      </c>
      <c r="V152">
        <f t="shared" si="32"/>
        <v>1.4845200121155928E-2</v>
      </c>
      <c r="W152">
        <f t="shared" si="32"/>
        <v>1.4463795046871968E-2</v>
      </c>
      <c r="X152">
        <f t="shared" si="31"/>
        <v>1.4091794544114692E-2</v>
      </c>
      <c r="Y152">
        <f t="shared" si="31"/>
        <v>1.3729019994858127E-2</v>
      </c>
      <c r="Z152">
        <f t="shared" si="31"/>
        <v>1.337528674637849E-2</v>
      </c>
      <c r="AA152">
        <f t="shared" si="29"/>
        <v>0.50148905061208515</v>
      </c>
    </row>
    <row r="153" spans="1:27" x14ac:dyDescent="0.2">
      <c r="A153" t="s">
        <v>1153</v>
      </c>
      <c r="B153">
        <v>1747</v>
      </c>
      <c r="C153">
        <v>3</v>
      </c>
      <c r="D153">
        <f t="shared" si="27"/>
        <v>2.5016582383666382E-2</v>
      </c>
      <c r="E153">
        <f t="shared" si="28"/>
        <v>-3.6882163786504134</v>
      </c>
      <c r="G153">
        <f t="shared" si="30"/>
        <v>0.18050751641638302</v>
      </c>
      <c r="H153">
        <f t="shared" si="32"/>
        <v>2.6588278477395717E-2</v>
      </c>
      <c r="I153">
        <f t="shared" si="32"/>
        <v>2.5806788562099947E-2</v>
      </c>
      <c r="J153">
        <f t="shared" si="32"/>
        <v>2.5016582383666382E-2</v>
      </c>
      <c r="K153">
        <f t="shared" si="32"/>
        <v>2.4235214490048885E-2</v>
      </c>
      <c r="L153">
        <f t="shared" si="32"/>
        <v>2.3469324913603946E-2</v>
      </c>
      <c r="M153">
        <f t="shared" si="32"/>
        <v>2.2721876033038328E-2</v>
      </c>
      <c r="N153">
        <f t="shared" si="32"/>
        <v>2.1994246361060704E-2</v>
      </c>
      <c r="O153">
        <f t="shared" si="32"/>
        <v>2.1287024414961549E-2</v>
      </c>
      <c r="P153">
        <f t="shared" si="32"/>
        <v>2.0600365044130917E-2</v>
      </c>
      <c r="Q153">
        <f t="shared" si="32"/>
        <v>1.9934169135365377E-2</v>
      </c>
      <c r="R153">
        <f t="shared" si="32"/>
        <v>1.9288182330358773E-2</v>
      </c>
      <c r="S153">
        <f t="shared" si="32"/>
        <v>1.8662052906354868E-2</v>
      </c>
      <c r="T153">
        <f t="shared" si="32"/>
        <v>1.8055367488305947E-2</v>
      </c>
      <c r="U153">
        <f t="shared" si="32"/>
        <v>1.7467673994417877E-2</v>
      </c>
      <c r="V153">
        <f t="shared" si="32"/>
        <v>1.6898496865241943E-2</v>
      </c>
      <c r="W153">
        <f t="shared" si="32"/>
        <v>1.6347347437051397E-2</v>
      </c>
      <c r="X153">
        <f t="shared" si="31"/>
        <v>1.5813731154008515E-2</v>
      </c>
      <c r="Y153">
        <f t="shared" si="31"/>
        <v>1.5297152661753743E-2</v>
      </c>
      <c r="Z153">
        <f t="shared" si="31"/>
        <v>1.4797119445364696E-2</v>
      </c>
      <c r="AA153">
        <f t="shared" si="29"/>
        <v>0.43521148948538757</v>
      </c>
    </row>
    <row r="154" spans="1:27" x14ac:dyDescent="0.2">
      <c r="A154" t="s">
        <v>1154</v>
      </c>
      <c r="B154">
        <v>228</v>
      </c>
      <c r="C154">
        <v>0</v>
      </c>
      <c r="D154">
        <f t="shared" si="27"/>
        <v>0.32697793406535153</v>
      </c>
      <c r="E154">
        <f t="shared" si="28"/>
        <v>-1.1178625902842285</v>
      </c>
      <c r="G154">
        <f t="shared" si="30"/>
        <v>0.32697793406535153</v>
      </c>
      <c r="H154">
        <f t="shared" si="32"/>
        <v>0.13872394013928016</v>
      </c>
      <c r="I154">
        <f t="shared" si="32"/>
        <v>0.110333470931032</v>
      </c>
      <c r="J154">
        <f t="shared" si="32"/>
        <v>8.7642229347650147E-2</v>
      </c>
      <c r="K154">
        <f t="shared" si="32"/>
        <v>6.9573591927180517E-2</v>
      </c>
      <c r="L154">
        <f t="shared" si="32"/>
        <v>5.5209050195678962E-2</v>
      </c>
      <c r="M154">
        <f t="shared" si="32"/>
        <v>4.3799180494185123E-2</v>
      </c>
      <c r="N154">
        <f t="shared" si="32"/>
        <v>3.4741055128832861E-2</v>
      </c>
      <c r="O154">
        <f t="shared" si="32"/>
        <v>2.7552499151431629E-2</v>
      </c>
      <c r="P154">
        <f t="shared" si="32"/>
        <v>2.1849076037035765E-2</v>
      </c>
      <c r="Q154">
        <f t="shared" si="32"/>
        <v>1.7324807549413457E-2</v>
      </c>
      <c r="R154">
        <f t="shared" si="32"/>
        <v>1.373642449642948E-2</v>
      </c>
      <c r="S154">
        <f t="shared" si="32"/>
        <v>1.0890653416375072E-2</v>
      </c>
      <c r="T154">
        <f t="shared" si="32"/>
        <v>8.6340184747868871E-3</v>
      </c>
      <c r="U154">
        <f t="shared" si="32"/>
        <v>6.8446908863662283E-3</v>
      </c>
      <c r="V154">
        <f t="shared" si="32"/>
        <v>5.4259896080908147E-3</v>
      </c>
      <c r="W154">
        <f t="shared" si="32"/>
        <v>4.3012065206850351E-3</v>
      </c>
      <c r="X154">
        <f t="shared" si="31"/>
        <v>3.4094904170872986E-3</v>
      </c>
      <c r="Y154">
        <f t="shared" si="31"/>
        <v>2.702575554921862E-3</v>
      </c>
      <c r="Z154">
        <f t="shared" si="31"/>
        <v>2.1421828755758513E-3</v>
      </c>
      <c r="AA154">
        <f t="shared" si="29"/>
        <v>8.1859327826093731E-3</v>
      </c>
    </row>
    <row r="155" spans="1:27" x14ac:dyDescent="0.2">
      <c r="A155" t="s">
        <v>758</v>
      </c>
      <c r="B155">
        <v>1740</v>
      </c>
      <c r="C155">
        <v>43</v>
      </c>
      <c r="D155">
        <f t="shared" si="27"/>
        <v>6.6292511768186362E-3</v>
      </c>
      <c r="E155">
        <f t="shared" si="28"/>
        <v>-5.0162634258360015</v>
      </c>
      <c r="G155">
        <f t="shared" si="30"/>
        <v>0.18061446810654833</v>
      </c>
      <c r="H155">
        <f t="shared" si="32"/>
        <v>2.6688929249926864E-2</v>
      </c>
      <c r="I155">
        <f t="shared" si="32"/>
        <v>2.5901034503646239E-2</v>
      </c>
      <c r="J155">
        <f t="shared" si="32"/>
        <v>2.5104602005848423E-2</v>
      </c>
      <c r="K155">
        <f t="shared" si="32"/>
        <v>2.4317249175040637E-2</v>
      </c>
      <c r="L155">
        <f t="shared" si="32"/>
        <v>2.3545634051460602E-2</v>
      </c>
      <c r="M155">
        <f t="shared" si="32"/>
        <v>2.2792722010659325E-2</v>
      </c>
      <c r="N155">
        <f t="shared" si="32"/>
        <v>2.205988825535269E-2</v>
      </c>
      <c r="O155">
        <f t="shared" si="32"/>
        <v>2.1347715006676215E-2</v>
      </c>
      <c r="P155">
        <f t="shared" si="32"/>
        <v>2.0656349327340572E-2</v>
      </c>
      <c r="Q155">
        <f t="shared" si="32"/>
        <v>1.9985683580714095E-2</v>
      </c>
      <c r="R155">
        <f t="shared" si="32"/>
        <v>1.9335454559660702E-2</v>
      </c>
      <c r="S155">
        <f t="shared" si="32"/>
        <v>1.8705301604837545E-2</v>
      </c>
      <c r="T155">
        <f t="shared" si="32"/>
        <v>1.8094802459726923E-2</v>
      </c>
      <c r="U155">
        <f t="shared" si="32"/>
        <v>1.750349630427717E-2</v>
      </c>
      <c r="V155">
        <f t="shared" si="32"/>
        <v>1.6930899038923378E-2</v>
      </c>
      <c r="W155">
        <f t="shared" si="32"/>
        <v>1.6376513692038991E-2</v>
      </c>
      <c r="X155">
        <f t="shared" si="31"/>
        <v>1.5839837652657396E-2</v>
      </c>
      <c r="Y155">
        <f t="shared" si="31"/>
        <v>1.5320367775630065E-2</v>
      </c>
      <c r="Z155">
        <f t="shared" si="31"/>
        <v>1.4817604025065725E-2</v>
      </c>
      <c r="AA155">
        <f t="shared" si="29"/>
        <v>0.43406144761396814</v>
      </c>
    </row>
    <row r="156" spans="1:27" x14ac:dyDescent="0.2">
      <c r="A156" t="s">
        <v>1155</v>
      </c>
      <c r="B156">
        <v>1643</v>
      </c>
      <c r="C156">
        <v>0</v>
      </c>
      <c r="D156">
        <f t="shared" si="27"/>
        <v>0.1821873905275751</v>
      </c>
      <c r="E156">
        <f t="shared" si="28"/>
        <v>-1.70271950331531</v>
      </c>
      <c r="G156">
        <f t="shared" si="30"/>
        <v>0.1821873905275751</v>
      </c>
      <c r="H156">
        <f t="shared" si="32"/>
        <v>2.816599512830751E-2</v>
      </c>
      <c r="I156">
        <f t="shared" si="32"/>
        <v>2.7281015498095459E-2</v>
      </c>
      <c r="J156">
        <f t="shared" si="32"/>
        <v>2.6390415929280115E-2</v>
      </c>
      <c r="K156">
        <f t="shared" si="32"/>
        <v>2.5512722877989124E-2</v>
      </c>
      <c r="L156">
        <f t="shared" si="32"/>
        <v>2.4654842305586455E-2</v>
      </c>
      <c r="M156">
        <f t="shared" si="32"/>
        <v>2.3819766800430846E-2</v>
      </c>
      <c r="N156">
        <f t="shared" si="32"/>
        <v>2.3008806526807427E-2</v>
      </c>
      <c r="O156">
        <f t="shared" si="32"/>
        <v>2.2222435423315708E-2</v>
      </c>
      <c r="P156">
        <f t="shared" si="32"/>
        <v>2.1460671087589062E-2</v>
      </c>
      <c r="Q156">
        <f t="shared" si="32"/>
        <v>2.0723266339578179E-2</v>
      </c>
      <c r="R156">
        <f t="shared" si="32"/>
        <v>2.0009814395416499E-2</v>
      </c>
      <c r="S156">
        <f t="shared" si="32"/>
        <v>1.9319810464024E-2</v>
      </c>
      <c r="T156">
        <f t="shared" si="32"/>
        <v>1.865268968015367E-2</v>
      </c>
      <c r="U156">
        <f t="shared" si="32"/>
        <v>1.8007851406992532E-2</v>
      </c>
      <c r="V156">
        <f t="shared" si="32"/>
        <v>1.7384675299672098E-2</v>
      </c>
      <c r="W156">
        <f t="shared" si="32"/>
        <v>1.6782532184870521E-2</v>
      </c>
      <c r="X156">
        <f t="shared" si="31"/>
        <v>1.6200791566841215E-2</v>
      </c>
      <c r="Y156">
        <f t="shared" si="31"/>
        <v>1.5638826874135071E-2</v>
      </c>
      <c r="Z156">
        <f t="shared" si="31"/>
        <v>1.5096019155713146E-2</v>
      </c>
      <c r="AA156">
        <f t="shared" si="29"/>
        <v>0.41747966052762642</v>
      </c>
    </row>
    <row r="157" spans="1:27" x14ac:dyDescent="0.2">
      <c r="A157" t="s">
        <v>1156</v>
      </c>
      <c r="B157">
        <v>21</v>
      </c>
      <c r="C157">
        <v>0</v>
      </c>
      <c r="D157">
        <f t="shared" si="27"/>
        <v>0.77837512294117106</v>
      </c>
      <c r="E157">
        <f t="shared" si="28"/>
        <v>-0.25054670784359345</v>
      </c>
      <c r="G157">
        <f t="shared" si="30"/>
        <v>0.77837512294117106</v>
      </c>
      <c r="H157">
        <f t="shared" si="32"/>
        <v>0.16379826503191272</v>
      </c>
      <c r="I157">
        <f t="shared" si="32"/>
        <v>4.2754727194938585E-2</v>
      </c>
      <c r="J157">
        <f t="shared" si="32"/>
        <v>1.1145748837046433E-2</v>
      </c>
      <c r="K157">
        <f t="shared" si="32"/>
        <v>2.9037501069609068E-3</v>
      </c>
      <c r="L157">
        <f t="shared" si="32"/>
        <v>7.5621287292584785E-4</v>
      </c>
      <c r="M157">
        <f t="shared" si="32"/>
        <v>1.9688777547231543E-4</v>
      </c>
      <c r="N157">
        <f t="shared" si="32"/>
        <v>5.1252463961226944E-5</v>
      </c>
      <c r="O157">
        <f t="shared" si="32"/>
        <v>1.3339873748853592E-5</v>
      </c>
      <c r="P157">
        <f t="shared" si="32"/>
        <v>3.4717046796512344E-6</v>
      </c>
      <c r="Q157">
        <f t="shared" si="32"/>
        <v>9.0343538135129031E-7</v>
      </c>
      <c r="R157">
        <f t="shared" si="32"/>
        <v>2.350830714747368E-7</v>
      </c>
      <c r="S157">
        <f t="shared" si="32"/>
        <v>6.116747700787209E-8</v>
      </c>
      <c r="T157">
        <f t="shared" si="32"/>
        <v>1.591470456071961E-8</v>
      </c>
      <c r="U157">
        <f t="shared" si="32"/>
        <v>4.1405537240961473E-9</v>
      </c>
      <c r="V157">
        <f t="shared" si="32"/>
        <v>1.0772153146380889E-9</v>
      </c>
      <c r="W157">
        <f t="shared" si="32"/>
        <v>2.8024174855071277E-10</v>
      </c>
      <c r="X157">
        <f t="shared" si="31"/>
        <v>7.2903938311396187E-11</v>
      </c>
      <c r="Y157">
        <f t="shared" si="31"/>
        <v>1.8965239738735771E-11</v>
      </c>
      <c r="Z157">
        <f t="shared" si="31"/>
        <v>4.933510003564581E-12</v>
      </c>
      <c r="AA157">
        <f t="shared" si="29"/>
        <v>1.7347234759768071E-12</v>
      </c>
    </row>
    <row r="158" spans="1:27" x14ac:dyDescent="0.2">
      <c r="A158" t="s">
        <v>1157</v>
      </c>
      <c r="B158">
        <v>1660</v>
      </c>
      <c r="C158">
        <v>6</v>
      </c>
      <c r="D158">
        <f t="shared" si="27"/>
        <v>2.3633440640088155E-2</v>
      </c>
      <c r="E158">
        <f t="shared" si="28"/>
        <v>-3.7450925936391943</v>
      </c>
      <c r="G158">
        <f t="shared" si="30"/>
        <v>0.18189885078144508</v>
      </c>
      <c r="H158">
        <f t="shared" si="32"/>
        <v>2.7895486820917654E-2</v>
      </c>
      <c r="I158">
        <f t="shared" si="32"/>
        <v>2.7028721151655211E-2</v>
      </c>
      <c r="J158">
        <f t="shared" si="32"/>
        <v>2.6155758626158338E-2</v>
      </c>
      <c r="K158">
        <f t="shared" si="32"/>
        <v>2.5294961222875813E-2</v>
      </c>
      <c r="L158">
        <f t="shared" si="32"/>
        <v>2.4453191881278789E-2</v>
      </c>
      <c r="M158">
        <f t="shared" si="32"/>
        <v>2.3633440640088155E-2</v>
      </c>
      <c r="N158">
        <f t="shared" si="32"/>
        <v>2.2837031959553382E-2</v>
      </c>
      <c r="O158">
        <f t="shared" si="32"/>
        <v>2.2064461906327069E-2</v>
      </c>
      <c r="P158">
        <f t="shared" si="32"/>
        <v>2.1315773982371392E-2</v>
      </c>
      <c r="Q158">
        <f t="shared" si="32"/>
        <v>2.0590748649047114E-2</v>
      </c>
      <c r="R158">
        <f t="shared" si="32"/>
        <v>1.9889007393083861E-2</v>
      </c>
      <c r="S158">
        <f t="shared" si="32"/>
        <v>1.921007368781659E-2</v>
      </c>
      <c r="T158">
        <f t="shared" si="32"/>
        <v>1.8553410548632215E-2</v>
      </c>
      <c r="U158">
        <f t="shared" si="32"/>
        <v>1.7918444606851356E-2</v>
      </c>
      <c r="V158">
        <f t="shared" si="32"/>
        <v>1.7304582034528442E-2</v>
      </c>
      <c r="W158">
        <f t="shared" si="32"/>
        <v>1.6711219341795543E-2</v>
      </c>
      <c r="X158">
        <f t="shared" si="31"/>
        <v>1.6137750837091656E-2</v>
      </c>
      <c r="Y158">
        <f t="shared" si="31"/>
        <v>1.5583573852179868E-2</v>
      </c>
      <c r="Z158">
        <f t="shared" si="31"/>
        <v>1.5048092432753391E-2</v>
      </c>
      <c r="AA158">
        <f t="shared" si="29"/>
        <v>0.42047541764354901</v>
      </c>
    </row>
    <row r="159" spans="1:27" x14ac:dyDescent="0.2">
      <c r="A159" t="s">
        <v>1158</v>
      </c>
      <c r="B159">
        <v>618</v>
      </c>
      <c r="C159">
        <v>22</v>
      </c>
      <c r="D159">
        <f t="shared" si="27"/>
        <v>9.8932731544327454E-3</v>
      </c>
      <c r="E159">
        <f t="shared" si="28"/>
        <v>-4.615900232142538</v>
      </c>
      <c r="G159">
        <f t="shared" si="30"/>
        <v>0.22651197116900801</v>
      </c>
      <c r="H159">
        <f t="shared" si="32"/>
        <v>6.7340953011674781E-2</v>
      </c>
      <c r="I159">
        <f t="shared" si="32"/>
        <v>6.1637235109930931E-2</v>
      </c>
      <c r="J159">
        <f t="shared" si="32"/>
        <v>5.6345250015226105E-2</v>
      </c>
      <c r="K159">
        <f t="shared" si="32"/>
        <v>5.147499882751512E-2</v>
      </c>
      <c r="L159">
        <f t="shared" si="32"/>
        <v>4.7007831912825607E-2</v>
      </c>
      <c r="M159">
        <f t="shared" si="32"/>
        <v>4.2917454548199077E-2</v>
      </c>
      <c r="N159">
        <f t="shared" si="32"/>
        <v>3.9175901694653452E-2</v>
      </c>
      <c r="O159">
        <f t="shared" si="32"/>
        <v>3.5755678218752605E-2</v>
      </c>
      <c r="P159">
        <f t="shared" si="32"/>
        <v>3.2630604865320816E-2</v>
      </c>
      <c r="Q159">
        <f t="shared" si="32"/>
        <v>2.9776146523433064E-2</v>
      </c>
      <c r="R159">
        <f t="shared" si="32"/>
        <v>2.7169509805421276E-2</v>
      </c>
      <c r="S159">
        <f t="shared" si="32"/>
        <v>2.4789631017080409E-2</v>
      </c>
      <c r="T159">
        <f t="shared" si="32"/>
        <v>2.2617110742690558E-2</v>
      </c>
      <c r="U159">
        <f t="shared" si="32"/>
        <v>2.0634123059428175E-2</v>
      </c>
      <c r="V159">
        <f t="shared" si="32"/>
        <v>1.8824314061782005E-2</v>
      </c>
      <c r="W159">
        <f t="shared" si="32"/>
        <v>1.7172697644443884E-2</v>
      </c>
      <c r="X159">
        <f t="shared" si="31"/>
        <v>1.5665552909778589E-2</v>
      </c>
      <c r="Y159">
        <f t="shared" si="31"/>
        <v>1.4290325578761335E-2</v>
      </c>
      <c r="Z159">
        <f t="shared" si="31"/>
        <v>1.3035534646185702E-2</v>
      </c>
      <c r="AA159">
        <f t="shared" si="29"/>
        <v>0.13522717463788869</v>
      </c>
    </row>
    <row r="160" spans="1:27" x14ac:dyDescent="0.2">
      <c r="A160" t="s">
        <v>1159</v>
      </c>
      <c r="B160">
        <v>299</v>
      </c>
      <c r="C160">
        <v>7</v>
      </c>
      <c r="D160">
        <f t="shared" si="27"/>
        <v>3.963498725806712E-2</v>
      </c>
      <c r="E160">
        <f t="shared" si="28"/>
        <v>-3.2280430341749136</v>
      </c>
      <c r="G160">
        <f t="shared" si="30"/>
        <v>0.29235611365372449</v>
      </c>
      <c r="H160">
        <f t="shared" si="32"/>
        <v>0.11684518524237333</v>
      </c>
      <c r="I160">
        <f t="shared" si="32"/>
        <v>9.7752844873151765E-2</v>
      </c>
      <c r="J160">
        <f t="shared" si="32"/>
        <v>8.1676714497419464E-2</v>
      </c>
      <c r="K160">
        <f t="shared" si="32"/>
        <v>6.8201195555596547E-2</v>
      </c>
      <c r="L160">
        <f t="shared" si="32"/>
        <v>5.6927296137055286E-2</v>
      </c>
      <c r="M160">
        <f t="shared" si="32"/>
        <v>4.7504963033714931E-2</v>
      </c>
      <c r="N160">
        <f t="shared" si="32"/>
        <v>3.963498725806712E-2</v>
      </c>
      <c r="O160">
        <f t="shared" si="32"/>
        <v>3.306430778407083E-2</v>
      </c>
      <c r="P160">
        <f t="shared" si="32"/>
        <v>2.7579998113174131E-2</v>
      </c>
      <c r="Q160">
        <f t="shared" si="32"/>
        <v>2.3003413903847952E-2</v>
      </c>
      <c r="R160">
        <f t="shared" si="32"/>
        <v>1.9184933446107433E-2</v>
      </c>
      <c r="S160">
        <f t="shared" si="32"/>
        <v>1.5999383544894146E-2</v>
      </c>
      <c r="T160">
        <f t="shared" si="32"/>
        <v>1.3342124986331916E-2</v>
      </c>
      <c r="U160">
        <f t="shared" si="32"/>
        <v>1.1125731878596506E-2</v>
      </c>
      <c r="V160">
        <f t="shared" si="32"/>
        <v>9.2771894682204727E-3</v>
      </c>
      <c r="W160">
        <f t="shared" ref="W160:AE223" si="33">(1-$B$3)*EXP(GAMMALN($B$1+W$4)-GAMMALN($B$1)-GAMMALN(W$4+1)+$B$1*LN($B$2/($B$2+$B160))+W$4*LN($B160/($B$2+$B160)))</f>
        <v>7.7355372702215168E-3</v>
      </c>
      <c r="X160">
        <f t="shared" si="33"/>
        <v>6.449891073517359E-3</v>
      </c>
      <c r="Y160">
        <f t="shared" si="33"/>
        <v>5.3777854169592592E-3</v>
      </c>
      <c r="Z160">
        <f t="shared" si="33"/>
        <v>4.4837861067104625E-3</v>
      </c>
      <c r="AA160">
        <f t="shared" si="29"/>
        <v>2.2476616756245349E-2</v>
      </c>
    </row>
    <row r="161" spans="1:27" x14ac:dyDescent="0.2">
      <c r="A161" t="s">
        <v>1160</v>
      </c>
      <c r="B161">
        <v>581</v>
      </c>
      <c r="C161">
        <v>7</v>
      </c>
      <c r="D161">
        <f t="shared" si="27"/>
        <v>3.9862333494093065E-2</v>
      </c>
      <c r="E161">
        <f t="shared" si="28"/>
        <v>-3.2223234236608169</v>
      </c>
      <c r="G161">
        <f t="shared" si="30"/>
        <v>0.23077744028068237</v>
      </c>
      <c r="H161">
        <f t="shared" ref="H161:W224" si="34">(1-$B$3)*EXP(GAMMALN($B$1+H$4)-GAMMALN($B$1)-GAMMALN(H$4+1)+$B$1*LN($B$2/($B$2+$B161))+H$4*LN($B161/($B$2+$B161)))</f>
        <v>7.0862057709369777E-2</v>
      </c>
      <c r="I161">
        <f t="shared" si="34"/>
        <v>6.4497941327666869E-2</v>
      </c>
      <c r="J161">
        <f t="shared" si="34"/>
        <v>5.8631123549651519E-2</v>
      </c>
      <c r="K161">
        <f t="shared" si="34"/>
        <v>5.3264205628325956E-2</v>
      </c>
      <c r="L161">
        <f t="shared" si="34"/>
        <v>4.8370160992331407E-2</v>
      </c>
      <c r="M161">
        <f t="shared" si="34"/>
        <v>4.3914654492305277E-2</v>
      </c>
      <c r="N161">
        <f t="shared" si="34"/>
        <v>3.9862333494093065E-2</v>
      </c>
      <c r="O161">
        <f t="shared" si="34"/>
        <v>3.6179031755653838E-2</v>
      </c>
      <c r="P161">
        <f t="shared" si="34"/>
        <v>3.2832597796330167E-2</v>
      </c>
      <c r="Q161">
        <f t="shared" si="34"/>
        <v>2.9793177072742896E-2</v>
      </c>
      <c r="R161">
        <f t="shared" si="34"/>
        <v>2.7033254341931726E-2</v>
      </c>
      <c r="S161">
        <f t="shared" si="34"/>
        <v>2.4527585187540189E-2</v>
      </c>
      <c r="T161">
        <f t="shared" si="34"/>
        <v>2.2253076319250924E-2</v>
      </c>
      <c r="U161">
        <f t="shared" si="34"/>
        <v>2.0188644089052125E-2</v>
      </c>
      <c r="V161">
        <f t="shared" si="34"/>
        <v>1.8315066424666102E-2</v>
      </c>
      <c r="W161">
        <f t="shared" si="34"/>
        <v>1.6614836208057374E-2</v>
      </c>
      <c r="X161">
        <f t="shared" si="33"/>
        <v>1.5072020328677745E-2</v>
      </c>
      <c r="Y161">
        <f t="shared" si="33"/>
        <v>1.3672126550970125E-2</v>
      </c>
      <c r="Z161">
        <f t="shared" si="33"/>
        <v>1.2401979153662283E-2</v>
      </c>
      <c r="AA161">
        <f t="shared" si="29"/>
        <v>0.12093668729703844</v>
      </c>
    </row>
    <row r="162" spans="1:27" x14ac:dyDescent="0.2">
      <c r="A162" t="s">
        <v>1161</v>
      </c>
      <c r="B162">
        <v>248</v>
      </c>
      <c r="C162">
        <v>0</v>
      </c>
      <c r="D162">
        <f t="shared" si="27"/>
        <v>0.31560284284278484</v>
      </c>
      <c r="E162">
        <f t="shared" si="28"/>
        <v>-1.1532706823108578</v>
      </c>
      <c r="G162">
        <f t="shared" si="30"/>
        <v>0.31560284284278484</v>
      </c>
      <c r="H162">
        <f t="shared" si="34"/>
        <v>0.13185068736205571</v>
      </c>
      <c r="I162">
        <f t="shared" si="34"/>
        <v>0.10665306438258966</v>
      </c>
      <c r="J162">
        <f t="shared" si="34"/>
        <v>8.6161757407414552E-2</v>
      </c>
      <c r="K162">
        <f t="shared" si="34"/>
        <v>6.9563373126582603E-2</v>
      </c>
      <c r="L162">
        <f t="shared" si="34"/>
        <v>5.6141182730807683E-2</v>
      </c>
      <c r="M162">
        <f t="shared" si="34"/>
        <v>4.5297302648654697E-2</v>
      </c>
      <c r="N162">
        <f t="shared" si="34"/>
        <v>3.6541337205952457E-2</v>
      </c>
      <c r="O162">
        <f t="shared" si="34"/>
        <v>2.947389310900559E-2</v>
      </c>
      <c r="P162">
        <f t="shared" si="34"/>
        <v>2.3770847034227952E-2</v>
      </c>
      <c r="Q162">
        <f t="shared" si="34"/>
        <v>1.9169689351687745E-2</v>
      </c>
      <c r="R162">
        <f t="shared" si="34"/>
        <v>1.5458075861148125E-2</v>
      </c>
      <c r="S162">
        <f t="shared" si="34"/>
        <v>1.2464381786183669E-2</v>
      </c>
      <c r="T162">
        <f t="shared" si="34"/>
        <v>1.0049972055575227E-2</v>
      </c>
      <c r="U162">
        <f t="shared" si="34"/>
        <v>8.1029058938951373E-3</v>
      </c>
      <c r="V162">
        <f t="shared" si="34"/>
        <v>6.5328244482417358E-3</v>
      </c>
      <c r="W162">
        <f t="shared" si="34"/>
        <v>5.2668069570003632E-3</v>
      </c>
      <c r="X162">
        <f t="shared" si="33"/>
        <v>4.2460162700485591E-3</v>
      </c>
      <c r="Y162">
        <f t="shared" si="33"/>
        <v>3.4229858108349898E-3</v>
      </c>
      <c r="Z162">
        <f t="shared" si="33"/>
        <v>2.7594267672752144E-3</v>
      </c>
      <c r="AA162">
        <f t="shared" si="29"/>
        <v>1.1470626948033247E-2</v>
      </c>
    </row>
    <row r="163" spans="1:27" x14ac:dyDescent="0.2">
      <c r="A163" t="s">
        <v>1162</v>
      </c>
      <c r="B163">
        <v>1408</v>
      </c>
      <c r="C163">
        <v>6</v>
      </c>
      <c r="D163">
        <f t="shared" si="27"/>
        <v>2.671211232334738E-2</v>
      </c>
      <c r="E163">
        <f t="shared" si="28"/>
        <v>-3.6226381713725586</v>
      </c>
      <c r="G163">
        <f t="shared" si="30"/>
        <v>0.18686372537162785</v>
      </c>
      <c r="H163">
        <f t="shared" si="34"/>
        <v>3.2522085726811784E-2</v>
      </c>
      <c r="I163">
        <f t="shared" si="34"/>
        <v>3.1316795043238033E-2</v>
      </c>
      <c r="J163">
        <f t="shared" si="34"/>
        <v>3.011802573422042E-2</v>
      </c>
      <c r="K163">
        <f t="shared" si="34"/>
        <v>2.8946800235293158E-2</v>
      </c>
      <c r="L163">
        <f t="shared" si="34"/>
        <v>2.7810543010063606E-2</v>
      </c>
      <c r="M163">
        <f t="shared" si="34"/>
        <v>2.671211232334738E-2</v>
      </c>
      <c r="N163">
        <f t="shared" si="34"/>
        <v>2.5652417907396811E-2</v>
      </c>
      <c r="O163">
        <f t="shared" si="34"/>
        <v>2.4631414595421966E-2</v>
      </c>
      <c r="P163">
        <f t="shared" si="34"/>
        <v>2.3648548362334338E-2</v>
      </c>
      <c r="Q163">
        <f t="shared" si="34"/>
        <v>2.2702980949926541E-2</v>
      </c>
      <c r="R163">
        <f t="shared" si="34"/>
        <v>2.1793712810678635E-2</v>
      </c>
      <c r="S163">
        <f t="shared" si="34"/>
        <v>2.0919654716097854E-2</v>
      </c>
      <c r="T163">
        <f t="shared" si="34"/>
        <v>2.0079671473842285E-2</v>
      </c>
      <c r="U163">
        <f t="shared" si="34"/>
        <v>1.9272609578522663E-2</v>
      </c>
      <c r="V163">
        <f t="shared" si="34"/>
        <v>1.8497315157048021E-2</v>
      </c>
      <c r="W163">
        <f t="shared" si="34"/>
        <v>1.7752645816605683E-2</v>
      </c>
      <c r="X163">
        <f t="shared" si="33"/>
        <v>1.7037478535048521E-2</v>
      </c>
      <c r="Y163">
        <f t="shared" si="33"/>
        <v>1.635071491161489E-2</v>
      </c>
      <c r="Z163">
        <f t="shared" si="33"/>
        <v>1.5691284616571839E-2</v>
      </c>
      <c r="AA163">
        <f t="shared" si="29"/>
        <v>0.3716794631242879</v>
      </c>
    </row>
    <row r="164" spans="1:27" x14ac:dyDescent="0.2">
      <c r="A164" t="s">
        <v>1163</v>
      </c>
      <c r="B164">
        <v>3301</v>
      </c>
      <c r="C164">
        <v>0</v>
      </c>
      <c r="D164">
        <f t="shared" si="27"/>
        <v>0.16781959657881695</v>
      </c>
      <c r="E164">
        <f t="shared" si="28"/>
        <v>-1.7848657064352675</v>
      </c>
      <c r="G164">
        <f t="shared" si="30"/>
        <v>0.16781959657881695</v>
      </c>
      <c r="H164">
        <f t="shared" si="34"/>
        <v>1.4451574697280667E-2</v>
      </c>
      <c r="I164">
        <f t="shared" si="34"/>
        <v>1.4248675364711378E-2</v>
      </c>
      <c r="J164">
        <f t="shared" si="34"/>
        <v>1.4030853235641422E-2</v>
      </c>
      <c r="K164">
        <f t="shared" si="34"/>
        <v>1.3807611085569063E-2</v>
      </c>
      <c r="L164">
        <f t="shared" si="34"/>
        <v>1.3582754483495874E-2</v>
      </c>
      <c r="M164">
        <f t="shared" si="34"/>
        <v>1.335817147952393E-2</v>
      </c>
      <c r="N164">
        <f t="shared" si="34"/>
        <v>1.3134921708473876E-2</v>
      </c>
      <c r="O164">
        <f t="shared" si="34"/>
        <v>1.2913647766868751E-2</v>
      </c>
      <c r="P164">
        <f t="shared" si="34"/>
        <v>1.2694759257905707E-2</v>
      </c>
      <c r="Q164">
        <f t="shared" si="34"/>
        <v>1.2478525386862482E-2</v>
      </c>
      <c r="R164">
        <f t="shared" si="34"/>
        <v>1.2265125767361912E-2</v>
      </c>
      <c r="S164">
        <f t="shared" si="34"/>
        <v>1.2054680226835361E-2</v>
      </c>
      <c r="T164">
        <f t="shared" si="34"/>
        <v>1.1847267248239304E-2</v>
      </c>
      <c r="U164">
        <f t="shared" si="34"/>
        <v>1.164293588705548E-2</v>
      </c>
      <c r="V164">
        <f t="shared" si="34"/>
        <v>1.1441713755057746E-2</v>
      </c>
      <c r="W164">
        <f t="shared" si="34"/>
        <v>1.1243612534441698E-2</v>
      </c>
      <c r="X164">
        <f t="shared" si="33"/>
        <v>1.1048631886677559E-2</v>
      </c>
      <c r="Y164">
        <f t="shared" si="33"/>
        <v>1.085676228637112E-2</v>
      </c>
      <c r="Z164">
        <f t="shared" si="33"/>
        <v>1.0667987116348034E-2</v>
      </c>
      <c r="AA164">
        <f t="shared" si="29"/>
        <v>0.59441019224646163</v>
      </c>
    </row>
    <row r="165" spans="1:27" x14ac:dyDescent="0.2">
      <c r="A165" t="s">
        <v>1164</v>
      </c>
      <c r="B165">
        <v>1140</v>
      </c>
      <c r="C165">
        <v>17</v>
      </c>
      <c r="D165">
        <f t="shared" si="27"/>
        <v>1.7754234739343375E-2</v>
      </c>
      <c r="E165">
        <f t="shared" si="28"/>
        <v>-4.0311312146512313</v>
      </c>
      <c r="G165">
        <f t="shared" si="30"/>
        <v>0.19444279693526303</v>
      </c>
      <c r="H165">
        <f t="shared" si="34"/>
        <v>3.947017541504691E-2</v>
      </c>
      <c r="I165">
        <f t="shared" si="34"/>
        <v>3.7647041206309066E-2</v>
      </c>
      <c r="J165">
        <f t="shared" si="34"/>
        <v>3.5862694158069551E-2</v>
      </c>
      <c r="K165">
        <f t="shared" si="34"/>
        <v>3.4141283950817204E-2</v>
      </c>
      <c r="L165">
        <f t="shared" si="34"/>
        <v>3.2490143339797703E-2</v>
      </c>
      <c r="M165">
        <f t="shared" si="34"/>
        <v>3.0911014868309813E-2</v>
      </c>
      <c r="N165">
        <f t="shared" si="34"/>
        <v>2.940330923024748E-2</v>
      </c>
      <c r="O165">
        <f t="shared" si="34"/>
        <v>2.7965341835849495E-2</v>
      </c>
      <c r="P165">
        <f t="shared" si="34"/>
        <v>2.6594886325251359E-2</v>
      </c>
      <c r="Q165">
        <f t="shared" si="34"/>
        <v>2.5289451433502984E-2</v>
      </c>
      <c r="R165">
        <f t="shared" si="34"/>
        <v>2.404643066558854E-2</v>
      </c>
      <c r="S165">
        <f t="shared" si="34"/>
        <v>2.2863187739727842E-2</v>
      </c>
      <c r="T165">
        <f t="shared" si="34"/>
        <v>2.1737107167066831E-2</v>
      </c>
      <c r="U165">
        <f t="shared" si="34"/>
        <v>2.0665624803863213E-2</v>
      </c>
      <c r="V165">
        <f t="shared" si="34"/>
        <v>1.9646246367325718E-2</v>
      </c>
      <c r="W165">
        <f t="shared" si="34"/>
        <v>1.8676558452140557E-2</v>
      </c>
      <c r="X165">
        <f t="shared" si="33"/>
        <v>1.7754234739343375E-2</v>
      </c>
      <c r="Y165">
        <f t="shared" si="33"/>
        <v>1.6877039054710975E-2</v>
      </c>
      <c r="Z165">
        <f t="shared" si="33"/>
        <v>1.6042826329626166E-2</v>
      </c>
      <c r="AA165">
        <f t="shared" si="29"/>
        <v>0.30747260598214221</v>
      </c>
    </row>
    <row r="166" spans="1:27" x14ac:dyDescent="0.2">
      <c r="A166" t="s">
        <v>1165</v>
      </c>
      <c r="B166">
        <v>893</v>
      </c>
      <c r="C166">
        <v>2</v>
      </c>
      <c r="D166">
        <f t="shared" si="27"/>
        <v>4.6208239034098743E-2</v>
      </c>
      <c r="E166">
        <f t="shared" si="28"/>
        <v>-3.0745971627226729</v>
      </c>
      <c r="G166">
        <f t="shared" si="30"/>
        <v>0.20522153934637252</v>
      </c>
      <c r="H166">
        <f t="shared" si="34"/>
        <v>4.9113416357456342E-2</v>
      </c>
      <c r="I166">
        <f t="shared" si="34"/>
        <v>4.6208239034098743E-2</v>
      </c>
      <c r="J166">
        <f t="shared" si="34"/>
        <v>4.3419914268255651E-2</v>
      </c>
      <c r="K166">
        <f t="shared" si="34"/>
        <v>4.0774005676097839E-2</v>
      </c>
      <c r="L166">
        <f t="shared" si="34"/>
        <v>3.8274774188333339E-2</v>
      </c>
      <c r="M166">
        <f t="shared" si="34"/>
        <v>3.5919621703591732E-2</v>
      </c>
      <c r="N166">
        <f t="shared" si="34"/>
        <v>3.370328103780959E-2</v>
      </c>
      <c r="O166">
        <f t="shared" si="34"/>
        <v>3.1619396976033928E-2</v>
      </c>
      <c r="P166">
        <f t="shared" si="34"/>
        <v>2.96612240554395E-2</v>
      </c>
      <c r="Q166">
        <f t="shared" si="34"/>
        <v>2.7821966310374157E-2</v>
      </c>
      <c r="R166">
        <f t="shared" si="34"/>
        <v>2.6094952624721918E-2</v>
      </c>
      <c r="S166">
        <f t="shared" si="34"/>
        <v>2.4473729446386219E-2</v>
      </c>
      <c r="T166">
        <f t="shared" si="34"/>
        <v>2.2952109066064992E-2</v>
      </c>
      <c r="U166">
        <f t="shared" si="34"/>
        <v>2.152419277638358E-2</v>
      </c>
      <c r="V166">
        <f t="shared" si="34"/>
        <v>2.018437931158891E-2</v>
      </c>
      <c r="W166">
        <f t="shared" si="34"/>
        <v>1.892736445953859E-2</v>
      </c>
      <c r="X166">
        <f t="shared" si="33"/>
        <v>1.7748135324807002E-2</v>
      </c>
      <c r="Y166">
        <f t="shared" si="33"/>
        <v>1.6641961367355362E-2</v>
      </c>
      <c r="Z166">
        <f t="shared" si="33"/>
        <v>1.5604383549677333E-2</v>
      </c>
      <c r="AA166">
        <f t="shared" si="29"/>
        <v>0.23411141311961259</v>
      </c>
    </row>
    <row r="167" spans="1:27" x14ac:dyDescent="0.2">
      <c r="A167" t="s">
        <v>1166</v>
      </c>
      <c r="B167">
        <v>1830</v>
      </c>
      <c r="C167">
        <v>6</v>
      </c>
      <c r="D167">
        <f t="shared" si="27"/>
        <v>2.1912976626164191E-2</v>
      </c>
      <c r="E167">
        <f t="shared" si="28"/>
        <v>-3.8206762776346981</v>
      </c>
      <c r="G167">
        <f t="shared" si="30"/>
        <v>0.17929999325279475</v>
      </c>
      <c r="H167">
        <f t="shared" si="34"/>
        <v>2.5449978241800311E-2</v>
      </c>
      <c r="I167">
        <f t="shared" si="34"/>
        <v>2.4739057998544173E-2</v>
      </c>
      <c r="J167">
        <f t="shared" si="34"/>
        <v>2.4017575931930574E-2</v>
      </c>
      <c r="K167">
        <f t="shared" si="34"/>
        <v>2.3302368187427536E-2</v>
      </c>
      <c r="L167">
        <f t="shared" si="34"/>
        <v>2.2599862054957377E-2</v>
      </c>
      <c r="M167">
        <f t="shared" si="34"/>
        <v>2.1912976626164191E-2</v>
      </c>
      <c r="N167">
        <f t="shared" si="34"/>
        <v>2.1243118578304174E-2</v>
      </c>
      <c r="O167">
        <f t="shared" si="34"/>
        <v>2.0590938658483788E-2</v>
      </c>
      <c r="P167">
        <f t="shared" si="34"/>
        <v>1.9956671167322616E-2</v>
      </c>
      <c r="Q167">
        <f t="shared" si="34"/>
        <v>1.9340305168153413E-2</v>
      </c>
      <c r="R167">
        <f t="shared" si="34"/>
        <v>1.874167856058389E-2</v>
      </c>
      <c r="S167">
        <f t="shared" si="34"/>
        <v>1.8160533271000288E-2</v>
      </c>
      <c r="T167">
        <f t="shared" si="34"/>
        <v>1.7596549340544967E-2</v>
      </c>
      <c r="U167">
        <f t="shared" si="34"/>
        <v>1.7049366862730998E-2</v>
      </c>
      <c r="V167">
        <f t="shared" si="34"/>
        <v>1.6518600577909551E-2</v>
      </c>
      <c r="W167">
        <f t="shared" si="34"/>
        <v>1.6003849846943287E-2</v>
      </c>
      <c r="X167">
        <f t="shared" si="33"/>
        <v>1.5504705616185213E-2</v>
      </c>
      <c r="Y167">
        <f t="shared" si="33"/>
        <v>1.5020755365437987E-2</v>
      </c>
      <c r="Z167">
        <f t="shared" si="33"/>
        <v>1.4551586669296526E-2</v>
      </c>
      <c r="AA167">
        <f t="shared" si="29"/>
        <v>0.44839952802348426</v>
      </c>
    </row>
    <row r="168" spans="1:27" x14ac:dyDescent="0.2">
      <c r="A168" t="s">
        <v>767</v>
      </c>
      <c r="B168">
        <v>430</v>
      </c>
      <c r="C168">
        <v>27</v>
      </c>
      <c r="D168">
        <f t="shared" si="27"/>
        <v>3.1202934602582795E-3</v>
      </c>
      <c r="E168">
        <f t="shared" si="28"/>
        <v>-5.7698282238088119</v>
      </c>
      <c r="G168">
        <f t="shared" si="30"/>
        <v>0.25489821497398507</v>
      </c>
      <c r="H168">
        <f t="shared" si="34"/>
        <v>8.9953798431987739E-2</v>
      </c>
      <c r="I168">
        <f t="shared" si="34"/>
        <v>7.9278609885649776E-2</v>
      </c>
      <c r="J168">
        <f t="shared" si="34"/>
        <v>6.978190419907658E-2</v>
      </c>
      <c r="K168">
        <f t="shared" si="34"/>
        <v>6.1383900335891702E-2</v>
      </c>
      <c r="L168">
        <f t="shared" si="34"/>
        <v>5.3976035721799105E-2</v>
      </c>
      <c r="M168">
        <f t="shared" si="34"/>
        <v>4.7450123591325541E-2</v>
      </c>
      <c r="N168">
        <f t="shared" si="34"/>
        <v>4.1705662269176186E-2</v>
      </c>
      <c r="O168">
        <f t="shared" si="34"/>
        <v>3.6651661733205679E-2</v>
      </c>
      <c r="P168">
        <f t="shared" si="34"/>
        <v>3.2206712944422997E-2</v>
      </c>
      <c r="Q168">
        <f t="shared" si="34"/>
        <v>2.8298433798768979E-2</v>
      </c>
      <c r="R168">
        <f t="shared" si="34"/>
        <v>2.4862702795597515E-2</v>
      </c>
      <c r="S168">
        <f t="shared" si="34"/>
        <v>2.1842846150855511E-2</v>
      </c>
      <c r="T168">
        <f t="shared" si="34"/>
        <v>1.9188848655680608E-2</v>
      </c>
      <c r="U168">
        <f t="shared" si="34"/>
        <v>1.6856617726670721E-2</v>
      </c>
      <c r="V168">
        <f t="shared" si="34"/>
        <v>1.4807311420518712E-2</v>
      </c>
      <c r="W168">
        <f t="shared" si="34"/>
        <v>1.3006732323137852E-2</v>
      </c>
      <c r="X168">
        <f t="shared" si="33"/>
        <v>1.142478499080575E-2</v>
      </c>
      <c r="Y168">
        <f t="shared" si="33"/>
        <v>1.0034992680696667E-2</v>
      </c>
      <c r="Z168">
        <f t="shared" si="33"/>
        <v>8.8140683403027491E-3</v>
      </c>
      <c r="AA168">
        <f t="shared" si="29"/>
        <v>6.3576037030444565E-2</v>
      </c>
    </row>
    <row r="169" spans="1:27" x14ac:dyDescent="0.2">
      <c r="A169" t="s">
        <v>768</v>
      </c>
      <c r="B169">
        <v>1155</v>
      </c>
      <c r="C169">
        <v>11</v>
      </c>
      <c r="D169">
        <f t="shared" si="27"/>
        <v>2.3916890292122125E-2</v>
      </c>
      <c r="E169">
        <f t="shared" si="28"/>
        <v>-3.7331703628609696</v>
      </c>
      <c r="G169">
        <f t="shared" si="30"/>
        <v>0.19392988967589611</v>
      </c>
      <c r="H169">
        <f t="shared" si="34"/>
        <v>3.9004334040562451E-2</v>
      </c>
      <c r="I169">
        <f t="shared" si="34"/>
        <v>3.7226798453221209E-2</v>
      </c>
      <c r="J169">
        <f t="shared" si="34"/>
        <v>3.5485324342317395E-2</v>
      </c>
      <c r="K169">
        <f t="shared" si="34"/>
        <v>3.3803895010557514E-2</v>
      </c>
      <c r="L169">
        <f t="shared" si="34"/>
        <v>3.218989424958181E-2</v>
      </c>
      <c r="M169">
        <f t="shared" si="34"/>
        <v>3.0645182679720221E-2</v>
      </c>
      <c r="N169">
        <f t="shared" si="34"/>
        <v>2.9169312275360404E-2</v>
      </c>
      <c r="O169">
        <f t="shared" si="34"/>
        <v>2.7760746404391651E-2</v>
      </c>
      <c r="P169">
        <f t="shared" si="34"/>
        <v>2.6417406126690319E-2</v>
      </c>
      <c r="Q169">
        <f t="shared" si="34"/>
        <v>2.5136943640951825E-2</v>
      </c>
      <c r="R169">
        <f t="shared" si="34"/>
        <v>2.3916890292122125E-2</v>
      </c>
      <c r="S169">
        <f t="shared" si="34"/>
        <v>2.275474122828957E-2</v>
      </c>
      <c r="T169">
        <f t="shared" si="34"/>
        <v>2.1648005666410883E-2</v>
      </c>
      <c r="U169">
        <f t="shared" si="34"/>
        <v>2.0594237395151312E-2</v>
      </c>
      <c r="V169">
        <f t="shared" si="34"/>
        <v>1.959105339355751E-2</v>
      </c>
      <c r="W169">
        <f t="shared" si="34"/>
        <v>1.8636145038662393E-2</v>
      </c>
      <c r="X169">
        <f t="shared" si="33"/>
        <v>1.7727284555850879E-2</v>
      </c>
      <c r="Y169">
        <f t="shared" si="33"/>
        <v>1.6862328346062789E-2</v>
      </c>
      <c r="Z169">
        <f t="shared" si="33"/>
        <v>1.6039218228342027E-2</v>
      </c>
      <c r="AA169">
        <f t="shared" si="29"/>
        <v>0.31146036895629969</v>
      </c>
    </row>
    <row r="170" spans="1:27" x14ac:dyDescent="0.2">
      <c r="A170" t="s">
        <v>1167</v>
      </c>
      <c r="B170">
        <v>606</v>
      </c>
      <c r="C170">
        <v>1</v>
      </c>
      <c r="D170">
        <f t="shared" si="27"/>
        <v>6.8444568575856943E-2</v>
      </c>
      <c r="E170">
        <f t="shared" si="28"/>
        <v>-2.6817310791781819</v>
      </c>
      <c r="G170">
        <f t="shared" si="30"/>
        <v>0.22784322205265273</v>
      </c>
      <c r="H170">
        <f t="shared" si="34"/>
        <v>6.8444568575856943E-2</v>
      </c>
      <c r="I170">
        <f t="shared" si="34"/>
        <v>6.2538184183690282E-2</v>
      </c>
      <c r="J170">
        <f t="shared" si="34"/>
        <v>5.706920390213472E-2</v>
      </c>
      <c r="K170">
        <f t="shared" si="34"/>
        <v>5.2045506020798292E-2</v>
      </c>
      <c r="L170">
        <f t="shared" si="34"/>
        <v>4.7445988270017711E-2</v>
      </c>
      <c r="M170">
        <f t="shared" si="34"/>
        <v>4.3241984600862406E-2</v>
      </c>
      <c r="N170">
        <f t="shared" si="34"/>
        <v>3.940334117940289E-2</v>
      </c>
      <c r="O170">
        <f t="shared" si="34"/>
        <v>3.5900579095872388E-2</v>
      </c>
      <c r="P170">
        <f t="shared" si="34"/>
        <v>3.2705737298755137E-2</v>
      </c>
      <c r="Q170">
        <f t="shared" si="34"/>
        <v>2.9792688691769601E-2</v>
      </c>
      <c r="R170">
        <f t="shared" si="34"/>
        <v>2.713722244626662E-2</v>
      </c>
      <c r="S170">
        <f t="shared" si="34"/>
        <v>2.4717016084444945E-2</v>
      </c>
      <c r="T170">
        <f t="shared" si="34"/>
        <v>2.2511554633885617E-2</v>
      </c>
      <c r="U170">
        <f t="shared" si="34"/>
        <v>2.0502025335829864E-2</v>
      </c>
      <c r="V170">
        <f t="shared" si="34"/>
        <v>1.8671202771484086E-2</v>
      </c>
      <c r="W170">
        <f t="shared" si="34"/>
        <v>1.7003332399726179E-2</v>
      </c>
      <c r="X170">
        <f t="shared" si="33"/>
        <v>1.5484016848123238E-2</v>
      </c>
      <c r="Y170">
        <f t="shared" si="33"/>
        <v>1.4100107278033441E-2</v>
      </c>
      <c r="Z170">
        <f t="shared" si="33"/>
        <v>1.2839600991024484E-2</v>
      </c>
      <c r="AA170">
        <f t="shared" si="29"/>
        <v>0.13060291733936835</v>
      </c>
    </row>
    <row r="171" spans="1:27" x14ac:dyDescent="0.2">
      <c r="A171" t="s">
        <v>1168</v>
      </c>
      <c r="B171">
        <v>2346</v>
      </c>
      <c r="C171">
        <v>20</v>
      </c>
      <c r="D171">
        <f t="shared" si="27"/>
        <v>1.27086981906641E-2</v>
      </c>
      <c r="E171">
        <f t="shared" si="28"/>
        <v>-4.3654686230497539</v>
      </c>
      <c r="G171">
        <f t="shared" si="30"/>
        <v>0.17366806536006404</v>
      </c>
      <c r="H171">
        <f t="shared" si="34"/>
        <v>2.0094361852201162E-2</v>
      </c>
      <c r="I171">
        <f t="shared" si="34"/>
        <v>1.9669858115237943E-2</v>
      </c>
      <c r="J171">
        <f t="shared" si="34"/>
        <v>1.9229965545320575E-2</v>
      </c>
      <c r="K171">
        <f t="shared" si="34"/>
        <v>1.8788004647849472E-2</v>
      </c>
      <c r="L171">
        <f t="shared" si="34"/>
        <v>1.8349221890746965E-2</v>
      </c>
      <c r="M171">
        <f t="shared" si="34"/>
        <v>1.79161423694786E-2</v>
      </c>
      <c r="N171">
        <f t="shared" si="34"/>
        <v>1.7490115117555244E-2</v>
      </c>
      <c r="O171">
        <f t="shared" si="34"/>
        <v>1.7071897896958475E-2</v>
      </c>
      <c r="P171">
        <f t="shared" si="34"/>
        <v>1.6661919291234221E-2</v>
      </c>
      <c r="Q171">
        <f t="shared" si="34"/>
        <v>1.6260410779977155E-2</v>
      </c>
      <c r="R171">
        <f t="shared" si="34"/>
        <v>1.5867479304664221E-2</v>
      </c>
      <c r="S171">
        <f t="shared" si="34"/>
        <v>1.5483149881146407E-2</v>
      </c>
      <c r="T171">
        <f t="shared" si="34"/>
        <v>1.5107391978399234E-2</v>
      </c>
      <c r="U171">
        <f t="shared" si="34"/>
        <v>1.4740136561839898E-2</v>
      </c>
      <c r="V171">
        <f t="shared" si="34"/>
        <v>1.4381287500554316E-2</v>
      </c>
      <c r="W171">
        <f t="shared" si="34"/>
        <v>1.4030729430589584E-2</v>
      </c>
      <c r="X171">
        <f t="shared" si="33"/>
        <v>1.3688333311589343E-2</v>
      </c>
      <c r="Y171">
        <f t="shared" si="33"/>
        <v>1.3353960436893405E-2</v>
      </c>
      <c r="Z171">
        <f t="shared" si="33"/>
        <v>1.3027465379706943E-2</v>
      </c>
      <c r="AA171">
        <f t="shared" si="29"/>
        <v>0.51512010334799274</v>
      </c>
    </row>
    <row r="172" spans="1:27" x14ac:dyDescent="0.2">
      <c r="A172" t="s">
        <v>770</v>
      </c>
      <c r="B172">
        <v>512</v>
      </c>
      <c r="C172">
        <v>4</v>
      </c>
      <c r="D172">
        <f t="shared" si="27"/>
        <v>5.6832390863618749E-2</v>
      </c>
      <c r="E172">
        <f t="shared" si="28"/>
        <v>-2.8676488541090071</v>
      </c>
      <c r="G172">
        <f t="shared" si="30"/>
        <v>0.24021284297770118</v>
      </c>
      <c r="H172">
        <f t="shared" si="34"/>
        <v>7.8496058212744635E-2</v>
      </c>
      <c r="I172">
        <f t="shared" si="34"/>
        <v>7.055948513112098E-2</v>
      </c>
      <c r="J172">
        <f t="shared" si="34"/>
        <v>6.334512943436009E-2</v>
      </c>
      <c r="K172">
        <f t="shared" si="34"/>
        <v>5.6832390863618749E-2</v>
      </c>
      <c r="L172">
        <f t="shared" si="34"/>
        <v>5.0969862974099604E-2</v>
      </c>
      <c r="M172">
        <f t="shared" si="34"/>
        <v>4.5700490816163813E-2</v>
      </c>
      <c r="N172">
        <f t="shared" si="34"/>
        <v>4.0968453787760616E-2</v>
      </c>
      <c r="O172">
        <f t="shared" si="34"/>
        <v>3.6721402169432378E-2</v>
      </c>
      <c r="P172">
        <f t="shared" si="34"/>
        <v>3.2911147400527641E-2</v>
      </c>
      <c r="Q172">
        <f t="shared" si="34"/>
        <v>2.9493754154175392E-2</v>
      </c>
      <c r="R172">
        <f t="shared" si="34"/>
        <v>2.6429383302123254E-2</v>
      </c>
      <c r="S172">
        <f t="shared" si="34"/>
        <v>2.368203140786997E-2</v>
      </c>
      <c r="T172">
        <f t="shared" si="34"/>
        <v>2.1219232840059592E-2</v>
      </c>
      <c r="U172">
        <f t="shared" si="34"/>
        <v>1.901175608384131E-2</v>
      </c>
      <c r="V172">
        <f t="shared" si="34"/>
        <v>1.7033309628744796E-2</v>
      </c>
      <c r="W172">
        <f t="shared" si="34"/>
        <v>1.5260264748013756E-2</v>
      </c>
      <c r="X172">
        <f t="shared" si="33"/>
        <v>1.3671398298548597E-2</v>
      </c>
      <c r="Y172">
        <f t="shared" si="33"/>
        <v>1.2247656441265395E-2</v>
      </c>
      <c r="Z172">
        <f t="shared" si="33"/>
        <v>1.0971938985514507E-2</v>
      </c>
      <c r="AA172">
        <f t="shared" si="29"/>
        <v>9.426201034231374E-2</v>
      </c>
    </row>
    <row r="173" spans="1:27" x14ac:dyDescent="0.2">
      <c r="A173" t="s">
        <v>1169</v>
      </c>
      <c r="B173">
        <v>1868</v>
      </c>
      <c r="C173">
        <v>22</v>
      </c>
      <c r="D173">
        <f t="shared" si="27"/>
        <v>1.3150830905410298E-2</v>
      </c>
      <c r="E173">
        <f t="shared" si="28"/>
        <v>-4.331270335631344</v>
      </c>
      <c r="G173">
        <f t="shared" si="30"/>
        <v>0.17878198010681204</v>
      </c>
      <c r="H173">
        <f t="shared" si="34"/>
        <v>2.4960581349904816E-2</v>
      </c>
      <c r="I173">
        <f t="shared" si="34"/>
        <v>2.4278950447770814E-2</v>
      </c>
      <c r="J173">
        <f t="shared" si="34"/>
        <v>2.3586059597116224E-2</v>
      </c>
      <c r="K173">
        <f t="shared" si="34"/>
        <v>2.2898432206066074E-2</v>
      </c>
      <c r="L173">
        <f t="shared" si="34"/>
        <v>2.2222399248172375E-2</v>
      </c>
      <c r="M173">
        <f t="shared" si="34"/>
        <v>2.1560856159464067E-2</v>
      </c>
      <c r="N173">
        <f t="shared" si="34"/>
        <v>2.0915216732423123E-2</v>
      </c>
      <c r="O173">
        <f t="shared" si="34"/>
        <v>2.0286153622117737E-2</v>
      </c>
      <c r="P173">
        <f t="shared" si="34"/>
        <v>1.9673930628953538E-2</v>
      </c>
      <c r="Q173">
        <f t="shared" si="34"/>
        <v>1.9078570272216253E-2</v>
      </c>
      <c r="R173">
        <f t="shared" si="34"/>
        <v>1.849994587263799E-2</v>
      </c>
      <c r="S173">
        <f t="shared" si="34"/>
        <v>1.7937835585864752E-2</v>
      </c>
      <c r="T173">
        <f t="shared" si="34"/>
        <v>1.7391955788373582E-2</v>
      </c>
      <c r="U173">
        <f t="shared" si="34"/>
        <v>1.6861982576102996E-2</v>
      </c>
      <c r="V173">
        <f t="shared" si="34"/>
        <v>1.634756607938365E-2</v>
      </c>
      <c r="W173">
        <f t="shared" si="34"/>
        <v>1.5848340257511868E-2</v>
      </c>
      <c r="X173">
        <f t="shared" si="33"/>
        <v>1.5363929749935008E-2</v>
      </c>
      <c r="Y173">
        <f t="shared" si="33"/>
        <v>1.4893954754004027E-2</v>
      </c>
      <c r="Z173">
        <f t="shared" si="33"/>
        <v>1.4438034545824511E-2</v>
      </c>
      <c r="AA173">
        <f t="shared" si="29"/>
        <v>0.45417332441934444</v>
      </c>
    </row>
    <row r="174" spans="1:27" x14ac:dyDescent="0.2">
      <c r="A174" t="s">
        <v>1170</v>
      </c>
      <c r="B174">
        <v>3028</v>
      </c>
      <c r="C174">
        <v>0</v>
      </c>
      <c r="D174">
        <f t="shared" si="27"/>
        <v>0.16912086955245489</v>
      </c>
      <c r="E174">
        <f t="shared" si="28"/>
        <v>-1.7771416152434909</v>
      </c>
      <c r="G174">
        <f t="shared" si="30"/>
        <v>0.16912086955245489</v>
      </c>
      <c r="H174">
        <f t="shared" si="34"/>
        <v>1.5714254267025198E-2</v>
      </c>
      <c r="I174">
        <f t="shared" si="34"/>
        <v>1.5468827847631645E-2</v>
      </c>
      <c r="J174">
        <f t="shared" si="34"/>
        <v>1.5207972084638153E-2</v>
      </c>
      <c r="K174">
        <f t="shared" si="34"/>
        <v>1.4942046413535023E-2</v>
      </c>
      <c r="L174">
        <f t="shared" si="34"/>
        <v>1.4675188763935317E-2</v>
      </c>
      <c r="M174">
        <f t="shared" si="34"/>
        <v>1.4409442229697662E-2</v>
      </c>
      <c r="N174">
        <f t="shared" si="34"/>
        <v>1.4145944662373065E-2</v>
      </c>
      <c r="O174">
        <f t="shared" si="34"/>
        <v>1.388537819598812E-2</v>
      </c>
      <c r="P174">
        <f t="shared" si="34"/>
        <v>1.3628170442268394E-2</v>
      </c>
      <c r="Q174">
        <f t="shared" si="34"/>
        <v>1.3374595754613298E-2</v>
      </c>
      <c r="R174">
        <f t="shared" si="34"/>
        <v>1.3124830811008473E-2</v>
      </c>
      <c r="S174">
        <f t="shared" si="34"/>
        <v>1.2878987232145908E-2</v>
      </c>
      <c r="T174">
        <f t="shared" si="34"/>
        <v>1.2637131768648188E-2</v>
      </c>
      <c r="U174">
        <f t="shared" si="34"/>
        <v>1.2399299348324153E-2</v>
      </c>
      <c r="V174">
        <f t="shared" si="34"/>
        <v>1.2165501817794093E-2</v>
      </c>
      <c r="W174">
        <f t="shared" si="34"/>
        <v>1.1935733979720402E-2</v>
      </c>
      <c r="X174">
        <f t="shared" si="33"/>
        <v>1.1709977871577805E-2</v>
      </c>
      <c r="Y174">
        <f t="shared" si="33"/>
        <v>1.1488205866470733E-2</v>
      </c>
      <c r="Z174">
        <f t="shared" si="33"/>
        <v>1.1270382964168534E-2</v>
      </c>
      <c r="AA174">
        <f t="shared" si="29"/>
        <v>0.57581725812598095</v>
      </c>
    </row>
    <row r="175" spans="1:27" x14ac:dyDescent="0.2">
      <c r="A175" t="s">
        <v>1171</v>
      </c>
      <c r="B175">
        <v>885</v>
      </c>
      <c r="C175">
        <v>0</v>
      </c>
      <c r="D175">
        <f t="shared" si="27"/>
        <v>0.20566526512657315</v>
      </c>
      <c r="E175">
        <f t="shared" si="28"/>
        <v>-1.5815053583876579</v>
      </c>
      <c r="G175">
        <f t="shared" si="30"/>
        <v>0.20566526512657315</v>
      </c>
      <c r="H175">
        <f t="shared" si="34"/>
        <v>4.9504410659027956E-2</v>
      </c>
      <c r="I175">
        <f t="shared" si="34"/>
        <v>4.6549711998417516E-2</v>
      </c>
      <c r="J175">
        <f t="shared" si="34"/>
        <v>4.371599547121402E-2</v>
      </c>
      <c r="K175">
        <f t="shared" si="34"/>
        <v>4.1028781595641509E-2</v>
      </c>
      <c r="L175">
        <f t="shared" si="34"/>
        <v>3.8492109164447348E-2</v>
      </c>
      <c r="M175">
        <f t="shared" si="34"/>
        <v>3.6103113464843919E-2</v>
      </c>
      <c r="N175">
        <f t="shared" si="34"/>
        <v>3.3856254792061551E-2</v>
      </c>
      <c r="O175">
        <f t="shared" si="34"/>
        <v>3.1744913365353428E-2</v>
      </c>
      <c r="P175">
        <f t="shared" si="34"/>
        <v>2.9762092561684762E-2</v>
      </c>
      <c r="Q175">
        <f t="shared" si="34"/>
        <v>2.790076071168494E-2</v>
      </c>
      <c r="R175">
        <f t="shared" si="34"/>
        <v>2.6154026970496562E-2</v>
      </c>
      <c r="S175">
        <f t="shared" si="34"/>
        <v>2.4515233812835234E-2</v>
      </c>
      <c r="T175">
        <f t="shared" si="34"/>
        <v>2.2978004727071358E-2</v>
      </c>
      <c r="U175">
        <f t="shared" si="34"/>
        <v>2.153626661232038E-2</v>
      </c>
      <c r="V175">
        <f t="shared" si="34"/>
        <v>2.0184257378703906E-2</v>
      </c>
      <c r="W175">
        <f t="shared" si="34"/>
        <v>1.8916524697682093E-2</v>
      </c>
      <c r="X175">
        <f t="shared" si="33"/>
        <v>1.7727919412368422E-2</v>
      </c>
      <c r="Y175">
        <f t="shared" si="33"/>
        <v>1.6613585749840048E-2</v>
      </c>
      <c r="Z175">
        <f t="shared" si="33"/>
        <v>1.5568949678056375E-2</v>
      </c>
      <c r="AA175">
        <f t="shared" si="29"/>
        <v>0.23148182204967571</v>
      </c>
    </row>
    <row r="176" spans="1:27" x14ac:dyDescent="0.2">
      <c r="A176" t="s">
        <v>1172</v>
      </c>
      <c r="B176">
        <v>24</v>
      </c>
      <c r="C176">
        <v>0</v>
      </c>
      <c r="D176">
        <f t="shared" si="27"/>
        <v>0.75581658736370072</v>
      </c>
      <c r="E176">
        <f t="shared" si="28"/>
        <v>-0.27995654154427702</v>
      </c>
      <c r="G176">
        <f t="shared" si="30"/>
        <v>0.75581658736370072</v>
      </c>
      <c r="H176">
        <f t="shared" si="34"/>
        <v>0.17398018962979866</v>
      </c>
      <c r="I176">
        <f t="shared" si="34"/>
        <v>5.0041026527878653E-2</v>
      </c>
      <c r="J176">
        <f t="shared" si="34"/>
        <v>1.4374835735709211E-2</v>
      </c>
      <c r="K176">
        <f t="shared" si="34"/>
        <v>4.1267147007262245E-3</v>
      </c>
      <c r="L176">
        <f t="shared" si="34"/>
        <v>1.1842430379707075E-3</v>
      </c>
      <c r="M176">
        <f t="shared" si="34"/>
        <v>3.3975596814370801E-4</v>
      </c>
      <c r="N176">
        <f t="shared" si="34"/>
        <v>9.7457363653157363E-5</v>
      </c>
      <c r="O176">
        <f t="shared" si="34"/>
        <v>2.7951376320586425E-5</v>
      </c>
      <c r="P176">
        <f t="shared" si="34"/>
        <v>8.0157805840034731E-6</v>
      </c>
      <c r="Q176">
        <f t="shared" si="34"/>
        <v>2.2985381095567384E-6</v>
      </c>
      <c r="R176">
        <f t="shared" si="34"/>
        <v>6.5906392145063991E-7</v>
      </c>
      <c r="S176">
        <f t="shared" si="34"/>
        <v>1.8896367085822603E-7</v>
      </c>
      <c r="T176">
        <f t="shared" si="34"/>
        <v>5.417612000336018E-8</v>
      </c>
      <c r="U176">
        <f t="shared" si="34"/>
        <v>1.5531711305959325E-8</v>
      </c>
      <c r="V176">
        <f t="shared" si="34"/>
        <v>4.4526132315074718E-9</v>
      </c>
      <c r="W176">
        <f t="shared" ref="W176:AE239" si="35">(1-$B$3)*EXP(GAMMALN($B$1+W$4)-GAMMALN($B$1)-GAMMALN(W$4+1)+$B$1*LN($B$2/($B$2+$B176))+W$4*LN($B176/($B$2+$B176)))</f>
        <v>1.2764295666280055E-9</v>
      </c>
      <c r="X176">
        <f t="shared" si="35"/>
        <v>3.6590351295716461E-10</v>
      </c>
      <c r="Y176">
        <f t="shared" si="35"/>
        <v>1.0488792508273715E-10</v>
      </c>
      <c r="Z176">
        <f t="shared" si="35"/>
        <v>3.006593666596311E-11</v>
      </c>
      <c r="AA176">
        <f t="shared" si="29"/>
        <v>1.2081113887063566E-11</v>
      </c>
    </row>
    <row r="177" spans="1:27" x14ac:dyDescent="0.2">
      <c r="A177" t="s">
        <v>1173</v>
      </c>
      <c r="B177">
        <v>1107</v>
      </c>
      <c r="C177">
        <v>20</v>
      </c>
      <c r="D177">
        <f t="shared" si="27"/>
        <v>1.5225595415110284E-2</v>
      </c>
      <c r="E177">
        <f t="shared" si="28"/>
        <v>-4.1847773584260501</v>
      </c>
      <c r="G177">
        <f t="shared" si="30"/>
        <v>0.19561779554148204</v>
      </c>
      <c r="H177">
        <f t="shared" ref="H177:W240" si="36">(1-$B$3)*EXP(GAMMALN($B$1+H$4)-GAMMALN($B$1)-GAMMALN(H$4+1)+$B$1*LN($B$2/($B$2+$B177))+H$4*LN($B177/($B$2+$B177)))</f>
        <v>4.0534965547421316E-2</v>
      </c>
      <c r="I177">
        <f t="shared" si="36"/>
        <v>3.860532548617094E-2</v>
      </c>
      <c r="J177">
        <f t="shared" si="36"/>
        <v>3.6721033759220117E-2</v>
      </c>
      <c r="K177">
        <f t="shared" si="36"/>
        <v>3.4906592271150887E-2</v>
      </c>
      <c r="L177">
        <f t="shared" si="36"/>
        <v>3.316918864314785E-2</v>
      </c>
      <c r="M177">
        <f t="shared" si="36"/>
        <v>3.1510268386632873E-2</v>
      </c>
      <c r="N177">
        <f t="shared" si="36"/>
        <v>2.9928893916438493E-2</v>
      </c>
      <c r="O177">
        <f t="shared" si="36"/>
        <v>2.8423018986229488E-2</v>
      </c>
      <c r="P177">
        <f t="shared" si="36"/>
        <v>2.6990058663543218E-2</v>
      </c>
      <c r="Q177">
        <f t="shared" si="36"/>
        <v>2.5627173928038736E-2</v>
      </c>
      <c r="R177">
        <f t="shared" si="36"/>
        <v>2.4331425058452455E-2</v>
      </c>
      <c r="S177">
        <f t="shared" si="36"/>
        <v>2.3099858766963272E-2</v>
      </c>
      <c r="T177">
        <f t="shared" si="36"/>
        <v>2.1929559389641355E-2</v>
      </c>
      <c r="U177">
        <f t="shared" si="36"/>
        <v>2.0817679447282633E-2</v>
      </c>
      <c r="V177">
        <f t="shared" si="36"/>
        <v>1.9761457826394133E-2</v>
      </c>
      <c r="W177">
        <f t="shared" si="36"/>
        <v>1.8758230264273534E-2</v>
      </c>
      <c r="X177">
        <f t="shared" si="35"/>
        <v>1.7805434916629354E-2</v>
      </c>
      <c r="Y177">
        <f t="shared" si="35"/>
        <v>1.6900614717773366E-2</v>
      </c>
      <c r="Z177">
        <f t="shared" si="35"/>
        <v>1.60414176192669E-2</v>
      </c>
      <c r="AA177">
        <f t="shared" si="29"/>
        <v>0.29852000686384694</v>
      </c>
    </row>
    <row r="178" spans="1:27" x14ac:dyDescent="0.2">
      <c r="A178" t="s">
        <v>1174</v>
      </c>
      <c r="B178">
        <v>1378</v>
      </c>
      <c r="C178">
        <v>7</v>
      </c>
      <c r="D178">
        <f t="shared" si="27"/>
        <v>2.6029857510184912E-2</v>
      </c>
      <c r="E178">
        <f t="shared" si="28"/>
        <v>-3.6485110340519245</v>
      </c>
      <c r="G178">
        <f t="shared" si="30"/>
        <v>0.18757118217201768</v>
      </c>
      <c r="H178">
        <f t="shared" si="36"/>
        <v>3.3176501537574614E-2</v>
      </c>
      <c r="I178">
        <f t="shared" si="36"/>
        <v>3.1918665242771239E-2</v>
      </c>
      <c r="J178">
        <f t="shared" si="36"/>
        <v>3.0669671650884814E-2</v>
      </c>
      <c r="K178">
        <f t="shared" si="36"/>
        <v>2.9450888731616581E-2</v>
      </c>
      <c r="L178">
        <f t="shared" si="36"/>
        <v>2.8269786202860463E-2</v>
      </c>
      <c r="M178">
        <f t="shared" si="36"/>
        <v>2.7129169691744327E-2</v>
      </c>
      <c r="N178">
        <f t="shared" si="36"/>
        <v>2.6029857510184912E-2</v>
      </c>
      <c r="O178">
        <f t="shared" si="36"/>
        <v>2.4971696793083035E-2</v>
      </c>
      <c r="P178">
        <f t="shared" si="36"/>
        <v>2.3954019594350867E-2</v>
      </c>
      <c r="Q178">
        <f t="shared" si="36"/>
        <v>2.2975872493820815E-2</v>
      </c>
      <c r="R178">
        <f t="shared" si="36"/>
        <v>2.2036142177705036E-2</v>
      </c>
      <c r="S178">
        <f t="shared" si="36"/>
        <v>2.1133628494587164E-2</v>
      </c>
      <c r="T178">
        <f t="shared" si="36"/>
        <v>2.0267088973569405E-2</v>
      </c>
      <c r="U178">
        <f t="shared" si="36"/>
        <v>1.9435266904983678E-2</v>
      </c>
      <c r="V178">
        <f t="shared" si="36"/>
        <v>1.8636909493705049E-2</v>
      </c>
      <c r="W178">
        <f t="shared" si="36"/>
        <v>1.7870779778248993E-2</v>
      </c>
      <c r="X178">
        <f t="shared" si="35"/>
        <v>1.7135664506105569E-2</v>
      </c>
      <c r="Y178">
        <f t="shared" si="35"/>
        <v>1.6430379314529363E-2</v>
      </c>
      <c r="Z178">
        <f t="shared" si="35"/>
        <v>1.5753772075289149E-2</v>
      </c>
      <c r="AA178">
        <f t="shared" si="29"/>
        <v>0.3651830566603671</v>
      </c>
    </row>
    <row r="179" spans="1:27" x14ac:dyDescent="0.2">
      <c r="A179" t="s">
        <v>1175</v>
      </c>
      <c r="B179">
        <v>1371</v>
      </c>
      <c r="C179">
        <v>6</v>
      </c>
      <c r="D179">
        <f t="shared" si="27"/>
        <v>2.7228224574194042E-2</v>
      </c>
      <c r="E179">
        <f t="shared" si="28"/>
        <v>-3.6035011755167528</v>
      </c>
      <c r="G179">
        <f t="shared" si="30"/>
        <v>0.18774054071097121</v>
      </c>
      <c r="H179">
        <f t="shared" si="36"/>
        <v>3.3332983565459114E-2</v>
      </c>
      <c r="I179">
        <f t="shared" si="36"/>
        <v>3.2062410245010262E-2</v>
      </c>
      <c r="J179">
        <f t="shared" si="36"/>
        <v>3.0801255230067565E-2</v>
      </c>
      <c r="K179">
        <f t="shared" si="36"/>
        <v>2.9570967789514783E-2</v>
      </c>
      <c r="L179">
        <f t="shared" si="36"/>
        <v>2.8379027028058973E-2</v>
      </c>
      <c r="M179">
        <f t="shared" si="36"/>
        <v>2.7228224574194042E-2</v>
      </c>
      <c r="N179">
        <f t="shared" si="36"/>
        <v>2.6119355528697385E-2</v>
      </c>
      <c r="O179">
        <f t="shared" si="36"/>
        <v>2.5052239997051154E-2</v>
      </c>
      <c r="P179">
        <f t="shared" si="36"/>
        <v>2.4026181593449488E-2</v>
      </c>
      <c r="Q179">
        <f t="shared" si="36"/>
        <v>2.3040198238546312E-2</v>
      </c>
      <c r="R179">
        <f t="shared" si="36"/>
        <v>2.2093148368177284E-2</v>
      </c>
      <c r="S179">
        <f t="shared" si="36"/>
        <v>2.118380433243295E-2</v>
      </c>
      <c r="T179">
        <f t="shared" si="36"/>
        <v>2.0310897101869486E-2</v>
      </c>
      <c r="U179">
        <f t="shared" si="36"/>
        <v>1.9473144447393793E-2</v>
      </c>
      <c r="V179">
        <f t="shared" si="36"/>
        <v>1.8669269139667658E-2</v>
      </c>
      <c r="W179">
        <f t="shared" si="36"/>
        <v>1.7898010881636759E-2</v>
      </c>
      <c r="X179">
        <f t="shared" si="35"/>
        <v>1.7158134176800354E-2</v>
      </c>
      <c r="Y179">
        <f t="shared" si="35"/>
        <v>1.6448433489947938E-2</v>
      </c>
      <c r="Z179">
        <f t="shared" si="35"/>
        <v>1.5767736563641874E-2</v>
      </c>
      <c r="AA179">
        <f t="shared" si="29"/>
        <v>0.36364403699741166</v>
      </c>
    </row>
    <row r="180" spans="1:27" x14ac:dyDescent="0.2">
      <c r="A180" t="s">
        <v>1176</v>
      </c>
      <c r="B180">
        <v>176</v>
      </c>
      <c r="C180">
        <v>9</v>
      </c>
      <c r="D180">
        <f t="shared" si="27"/>
        <v>1.5627745682145141E-2</v>
      </c>
      <c r="E180">
        <f t="shared" si="28"/>
        <v>-4.1587073751399766</v>
      </c>
      <c r="G180">
        <f t="shared" si="30"/>
        <v>0.36562539665851201</v>
      </c>
      <c r="H180">
        <f t="shared" si="36"/>
        <v>0.15977521354891197</v>
      </c>
      <c r="I180">
        <f t="shared" si="36"/>
        <v>0.11973012347183774</v>
      </c>
      <c r="J180">
        <f t="shared" si="36"/>
        <v>8.9608193970556055E-2</v>
      </c>
      <c r="K180">
        <f t="shared" si="36"/>
        <v>6.7021924194372445E-2</v>
      </c>
      <c r="L180">
        <f t="shared" si="36"/>
        <v>5.0109595943158669E-2</v>
      </c>
      <c r="M180">
        <f t="shared" si="36"/>
        <v>3.7455428365708261E-2</v>
      </c>
      <c r="N180">
        <f t="shared" si="36"/>
        <v>2.7991743280930115E-2</v>
      </c>
      <c r="O180">
        <f t="shared" si="36"/>
        <v>2.091635952927318E-2</v>
      </c>
      <c r="P180">
        <f t="shared" si="36"/>
        <v>1.5627745682145141E-2</v>
      </c>
      <c r="Q180">
        <f t="shared" si="36"/>
        <v>1.1675348063411485E-2</v>
      </c>
      <c r="R180">
        <f t="shared" si="36"/>
        <v>8.7219437078324691E-3</v>
      </c>
      <c r="S180">
        <f t="shared" si="36"/>
        <v>6.5152588044911129E-3</v>
      </c>
      <c r="T180">
        <f t="shared" si="36"/>
        <v>4.8666360244652021E-3</v>
      </c>
      <c r="U180">
        <f t="shared" si="36"/>
        <v>3.6350290936154033E-3</v>
      </c>
      <c r="V180">
        <f t="shared" si="36"/>
        <v>2.7150083375058571E-3</v>
      </c>
      <c r="W180">
        <f t="shared" si="36"/>
        <v>2.0277791999626284E-3</v>
      </c>
      <c r="X180">
        <f t="shared" si="35"/>
        <v>1.5144606758699512E-3</v>
      </c>
      <c r="Y180">
        <f t="shared" si="35"/>
        <v>1.131057098161421E-3</v>
      </c>
      <c r="Z180">
        <f t="shared" si="35"/>
        <v>8.4469784679890134E-4</v>
      </c>
      <c r="AA180">
        <f t="shared" si="29"/>
        <v>2.4910565024800491E-3</v>
      </c>
    </row>
    <row r="181" spans="1:27" x14ac:dyDescent="0.2">
      <c r="A181" t="s">
        <v>779</v>
      </c>
      <c r="B181">
        <v>1970</v>
      </c>
      <c r="C181">
        <v>20</v>
      </c>
      <c r="D181">
        <f t="shared" si="27"/>
        <v>1.3721059635312158E-2</v>
      </c>
      <c r="E181">
        <f t="shared" si="28"/>
        <v>-4.2888234267722325</v>
      </c>
      <c r="G181">
        <f t="shared" si="30"/>
        <v>0.17748777918365086</v>
      </c>
      <c r="H181">
        <f t="shared" si="36"/>
        <v>2.373504160908901E-2</v>
      </c>
      <c r="I181">
        <f t="shared" si="36"/>
        <v>2.3123993464790549E-2</v>
      </c>
      <c r="J181">
        <f t="shared" si="36"/>
        <v>2.2500177737789246E-2</v>
      </c>
      <c r="K181">
        <f t="shared" si="36"/>
        <v>2.1879325712844452E-2</v>
      </c>
      <c r="L181">
        <f t="shared" si="36"/>
        <v>2.1267515551745154E-2</v>
      </c>
      <c r="M181">
        <f t="shared" si="36"/>
        <v>2.0667571245518782E-2</v>
      </c>
      <c r="N181">
        <f t="shared" si="36"/>
        <v>2.0080912253305432E-2</v>
      </c>
      <c r="O181">
        <f t="shared" si="36"/>
        <v>1.9508254250316374E-2</v>
      </c>
      <c r="P181">
        <f t="shared" si="36"/>
        <v>1.8949923489146887E-2</v>
      </c>
      <c r="Q181">
        <f t="shared" si="36"/>
        <v>1.8406015317862335E-2</v>
      </c>
      <c r="R181">
        <f t="shared" si="36"/>
        <v>1.7876481295414651E-2</v>
      </c>
      <c r="S181">
        <f t="shared" si="36"/>
        <v>1.7361180330418551E-2</v>
      </c>
      <c r="T181">
        <f t="shared" si="36"/>
        <v>1.6859910302873152E-2</v>
      </c>
      <c r="U181">
        <f t="shared" si="36"/>
        <v>1.6372428452324807E-2</v>
      </c>
      <c r="V181">
        <f t="shared" si="36"/>
        <v>1.5898464978694477E-2</v>
      </c>
      <c r="W181">
        <f t="shared" si="36"/>
        <v>1.5437732372612695E-2</v>
      </c>
      <c r="X181">
        <f t="shared" si="35"/>
        <v>1.4989931965041437E-2</v>
      </c>
      <c r="Y181">
        <f t="shared" si="35"/>
        <v>1.4554758612245578E-2</v>
      </c>
      <c r="Z181">
        <f t="shared" si="35"/>
        <v>1.4131904098231188E-2</v>
      </c>
      <c r="AA181">
        <f t="shared" si="29"/>
        <v>0.46891069777608452</v>
      </c>
    </row>
    <row r="182" spans="1:27" x14ac:dyDescent="0.2">
      <c r="A182" t="s">
        <v>1177</v>
      </c>
      <c r="B182">
        <v>2210</v>
      </c>
      <c r="C182">
        <v>8</v>
      </c>
      <c r="D182">
        <f t="shared" si="27"/>
        <v>1.7882973948431646E-2</v>
      </c>
      <c r="E182">
        <f t="shared" si="28"/>
        <v>-4.0239061948557113</v>
      </c>
      <c r="G182">
        <f t="shared" si="30"/>
        <v>0.17490303048382322</v>
      </c>
      <c r="H182">
        <f t="shared" si="36"/>
        <v>2.1275303180867226E-2</v>
      </c>
      <c r="I182">
        <f t="shared" si="36"/>
        <v>2.0794064888412924E-2</v>
      </c>
      <c r="J182">
        <f t="shared" si="36"/>
        <v>2.0298002531504877E-2</v>
      </c>
      <c r="K182">
        <f t="shared" si="36"/>
        <v>1.9801226145023477E-2</v>
      </c>
      <c r="L182">
        <f t="shared" si="36"/>
        <v>1.9309263357424822E-2</v>
      </c>
      <c r="M182">
        <f t="shared" si="36"/>
        <v>1.8824748681528523E-2</v>
      </c>
      <c r="N182">
        <f t="shared" si="36"/>
        <v>1.8349066666402507E-2</v>
      </c>
      <c r="O182">
        <f t="shared" si="36"/>
        <v>1.7882973948431646E-2</v>
      </c>
      <c r="P182">
        <f t="shared" si="36"/>
        <v>1.7426878136683966E-2</v>
      </c>
      <c r="Q182">
        <f t="shared" si="36"/>
        <v>1.6980978385854079E-2</v>
      </c>
      <c r="R182">
        <f t="shared" si="36"/>
        <v>1.6545342643129145E-2</v>
      </c>
      <c r="S182">
        <f t="shared" si="36"/>
        <v>1.6119953009610277E-2</v>
      </c>
      <c r="T182">
        <f t="shared" si="36"/>
        <v>1.5704733815273705E-2</v>
      </c>
      <c r="U182">
        <f t="shared" si="36"/>
        <v>1.5299569750078908E-2</v>
      </c>
      <c r="V182">
        <f t="shared" si="36"/>
        <v>1.490431798998674E-2</v>
      </c>
      <c r="W182">
        <f t="shared" si="36"/>
        <v>1.4518816546101886E-2</v>
      </c>
      <c r="X182">
        <f t="shared" si="35"/>
        <v>1.4142890155068496E-2</v>
      </c>
      <c r="Y182">
        <f t="shared" si="35"/>
        <v>1.3776354520748098E-2</v>
      </c>
      <c r="Z182">
        <f t="shared" si="35"/>
        <v>1.3419019421619761E-2</v>
      </c>
      <c r="AA182">
        <f t="shared" si="29"/>
        <v>0.49972346574242577</v>
      </c>
    </row>
    <row r="183" spans="1:27" x14ac:dyDescent="0.2">
      <c r="A183" t="s">
        <v>1178</v>
      </c>
      <c r="B183">
        <v>609</v>
      </c>
      <c r="C183">
        <v>0</v>
      </c>
      <c r="D183">
        <f t="shared" si="27"/>
        <v>0.22750591331039266</v>
      </c>
      <c r="E183">
        <f t="shared" si="28"/>
        <v>-1.4805790483557786</v>
      </c>
      <c r="G183">
        <f t="shared" si="30"/>
        <v>0.22750591331039266</v>
      </c>
      <c r="H183">
        <f t="shared" si="36"/>
        <v>6.816533921974012E-2</v>
      </c>
      <c r="I183">
        <f t="shared" si="36"/>
        <v>6.2310603078259981E-2</v>
      </c>
      <c r="J183">
        <f t="shared" si="36"/>
        <v>5.6886678803510032E-2</v>
      </c>
      <c r="K183">
        <f t="shared" si="36"/>
        <v>5.1901998143066855E-2</v>
      </c>
      <c r="L183">
        <f t="shared" si="36"/>
        <v>4.7336093822061637E-2</v>
      </c>
      <c r="M183">
        <f t="shared" si="36"/>
        <v>4.316091223306312E-2</v>
      </c>
      <c r="N183">
        <f t="shared" si="36"/>
        <v>3.9346863982069852E-2</v>
      </c>
      <c r="O183">
        <f t="shared" si="36"/>
        <v>3.5864981111504358E-2</v>
      </c>
      <c r="P183">
        <f t="shared" si="36"/>
        <v>3.2687761003769265E-2</v>
      </c>
      <c r="Q183">
        <f t="shared" si="36"/>
        <v>2.9789485742380845E-2</v>
      </c>
      <c r="R183">
        <f t="shared" si="36"/>
        <v>2.714630845355016E-2</v>
      </c>
      <c r="S183">
        <f t="shared" si="36"/>
        <v>2.4736229556780627E-2</v>
      </c>
      <c r="T183">
        <f t="shared" si="36"/>
        <v>2.2539019953635209E-2</v>
      </c>
      <c r="U183">
        <f t="shared" si="36"/>
        <v>2.0536119520254553E-2</v>
      </c>
      <c r="V183">
        <f t="shared" si="36"/>
        <v>1.8710525723061793E-2</v>
      </c>
      <c r="W183">
        <f t="shared" si="36"/>
        <v>1.7046680341244399E-2</v>
      </c>
      <c r="X183">
        <f t="shared" si="35"/>
        <v>1.5530358645518052E-2</v>
      </c>
      <c r="Y183">
        <f t="shared" si="35"/>
        <v>1.4148563369997296E-2</v>
      </c>
      <c r="Z183">
        <f t="shared" si="35"/>
        <v>1.2889424664237011E-2</v>
      </c>
      <c r="AA183">
        <f t="shared" si="29"/>
        <v>0.13176013932190234</v>
      </c>
    </row>
    <row r="184" spans="1:27" x14ac:dyDescent="0.2">
      <c r="A184" t="s">
        <v>1179</v>
      </c>
      <c r="B184">
        <v>1231</v>
      </c>
      <c r="C184">
        <v>0</v>
      </c>
      <c r="D184">
        <f t="shared" si="27"/>
        <v>0.19151504012581277</v>
      </c>
      <c r="E184">
        <f t="shared" si="28"/>
        <v>-1.6527889349294305</v>
      </c>
      <c r="G184">
        <f t="shared" si="30"/>
        <v>0.19151504012581277</v>
      </c>
      <c r="H184">
        <f t="shared" si="36"/>
        <v>3.6802566319980301E-2</v>
      </c>
      <c r="I184">
        <f t="shared" si="36"/>
        <v>3.5232379544960293E-2</v>
      </c>
      <c r="J184">
        <f t="shared" si="36"/>
        <v>3.3686517638384726E-2</v>
      </c>
      <c r="K184">
        <f t="shared" si="36"/>
        <v>3.2188084585708668E-2</v>
      </c>
      <c r="L184">
        <f t="shared" si="36"/>
        <v>3.0744610164103899E-2</v>
      </c>
      <c r="M184">
        <f t="shared" si="36"/>
        <v>2.9358421829710133E-2</v>
      </c>
      <c r="N184">
        <f t="shared" si="36"/>
        <v>2.8029653721856451E-2</v>
      </c>
      <c r="O184">
        <f t="shared" si="36"/>
        <v>2.6757388997473812E-2</v>
      </c>
      <c r="P184">
        <f t="shared" si="36"/>
        <v>2.5540171984306973E-2</v>
      </c>
      <c r="Q184">
        <f t="shared" si="36"/>
        <v>2.4376265247185214E-2</v>
      </c>
      <c r="R184">
        <f t="shared" si="36"/>
        <v>2.3263789413554177E-2</v>
      </c>
      <c r="S184">
        <f t="shared" si="36"/>
        <v>2.2200803784829796E-2</v>
      </c>
      <c r="T184">
        <f t="shared" si="36"/>
        <v>2.1185354783759165E-2</v>
      </c>
      <c r="U184">
        <f t="shared" si="36"/>
        <v>2.0215505895300988E-2</v>
      </c>
      <c r="V184">
        <f t="shared" si="36"/>
        <v>1.9289356454261664E-2</v>
      </c>
      <c r="W184">
        <f t="shared" si="36"/>
        <v>1.84050534536312E-2</v>
      </c>
      <c r="X184">
        <f t="shared" si="35"/>
        <v>1.7560798850050699E-2</v>
      </c>
      <c r="Y184">
        <f t="shared" si="35"/>
        <v>1.6754853891787835E-2</v>
      </c>
      <c r="Z184">
        <f t="shared" si="35"/>
        <v>1.5985541439387765E-2</v>
      </c>
      <c r="AA184">
        <f t="shared" si="29"/>
        <v>0.33090784187395339</v>
      </c>
    </row>
    <row r="185" spans="1:27" x14ac:dyDescent="0.2">
      <c r="A185" t="s">
        <v>1180</v>
      </c>
      <c r="B185">
        <v>29</v>
      </c>
      <c r="C185">
        <v>0</v>
      </c>
      <c r="D185">
        <f t="shared" si="27"/>
        <v>0.72161998864261157</v>
      </c>
      <c r="E185">
        <f t="shared" si="28"/>
        <v>-0.32625661017029534</v>
      </c>
      <c r="G185">
        <f t="shared" si="30"/>
        <v>0.72161998864261157</v>
      </c>
      <c r="H185">
        <f t="shared" si="36"/>
        <v>0.18712568130692037</v>
      </c>
      <c r="I185">
        <f t="shared" si="36"/>
        <v>6.137138223793856E-2</v>
      </c>
      <c r="J185">
        <f t="shared" si="36"/>
        <v>2.0102435868054231E-2</v>
      </c>
      <c r="K185">
        <f t="shared" si="36"/>
        <v>6.5804613055322194E-3</v>
      </c>
      <c r="L185">
        <f t="shared" si="36"/>
        <v>2.1532717112139276E-3</v>
      </c>
      <c r="M185">
        <f t="shared" si="36"/>
        <v>7.0441920659425556E-4</v>
      </c>
      <c r="N185">
        <f t="shared" si="36"/>
        <v>2.3040126199292253E-4</v>
      </c>
      <c r="O185">
        <f t="shared" si="36"/>
        <v>7.5349346814757143E-5</v>
      </c>
      <c r="P185">
        <f t="shared" si="36"/>
        <v>2.4639291481724542E-5</v>
      </c>
      <c r="Q185">
        <f t="shared" si="36"/>
        <v>8.0563848334334852E-6</v>
      </c>
      <c r="R185">
        <f t="shared" si="36"/>
        <v>2.6340385855182582E-6</v>
      </c>
      <c r="S185">
        <f t="shared" si="36"/>
        <v>8.6115040767139579E-7</v>
      </c>
      <c r="T185">
        <f t="shared" si="36"/>
        <v>2.815235257215804E-7</v>
      </c>
      <c r="U185">
        <f t="shared" si="36"/>
        <v>9.2030589510137547E-8</v>
      </c>
      <c r="V185">
        <f t="shared" si="36"/>
        <v>3.008388825970963E-8</v>
      </c>
      <c r="W185">
        <f t="shared" si="36"/>
        <v>9.8338130975861684E-9</v>
      </c>
      <c r="X185">
        <f t="shared" si="35"/>
        <v>3.2143841165370083E-9</v>
      </c>
      <c r="Y185">
        <f t="shared" si="35"/>
        <v>1.0506614275290379E-9</v>
      </c>
      <c r="Z185">
        <f t="shared" si="35"/>
        <v>3.4341410789172705E-10</v>
      </c>
      <c r="AA185">
        <f t="shared" si="29"/>
        <v>1.667425086893104E-10</v>
      </c>
    </row>
    <row r="186" spans="1:27" x14ac:dyDescent="0.2">
      <c r="A186" t="s">
        <v>1181</v>
      </c>
      <c r="B186">
        <v>1273</v>
      </c>
      <c r="C186">
        <v>29</v>
      </c>
      <c r="D186">
        <f t="shared" si="27"/>
        <v>1.0103300235525744E-2</v>
      </c>
      <c r="E186">
        <f t="shared" si="28"/>
        <v>-4.5948931525153887</v>
      </c>
      <c r="G186">
        <f t="shared" si="30"/>
        <v>0.19029910558180982</v>
      </c>
      <c r="H186">
        <f t="shared" si="36"/>
        <v>3.5688607059093561E-2</v>
      </c>
      <c r="I186">
        <f t="shared" si="36"/>
        <v>3.4218216324500762E-2</v>
      </c>
      <c r="J186">
        <f t="shared" si="36"/>
        <v>3.2766903925188148E-2</v>
      </c>
      <c r="K186">
        <f t="shared" si="36"/>
        <v>3.1357275520825963E-2</v>
      </c>
      <c r="L186">
        <f t="shared" si="36"/>
        <v>2.9996879382619503E-2</v>
      </c>
      <c r="M186">
        <f t="shared" si="36"/>
        <v>2.8688225804269048E-2</v>
      </c>
      <c r="N186">
        <f t="shared" si="36"/>
        <v>2.7431693202778811E-2</v>
      </c>
      <c r="O186">
        <f t="shared" si="36"/>
        <v>2.6226631429390756E-2</v>
      </c>
      <c r="P186">
        <f t="shared" si="36"/>
        <v>2.5071856657011851E-2</v>
      </c>
      <c r="Q186">
        <f t="shared" si="36"/>
        <v>2.39659000537484E-2</v>
      </c>
      <c r="R186">
        <f t="shared" si="36"/>
        <v>2.2907143314349111E-2</v>
      </c>
      <c r="S186">
        <f t="shared" si="36"/>
        <v>2.1893897050028647E-2</v>
      </c>
      <c r="T186">
        <f t="shared" si="36"/>
        <v>2.0924448135097851E-2</v>
      </c>
      <c r="U186">
        <f t="shared" si="36"/>
        <v>1.9997089184040581E-2</v>
      </c>
      <c r="V186">
        <f t="shared" si="36"/>
        <v>1.9110137250253643E-2</v>
      </c>
      <c r="W186">
        <f t="shared" si="36"/>
        <v>1.8261945771063496E-2</v>
      </c>
      <c r="X186">
        <f t="shared" si="35"/>
        <v>1.7450912146711926E-2</v>
      </c>
      <c r="Y186">
        <f t="shared" si="35"/>
        <v>1.6675482424121792E-2</v>
      </c>
      <c r="Z186">
        <f t="shared" si="35"/>
        <v>1.5934154021118922E-2</v>
      </c>
      <c r="AA186">
        <f t="shared" si="29"/>
        <v>0.34113349576197738</v>
      </c>
    </row>
    <row r="187" spans="1:27" x14ac:dyDescent="0.2">
      <c r="A187" t="s">
        <v>1182</v>
      </c>
      <c r="B187">
        <v>307</v>
      </c>
      <c r="C187">
        <v>0</v>
      </c>
      <c r="D187">
        <f t="shared" si="27"/>
        <v>0.2892982697178742</v>
      </c>
      <c r="E187">
        <f t="shared" si="28"/>
        <v>-1.2402970479447424</v>
      </c>
      <c r="G187">
        <f t="shared" si="30"/>
        <v>0.2892982697178742</v>
      </c>
      <c r="H187">
        <f t="shared" si="36"/>
        <v>0.1147754837741866</v>
      </c>
      <c r="I187">
        <f t="shared" si="36"/>
        <v>9.643994445109709E-2</v>
      </c>
      <c r="J187">
        <f t="shared" si="36"/>
        <v>8.0931025108150784E-2</v>
      </c>
      <c r="K187">
        <f t="shared" si="36"/>
        <v>6.7873149982548703E-2</v>
      </c>
      <c r="L187">
        <f t="shared" si="36"/>
        <v>5.6900464233773054E-2</v>
      </c>
      <c r="M187">
        <f t="shared" si="36"/>
        <v>4.7689577300863928E-2</v>
      </c>
      <c r="N187">
        <f t="shared" si="36"/>
        <v>3.9962481395806826E-2</v>
      </c>
      <c r="O187">
        <f t="shared" si="36"/>
        <v>3.3482848266872839E-2</v>
      </c>
      <c r="P187">
        <f t="shared" si="36"/>
        <v>2.8050875945332645E-2</v>
      </c>
      <c r="Q187">
        <f t="shared" si="36"/>
        <v>2.3498152870073955E-2</v>
      </c>
      <c r="R187">
        <f t="shared" si="36"/>
        <v>1.9682985092469841E-2</v>
      </c>
      <c r="S187">
        <f t="shared" si="36"/>
        <v>1.6486298233157427E-2</v>
      </c>
      <c r="T187">
        <f t="shared" si="36"/>
        <v>1.3808106961222867E-2</v>
      </c>
      <c r="U187">
        <f t="shared" si="36"/>
        <v>1.156450273065829E-2</v>
      </c>
      <c r="V187">
        <f t="shared" si="36"/>
        <v>9.6850983520003417E-3</v>
      </c>
      <c r="W187">
        <f t="shared" si="36"/>
        <v>8.1108678882199931E-3</v>
      </c>
      <c r="X187">
        <f t="shared" si="35"/>
        <v>6.7923250410554378E-3</v>
      </c>
      <c r="Y187">
        <f t="shared" si="35"/>
        <v>5.6879894864269266E-3</v>
      </c>
      <c r="Z187">
        <f t="shared" si="35"/>
        <v>4.7630971365541092E-3</v>
      </c>
      <c r="AA187">
        <f t="shared" si="29"/>
        <v>2.4516456031654088E-2</v>
      </c>
    </row>
    <row r="188" spans="1:27" x14ac:dyDescent="0.2">
      <c r="A188" t="s">
        <v>1183</v>
      </c>
      <c r="B188">
        <v>75</v>
      </c>
      <c r="C188">
        <v>0</v>
      </c>
      <c r="D188">
        <f t="shared" si="27"/>
        <v>0.52640793134418751</v>
      </c>
      <c r="E188">
        <f t="shared" si="28"/>
        <v>-0.64167883194132447</v>
      </c>
      <c r="G188">
        <f t="shared" si="30"/>
        <v>0.52640793134418751</v>
      </c>
      <c r="H188">
        <f t="shared" si="36"/>
        <v>0.20927976661226697</v>
      </c>
      <c r="I188">
        <f t="shared" si="36"/>
        <v>0.11691739493634966</v>
      </c>
      <c r="J188">
        <f t="shared" si="36"/>
        <v>6.5235093365956884E-2</v>
      </c>
      <c r="K188">
        <f t="shared" si="36"/>
        <v>3.6375445452115497E-2</v>
      </c>
      <c r="L188">
        <f t="shared" si="36"/>
        <v>2.0275435587042916E-2</v>
      </c>
      <c r="M188">
        <f t="shared" si="36"/>
        <v>1.1298529523879643E-2</v>
      </c>
      <c r="N188">
        <f t="shared" si="36"/>
        <v>6.2949888776528424E-3</v>
      </c>
      <c r="O188">
        <f t="shared" si="36"/>
        <v>3.506783731008821E-3</v>
      </c>
      <c r="P188">
        <f t="shared" si="36"/>
        <v>1.9533365842610596E-3</v>
      </c>
      <c r="Q188">
        <f t="shared" si="36"/>
        <v>1.0879487804101547E-3</v>
      </c>
      <c r="R188">
        <f t="shared" si="36"/>
        <v>6.0591228314811781E-4</v>
      </c>
      <c r="S188">
        <f t="shared" si="36"/>
        <v>3.3743180358629626E-4</v>
      </c>
      <c r="T188">
        <f t="shared" si="36"/>
        <v>1.8790618366883711E-4</v>
      </c>
      <c r="U188">
        <f t="shared" si="36"/>
        <v>1.0463523667006936E-4</v>
      </c>
      <c r="V188">
        <f t="shared" si="36"/>
        <v>5.8263839629954167E-5</v>
      </c>
      <c r="W188">
        <f t="shared" si="36"/>
        <v>3.2441913505487824E-5</v>
      </c>
      <c r="X188">
        <f t="shared" si="35"/>
        <v>1.8063490013561496E-5</v>
      </c>
      <c r="Y188">
        <f t="shared" si="35"/>
        <v>1.0057407710186633E-5</v>
      </c>
      <c r="Z188">
        <f t="shared" si="35"/>
        <v>5.599648646228412E-6</v>
      </c>
      <c r="AA188">
        <f t="shared" si="29"/>
        <v>7.0333982893355795E-6</v>
      </c>
    </row>
    <row r="189" spans="1:27" x14ac:dyDescent="0.2">
      <c r="A189" t="s">
        <v>1184</v>
      </c>
      <c r="B189">
        <v>173</v>
      </c>
      <c r="C189">
        <v>3</v>
      </c>
      <c r="D189">
        <f t="shared" si="27"/>
        <v>8.9585456773093708E-2</v>
      </c>
      <c r="E189">
        <f t="shared" si="28"/>
        <v>-2.412562284975694</v>
      </c>
      <c r="G189">
        <f t="shared" si="30"/>
        <v>0.36838407460584133</v>
      </c>
      <c r="H189">
        <f t="shared" si="36"/>
        <v>0.16114200773035134</v>
      </c>
      <c r="I189">
        <f t="shared" si="36"/>
        <v>0.1202258915313399</v>
      </c>
      <c r="J189">
        <f t="shared" si="36"/>
        <v>8.9585456773093708E-2</v>
      </c>
      <c r="K189">
        <f t="shared" si="36"/>
        <v>6.6711682282644819E-2</v>
      </c>
      <c r="L189">
        <f t="shared" si="36"/>
        <v>4.9659359441324352E-2</v>
      </c>
      <c r="M189">
        <f t="shared" si="36"/>
        <v>3.6956445428474913E-2</v>
      </c>
      <c r="N189">
        <f t="shared" si="36"/>
        <v>2.7497966799081227E-2</v>
      </c>
      <c r="O189">
        <f t="shared" si="36"/>
        <v>2.0457471142996696E-2</v>
      </c>
      <c r="P189">
        <f t="shared" si="36"/>
        <v>1.5217993570546401E-2</v>
      </c>
      <c r="Q189">
        <f t="shared" si="36"/>
        <v>1.1319470445044928E-2</v>
      </c>
      <c r="R189">
        <f t="shared" si="36"/>
        <v>8.4190824927059902E-3</v>
      </c>
      <c r="S189">
        <f t="shared" si="36"/>
        <v>6.2614997776004894E-3</v>
      </c>
      <c r="T189">
        <f t="shared" si="36"/>
        <v>4.6566197573089611E-3</v>
      </c>
      <c r="U189">
        <f t="shared" si="36"/>
        <v>3.4629403694436942E-3</v>
      </c>
      <c r="V189">
        <f t="shared" si="36"/>
        <v>2.5751557545418222E-3</v>
      </c>
      <c r="W189">
        <f t="shared" si="36"/>
        <v>1.9149093088496045E-3</v>
      </c>
      <c r="X189">
        <f t="shared" si="35"/>
        <v>1.4239041626072551E-3</v>
      </c>
      <c r="Y189">
        <f t="shared" si="35"/>
        <v>1.0587721287799526E-3</v>
      </c>
      <c r="Z189">
        <f t="shared" si="35"/>
        <v>7.8725344558933238E-4</v>
      </c>
      <c r="AA189">
        <f t="shared" si="29"/>
        <v>2.2820430518333268E-3</v>
      </c>
    </row>
    <row r="190" spans="1:27" x14ac:dyDescent="0.2">
      <c r="A190" t="s">
        <v>1185</v>
      </c>
      <c r="B190">
        <v>362</v>
      </c>
      <c r="C190">
        <v>8</v>
      </c>
      <c r="D190">
        <f t="shared" si="27"/>
        <v>3.5544355515206252E-2</v>
      </c>
      <c r="E190">
        <f t="shared" si="28"/>
        <v>-3.3369739112826871</v>
      </c>
      <c r="G190">
        <f t="shared" si="30"/>
        <v>0.2714266367595265</v>
      </c>
      <c r="H190">
        <f t="shared" si="36"/>
        <v>0.10223276417673924</v>
      </c>
      <c r="I190">
        <f t="shared" si="36"/>
        <v>8.8081494943494903E-2</v>
      </c>
      <c r="J190">
        <f t="shared" si="36"/>
        <v>7.5793073887906168E-2</v>
      </c>
      <c r="K190">
        <f t="shared" si="36"/>
        <v>6.5177731161507241E-2</v>
      </c>
      <c r="L190">
        <f t="shared" si="36"/>
        <v>5.6027829330774971E-2</v>
      </c>
      <c r="M190">
        <f t="shared" si="36"/>
        <v>4.815021319583989E-2</v>
      </c>
      <c r="N190">
        <f t="shared" si="36"/>
        <v>4.137270746424624E-2</v>
      </c>
      <c r="O190">
        <f t="shared" si="36"/>
        <v>3.5544355515206252E-2</v>
      </c>
      <c r="P190">
        <f t="shared" si="36"/>
        <v>3.0533840370957396E-2</v>
      </c>
      <c r="Q190">
        <f t="shared" si="36"/>
        <v>2.6227414629924482E-2</v>
      </c>
      <c r="R190">
        <f t="shared" si="36"/>
        <v>2.2526798522285205E-2</v>
      </c>
      <c r="S190">
        <f t="shared" si="36"/>
        <v>1.9347213181843476E-2</v>
      </c>
      <c r="T190">
        <f t="shared" si="36"/>
        <v>1.6615605094819096E-2</v>
      </c>
      <c r="U190">
        <f t="shared" si="36"/>
        <v>1.4269072223325272E-2</v>
      </c>
      <c r="V190">
        <f t="shared" si="36"/>
        <v>1.2253483278320347E-2</v>
      </c>
      <c r="W190">
        <f t="shared" si="36"/>
        <v>1.0522274049223367E-2</v>
      </c>
      <c r="X190">
        <f t="shared" si="35"/>
        <v>9.0354023288210187E-3</v>
      </c>
      <c r="Y190">
        <f t="shared" si="35"/>
        <v>7.7584430043924936E-3</v>
      </c>
      <c r="Z190">
        <f t="shared" si="35"/>
        <v>6.6618060015179777E-3</v>
      </c>
      <c r="AA190">
        <f t="shared" si="29"/>
        <v>4.0441840879328228E-2</v>
      </c>
    </row>
    <row r="191" spans="1:27" x14ac:dyDescent="0.2">
      <c r="A191" t="s">
        <v>1186</v>
      </c>
      <c r="B191">
        <v>1856</v>
      </c>
      <c r="C191">
        <v>0</v>
      </c>
      <c r="D191">
        <f t="shared" si="27"/>
        <v>0.17894333467871271</v>
      </c>
      <c r="E191">
        <f t="shared" si="28"/>
        <v>-1.7206860892996996</v>
      </c>
      <c r="G191">
        <f t="shared" si="30"/>
        <v>0.17894333467871271</v>
      </c>
      <c r="H191">
        <f t="shared" si="36"/>
        <v>2.5113091834626653E-2</v>
      </c>
      <c r="I191">
        <f t="shared" si="36"/>
        <v>2.4422401178536189E-2</v>
      </c>
      <c r="J191">
        <f t="shared" si="36"/>
        <v>2.3720662119584943E-2</v>
      </c>
      <c r="K191">
        <f t="shared" si="36"/>
        <v>2.3024495757729833E-2</v>
      </c>
      <c r="L191">
        <f t="shared" si="36"/>
        <v>2.2340263379240867E-2</v>
      </c>
      <c r="M191">
        <f t="shared" si="36"/>
        <v>2.167086810316695E-2</v>
      </c>
      <c r="N191">
        <f t="shared" si="36"/>
        <v>2.1017721813641758E-2</v>
      </c>
      <c r="O191">
        <f t="shared" si="36"/>
        <v>2.0381490639073203E-2</v>
      </c>
      <c r="P191">
        <f t="shared" si="36"/>
        <v>1.9762429476232201E-2</v>
      </c>
      <c r="Q191">
        <f t="shared" si="36"/>
        <v>1.9160550695619148E-2</v>
      </c>
      <c r="R191">
        <f t="shared" si="36"/>
        <v>1.8575716844070288E-2</v>
      </c>
      <c r="S191">
        <f t="shared" si="36"/>
        <v>1.8007695038768676E-2</v>
      </c>
      <c r="T191">
        <f t="shared" si="36"/>
        <v>1.7456190572136539E-2</v>
      </c>
      <c r="U191">
        <f t="shared" si="36"/>
        <v>1.6920868547580958E-2</v>
      </c>
      <c r="V191">
        <f t="shared" si="36"/>
        <v>1.6401368281921153E-2</v>
      </c>
      <c r="W191">
        <f t="shared" si="36"/>
        <v>1.589731315619804E-2</v>
      </c>
      <c r="X191">
        <f t="shared" si="35"/>
        <v>1.5408317502763579E-2</v>
      </c>
      <c r="Y191">
        <f t="shared" si="35"/>
        <v>1.4933991505361479E-2</v>
      </c>
      <c r="Z191">
        <f t="shared" si="35"/>
        <v>1.4473944733045732E-2</v>
      </c>
      <c r="AA191">
        <f t="shared" si="29"/>
        <v>0.45236728414198901</v>
      </c>
    </row>
    <row r="192" spans="1:27" x14ac:dyDescent="0.2">
      <c r="A192" t="s">
        <v>1187</v>
      </c>
      <c r="B192">
        <v>1346</v>
      </c>
      <c r="C192">
        <v>86</v>
      </c>
      <c r="D192">
        <f t="shared" si="27"/>
        <v>8.7093325248539951E-4</v>
      </c>
      <c r="E192">
        <f t="shared" si="28"/>
        <v>-7.0459452172452606</v>
      </c>
      <c r="G192">
        <f t="shared" si="30"/>
        <v>0.18835921433451591</v>
      </c>
      <c r="H192">
        <f t="shared" si="36"/>
        <v>3.390403117034587E-2</v>
      </c>
      <c r="I192">
        <f t="shared" si="36"/>
        <v>3.2586411033660147E-2</v>
      </c>
      <c r="J192">
        <f t="shared" si="36"/>
        <v>3.1280378113373294E-2</v>
      </c>
      <c r="K192">
        <f t="shared" si="36"/>
        <v>3.000767385566331E-2</v>
      </c>
      <c r="L192">
        <f t="shared" si="36"/>
        <v>2.8775806766220439E-2</v>
      </c>
      <c r="M192">
        <f t="shared" si="36"/>
        <v>2.7587512621828625E-2</v>
      </c>
      <c r="N192">
        <f t="shared" si="36"/>
        <v>2.6443497266879491E-2</v>
      </c>
      <c r="O192">
        <f t="shared" si="36"/>
        <v>2.5343477872499156E-2</v>
      </c>
      <c r="P192">
        <f t="shared" si="36"/>
        <v>2.428665023875742E-2</v>
      </c>
      <c r="Q192">
        <f t="shared" si="36"/>
        <v>2.3271923935924317E-2</v>
      </c>
      <c r="R192">
        <f t="shared" si="36"/>
        <v>2.2298050797736217E-2</v>
      </c>
      <c r="S192">
        <f t="shared" si="36"/>
        <v>2.1363699561504523E-2</v>
      </c>
      <c r="T192">
        <f t="shared" si="36"/>
        <v>2.0467501248405396E-2</v>
      </c>
      <c r="U192">
        <f t="shared" si="36"/>
        <v>1.9608077692623408E-2</v>
      </c>
      <c r="V192">
        <f t="shared" si="36"/>
        <v>1.8784059896309092E-2</v>
      </c>
      <c r="W192">
        <f t="shared" ref="W192:AE255" si="37">(1-$B$3)*EXP(GAMMALN($B$1+W$4)-GAMMALN($B$1)-GAMMALN(W$4+1)+$B$1*LN($B$2/($B$2+$B192))+W$4*LN($B192/($B$2+$B192)))</f>
        <v>1.7994099998741454E-2</v>
      </c>
      <c r="X192">
        <f t="shared" si="37"/>
        <v>1.7236879106839541E-2</v>
      </c>
      <c r="Y192">
        <f t="shared" si="37"/>
        <v>1.6511112371225326E-2</v>
      </c>
      <c r="Z192">
        <f t="shared" si="37"/>
        <v>1.5815552188582067E-2</v>
      </c>
      <c r="AA192">
        <f t="shared" si="29"/>
        <v>0.35807438992836493</v>
      </c>
    </row>
    <row r="193" spans="1:27" x14ac:dyDescent="0.2">
      <c r="A193" t="s">
        <v>1188</v>
      </c>
      <c r="B193">
        <v>1582</v>
      </c>
      <c r="C193">
        <v>57</v>
      </c>
      <c r="D193">
        <f t="shared" si="27"/>
        <v>3.7611886244382346E-3</v>
      </c>
      <c r="E193">
        <f t="shared" si="28"/>
        <v>-5.5830202480160391</v>
      </c>
      <c r="G193">
        <f t="shared" si="30"/>
        <v>0.18327212106374749</v>
      </c>
      <c r="H193">
        <f t="shared" ref="H193:W256" si="38">(1-$B$3)*EXP(GAMMALN($B$1+H$4)-GAMMALN($B$1)-GAMMALN(H$4+1)+$B$1*LN($B$2/($B$2+$B193))+H$4*LN($B193/($B$2+$B193)))</f>
        <v>2.9181140945068872E-2</v>
      </c>
      <c r="I193">
        <f t="shared" si="38"/>
        <v>2.8226068208993545E-2</v>
      </c>
      <c r="J193">
        <f t="shared" si="38"/>
        <v>2.7267716835954758E-2</v>
      </c>
      <c r="K193">
        <f t="shared" si="38"/>
        <v>2.6325221744016938E-2</v>
      </c>
      <c r="L193">
        <f t="shared" si="38"/>
        <v>2.5405640092670434E-2</v>
      </c>
      <c r="M193">
        <f t="shared" si="38"/>
        <v>2.4511963633381473E-2</v>
      </c>
      <c r="N193">
        <f t="shared" si="38"/>
        <v>2.3645438728035421E-2</v>
      </c>
      <c r="O193">
        <f t="shared" si="38"/>
        <v>2.2806446524266815E-2</v>
      </c>
      <c r="P193">
        <f t="shared" si="38"/>
        <v>2.1994898119745285E-2</v>
      </c>
      <c r="Q193">
        <f t="shared" si="38"/>
        <v>2.1210433797347661E-2</v>
      </c>
      <c r="R193">
        <f t="shared" si="38"/>
        <v>2.0452532356889347E-2</v>
      </c>
      <c r="S193">
        <f t="shared" si="38"/>
        <v>1.9720575086539155E-2</v>
      </c>
      <c r="T193">
        <f t="shared" si="38"/>
        <v>1.9013885098173963E-2</v>
      </c>
      <c r="U193">
        <f t="shared" si="38"/>
        <v>1.8331752470864424E-2</v>
      </c>
      <c r="V193">
        <f t="shared" si="38"/>
        <v>1.7673450816156823E-2</v>
      </c>
      <c r="W193">
        <f t="shared" si="38"/>
        <v>1.7038248447075653E-2</v>
      </c>
      <c r="X193">
        <f t="shared" si="37"/>
        <v>1.6425416036698334E-2</v>
      </c>
      <c r="Y193">
        <f t="shared" si="37"/>
        <v>1.5834231927273637E-2</v>
      </c>
      <c r="Z193">
        <f t="shared" si="37"/>
        <v>1.5263985828398581E-2</v>
      </c>
      <c r="AA193">
        <f t="shared" si="29"/>
        <v>0.40639883223870132</v>
      </c>
    </row>
    <row r="194" spans="1:27" x14ac:dyDescent="0.2">
      <c r="A194" t="s">
        <v>1189</v>
      </c>
      <c r="B194">
        <v>900</v>
      </c>
      <c r="C194">
        <v>31</v>
      </c>
      <c r="D194">
        <f t="shared" si="27"/>
        <v>7.2546264856916858E-3</v>
      </c>
      <c r="E194">
        <f t="shared" si="28"/>
        <v>-4.9261158776802514</v>
      </c>
      <c r="G194">
        <f t="shared" si="30"/>
        <v>0.20483937030785604</v>
      </c>
      <c r="H194">
        <f t="shared" si="38"/>
        <v>4.87762842692918E-2</v>
      </c>
      <c r="I194">
        <f t="shared" si="38"/>
        <v>4.5913447770763685E-2</v>
      </c>
      <c r="J194">
        <f t="shared" si="38"/>
        <v>4.3163968799983091E-2</v>
      </c>
      <c r="K194">
        <f t="shared" si="38"/>
        <v>4.0553440723372136E-2</v>
      </c>
      <c r="L194">
        <f t="shared" si="38"/>
        <v>3.8086308919868625E-2</v>
      </c>
      <c r="M194">
        <f t="shared" si="38"/>
        <v>3.5760198657929641E-2</v>
      </c>
      <c r="N194">
        <f t="shared" si="38"/>
        <v>3.3570071830184393E-2</v>
      </c>
      <c r="O194">
        <f t="shared" si="38"/>
        <v>3.1509796030987074E-2</v>
      </c>
      <c r="P194">
        <f t="shared" si="38"/>
        <v>2.9572837601758842E-2</v>
      </c>
      <c r="Q194">
        <f t="shared" si="38"/>
        <v>2.7752599564512044E-2</v>
      </c>
      <c r="R194">
        <f t="shared" si="38"/>
        <v>2.6042596483582391E-2</v>
      </c>
      <c r="S194">
        <f t="shared" si="38"/>
        <v>2.4436547327323324E-2</v>
      </c>
      <c r="T194">
        <f t="shared" si="38"/>
        <v>2.2928424211478091E-2</v>
      </c>
      <c r="U194">
        <f t="shared" si="38"/>
        <v>2.151247617858253E-2</v>
      </c>
      <c r="V194">
        <f t="shared" si="38"/>
        <v>2.0183238327479976E-2</v>
      </c>
      <c r="W194">
        <f t="shared" si="38"/>
        <v>1.8935532137053783E-2</v>
      </c>
      <c r="X194">
        <f t="shared" si="37"/>
        <v>1.7764460436069107E-2</v>
      </c>
      <c r="Y194">
        <f t="shared" si="37"/>
        <v>1.6665399128270735E-2</v>
      </c>
      <c r="Z194">
        <f t="shared" si="37"/>
        <v>1.5633986997117374E-2</v>
      </c>
      <c r="AA194">
        <f t="shared" si="29"/>
        <v>0.2363990142965352</v>
      </c>
    </row>
    <row r="195" spans="1:27" x14ac:dyDescent="0.2">
      <c r="A195" t="s">
        <v>1190</v>
      </c>
      <c r="B195">
        <v>6306</v>
      </c>
      <c r="C195">
        <v>36</v>
      </c>
      <c r="D195">
        <f t="shared" si="27"/>
        <v>5.6391131511215843E-3</v>
      </c>
      <c r="E195">
        <f t="shared" si="28"/>
        <v>-5.1780284685450395</v>
      </c>
      <c r="G195">
        <f t="shared" si="30"/>
        <v>0.16088922158300983</v>
      </c>
      <c r="H195">
        <f t="shared" si="38"/>
        <v>7.6574557602295942E-3</v>
      </c>
      <c r="I195">
        <f t="shared" si="38"/>
        <v>7.6144666759962176E-3</v>
      </c>
      <c r="J195">
        <f t="shared" si="38"/>
        <v>7.5621407184749819E-3</v>
      </c>
      <c r="K195">
        <f t="shared" si="38"/>
        <v>7.505418143386444E-3</v>
      </c>
      <c r="L195">
        <f t="shared" si="38"/>
        <v>7.4462887236438546E-3</v>
      </c>
      <c r="M195">
        <f t="shared" si="38"/>
        <v>7.3857518063069633E-3</v>
      </c>
      <c r="N195">
        <f t="shared" si="38"/>
        <v>7.3243798262198432E-3</v>
      </c>
      <c r="O195">
        <f t="shared" si="38"/>
        <v>7.2625306762981717E-3</v>
      </c>
      <c r="P195">
        <f t="shared" si="38"/>
        <v>7.2004425052615527E-3</v>
      </c>
      <c r="Q195">
        <f t="shared" si="38"/>
        <v>7.1382813051423495E-3</v>
      </c>
      <c r="R195">
        <f t="shared" si="38"/>
        <v>7.0761669649872872E-3</v>
      </c>
      <c r="S195">
        <f t="shared" si="38"/>
        <v>7.014188522896099E-3</v>
      </c>
      <c r="T195">
        <f t="shared" si="38"/>
        <v>6.9524135840265911E-3</v>
      </c>
      <c r="U195">
        <f t="shared" si="38"/>
        <v>6.8908943951256742E-3</v>
      </c>
      <c r="V195">
        <f t="shared" si="38"/>
        <v>6.8296719073166218E-3</v>
      </c>
      <c r="W195">
        <f t="shared" si="38"/>
        <v>6.7687785780970742E-3</v>
      </c>
      <c r="X195">
        <f t="shared" si="37"/>
        <v>6.7082403553482672E-3</v>
      </c>
      <c r="Y195">
        <f t="shared" si="37"/>
        <v>6.6480781145857653E-3</v>
      </c>
      <c r="Z195">
        <f t="shared" si="37"/>
        <v>6.5883087211471136E-3</v>
      </c>
      <c r="AA195">
        <f t="shared" si="29"/>
        <v>0.70353688113249957</v>
      </c>
    </row>
    <row r="196" spans="1:27" x14ac:dyDescent="0.2">
      <c r="A196" t="s">
        <v>790</v>
      </c>
      <c r="B196">
        <v>1549</v>
      </c>
      <c r="C196">
        <v>90</v>
      </c>
      <c r="D196">
        <f t="shared" si="27"/>
        <v>1.056838220973833E-3</v>
      </c>
      <c r="E196">
        <f t="shared" si="28"/>
        <v>-6.8524736387051686</v>
      </c>
      <c r="G196">
        <f t="shared" si="30"/>
        <v>0.18389336454941196</v>
      </c>
      <c r="H196">
        <f t="shared" si="38"/>
        <v>2.9761253302800543E-2</v>
      </c>
      <c r="I196">
        <f t="shared" si="38"/>
        <v>2.8764887817440361E-2</v>
      </c>
      <c r="J196">
        <f t="shared" si="38"/>
        <v>2.7766709925137835E-2</v>
      </c>
      <c r="K196">
        <f t="shared" si="38"/>
        <v>2.6786195604315093E-2</v>
      </c>
      <c r="L196">
        <f t="shared" si="38"/>
        <v>2.5830480750312183E-2</v>
      </c>
      <c r="M196">
        <f t="shared" si="38"/>
        <v>2.4902548891097154E-2</v>
      </c>
      <c r="N196">
        <f t="shared" si="38"/>
        <v>2.4003602392332558E-2</v>
      </c>
      <c r="O196">
        <f t="shared" si="38"/>
        <v>2.3133962155378735E-2</v>
      </c>
      <c r="P196">
        <f t="shared" si="38"/>
        <v>2.2293471553536077E-2</v>
      </c>
      <c r="Q196">
        <f t="shared" si="38"/>
        <v>2.1481700063331256E-2</v>
      </c>
      <c r="R196">
        <f t="shared" si="38"/>
        <v>2.0698054970693214E-2</v>
      </c>
      <c r="S196">
        <f t="shared" si="38"/>
        <v>1.9941846690979103E-2</v>
      </c>
      <c r="T196">
        <f t="shared" si="38"/>
        <v>1.9212328893598248E-2</v>
      </c>
      <c r="U196">
        <f t="shared" si="38"/>
        <v>1.8508724112092048E-2</v>
      </c>
      <c r="V196">
        <f t="shared" si="38"/>
        <v>1.7830240581359749E-2</v>
      </c>
      <c r="W196">
        <f t="shared" si="38"/>
        <v>1.7176083556958287E-2</v>
      </c>
      <c r="X196">
        <f t="shared" si="37"/>
        <v>1.6545463045828088E-2</v>
      </c>
      <c r="Y196">
        <f t="shared" si="37"/>
        <v>1.5937599136317669E-2</v>
      </c>
      <c r="Z196">
        <f t="shared" si="37"/>
        <v>1.5351725683190863E-2</v>
      </c>
      <c r="AA196">
        <f t="shared" si="29"/>
        <v>0.40017975632388891</v>
      </c>
    </row>
    <row r="197" spans="1:27" x14ac:dyDescent="0.2">
      <c r="A197" t="s">
        <v>791</v>
      </c>
      <c r="B197">
        <v>2442</v>
      </c>
      <c r="C197">
        <v>0</v>
      </c>
      <c r="D197">
        <f t="shared" si="27"/>
        <v>0.17287745994096804</v>
      </c>
      <c r="E197">
        <f t="shared" si="28"/>
        <v>-1.7551722595050023</v>
      </c>
      <c r="G197">
        <f t="shared" si="30"/>
        <v>0.17287745994096804</v>
      </c>
      <c r="H197">
        <f t="shared" si="38"/>
        <v>1.9336403889170937E-2</v>
      </c>
      <c r="I197">
        <f t="shared" si="38"/>
        <v>1.8946414040049892E-2</v>
      </c>
      <c r="J197">
        <f t="shared" si="38"/>
        <v>1.8540805970837695E-2</v>
      </c>
      <c r="K197">
        <f t="shared" si="38"/>
        <v>1.8132390699752612E-2</v>
      </c>
      <c r="L197">
        <f t="shared" si="38"/>
        <v>1.7726229515140017E-2</v>
      </c>
      <c r="M197">
        <f t="shared" si="38"/>
        <v>1.7324771962868395E-2</v>
      </c>
      <c r="N197">
        <f t="shared" si="38"/>
        <v>1.6929338797357724E-2</v>
      </c>
      <c r="O197">
        <f t="shared" si="38"/>
        <v>1.6540683035240297E-2</v>
      </c>
      <c r="P197">
        <f t="shared" si="38"/>
        <v>1.6159241353964807E-2</v>
      </c>
      <c r="Q197">
        <f t="shared" si="38"/>
        <v>1.5785260753684156E-2</v>
      </c>
      <c r="R197">
        <f t="shared" si="38"/>
        <v>1.5418868140346181E-2</v>
      </c>
      <c r="S197">
        <f t="shared" si="38"/>
        <v>1.5060111184666098E-2</v>
      </c>
      <c r="T197">
        <f t="shared" si="38"/>
        <v>1.4708983616828288E-2</v>
      </c>
      <c r="U197">
        <f t="shared" si="38"/>
        <v>1.4365441572549804E-2</v>
      </c>
      <c r="V197">
        <f t="shared" si="38"/>
        <v>1.4029414537596067E-2</v>
      </c>
      <c r="W197">
        <f t="shared" si="38"/>
        <v>1.3700812896420146E-2</v>
      </c>
      <c r="X197">
        <f t="shared" si="37"/>
        <v>1.3379533270834508E-2</v>
      </c>
      <c r="Y197">
        <f t="shared" si="37"/>
        <v>1.3065462377141261E-2</v>
      </c>
      <c r="Z197">
        <f t="shared" si="37"/>
        <v>1.275847986411671E-2</v>
      </c>
      <c r="AA197">
        <f t="shared" si="29"/>
        <v>0.52521389258046636</v>
      </c>
    </row>
    <row r="198" spans="1:27" x14ac:dyDescent="0.2">
      <c r="A198" t="s">
        <v>792</v>
      </c>
      <c r="B198">
        <v>481</v>
      </c>
      <c r="C198">
        <v>0</v>
      </c>
      <c r="D198">
        <f t="shared" si="27"/>
        <v>0.24523906744273147</v>
      </c>
      <c r="E198">
        <f t="shared" si="28"/>
        <v>-1.4055217587260516</v>
      </c>
      <c r="G198">
        <f t="shared" si="30"/>
        <v>0.24523906744273147</v>
      </c>
      <c r="H198">
        <f t="shared" si="38"/>
        <v>8.2475667766105959E-2</v>
      </c>
      <c r="I198">
        <f t="shared" si="38"/>
        <v>7.3640668922223998E-2</v>
      </c>
      <c r="J198">
        <f t="shared" si="38"/>
        <v>6.5668920829694111E-2</v>
      </c>
      <c r="K198">
        <f t="shared" si="38"/>
        <v>5.8523044079810016E-2</v>
      </c>
      <c r="L198">
        <f t="shared" si="38"/>
        <v>5.2134927880206267E-2</v>
      </c>
      <c r="M198">
        <f t="shared" si="38"/>
        <v>4.6432332977260356E-2</v>
      </c>
      <c r="N198">
        <f t="shared" si="38"/>
        <v>4.1346004156558445E-2</v>
      </c>
      <c r="O198">
        <f t="shared" si="38"/>
        <v>3.6811842596587499E-2</v>
      </c>
      <c r="P198">
        <f t="shared" si="38"/>
        <v>3.27714497211321E-2</v>
      </c>
      <c r="Q198">
        <f t="shared" si="38"/>
        <v>2.9172054473436005E-2</v>
      </c>
      <c r="R198">
        <f t="shared" si="38"/>
        <v>2.5966195303596718E-2</v>
      </c>
      <c r="S198">
        <f t="shared" si="38"/>
        <v>2.3111310499428914E-2</v>
      </c>
      <c r="T198">
        <f t="shared" si="38"/>
        <v>2.0569305465331221E-2</v>
      </c>
      <c r="U198">
        <f t="shared" si="38"/>
        <v>1.8306128767606931E-2</v>
      </c>
      <c r="V198">
        <f t="shared" si="38"/>
        <v>1.6291371603000669E-2</v>
      </c>
      <c r="W198">
        <f t="shared" si="38"/>
        <v>1.4497896897504328E-2</v>
      </c>
      <c r="X198">
        <f t="shared" si="37"/>
        <v>1.290149993731167E-2</v>
      </c>
      <c r="Y198">
        <f t="shared" si="37"/>
        <v>1.148060021130968E-2</v>
      </c>
      <c r="Z198">
        <f t="shared" si="37"/>
        <v>1.0215963014116725E-2</v>
      </c>
      <c r="AA198">
        <f t="shared" si="29"/>
        <v>8.2443747455046901E-2</v>
      </c>
    </row>
    <row r="199" spans="1:27" x14ac:dyDescent="0.2">
      <c r="A199" t="s">
        <v>1191</v>
      </c>
      <c r="B199">
        <v>1601</v>
      </c>
      <c r="C199">
        <v>4</v>
      </c>
      <c r="D199">
        <f t="shared" ref="D199:D262" si="39">IF(C199=0,$B$3+(1-$B$3)*EXP(GAMMALN($B$1+C199)-GAMMALN($B$1)-GAMMALN(C199+1)+$B$1*LN($B$2/($B$2+B199))+C199*LN(B199/($B$2+B199))),(1-$B$3)*EXP(GAMMALN($B$1+C199)-GAMMALN($B$1)-GAMMALN(C199+1)+$B$1*LN($B$2/($B$2+B199))+C199*LN(B199/($B$2+B199))))</f>
        <v>2.606677749024101E-2</v>
      </c>
      <c r="E199">
        <f t="shared" ref="E199:E262" si="40">LN(D199)</f>
        <v>-3.6470936685642465</v>
      </c>
      <c r="G199">
        <f t="shared" si="30"/>
        <v>0.18292567695240419</v>
      </c>
      <c r="H199">
        <f t="shared" si="38"/>
        <v>2.8857229628900763E-2</v>
      </c>
      <c r="I199">
        <f t="shared" si="38"/>
        <v>2.7924821152337315E-2</v>
      </c>
      <c r="J199">
        <f t="shared" si="38"/>
        <v>2.6988356329667045E-2</v>
      </c>
      <c r="K199">
        <f t="shared" si="38"/>
        <v>2.606677749024101E-2</v>
      </c>
      <c r="L199">
        <f t="shared" si="38"/>
        <v>2.516709535735424E-2</v>
      </c>
      <c r="M199">
        <f t="shared" si="38"/>
        <v>2.4292303779936252E-2</v>
      </c>
      <c r="N199">
        <f t="shared" si="38"/>
        <v>2.3443671261331043E-2</v>
      </c>
      <c r="O199">
        <f t="shared" si="38"/>
        <v>2.2621610267443856E-2</v>
      </c>
      <c r="P199">
        <f t="shared" si="38"/>
        <v>2.1826067505688003E-2</v>
      </c>
      <c r="Q199">
        <f t="shared" si="38"/>
        <v>2.1056720709116652E-2</v>
      </c>
      <c r="R199">
        <f t="shared" si="38"/>
        <v>2.0313086641642625E-2</v>
      </c>
      <c r="S199">
        <f t="shared" si="38"/>
        <v>1.9594584313549643E-2</v>
      </c>
      <c r="T199">
        <f t="shared" si="38"/>
        <v>1.8900573872127204E-2</v>
      </c>
      <c r="U199">
        <f t="shared" si="38"/>
        <v>1.8230381480031001E-2</v>
      </c>
      <c r="V199">
        <f t="shared" si="38"/>
        <v>1.7583315723861834E-2</v>
      </c>
      <c r="W199">
        <f t="shared" si="38"/>
        <v>1.6958678694307828E-2</v>
      </c>
      <c r="X199">
        <f t="shared" si="37"/>
        <v>1.6355773599521527E-2</v>
      </c>
      <c r="Y199">
        <f t="shared" si="37"/>
        <v>1.5773910057749696E-2</v>
      </c>
      <c r="Z199">
        <f t="shared" si="37"/>
        <v>1.5212407798184497E-2</v>
      </c>
      <c r="AA199">
        <f t="shared" ref="AA199:AA262" si="41">1-SUM(G199:Z199)</f>
        <v>0.40990695738460381</v>
      </c>
    </row>
    <row r="200" spans="1:27" x14ac:dyDescent="0.2">
      <c r="A200" t="s">
        <v>1192</v>
      </c>
      <c r="B200">
        <v>2238</v>
      </c>
      <c r="C200">
        <v>56</v>
      </c>
      <c r="D200">
        <f t="shared" si="39"/>
        <v>5.0715945296182707E-3</v>
      </c>
      <c r="E200">
        <f t="shared" si="40"/>
        <v>-5.2841000079414222</v>
      </c>
      <c r="G200">
        <f t="shared" ref="G200:G263" si="42">$B$3+(1-$B$3)*EXP(GAMMALN($B$1+G$4)-GAMMALN($B$1)-GAMMALN(G$4+1)+$B$1*LN($B$2/($B$2+$B200))+G$4*LN($B200/($B$2+$B200)))</f>
        <v>0.17463677623572801</v>
      </c>
      <c r="H200">
        <f t="shared" si="38"/>
        <v>2.102100829998365E-2</v>
      </c>
      <c r="I200">
        <f t="shared" si="38"/>
        <v>2.0552292040567514E-2</v>
      </c>
      <c r="J200">
        <f t="shared" si="38"/>
        <v>2.0068608070907115E-2</v>
      </c>
      <c r="K200">
        <f t="shared" si="38"/>
        <v>1.95838969178945E-2</v>
      </c>
      <c r="L200">
        <f t="shared" si="38"/>
        <v>1.9103626485565111E-2</v>
      </c>
      <c r="M200">
        <f t="shared" si="38"/>
        <v>1.8630408637374422E-2</v>
      </c>
      <c r="N200">
        <f t="shared" si="38"/>
        <v>1.8165621209180392E-2</v>
      </c>
      <c r="O200">
        <f t="shared" si="38"/>
        <v>1.7710022008290607E-2</v>
      </c>
      <c r="P200">
        <f t="shared" si="38"/>
        <v>1.7264024069619417E-2</v>
      </c>
      <c r="Q200">
        <f t="shared" si="38"/>
        <v>1.6827834392013238E-2</v>
      </c>
      <c r="R200">
        <f t="shared" si="38"/>
        <v>1.6401530173783336E-2</v>
      </c>
      <c r="S200">
        <f t="shared" si="38"/>
        <v>1.5985103580586715E-2</v>
      </c>
      <c r="T200">
        <f t="shared" si="38"/>
        <v>1.557848945452679E-2</v>
      </c>
      <c r="U200">
        <f t="shared" si="38"/>
        <v>1.5181583211007018E-2</v>
      </c>
      <c r="V200">
        <f t="shared" si="38"/>
        <v>1.4794252810317441E-2</v>
      </c>
      <c r="W200">
        <f t="shared" si="38"/>
        <v>1.4416347002734604E-2</v>
      </c>
      <c r="X200">
        <f t="shared" si="37"/>
        <v>1.4047701147768885E-2</v>
      </c>
      <c r="Y200">
        <f t="shared" si="37"/>
        <v>1.3688141406787705E-2</v>
      </c>
      <c r="Z200">
        <f t="shared" si="37"/>
        <v>1.3337487816563248E-2</v>
      </c>
      <c r="AA200">
        <f t="shared" si="41"/>
        <v>0.50300524502880029</v>
      </c>
    </row>
    <row r="201" spans="1:27" x14ac:dyDescent="0.2">
      <c r="A201" t="s">
        <v>1193</v>
      </c>
      <c r="B201">
        <v>43</v>
      </c>
      <c r="C201">
        <v>0</v>
      </c>
      <c r="D201">
        <f t="shared" si="39"/>
        <v>0.64363335275470557</v>
      </c>
      <c r="E201">
        <f t="shared" si="40"/>
        <v>-0.44062604302716374</v>
      </c>
      <c r="G201">
        <f t="shared" si="42"/>
        <v>0.64363335275470557</v>
      </c>
      <c r="H201">
        <f t="shared" si="38"/>
        <v>0.20677855230667577</v>
      </c>
      <c r="I201">
        <f t="shared" si="38"/>
        <v>8.6856351986569422E-2</v>
      </c>
      <c r="J201">
        <f t="shared" si="38"/>
        <v>3.6437447759057134E-2</v>
      </c>
      <c r="K201">
        <f t="shared" si="38"/>
        <v>1.5276335508573383E-2</v>
      </c>
      <c r="L201">
        <f t="shared" si="38"/>
        <v>6.4021414803122154E-3</v>
      </c>
      <c r="M201">
        <f t="shared" si="38"/>
        <v>2.6823855786243913E-3</v>
      </c>
      <c r="N201">
        <f t="shared" si="38"/>
        <v>1.1236691416099927E-3</v>
      </c>
      <c r="O201">
        <f t="shared" si="38"/>
        <v>4.7064849778323786E-4</v>
      </c>
      <c r="P201">
        <f t="shared" si="38"/>
        <v>1.9711014816455787E-4</v>
      </c>
      <c r="Q201">
        <f t="shared" si="38"/>
        <v>8.2543818672684222E-5</v>
      </c>
      <c r="R201">
        <f t="shared" si="38"/>
        <v>3.4564483376783841E-5</v>
      </c>
      <c r="S201">
        <f t="shared" si="38"/>
        <v>1.4472732434341352E-5</v>
      </c>
      <c r="T201">
        <f t="shared" si="38"/>
        <v>6.0596815082704551E-6</v>
      </c>
      <c r="U201">
        <f t="shared" si="38"/>
        <v>2.5370609097084628E-6</v>
      </c>
      <c r="V201">
        <f t="shared" si="38"/>
        <v>1.0621754050727286E-6</v>
      </c>
      <c r="W201">
        <f t="shared" si="38"/>
        <v>4.4468021610075396E-7</v>
      </c>
      <c r="X201">
        <f t="shared" si="37"/>
        <v>1.8616036243810001E-7</v>
      </c>
      <c r="Y201">
        <f t="shared" si="37"/>
        <v>7.7931998781059025E-8</v>
      </c>
      <c r="Z201">
        <f t="shared" si="37"/>
        <v>3.2623814820773498E-8</v>
      </c>
      <c r="AA201">
        <f t="shared" si="41"/>
        <v>2.3489225231543287E-8</v>
      </c>
    </row>
    <row r="202" spans="1:27" x14ac:dyDescent="0.2">
      <c r="A202" t="s">
        <v>1194</v>
      </c>
      <c r="B202">
        <v>144</v>
      </c>
      <c r="C202">
        <v>0</v>
      </c>
      <c r="D202">
        <f t="shared" si="39"/>
        <v>0.39925681320965445</v>
      </c>
      <c r="E202">
        <f t="shared" si="40"/>
        <v>-0.91815042701157046</v>
      </c>
      <c r="G202">
        <f t="shared" si="42"/>
        <v>0.39925681320965445</v>
      </c>
      <c r="H202">
        <f t="shared" si="38"/>
        <v>0.1752041309789677</v>
      </c>
      <c r="I202">
        <f t="shared" si="38"/>
        <v>0.12429092257451424</v>
      </c>
      <c r="J202">
        <f t="shared" si="38"/>
        <v>8.8061230935404744E-2</v>
      </c>
      <c r="K202">
        <f t="shared" si="38"/>
        <v>6.2352657194669425E-2</v>
      </c>
      <c r="L202">
        <f t="shared" si="38"/>
        <v>4.4132651496552572E-2</v>
      </c>
      <c r="M202">
        <f t="shared" si="38"/>
        <v>3.1228773974240839E-2</v>
      </c>
      <c r="N202">
        <f t="shared" si="38"/>
        <v>2.2093837666622675E-2</v>
      </c>
      <c r="O202">
        <f t="shared" si="38"/>
        <v>1.5628897996247372E-2</v>
      </c>
      <c r="P202">
        <f t="shared" si="38"/>
        <v>1.1054513636650722E-2</v>
      </c>
      <c r="Q202">
        <f t="shared" si="38"/>
        <v>7.8183334198437971E-3</v>
      </c>
      <c r="R202">
        <f t="shared" si="38"/>
        <v>5.5291538746887253E-3</v>
      </c>
      <c r="S202">
        <f t="shared" si="38"/>
        <v>3.9100122227235046E-3</v>
      </c>
      <c r="T202">
        <f t="shared" si="38"/>
        <v>2.7648804391663981E-3</v>
      </c>
      <c r="U202">
        <f t="shared" si="38"/>
        <v>1.9550435081113321E-3</v>
      </c>
      <c r="V202">
        <f t="shared" si="38"/>
        <v>1.3823586975851546E-3</v>
      </c>
      <c r="W202">
        <f t="shared" si="38"/>
        <v>9.7739765319758919E-4</v>
      </c>
      <c r="X202">
        <f t="shared" si="37"/>
        <v>6.9105032442138485E-4</v>
      </c>
      <c r="Y202">
        <f t="shared" si="37"/>
        <v>4.8858176036057905E-4</v>
      </c>
      <c r="Z202">
        <f t="shared" si="37"/>
        <v>3.454261035136057E-4</v>
      </c>
      <c r="AA202">
        <f t="shared" si="41"/>
        <v>8.3333233286297936E-4</v>
      </c>
    </row>
    <row r="203" spans="1:27" x14ac:dyDescent="0.2">
      <c r="A203" t="s">
        <v>1195</v>
      </c>
      <c r="B203">
        <v>1440</v>
      </c>
      <c r="C203">
        <v>14</v>
      </c>
      <c r="D203">
        <f t="shared" si="39"/>
        <v>1.9098800619962813E-2</v>
      </c>
      <c r="E203">
        <f t="shared" si="40"/>
        <v>-3.9581297406675717</v>
      </c>
      <c r="G203">
        <f t="shared" si="42"/>
        <v>0.18614041708383691</v>
      </c>
      <c r="H203">
        <f t="shared" si="38"/>
        <v>3.1851759302741013E-2</v>
      </c>
      <c r="I203">
        <f t="shared" si="38"/>
        <v>3.0699087248328122E-2</v>
      </c>
      <c r="J203">
        <f t="shared" si="38"/>
        <v>2.9550699890335212E-2</v>
      </c>
      <c r="K203">
        <f t="shared" si="38"/>
        <v>2.8427256849346692E-2</v>
      </c>
      <c r="L203">
        <f t="shared" si="38"/>
        <v>2.7336126552770252E-2</v>
      </c>
      <c r="M203">
        <f t="shared" si="38"/>
        <v>2.6280211623972139E-2</v>
      </c>
      <c r="N203">
        <f t="shared" si="38"/>
        <v>2.5260506275060778E-2</v>
      </c>
      <c r="O203">
        <f t="shared" si="38"/>
        <v>2.4277066981165815E-2</v>
      </c>
      <c r="P203">
        <f t="shared" si="38"/>
        <v>2.3329448248609233E-2</v>
      </c>
      <c r="Q203">
        <f t="shared" si="38"/>
        <v>2.2416922136695216E-2</v>
      </c>
      <c r="R203">
        <f t="shared" si="38"/>
        <v>2.1538598487361758E-2</v>
      </c>
      <c r="S203">
        <f t="shared" si="38"/>
        <v>2.0693495031092635E-2</v>
      </c>
      <c r="T203">
        <f t="shared" si="38"/>
        <v>1.9880580261067413E-2</v>
      </c>
      <c r="U203">
        <f t="shared" si="38"/>
        <v>1.9098800619962813E-2</v>
      </c>
      <c r="V203">
        <f t="shared" si="38"/>
        <v>1.8347098208428659E-2</v>
      </c>
      <c r="W203">
        <f t="shared" si="38"/>
        <v>1.7624422536714212E-2</v>
      </c>
      <c r="X203">
        <f t="shared" si="37"/>
        <v>1.6929738407619337E-2</v>
      </c>
      <c r="Y203">
        <f t="shared" si="37"/>
        <v>1.6262031216821116E-2</v>
      </c>
      <c r="Z203">
        <f t="shared" si="37"/>
        <v>1.5620310488865854E-2</v>
      </c>
      <c r="AA203">
        <f t="shared" si="41"/>
        <v>0.37843542254920481</v>
      </c>
    </row>
    <row r="204" spans="1:27" x14ac:dyDescent="0.2">
      <c r="A204" t="s">
        <v>1196</v>
      </c>
      <c r="B204">
        <v>283</v>
      </c>
      <c r="C204">
        <v>6</v>
      </c>
      <c r="D204">
        <f t="shared" si="39"/>
        <v>4.7019568419493757E-2</v>
      </c>
      <c r="E204">
        <f t="shared" si="40"/>
        <v>-3.0571914145704886</v>
      </c>
      <c r="G204">
        <f t="shared" si="42"/>
        <v>0.2989017151161163</v>
      </c>
      <c r="H204">
        <f t="shared" si="38"/>
        <v>0.12120060933879601</v>
      </c>
      <c r="I204">
        <f t="shared" si="38"/>
        <v>0.10045059687897186</v>
      </c>
      <c r="J204">
        <f t="shared" si="38"/>
        <v>8.3147751677401169E-2</v>
      </c>
      <c r="K204">
        <f t="shared" si="38"/>
        <v>6.8781774026343279E-2</v>
      </c>
      <c r="L204">
        <f t="shared" si="38"/>
        <v>5.6876265954877582E-2</v>
      </c>
      <c r="M204">
        <f t="shared" si="38"/>
        <v>4.7019568419493757E-2</v>
      </c>
      <c r="N204">
        <f t="shared" si="38"/>
        <v>3.8864001247962077E-2</v>
      </c>
      <c r="O204">
        <f t="shared" si="38"/>
        <v>3.2118655550544807E-2</v>
      </c>
      <c r="P204">
        <f t="shared" si="38"/>
        <v>2.6541244912346294E-2</v>
      </c>
      <c r="Q204">
        <f t="shared" si="38"/>
        <v>2.1930497588888192E-2</v>
      </c>
      <c r="R204">
        <f t="shared" si="38"/>
        <v>1.8119475545963708E-2</v>
      </c>
      <c r="S204">
        <f t="shared" si="38"/>
        <v>1.4969859020074064E-2</v>
      </c>
      <c r="T204">
        <f t="shared" si="38"/>
        <v>1.2367120713157443E-2</v>
      </c>
      <c r="U204">
        <f t="shared" si="38"/>
        <v>1.0216480706236188E-2</v>
      </c>
      <c r="V204">
        <f t="shared" si="38"/>
        <v>8.4395305641548554E-3</v>
      </c>
      <c r="W204">
        <f t="shared" si="38"/>
        <v>6.9714237464536056E-3</v>
      </c>
      <c r="X204">
        <f t="shared" si="37"/>
        <v>5.7585416618730727E-3</v>
      </c>
      <c r="Y204">
        <f t="shared" si="37"/>
        <v>4.7565573399298783E-3</v>
      </c>
      <c r="Z204">
        <f t="shared" si="37"/>
        <v>3.9288304652192949E-3</v>
      </c>
      <c r="AA204">
        <f t="shared" si="41"/>
        <v>1.863949952519639E-2</v>
      </c>
    </row>
    <row r="205" spans="1:27" x14ac:dyDescent="0.2">
      <c r="A205" t="s">
        <v>1197</v>
      </c>
      <c r="B205">
        <v>365</v>
      </c>
      <c r="C205">
        <v>0</v>
      </c>
      <c r="D205">
        <f t="shared" si="39"/>
        <v>0.27058541044230644</v>
      </c>
      <c r="E205">
        <f t="shared" si="40"/>
        <v>-1.3071674802853976</v>
      </c>
      <c r="G205">
        <f t="shared" si="42"/>
        <v>0.27058541044230644</v>
      </c>
      <c r="H205">
        <f t="shared" si="38"/>
        <v>0.10162358135923057</v>
      </c>
      <c r="I205">
        <f t="shared" si="38"/>
        <v>8.7658722903387568E-2</v>
      </c>
      <c r="J205">
        <f t="shared" si="38"/>
        <v>7.5517230182969963E-2</v>
      </c>
      <c r="K205">
        <f t="shared" si="38"/>
        <v>6.5016238507541083E-2</v>
      </c>
      <c r="L205">
        <f t="shared" si="38"/>
        <v>5.5954171287864916E-2</v>
      </c>
      <c r="M205">
        <f t="shared" si="38"/>
        <v>4.8142978423417436E-2</v>
      </c>
      <c r="N205">
        <f t="shared" si="38"/>
        <v>4.1414722196944288E-2</v>
      </c>
      <c r="O205">
        <f t="shared" si="38"/>
        <v>3.5621936389088102E-2</v>
      </c>
      <c r="P205">
        <f t="shared" si="38"/>
        <v>3.0636163604566655E-2</v>
      </c>
      <c r="Q205">
        <f t="shared" si="38"/>
        <v>2.6345988684965578E-2</v>
      </c>
      <c r="R205">
        <f t="shared" si="38"/>
        <v>2.2655025912532236E-2</v>
      </c>
      <c r="S205">
        <f t="shared" si="38"/>
        <v>1.9480027926007271E-2</v>
      </c>
      <c r="T205">
        <f t="shared" si="38"/>
        <v>1.674917381074003E-2</v>
      </c>
      <c r="U205">
        <f t="shared" si="38"/>
        <v>1.440054847476876E-2</v>
      </c>
      <c r="V205">
        <f t="shared" si="38"/>
        <v>1.238080630788151E-2</v>
      </c>
      <c r="W205">
        <f t="shared" si="38"/>
        <v>1.0644004392772318E-2</v>
      </c>
      <c r="X205">
        <f t="shared" si="37"/>
        <v>9.1505879940961751E-3</v>
      </c>
      <c r="Y205">
        <f t="shared" si="37"/>
        <v>7.8665109162746171E-3</v>
      </c>
      <c r="Z205">
        <f t="shared" si="37"/>
        <v>6.7624742850137826E-3</v>
      </c>
      <c r="AA205">
        <f t="shared" si="41"/>
        <v>4.1393695997630653E-2</v>
      </c>
    </row>
    <row r="206" spans="1:27" x14ac:dyDescent="0.2">
      <c r="A206" t="s">
        <v>803</v>
      </c>
      <c r="B206">
        <v>1407</v>
      </c>
      <c r="C206">
        <v>8</v>
      </c>
      <c r="D206">
        <f t="shared" si="39"/>
        <v>2.4642630320508889E-2</v>
      </c>
      <c r="E206">
        <f t="shared" si="40"/>
        <v>-3.7032773959935432</v>
      </c>
      <c r="G206">
        <f t="shared" si="42"/>
        <v>0.18688683925157906</v>
      </c>
      <c r="H206">
        <f t="shared" si="38"/>
        <v>3.2543485730393465E-2</v>
      </c>
      <c r="I206">
        <f t="shared" si="38"/>
        <v>3.1336495148912132E-2</v>
      </c>
      <c r="J206">
        <f t="shared" si="38"/>
        <v>3.0136099680748301E-2</v>
      </c>
      <c r="K206">
        <f t="shared" si="38"/>
        <v>2.8963333198909119E-2</v>
      </c>
      <c r="L206">
        <f t="shared" si="38"/>
        <v>2.7825621797066637E-2</v>
      </c>
      <c r="M206">
        <f t="shared" si="38"/>
        <v>2.6725822166841398E-2</v>
      </c>
      <c r="N206">
        <f t="shared" si="38"/>
        <v>2.5664841192801793E-2</v>
      </c>
      <c r="O206">
        <f t="shared" si="38"/>
        <v>2.4642630320508889E-2</v>
      </c>
      <c r="P206">
        <f t="shared" si="38"/>
        <v>2.3658631925676944E-2</v>
      </c>
      <c r="Q206">
        <f t="shared" si="38"/>
        <v>2.271200410228312E-2</v>
      </c>
      <c r="R206">
        <f t="shared" si="38"/>
        <v>2.1801743692813524E-2</v>
      </c>
      <c r="S206">
        <f t="shared" si="38"/>
        <v>2.0926757944254824E-2</v>
      </c>
      <c r="T206">
        <f t="shared" si="38"/>
        <v>2.0085908251767887E-2</v>
      </c>
      <c r="U206">
        <f t="shared" si="38"/>
        <v>1.9278037823920714E-2</v>
      </c>
      <c r="V206">
        <f t="shared" si="38"/>
        <v>1.8501989635209916E-2</v>
      </c>
      <c r="W206">
        <f t="shared" si="38"/>
        <v>1.7756618276735428E-2</v>
      </c>
      <c r="X206">
        <f t="shared" si="37"/>
        <v>1.7040797846453942E-2</v>
      </c>
      <c r="Y206">
        <f t="shared" si="37"/>
        <v>1.6353427197957151E-2</v>
      </c>
      <c r="Z206">
        <f t="shared" si="37"/>
        <v>1.5693433387015E-2</v>
      </c>
      <c r="AA206">
        <f t="shared" si="41"/>
        <v>0.37146548142815072</v>
      </c>
    </row>
    <row r="207" spans="1:27" x14ac:dyDescent="0.2">
      <c r="A207" t="s">
        <v>1198</v>
      </c>
      <c r="B207">
        <v>92</v>
      </c>
      <c r="C207">
        <v>0</v>
      </c>
      <c r="D207">
        <f t="shared" si="39"/>
        <v>0.48430368500259402</v>
      </c>
      <c r="E207">
        <f t="shared" si="40"/>
        <v>-0.72504312067645427</v>
      </c>
      <c r="G207">
        <f t="shared" si="42"/>
        <v>0.48430368500259402</v>
      </c>
      <c r="H207">
        <f t="shared" si="38"/>
        <v>0.20224043462815436</v>
      </c>
      <c r="I207">
        <f t="shared" si="38"/>
        <v>0.12306940118100645</v>
      </c>
      <c r="J207">
        <f t="shared" si="38"/>
        <v>7.4796703074121479E-2</v>
      </c>
      <c r="K207">
        <f t="shared" si="38"/>
        <v>4.5429682016217679E-2</v>
      </c>
      <c r="L207">
        <f t="shared" si="38"/>
        <v>2.7582382668430019E-2</v>
      </c>
      <c r="M207">
        <f t="shared" si="38"/>
        <v>1.6742246071522002E-2</v>
      </c>
      <c r="N207">
        <f t="shared" si="38"/>
        <v>1.0160544277033843E-2</v>
      </c>
      <c r="O207">
        <f t="shared" si="38"/>
        <v>6.1653991520814414E-3</v>
      </c>
      <c r="P207">
        <f t="shared" si="38"/>
        <v>3.7407571012597523E-3</v>
      </c>
      <c r="Q207">
        <f t="shared" si="38"/>
        <v>2.2694524319591524E-3</v>
      </c>
      <c r="R207">
        <f t="shared" si="38"/>
        <v>1.3767421249429763E-3</v>
      </c>
      <c r="S207">
        <f t="shared" si="38"/>
        <v>8.3513958079519518E-4</v>
      </c>
      <c r="T207">
        <f t="shared" si="38"/>
        <v>5.0657567973922909E-4</v>
      </c>
      <c r="U207">
        <f t="shared" si="38"/>
        <v>3.0726382617253056E-4</v>
      </c>
      <c r="V207">
        <f t="shared" si="38"/>
        <v>1.8636432665886343E-4</v>
      </c>
      <c r="W207">
        <f t="shared" si="38"/>
        <v>1.1303172479305322E-4</v>
      </c>
      <c r="X207">
        <f t="shared" si="37"/>
        <v>6.8552889599556363E-5</v>
      </c>
      <c r="Y207">
        <f t="shared" si="37"/>
        <v>4.157577638967705E-5</v>
      </c>
      <c r="Z207">
        <f t="shared" si="37"/>
        <v>2.521420615707464E-5</v>
      </c>
      <c r="AA207">
        <f t="shared" si="41"/>
        <v>3.885226037181333E-5</v>
      </c>
    </row>
    <row r="208" spans="1:27" x14ac:dyDescent="0.2">
      <c r="A208" t="s">
        <v>805</v>
      </c>
      <c r="B208">
        <v>3056</v>
      </c>
      <c r="C208">
        <v>2</v>
      </c>
      <c r="D208">
        <f t="shared" si="39"/>
        <v>1.5334199611876962E-2</v>
      </c>
      <c r="E208">
        <f t="shared" si="40"/>
        <v>-4.1776696763302565</v>
      </c>
      <c r="G208">
        <f t="shared" si="42"/>
        <v>0.16897687019192356</v>
      </c>
      <c r="H208">
        <f t="shared" si="38"/>
        <v>1.5574727752331687E-2</v>
      </c>
      <c r="I208">
        <f t="shared" si="38"/>
        <v>1.5334199611876962E-2</v>
      </c>
      <c r="J208">
        <f t="shared" si="38"/>
        <v>1.5078287891194451E-2</v>
      </c>
      <c r="K208">
        <f t="shared" si="38"/>
        <v>1.4817257346190297E-2</v>
      </c>
      <c r="L208">
        <f t="shared" si="38"/>
        <v>1.4555209376821794E-2</v>
      </c>
      <c r="M208">
        <f t="shared" si="38"/>
        <v>1.429417021607139E-2</v>
      </c>
      <c r="N208">
        <f t="shared" si="38"/>
        <v>1.4035269374715954E-2</v>
      </c>
      <c r="O208">
        <f t="shared" si="38"/>
        <v>1.3779184932375982E-2</v>
      </c>
      <c r="P208">
        <f t="shared" si="38"/>
        <v>1.3526342828761674E-2</v>
      </c>
      <c r="Q208">
        <f t="shared" si="38"/>
        <v>1.3277017165037638E-2</v>
      </c>
      <c r="R208">
        <f t="shared" si="38"/>
        <v>1.3031385256216724E-2</v>
      </c>
      <c r="S208">
        <f t="shared" si="38"/>
        <v>1.2789559936876617E-2</v>
      </c>
      <c r="T208">
        <f t="shared" si="38"/>
        <v>1.255160955453052E-2</v>
      </c>
      <c r="U208">
        <f t="shared" si="38"/>
        <v>1.2317570891397775E-2</v>
      </c>
      <c r="V208">
        <f t="shared" si="38"/>
        <v>1.2087457821936903E-2</v>
      </c>
      <c r="W208">
        <f t="shared" ref="W208:AE271" si="43">(1-$B$3)*EXP(GAMMALN($B$1+W$4)-GAMMALN($B$1)-GAMMALN(W$4+1)+$B$1*LN($B$2/($B$2+$B208))+W$4*LN($B208/($B$2+$B208)))</f>
        <v>1.1861267292084608E-2</v>
      </c>
      <c r="X208">
        <f t="shared" si="43"/>
        <v>1.1638983557068952E-2</v>
      </c>
      <c r="Y208">
        <f t="shared" si="43"/>
        <v>1.1420581252721156E-2</v>
      </c>
      <c r="Z208">
        <f t="shared" si="43"/>
        <v>1.12060276649036E-2</v>
      </c>
      <c r="AA208">
        <f t="shared" si="41"/>
        <v>0.57784702008496192</v>
      </c>
    </row>
    <row r="209" spans="1:27" x14ac:dyDescent="0.2">
      <c r="A209" t="s">
        <v>807</v>
      </c>
      <c r="B209">
        <v>2629</v>
      </c>
      <c r="C209">
        <v>81</v>
      </c>
      <c r="D209">
        <f t="shared" si="39"/>
        <v>3.0747412063486202E-3</v>
      </c>
      <c r="E209">
        <f t="shared" si="40"/>
        <v>-5.7845345418023868</v>
      </c>
      <c r="G209">
        <f t="shared" si="42"/>
        <v>0.17150010003070093</v>
      </c>
      <c r="H209">
        <f t="shared" ref="H209:W272" si="44">(1-$B$3)*EXP(GAMMALN($B$1+H$4)-GAMMALN($B$1)-GAMMALN(H$4+1)+$B$1*LN($B$2/($B$2+$B209))+H$4*LN($B209/($B$2+$B209)))</f>
        <v>1.8012306311868509E-2</v>
      </c>
      <c r="I209">
        <f t="shared" si="44"/>
        <v>1.7679060002843396E-2</v>
      </c>
      <c r="J209">
        <f t="shared" si="44"/>
        <v>1.7330028864172703E-2</v>
      </c>
      <c r="K209">
        <f t="shared" si="44"/>
        <v>1.6977130080111737E-2</v>
      </c>
      <c r="L209">
        <f t="shared" si="44"/>
        <v>1.6625093909219138E-2</v>
      </c>
      <c r="M209">
        <f t="shared" si="44"/>
        <v>1.6276229200759777E-2</v>
      </c>
      <c r="N209">
        <f t="shared" si="44"/>
        <v>1.5931798221542885E-2</v>
      </c>
      <c r="O209">
        <f t="shared" si="44"/>
        <v>1.559253657569571E-2</v>
      </c>
      <c r="P209">
        <f t="shared" si="44"/>
        <v>1.5258886077690749E-2</v>
      </c>
      <c r="Q209">
        <f t="shared" si="44"/>
        <v>1.4931112039301149E-2</v>
      </c>
      <c r="R209">
        <f t="shared" si="44"/>
        <v>1.4609367684988148E-2</v>
      </c>
      <c r="S209">
        <f t="shared" si="44"/>
        <v>1.4293731970396862E-2</v>
      </c>
      <c r="T209">
        <f t="shared" si="44"/>
        <v>1.3984232994567324E-2</v>
      </c>
      <c r="U209">
        <f t="shared" si="44"/>
        <v>1.3680863132274247E-2</v>
      </c>
      <c r="V209">
        <f t="shared" si="44"/>
        <v>1.3383589170217881E-2</v>
      </c>
      <c r="W209">
        <f t="shared" si="44"/>
        <v>1.3092359303213367E-2</v>
      </c>
      <c r="X209">
        <f t="shared" si="43"/>
        <v>1.2807108087517251E-2</v>
      </c>
      <c r="Y209">
        <f t="shared" si="43"/>
        <v>1.2527760024971107E-2</v>
      </c>
      <c r="Z209">
        <f t="shared" si="43"/>
        <v>1.2254232205466094E-2</v>
      </c>
      <c r="AA209">
        <f t="shared" si="41"/>
        <v>0.54325247411248112</v>
      </c>
    </row>
    <row r="210" spans="1:27" x14ac:dyDescent="0.2">
      <c r="A210" t="s">
        <v>809</v>
      </c>
      <c r="B210">
        <v>2967</v>
      </c>
      <c r="C210">
        <v>17</v>
      </c>
      <c r="D210">
        <f t="shared" si="39"/>
        <v>1.1867261230027716E-2</v>
      </c>
      <c r="E210">
        <f t="shared" si="40"/>
        <v>-4.4339718273933872</v>
      </c>
      <c r="G210">
        <f t="shared" si="42"/>
        <v>0.1694438426975681</v>
      </c>
      <c r="H210">
        <f t="shared" si="44"/>
        <v>1.6027012515647466E-2</v>
      </c>
      <c r="I210">
        <f t="shared" si="44"/>
        <v>1.5770426294492896E-2</v>
      </c>
      <c r="J210">
        <f t="shared" si="44"/>
        <v>1.5498317734510261E-2</v>
      </c>
      <c r="K210">
        <f t="shared" si="44"/>
        <v>1.5221258493681125E-2</v>
      </c>
      <c r="L210">
        <f t="shared" si="44"/>
        <v>1.4943468183248701E-2</v>
      </c>
      <c r="M210">
        <f t="shared" si="44"/>
        <v>1.4667027422560134E-2</v>
      </c>
      <c r="N210">
        <f t="shared" si="44"/>
        <v>1.4393092463441864E-2</v>
      </c>
      <c r="O210">
        <f t="shared" si="44"/>
        <v>1.4122354221863247E-2</v>
      </c>
      <c r="P210">
        <f t="shared" si="44"/>
        <v>1.385524374908279E-2</v>
      </c>
      <c r="Q210">
        <f t="shared" si="44"/>
        <v>1.3592035657646611E-2</v>
      </c>
      <c r="R210">
        <f t="shared" si="44"/>
        <v>1.333290489591309E-2</v>
      </c>
      <c r="S210">
        <f t="shared" si="44"/>
        <v>1.3077960067872449E-2</v>
      </c>
      <c r="T210">
        <f t="shared" si="44"/>
        <v>1.2827264055760131E-2</v>
      </c>
      <c r="U210">
        <f t="shared" si="44"/>
        <v>1.2580847349101674E-2</v>
      </c>
      <c r="V210">
        <f t="shared" si="44"/>
        <v>1.2338716975121362E-2</v>
      </c>
      <c r="W210">
        <f t="shared" si="44"/>
        <v>1.2100862666106169E-2</v>
      </c>
      <c r="X210">
        <f t="shared" si="43"/>
        <v>1.1867261230027716E-2</v>
      </c>
      <c r="Y210">
        <f t="shared" si="43"/>
        <v>1.1637879717475213E-2</v>
      </c>
      <c r="Z210">
        <f t="shared" si="43"/>
        <v>1.1412677761055007E-2</v>
      </c>
      <c r="AA210">
        <f t="shared" si="41"/>
        <v>0.57128954584782399</v>
      </c>
    </row>
    <row r="211" spans="1:27" x14ac:dyDescent="0.2">
      <c r="A211" t="s">
        <v>1199</v>
      </c>
      <c r="B211">
        <v>2236</v>
      </c>
      <c r="C211">
        <v>1</v>
      </c>
      <c r="D211">
        <f t="shared" si="39"/>
        <v>2.1038971356455397E-2</v>
      </c>
      <c r="E211">
        <f t="shared" si="40"/>
        <v>-3.861378782210088</v>
      </c>
      <c r="G211">
        <f t="shared" si="42"/>
        <v>0.17465557819372685</v>
      </c>
      <c r="H211">
        <f t="shared" si="44"/>
        <v>2.1038971356455397E-2</v>
      </c>
      <c r="I211">
        <f t="shared" si="44"/>
        <v>2.0569376062712471E-2</v>
      </c>
      <c r="J211">
        <f t="shared" si="44"/>
        <v>2.0084822801719585E-2</v>
      </c>
      <c r="K211">
        <f t="shared" si="44"/>
        <v>1.9599264083907678E-2</v>
      </c>
      <c r="L211">
        <f t="shared" si="44"/>
        <v>1.9118172047545866E-2</v>
      </c>
      <c r="M211">
        <f t="shared" si="44"/>
        <v>1.8644160173038223E-2</v>
      </c>
      <c r="N211">
        <f t="shared" si="44"/>
        <v>1.8178606787857425E-2</v>
      </c>
      <c r="O211">
        <f t="shared" si="44"/>
        <v>1.7722269633860494E-2</v>
      </c>
      <c r="P211">
        <f t="shared" si="44"/>
        <v>1.7275561379569808E-2</v>
      </c>
      <c r="Q211">
        <f t="shared" si="44"/>
        <v>1.683868848611635E-2</v>
      </c>
      <c r="R211">
        <f t="shared" si="44"/>
        <v>1.6411727514152642E-2</v>
      </c>
      <c r="S211">
        <f t="shared" si="44"/>
        <v>1.5994669933632966E-2</v>
      </c>
      <c r="T211">
        <f t="shared" si="44"/>
        <v>1.5587449858748303E-2</v>
      </c>
      <c r="U211">
        <f t="shared" si="44"/>
        <v>1.5189961961328513E-2</v>
      </c>
      <c r="V211">
        <f t="shared" si="44"/>
        <v>1.4802073453345308E-2</v>
      </c>
      <c r="W211">
        <f t="shared" si="44"/>
        <v>1.4423632339373327E-2</v>
      </c>
      <c r="X211">
        <f t="shared" si="43"/>
        <v>1.4054473240877564E-2</v>
      </c>
      <c r="Y211">
        <f t="shared" si="43"/>
        <v>1.3694421592317638E-2</v>
      </c>
      <c r="Z211">
        <f t="shared" si="43"/>
        <v>1.3343296717103553E-2</v>
      </c>
      <c r="AA211">
        <f t="shared" si="41"/>
        <v>0.50277282238261001</v>
      </c>
    </row>
    <row r="212" spans="1:27" x14ac:dyDescent="0.2">
      <c r="A212" t="s">
        <v>814</v>
      </c>
      <c r="B212">
        <v>1786</v>
      </c>
      <c r="C212">
        <v>36</v>
      </c>
      <c r="D212">
        <f t="shared" si="39"/>
        <v>8.4308950796259524E-3</v>
      </c>
      <c r="E212">
        <f t="shared" si="40"/>
        <v>-4.7758523347132744</v>
      </c>
      <c r="G212">
        <f t="shared" si="42"/>
        <v>0.17992654876427533</v>
      </c>
      <c r="H212">
        <f t="shared" si="44"/>
        <v>2.6041055185141125E-2</v>
      </c>
      <c r="I212">
        <f t="shared" si="44"/>
        <v>2.5293918147192045E-2</v>
      </c>
      <c r="J212">
        <f t="shared" si="44"/>
        <v>2.4537138257742414E-2</v>
      </c>
      <c r="K212">
        <f t="shared" si="44"/>
        <v>2.3787926347600911E-2</v>
      </c>
      <c r="L212">
        <f t="shared" si="44"/>
        <v>2.3052822216127766E-2</v>
      </c>
      <c r="M212">
        <f t="shared" si="44"/>
        <v>2.2334769546709897E-2</v>
      </c>
      <c r="N212">
        <f t="shared" si="44"/>
        <v>2.1635162480537921E-2</v>
      </c>
      <c r="O212">
        <f t="shared" si="44"/>
        <v>2.0954621475454509E-2</v>
      </c>
      <c r="P212">
        <f t="shared" si="44"/>
        <v>2.0293341519608259E-2</v>
      </c>
      <c r="Q212">
        <f t="shared" si="44"/>
        <v>1.965126774564584E-2</v>
      </c>
      <c r="R212">
        <f t="shared" si="44"/>
        <v>1.9028191913665098E-2</v>
      </c>
      <c r="S212">
        <f t="shared" si="44"/>
        <v>1.8423808999037589E-2</v>
      </c>
      <c r="T212">
        <f t="shared" si="44"/>
        <v>1.783775212553107E-2</v>
      </c>
      <c r="U212">
        <f t="shared" si="44"/>
        <v>1.7269615028824788E-2</v>
      </c>
      <c r="V212">
        <f t="shared" si="44"/>
        <v>1.6718966983450531E-2</v>
      </c>
      <c r="W212">
        <f t="shared" si="44"/>
        <v>1.6185362987172526E-2</v>
      </c>
      <c r="X212">
        <f t="shared" si="43"/>
        <v>1.5668350857574728E-2</v>
      </c>
      <c r="Y212">
        <f t="shared" si="43"/>
        <v>1.5167476258913853E-2</v>
      </c>
      <c r="Z212">
        <f t="shared" si="43"/>
        <v>1.4682286306491467E-2</v>
      </c>
      <c r="AA212">
        <f t="shared" si="41"/>
        <v>0.44150961685330237</v>
      </c>
    </row>
    <row r="213" spans="1:27" x14ac:dyDescent="0.2">
      <c r="A213" t="s">
        <v>1200</v>
      </c>
      <c r="B213">
        <v>3030</v>
      </c>
      <c r="C213">
        <v>1</v>
      </c>
      <c r="D213">
        <f t="shared" si="39"/>
        <v>1.5704205583213608E-2</v>
      </c>
      <c r="E213">
        <f t="shared" si="40"/>
        <v>-4.1538267309567827</v>
      </c>
      <c r="G213">
        <f t="shared" si="42"/>
        <v>0.16911049700046946</v>
      </c>
      <c r="H213">
        <f t="shared" si="44"/>
        <v>1.5704205583213608E-2</v>
      </c>
      <c r="I213">
        <f t="shared" si="44"/>
        <v>1.5459133592061794E-2</v>
      </c>
      <c r="J213">
        <f t="shared" si="44"/>
        <v>1.5198635465707714E-2</v>
      </c>
      <c r="K213">
        <f t="shared" si="44"/>
        <v>1.4933063820856926E-2</v>
      </c>
      <c r="L213">
        <f t="shared" si="44"/>
        <v>1.4666553958071652E-2</v>
      </c>
      <c r="M213">
        <f t="shared" si="44"/>
        <v>1.4401147759322623E-2</v>
      </c>
      <c r="N213">
        <f t="shared" si="44"/>
        <v>1.413798247813818E-2</v>
      </c>
      <c r="O213">
        <f t="shared" si="44"/>
        <v>1.3877739959321164E-2</v>
      </c>
      <c r="P213">
        <f t="shared" si="44"/>
        <v>1.3620847696974346E-2</v>
      </c>
      <c r="Q213">
        <f t="shared" si="44"/>
        <v>1.336758002910891E-2</v>
      </c>
      <c r="R213">
        <f t="shared" si="44"/>
        <v>1.3118113682326691E-2</v>
      </c>
      <c r="S213">
        <f t="shared" si="44"/>
        <v>1.2872560367427878E-2</v>
      </c>
      <c r="T213">
        <f t="shared" si="44"/>
        <v>1.2630986952666044E-2</v>
      </c>
      <c r="U213">
        <f t="shared" si="44"/>
        <v>1.2393428501961633E-2</v>
      </c>
      <c r="V213">
        <f t="shared" si="44"/>
        <v>1.2159897010468249E-2</v>
      </c>
      <c r="W213">
        <f t="shared" si="44"/>
        <v>1.1930387437625341E-2</v>
      </c>
      <c r="X213">
        <f t="shared" si="43"/>
        <v>1.1704881982978265E-2</v>
      </c>
      <c r="Y213">
        <f t="shared" si="43"/>
        <v>1.1483353184870825E-2</v>
      </c>
      <c r="Z213">
        <f t="shared" si="43"/>
        <v>1.1265766209924925E-2</v>
      </c>
      <c r="AA213">
        <f t="shared" si="41"/>
        <v>0.57596323732650367</v>
      </c>
    </row>
    <row r="214" spans="1:27" x14ac:dyDescent="0.2">
      <c r="A214" t="s">
        <v>1201</v>
      </c>
      <c r="B214">
        <v>77</v>
      </c>
      <c r="C214">
        <v>3</v>
      </c>
      <c r="D214">
        <f t="shared" si="39"/>
        <v>6.6547010085170791E-2</v>
      </c>
      <c r="E214">
        <f t="shared" si="40"/>
        <v>-2.7098466624955724</v>
      </c>
      <c r="G214">
        <f t="shared" si="42"/>
        <v>0.52090905990071545</v>
      </c>
      <c r="H214">
        <f t="shared" si="44"/>
        <v>0.20859878181263788</v>
      </c>
      <c r="I214">
        <f t="shared" si="44"/>
        <v>0.11789490114905525</v>
      </c>
      <c r="J214">
        <f t="shared" si="44"/>
        <v>6.6547010085170791E-2</v>
      </c>
      <c r="K214">
        <f t="shared" si="44"/>
        <v>3.7539367131864093E-2</v>
      </c>
      <c r="L214">
        <f t="shared" si="44"/>
        <v>2.1168017522563889E-2</v>
      </c>
      <c r="M214">
        <f t="shared" si="44"/>
        <v>1.1933374906373435E-2</v>
      </c>
      <c r="N214">
        <f t="shared" si="44"/>
        <v>6.726167746217585E-3</v>
      </c>
      <c r="O214">
        <f t="shared" si="44"/>
        <v>3.7906446774965854E-3</v>
      </c>
      <c r="P214">
        <f t="shared" si="44"/>
        <v>2.1360555609590609E-3</v>
      </c>
      <c r="Q214">
        <f t="shared" si="44"/>
        <v>1.2035808730195417E-3</v>
      </c>
      <c r="R214">
        <f t="shared" si="44"/>
        <v>6.7812218287469582E-4</v>
      </c>
      <c r="S214">
        <f t="shared" si="44"/>
        <v>3.8204592772114585E-4</v>
      </c>
      <c r="T214">
        <f t="shared" si="44"/>
        <v>2.1522960106694212E-4</v>
      </c>
      <c r="U214">
        <f t="shared" si="44"/>
        <v>1.2124679191283558E-4</v>
      </c>
      <c r="V214">
        <f t="shared" si="44"/>
        <v>6.830032400048003E-5</v>
      </c>
      <c r="W214">
        <f t="shared" si="44"/>
        <v>3.8473481811431568E-5</v>
      </c>
      <c r="X214">
        <f t="shared" si="43"/>
        <v>2.1671454453967459E-5</v>
      </c>
      <c r="Y214">
        <f t="shared" si="43"/>
        <v>1.2206855935615538E-5</v>
      </c>
      <c r="Z214">
        <f t="shared" si="43"/>
        <v>6.8755889939257969E-6</v>
      </c>
      <c r="AA214">
        <f t="shared" si="41"/>
        <v>8.8664251552961204E-6</v>
      </c>
    </row>
    <row r="215" spans="1:27" x14ac:dyDescent="0.2">
      <c r="A215" t="s">
        <v>1202</v>
      </c>
      <c r="B215">
        <v>104</v>
      </c>
      <c r="C215">
        <v>5</v>
      </c>
      <c r="D215">
        <f t="shared" si="39"/>
        <v>3.2233266932102017E-2</v>
      </c>
      <c r="E215">
        <f t="shared" si="40"/>
        <v>-3.4347562252106374</v>
      </c>
      <c r="G215">
        <f t="shared" si="42"/>
        <v>0.45986450822739222</v>
      </c>
      <c r="H215">
        <f t="shared" si="44"/>
        <v>0.19622784050328204</v>
      </c>
      <c r="I215">
        <f t="shared" si="44"/>
        <v>0.12509435139140052</v>
      </c>
      <c r="J215">
        <f t="shared" si="44"/>
        <v>7.9646197273362015E-2</v>
      </c>
      <c r="K215">
        <f t="shared" si="44"/>
        <v>5.0677742978683993E-2</v>
      </c>
      <c r="L215">
        <f t="shared" si="44"/>
        <v>3.2233266932102017E-2</v>
      </c>
      <c r="M215">
        <f t="shared" si="44"/>
        <v>2.0496572530702833E-2</v>
      </c>
      <c r="N215">
        <f t="shared" si="44"/>
        <v>1.3031051866967016E-2</v>
      </c>
      <c r="O215">
        <f t="shared" si="44"/>
        <v>8.2835915556557123E-3</v>
      </c>
      <c r="P215">
        <f t="shared" si="44"/>
        <v>5.2651647505199684E-3</v>
      </c>
      <c r="Q215">
        <f t="shared" si="44"/>
        <v>3.3463280824382259E-3</v>
      </c>
      <c r="R215">
        <f t="shared" si="44"/>
        <v>2.1266450638925791E-3</v>
      </c>
      <c r="S215">
        <f t="shared" si="44"/>
        <v>1.3514390269144295E-3</v>
      </c>
      <c r="T215">
        <f t="shared" si="44"/>
        <v>8.5876967994273005E-4</v>
      </c>
      <c r="U215">
        <f t="shared" si="44"/>
        <v>5.456809326086703E-4</v>
      </c>
      <c r="V215">
        <f t="shared" si="44"/>
        <v>3.4672495999944487E-4</v>
      </c>
      <c r="W215">
        <f t="shared" si="44"/>
        <v>2.2030160165133076E-4</v>
      </c>
      <c r="X215">
        <f t="shared" si="43"/>
        <v>1.3997099285973903E-4</v>
      </c>
      <c r="Y215">
        <f t="shared" si="43"/>
        <v>8.8929863004424679E-5</v>
      </c>
      <c r="Z215">
        <f t="shared" si="43"/>
        <v>5.6499880902913421E-5</v>
      </c>
      <c r="AA215">
        <f t="shared" si="41"/>
        <v>9.8421905717183122E-5</v>
      </c>
    </row>
    <row r="216" spans="1:27" x14ac:dyDescent="0.2">
      <c r="A216" t="s">
        <v>1203</v>
      </c>
      <c r="B216">
        <v>280</v>
      </c>
      <c r="C216">
        <v>4</v>
      </c>
      <c r="D216">
        <f t="shared" si="39"/>
        <v>6.8877643662115962E-2</v>
      </c>
      <c r="E216">
        <f t="shared" si="40"/>
        <v>-2.6754236287666879</v>
      </c>
      <c r="G216">
        <f t="shared" si="42"/>
        <v>0.30019791528972628</v>
      </c>
      <c r="H216">
        <f t="shared" si="44"/>
        <v>0.12205097748497322</v>
      </c>
      <c r="I216">
        <f t="shared" si="44"/>
        <v>0.10096677011103088</v>
      </c>
      <c r="J216">
        <f t="shared" si="44"/>
        <v>8.3419183642676004E-2</v>
      </c>
      <c r="K216">
        <f t="shared" si="44"/>
        <v>6.8877643662115962E-2</v>
      </c>
      <c r="L216">
        <f t="shared" si="44"/>
        <v>5.6849345332702424E-2</v>
      </c>
      <c r="M216">
        <f t="shared" si="44"/>
        <v>4.6909684626051107E-2</v>
      </c>
      <c r="N216">
        <f t="shared" si="44"/>
        <v>3.8700882577801049E-2</v>
      </c>
      <c r="O216">
        <f t="shared" si="44"/>
        <v>3.1924212940960491E-2</v>
      </c>
      <c r="P216">
        <f t="shared" si="44"/>
        <v>2.6331379583820827E-2</v>
      </c>
      <c r="Q216">
        <f t="shared" si="44"/>
        <v>2.1716523042394104E-2</v>
      </c>
      <c r="R216">
        <f t="shared" si="44"/>
        <v>1.7909229996063175E-2</v>
      </c>
      <c r="S216">
        <f t="shared" si="44"/>
        <v>1.4768571305002278E-2</v>
      </c>
      <c r="T216">
        <f t="shared" si="44"/>
        <v>1.2178080959297609E-2</v>
      </c>
      <c r="U216">
        <f t="shared" si="44"/>
        <v>1.0041557035926055E-2</v>
      </c>
      <c r="V216">
        <f t="shared" si="44"/>
        <v>8.2795648809682217E-3</v>
      </c>
      <c r="W216">
        <f t="shared" si="44"/>
        <v>6.8265329061760966E-3</v>
      </c>
      <c r="X216">
        <f t="shared" si="43"/>
        <v>5.628344903266508E-3</v>
      </c>
      <c r="Y216">
        <f t="shared" si="43"/>
        <v>4.6403464835135704E-3</v>
      </c>
      <c r="Z216">
        <f t="shared" si="43"/>
        <v>3.825695895103481E-3</v>
      </c>
      <c r="AA216">
        <f t="shared" si="41"/>
        <v>1.7957557340430697E-2</v>
      </c>
    </row>
    <row r="217" spans="1:27" x14ac:dyDescent="0.2">
      <c r="A217" t="s">
        <v>820</v>
      </c>
      <c r="B217">
        <v>2707</v>
      </c>
      <c r="C217">
        <v>121</v>
      </c>
      <c r="D217">
        <f t="shared" si="39"/>
        <v>1.3177191091490715E-3</v>
      </c>
      <c r="E217">
        <f t="shared" si="40"/>
        <v>-6.6318529846216787</v>
      </c>
      <c r="G217">
        <f t="shared" si="42"/>
        <v>0.1709808138021448</v>
      </c>
      <c r="H217">
        <f t="shared" si="44"/>
        <v>1.7511908143357992E-2</v>
      </c>
      <c r="I217">
        <f t="shared" si="44"/>
        <v>1.7198934240764494E-2</v>
      </c>
      <c r="J217">
        <f t="shared" si="44"/>
        <v>1.6870186033173955E-2</v>
      </c>
      <c r="K217">
        <f t="shared" si="44"/>
        <v>1.6537241987398227E-2</v>
      </c>
      <c r="L217">
        <f t="shared" si="44"/>
        <v>1.6204705093865811E-2</v>
      </c>
      <c r="M217">
        <f t="shared" si="44"/>
        <v>1.5874828458882377E-2</v>
      </c>
      <c r="N217">
        <f t="shared" si="44"/>
        <v>1.5548849536810534E-2</v>
      </c>
      <c r="O217">
        <f t="shared" si="44"/>
        <v>1.5227494614283178E-2</v>
      </c>
      <c r="P217">
        <f t="shared" si="44"/>
        <v>1.4911204734171686E-2</v>
      </c>
      <c r="Q217">
        <f t="shared" si="44"/>
        <v>1.4600249466612935E-2</v>
      </c>
      <c r="R217">
        <f t="shared" si="44"/>
        <v>1.4294789386140698E-2</v>
      </c>
      <c r="S217">
        <f t="shared" si="44"/>
        <v>1.3994912749231311E-2</v>
      </c>
      <c r="T217">
        <f t="shared" si="44"/>
        <v>1.3700658199394953E-2</v>
      </c>
      <c r="U217">
        <f t="shared" si="44"/>
        <v>1.3412029442844706E-2</v>
      </c>
      <c r="V217">
        <f t="shared" si="44"/>
        <v>1.3129005079787814E-2</v>
      </c>
      <c r="W217">
        <f t="shared" si="44"/>
        <v>1.2851545391487336E-2</v>
      </c>
      <c r="X217">
        <f t="shared" si="43"/>
        <v>1.2579597147001945E-2</v>
      </c>
      <c r="Y217">
        <f t="shared" si="43"/>
        <v>1.2313097082798386E-2</v>
      </c>
      <c r="Z217">
        <f t="shared" si="43"/>
        <v>1.2051974469689402E-2</v>
      </c>
      <c r="AA217">
        <f t="shared" si="41"/>
        <v>0.55020597494015744</v>
      </c>
    </row>
    <row r="218" spans="1:27" x14ac:dyDescent="0.2">
      <c r="A218" t="s">
        <v>1204</v>
      </c>
      <c r="B218">
        <v>949</v>
      </c>
      <c r="C218">
        <v>49</v>
      </c>
      <c r="D218">
        <f t="shared" si="39"/>
        <v>2.5485021765890964E-3</v>
      </c>
      <c r="E218">
        <f t="shared" si="40"/>
        <v>-5.9722494741177989</v>
      </c>
      <c r="G218">
        <f t="shared" si="42"/>
        <v>0.20231324214757246</v>
      </c>
      <c r="H218">
        <f t="shared" si="44"/>
        <v>4.6539020301299194E-2</v>
      </c>
      <c r="I218">
        <f t="shared" si="44"/>
        <v>4.3948790089740904E-2</v>
      </c>
      <c r="J218">
        <f t="shared" si="44"/>
        <v>4.1450223870515432E-2</v>
      </c>
      <c r="K218">
        <f t="shared" si="44"/>
        <v>3.906894748444989E-2</v>
      </c>
      <c r="L218">
        <f t="shared" si="44"/>
        <v>3.6810471746580115E-2</v>
      </c>
      <c r="M218">
        <f t="shared" si="44"/>
        <v>3.4673758001215464E-2</v>
      </c>
      <c r="N218">
        <f t="shared" si="44"/>
        <v>3.2655155415307405E-2</v>
      </c>
      <c r="O218">
        <f t="shared" si="44"/>
        <v>3.074989024010152E-2</v>
      </c>
      <c r="P218">
        <f t="shared" si="44"/>
        <v>2.8952726637007539E-2</v>
      </c>
      <c r="Q218">
        <f t="shared" si="44"/>
        <v>2.7258291677530022E-2</v>
      </c>
      <c r="R218">
        <f t="shared" si="44"/>
        <v>2.5661246017440496E-2</v>
      </c>
      <c r="S218">
        <f t="shared" si="44"/>
        <v>2.4156376831644517E-2</v>
      </c>
      <c r="T218">
        <f t="shared" si="44"/>
        <v>2.2738648785341813E-2</v>
      </c>
      <c r="U218">
        <f t="shared" si="44"/>
        <v>2.140323113088977E-2</v>
      </c>
      <c r="V218">
        <f t="shared" si="44"/>
        <v>2.0145510675187401E-2</v>
      </c>
      <c r="W218">
        <f t="shared" si="44"/>
        <v>1.8961096144877728E-2</v>
      </c>
      <c r="X218">
        <f t="shared" si="43"/>
        <v>1.7845817220281585E-2</v>
      </c>
      <c r="Y218">
        <f t="shared" si="43"/>
        <v>1.6795720242657373E-2</v>
      </c>
      <c r="Z218">
        <f t="shared" si="43"/>
        <v>1.5807061859210964E-2</v>
      </c>
      <c r="AA218">
        <f t="shared" si="41"/>
        <v>0.25206477348114831</v>
      </c>
    </row>
    <row r="219" spans="1:27" x14ac:dyDescent="0.2">
      <c r="A219" t="s">
        <v>1205</v>
      </c>
      <c r="B219">
        <v>1641</v>
      </c>
      <c r="C219">
        <v>35</v>
      </c>
      <c r="D219">
        <f t="shared" si="39"/>
        <v>8.5596270108790271E-3</v>
      </c>
      <c r="E219">
        <f t="shared" si="40"/>
        <v>-4.7606986632732795</v>
      </c>
      <c r="G219">
        <f t="shared" si="42"/>
        <v>0.18222171705595314</v>
      </c>
      <c r="H219">
        <f t="shared" si="44"/>
        <v>2.8198163145654442E-2</v>
      </c>
      <c r="I219">
        <f t="shared" si="44"/>
        <v>2.7311004596308853E-2</v>
      </c>
      <c r="J219">
        <f t="shared" si="44"/>
        <v>2.6418296010639265E-2</v>
      </c>
      <c r="K219">
        <f t="shared" si="44"/>
        <v>2.5538583340770839E-2</v>
      </c>
      <c r="L219">
        <f t="shared" si="44"/>
        <v>2.4678777589791256E-2</v>
      </c>
      <c r="M219">
        <f t="shared" si="44"/>
        <v>2.3841871573636753E-2</v>
      </c>
      <c r="N219">
        <f t="shared" si="44"/>
        <v>2.3029173682652917E-2</v>
      </c>
      <c r="O219">
        <f t="shared" si="44"/>
        <v>2.2241155152979347E-2</v>
      </c>
      <c r="P219">
        <f t="shared" si="44"/>
        <v>2.1477830434023883E-2</v>
      </c>
      <c r="Q219">
        <f t="shared" si="44"/>
        <v>2.0738948994394314E-2</v>
      </c>
      <c r="R219">
        <f t="shared" si="44"/>
        <v>2.0024100627522273E-2</v>
      </c>
      <c r="S219">
        <f t="shared" si="44"/>
        <v>1.9332777123760851E-2</v>
      </c>
      <c r="T219">
        <f t="shared" si="44"/>
        <v>1.8664410248233024E-2</v>
      </c>
      <c r="U219">
        <f t="shared" si="44"/>
        <v>1.8018396070509483E-2</v>
      </c>
      <c r="V219">
        <f t="shared" si="44"/>
        <v>1.7394111044482054E-2</v>
      </c>
      <c r="W219">
        <f t="shared" si="44"/>
        <v>1.679092289761128E-2</v>
      </c>
      <c r="X219">
        <f t="shared" si="43"/>
        <v>1.6208198142264273E-2</v>
      </c>
      <c r="Y219">
        <f t="shared" si="43"/>
        <v>1.5645307324882417E-2</v>
      </c>
      <c r="Z219">
        <f t="shared" si="43"/>
        <v>1.5101628722616389E-2</v>
      </c>
      <c r="AA219">
        <f t="shared" si="41"/>
        <v>0.41712462622131286</v>
      </c>
    </row>
    <row r="220" spans="1:27" x14ac:dyDescent="0.2">
      <c r="A220" t="s">
        <v>824</v>
      </c>
      <c r="B220">
        <v>2685</v>
      </c>
      <c r="C220">
        <v>64</v>
      </c>
      <c r="D220">
        <f t="shared" si="39"/>
        <v>4.5378051640346823E-3</v>
      </c>
      <c r="E220">
        <f t="shared" si="40"/>
        <v>-5.3953118278708541</v>
      </c>
      <c r="G220">
        <f t="shared" si="42"/>
        <v>0.17112427955227427</v>
      </c>
      <c r="H220">
        <f t="shared" si="44"/>
        <v>1.7650220903816339E-2</v>
      </c>
      <c r="I220">
        <f t="shared" si="44"/>
        <v>1.7331707754100076E-2</v>
      </c>
      <c r="J220">
        <f t="shared" si="44"/>
        <v>1.6997413502970817E-2</v>
      </c>
      <c r="K220">
        <f t="shared" si="44"/>
        <v>1.6659010279709278E-2</v>
      </c>
      <c r="L220">
        <f t="shared" si="44"/>
        <v>1.6321136359858983E-2</v>
      </c>
      <c r="M220">
        <f t="shared" si="44"/>
        <v>1.5986060387534501E-2</v>
      </c>
      <c r="N220">
        <f t="shared" si="44"/>
        <v>1.5655026813601456E-2</v>
      </c>
      <c r="O220">
        <f t="shared" si="44"/>
        <v>1.53287646403703E-2</v>
      </c>
      <c r="P220">
        <f t="shared" si="44"/>
        <v>1.5007715263465501E-2</v>
      </c>
      <c r="Q220">
        <f t="shared" si="44"/>
        <v>1.4692147213182143E-2</v>
      </c>
      <c r="R220">
        <f t="shared" si="44"/>
        <v>1.4382219166540262E-2</v>
      </c>
      <c r="S220">
        <f t="shared" si="44"/>
        <v>1.4078016939733979E-2</v>
      </c>
      <c r="T220">
        <f t="shared" si="44"/>
        <v>1.3779576388420145E-2</v>
      </c>
      <c r="U220">
        <f t="shared" si="44"/>
        <v>1.3486898209484385E-2</v>
      </c>
      <c r="V220">
        <f t="shared" si="44"/>
        <v>1.3199957856557792E-2</v>
      </c>
      <c r="W220">
        <f t="shared" si="44"/>
        <v>1.2918712384883149E-2</v>
      </c>
      <c r="X220">
        <f t="shared" si="43"/>
        <v>1.2643105298606591E-2</v>
      </c>
      <c r="Y220">
        <f t="shared" si="43"/>
        <v>1.2373070059340215E-2</v>
      </c>
      <c r="Z220">
        <f t="shared" si="43"/>
        <v>1.2108532674048562E-2</v>
      </c>
      <c r="AA220">
        <f t="shared" si="41"/>
        <v>0.54827642835150114</v>
      </c>
    </row>
    <row r="221" spans="1:27" x14ac:dyDescent="0.2">
      <c r="A221" t="s">
        <v>1206</v>
      </c>
      <c r="B221">
        <v>36</v>
      </c>
      <c r="C221">
        <v>0</v>
      </c>
      <c r="D221">
        <f t="shared" si="39"/>
        <v>0.67976544958146434</v>
      </c>
      <c r="E221">
        <f t="shared" si="40"/>
        <v>-0.38600746739909664</v>
      </c>
      <c r="G221">
        <f t="shared" si="42"/>
        <v>0.67976544958146434</v>
      </c>
      <c r="H221">
        <f t="shared" si="44"/>
        <v>0.19945868959468205</v>
      </c>
      <c r="I221">
        <f t="shared" si="44"/>
        <v>7.5270203878578898E-2</v>
      </c>
      <c r="J221">
        <f t="shared" si="44"/>
        <v>2.8368965133362348E-2</v>
      </c>
      <c r="K221">
        <f t="shared" si="44"/>
        <v>1.0685350407159261E-2</v>
      </c>
      <c r="L221">
        <f t="shared" si="44"/>
        <v>4.023174634450147E-3</v>
      </c>
      <c r="M221">
        <f t="shared" si="44"/>
        <v>1.5143939262480764E-3</v>
      </c>
      <c r="N221">
        <f t="shared" si="44"/>
        <v>5.699413207877383E-4</v>
      </c>
      <c r="O221">
        <f t="shared" si="44"/>
        <v>2.144679514370555E-4</v>
      </c>
      <c r="P221">
        <f t="shared" si="44"/>
        <v>8.0695394214915498E-5</v>
      </c>
      <c r="Q221">
        <f t="shared" si="44"/>
        <v>3.0359761546676108E-5</v>
      </c>
      <c r="R221">
        <f t="shared" si="44"/>
        <v>1.1421362249813936E-5</v>
      </c>
      <c r="S221">
        <f t="shared" si="44"/>
        <v>4.2964761549307706E-6</v>
      </c>
      <c r="T221">
        <f t="shared" si="44"/>
        <v>1.6161650389804041E-6</v>
      </c>
      <c r="U221">
        <f t="shared" si="44"/>
        <v>6.079121725958622E-7</v>
      </c>
      <c r="V221">
        <f t="shared" si="44"/>
        <v>2.286547476573627E-7</v>
      </c>
      <c r="W221">
        <f t="shared" si="44"/>
        <v>8.6001460538090919E-8</v>
      </c>
      <c r="X221">
        <f t="shared" si="43"/>
        <v>3.2345902348455702E-8</v>
      </c>
      <c r="Y221">
        <f t="shared" si="43"/>
        <v>1.2165274330682931E-8</v>
      </c>
      <c r="Z221">
        <f t="shared" si="43"/>
        <v>4.5752504415205542E-9</v>
      </c>
      <c r="AA221">
        <f t="shared" si="41"/>
        <v>2.7578167527408937E-9</v>
      </c>
    </row>
    <row r="222" spans="1:27" x14ac:dyDescent="0.2">
      <c r="A222" t="s">
        <v>1207</v>
      </c>
      <c r="B222">
        <v>1825</v>
      </c>
      <c r="C222">
        <v>8</v>
      </c>
      <c r="D222">
        <f t="shared" si="39"/>
        <v>2.063167593147909E-2</v>
      </c>
      <c r="E222">
        <f t="shared" si="40"/>
        <v>-3.8809277176086976</v>
      </c>
      <c r="G222">
        <f t="shared" si="42"/>
        <v>0.17936971388412673</v>
      </c>
      <c r="H222">
        <f t="shared" si="44"/>
        <v>2.5515797846623233E-2</v>
      </c>
      <c r="I222">
        <f t="shared" si="44"/>
        <v>2.4800890288171323E-2</v>
      </c>
      <c r="J222">
        <f t="shared" si="44"/>
        <v>2.4075519100264606E-2</v>
      </c>
      <c r="K222">
        <f t="shared" si="44"/>
        <v>2.3356562319560022E-2</v>
      </c>
      <c r="L222">
        <f t="shared" si="44"/>
        <v>2.2650459975038489E-2</v>
      </c>
      <c r="M222">
        <f t="shared" si="44"/>
        <v>2.1960134115729446E-2</v>
      </c>
      <c r="N222">
        <f t="shared" si="44"/>
        <v>2.1286990239674071E-2</v>
      </c>
      <c r="O222">
        <f t="shared" si="44"/>
        <v>2.063167593147909E-2</v>
      </c>
      <c r="P222">
        <f t="shared" si="44"/>
        <v>1.9994421316336695E-2</v>
      </c>
      <c r="Q222">
        <f t="shared" si="44"/>
        <v>1.937521075900047E-2</v>
      </c>
      <c r="R222">
        <f t="shared" si="44"/>
        <v>1.8773877205402582E-2</v>
      </c>
      <c r="S222">
        <f t="shared" si="44"/>
        <v>1.8190157528775276E-2</v>
      </c>
      <c r="T222">
        <f t="shared" si="44"/>
        <v>1.7623726711903178E-2</v>
      </c>
      <c r="U222">
        <f t="shared" si="44"/>
        <v>1.7074219843544191E-2</v>
      </c>
      <c r="V222">
        <f t="shared" si="44"/>
        <v>1.6541246750209734E-2</v>
      </c>
      <c r="W222">
        <f t="shared" si="44"/>
        <v>1.6024401993616034E-2</v>
      </c>
      <c r="X222">
        <f t="shared" si="43"/>
        <v>1.5523271850644471E-2</v>
      </c>
      <c r="Y222">
        <f t="shared" si="43"/>
        <v>1.5037439270415631E-2</v>
      </c>
      <c r="Z222">
        <f t="shared" si="43"/>
        <v>1.4566487440751017E-2</v>
      </c>
      <c r="AA222">
        <f t="shared" si="41"/>
        <v>0.44762779562873367</v>
      </c>
    </row>
    <row r="223" spans="1:27" x14ac:dyDescent="0.2">
      <c r="A223" t="s">
        <v>1208</v>
      </c>
      <c r="B223">
        <v>312</v>
      </c>
      <c r="C223">
        <v>0</v>
      </c>
      <c r="D223">
        <f t="shared" si="39"/>
        <v>0.28745419840332909</v>
      </c>
      <c r="E223">
        <f t="shared" si="40"/>
        <v>-1.2466917413373662</v>
      </c>
      <c r="G223">
        <f t="shared" si="42"/>
        <v>0.28745419840332909</v>
      </c>
      <c r="H223">
        <f t="shared" si="44"/>
        <v>0.11351654169946566</v>
      </c>
      <c r="I223">
        <f t="shared" si="44"/>
        <v>9.5631835797480066E-2</v>
      </c>
      <c r="J223">
        <f t="shared" si="44"/>
        <v>8.0462978357678613E-2</v>
      </c>
      <c r="K223">
        <f t="shared" si="44"/>
        <v>6.7657288607862145E-2</v>
      </c>
      <c r="L223">
        <f t="shared" si="44"/>
        <v>5.6867994820045162E-2</v>
      </c>
      <c r="M223">
        <f t="shared" si="44"/>
        <v>4.7787146674345048E-2</v>
      </c>
      <c r="N223">
        <f t="shared" si="44"/>
        <v>4.0149079758997112E-2</v>
      </c>
      <c r="O223">
        <f t="shared" si="44"/>
        <v>3.3727260308254771E-2</v>
      </c>
      <c r="P223">
        <f t="shared" si="44"/>
        <v>2.8329611491742249E-2</v>
      </c>
      <c r="Q223">
        <f t="shared" si="44"/>
        <v>2.3793779764419959E-2</v>
      </c>
      <c r="R223">
        <f t="shared" si="44"/>
        <v>1.9982793367655505E-2</v>
      </c>
      <c r="S223">
        <f t="shared" si="44"/>
        <v>1.6781234540926806E-2</v>
      </c>
      <c r="T223">
        <f t="shared" si="44"/>
        <v>1.4091928124411781E-2</v>
      </c>
      <c r="U223">
        <f t="shared" si="44"/>
        <v>1.1833106173829979E-2</v>
      </c>
      <c r="V223">
        <f t="shared" si="44"/>
        <v>9.9359947882699581E-3</v>
      </c>
      <c r="W223">
        <f t="shared" si="44"/>
        <v>8.3427680388066892E-3</v>
      </c>
      <c r="X223">
        <f t="shared" si="43"/>
        <v>7.0048174709194779E-3</v>
      </c>
      <c r="Y223">
        <f t="shared" si="43"/>
        <v>5.8812910078781151E-3</v>
      </c>
      <c r="Z223">
        <f t="shared" si="43"/>
        <v>4.93786081070765E-3</v>
      </c>
      <c r="AA223">
        <f t="shared" si="41"/>
        <v>2.5830489992973993E-2</v>
      </c>
    </row>
    <row r="224" spans="1:27" x14ac:dyDescent="0.2">
      <c r="A224" t="s">
        <v>311</v>
      </c>
      <c r="B224">
        <v>3832</v>
      </c>
      <c r="C224">
        <v>28</v>
      </c>
      <c r="D224">
        <f t="shared" si="39"/>
        <v>8.4142619784973831E-3</v>
      </c>
      <c r="E224">
        <f t="shared" si="40"/>
        <v>-4.7778271582755405</v>
      </c>
      <c r="G224">
        <f t="shared" si="42"/>
        <v>0.1658131903112943</v>
      </c>
      <c r="H224">
        <f t="shared" si="44"/>
        <v>1.2496622589864977E-2</v>
      </c>
      <c r="I224">
        <f t="shared" si="44"/>
        <v>1.2351605079718364E-2</v>
      </c>
      <c r="J224">
        <f t="shared" si="44"/>
        <v>1.2192826984118024E-2</v>
      </c>
      <c r="K224">
        <f t="shared" si="44"/>
        <v>1.2028467496384915E-2</v>
      </c>
      <c r="L224">
        <f t="shared" si="44"/>
        <v>1.1861811750566725E-2</v>
      </c>
      <c r="M224">
        <f t="shared" si="44"/>
        <v>1.1694498828813703E-2</v>
      </c>
      <c r="N224">
        <f t="shared" si="44"/>
        <v>1.1527457048693878E-2</v>
      </c>
      <c r="O224">
        <f t="shared" si="44"/>
        <v>1.1361257008655796E-2</v>
      </c>
      <c r="P224">
        <f t="shared" si="44"/>
        <v>1.119626943362665E-2</v>
      </c>
      <c r="Q224">
        <f t="shared" si="44"/>
        <v>1.1032744538905752E-2</v>
      </c>
      <c r="R224">
        <f t="shared" si="44"/>
        <v>1.0870855550085875E-2</v>
      </c>
      <c r="S224">
        <f t="shared" si="44"/>
        <v>1.0710724219646537E-2</v>
      </c>
      <c r="T224">
        <f t="shared" si="44"/>
        <v>1.0552436607075687E-2</v>
      </c>
      <c r="U224">
        <f t="shared" si="44"/>
        <v>1.039605327166172E-2</v>
      </c>
      <c r="V224">
        <f t="shared" si="44"/>
        <v>1.024161609896594E-2</v>
      </c>
      <c r="W224">
        <f t="shared" ref="W224:AE287" si="45">(1-$B$3)*EXP(GAMMALN($B$1+W$4)-GAMMALN($B$1)-GAMMALN(W$4+1)+$B$1*LN($B$2/($B$2+$B224))+W$4*LN($B224/($B$2+$B224)))</f>
        <v>1.0089153014763099E-2</v>
      </c>
      <c r="X224">
        <f t="shared" si="45"/>
        <v>9.9386813265613539E-3</v>
      </c>
      <c r="Y224">
        <f t="shared" si="45"/>
        <v>9.7902101465481457E-3</v>
      </c>
      <c r="Z224">
        <f t="shared" si="45"/>
        <v>9.6437421835784912E-3</v>
      </c>
      <c r="AA224">
        <f t="shared" si="41"/>
        <v>0.62420977651047016</v>
      </c>
    </row>
    <row r="225" spans="1:27" x14ac:dyDescent="0.2">
      <c r="A225" t="s">
        <v>1209</v>
      </c>
      <c r="B225">
        <v>1922</v>
      </c>
      <c r="C225">
        <v>44</v>
      </c>
      <c r="D225">
        <f t="shared" si="39"/>
        <v>6.68184811063162E-3</v>
      </c>
      <c r="E225">
        <f t="shared" si="40"/>
        <v>-5.008360666429601</v>
      </c>
      <c r="G225">
        <f t="shared" si="42"/>
        <v>0.17808015646348024</v>
      </c>
      <c r="H225">
        <f t="shared" ref="H225:W288" si="46">(1-$B$3)*EXP(GAMMALN($B$1+H$4)-GAMMALN($B$1)-GAMMALN(H$4+1)+$B$1*LN($B$2/($B$2+$B225))+H$4*LN($B225/($B$2+$B225)))</f>
        <v>2.4296493855870068E-2</v>
      </c>
      <c r="I225">
        <f t="shared" si="46"/>
        <v>2.3653599343618579E-2</v>
      </c>
      <c r="J225">
        <f t="shared" si="46"/>
        <v>2.2998586034601823E-2</v>
      </c>
      <c r="K225">
        <f t="shared" si="46"/>
        <v>2.2347549611673172E-2</v>
      </c>
      <c r="L225">
        <f t="shared" si="46"/>
        <v>2.1706686035098784E-2</v>
      </c>
      <c r="M225">
        <f t="shared" si="46"/>
        <v>2.107885411513552E-2</v>
      </c>
      <c r="N225">
        <f t="shared" si="46"/>
        <v>2.0465472798737394E-2</v>
      </c>
      <c r="O225">
        <f t="shared" si="46"/>
        <v>1.9867240086650886E-2</v>
      </c>
      <c r="P225">
        <f t="shared" si="46"/>
        <v>1.928445558512874E-2</v>
      </c>
      <c r="Q225">
        <f t="shared" si="46"/>
        <v>1.8717183163643958E-2</v>
      </c>
      <c r="R225">
        <f t="shared" si="46"/>
        <v>1.8165340342319872E-2</v>
      </c>
      <c r="S225">
        <f t="shared" si="46"/>
        <v>1.762875075609549E-2</v>
      </c>
      <c r="T225">
        <f t="shared" si="46"/>
        <v>1.7107176585499758E-2</v>
      </c>
      <c r="U225">
        <f t="shared" si="46"/>
        <v>1.6600339455282897E-2</v>
      </c>
      <c r="V225">
        <f t="shared" si="46"/>
        <v>1.6107934364654755E-2</v>
      </c>
      <c r="W225">
        <f t="shared" si="46"/>
        <v>1.5629639232863635E-2</v>
      </c>
      <c r="X225">
        <f t="shared" si="45"/>
        <v>1.516512158970016E-2</v>
      </c>
      <c r="Y225">
        <f t="shared" si="45"/>
        <v>1.4714043351590156E-2</v>
      </c>
      <c r="Z225">
        <f t="shared" si="45"/>
        <v>1.4276064281102835E-2</v>
      </c>
      <c r="AA225">
        <f t="shared" si="41"/>
        <v>0.46210931294725133</v>
      </c>
    </row>
    <row r="226" spans="1:27" x14ac:dyDescent="0.2">
      <c r="A226" t="s">
        <v>830</v>
      </c>
      <c r="B226">
        <v>1128</v>
      </c>
      <c r="C226">
        <v>37</v>
      </c>
      <c r="D226">
        <f t="shared" si="39"/>
        <v>6.3667775731060866E-3</v>
      </c>
      <c r="E226">
        <f t="shared" si="40"/>
        <v>-5.056661812889792</v>
      </c>
      <c r="G226">
        <f t="shared" si="42"/>
        <v>0.19486248613514398</v>
      </c>
      <c r="H226">
        <f t="shared" si="46"/>
        <v>3.9850881573689496E-2</v>
      </c>
      <c r="I226">
        <f t="shared" si="46"/>
        <v>3.7990031856128717E-2</v>
      </c>
      <c r="J226">
        <f t="shared" si="46"/>
        <v>3.6170261825453055E-2</v>
      </c>
      <c r="K226">
        <f t="shared" si="46"/>
        <v>3.4415851667441509E-2</v>
      </c>
      <c r="L226">
        <f t="shared" si="46"/>
        <v>3.2734086872943269E-2</v>
      </c>
      <c r="M226">
        <f t="shared" si="46"/>
        <v>3.1126608188281359E-2</v>
      </c>
      <c r="N226">
        <f t="shared" si="46"/>
        <v>2.9592705893091893E-2</v>
      </c>
      <c r="O226">
        <f t="shared" si="46"/>
        <v>2.8130569891557662E-2</v>
      </c>
      <c r="P226">
        <f t="shared" si="46"/>
        <v>2.6737849117152688E-2</v>
      </c>
      <c r="Q226">
        <f t="shared" si="46"/>
        <v>2.5411931176039772E-2</v>
      </c>
      <c r="R226">
        <f t="shared" si="46"/>
        <v>2.4150093365828663E-2</v>
      </c>
      <c r="S226">
        <f t="shared" si="46"/>
        <v>2.2949588741099872E-2</v>
      </c>
      <c r="T226">
        <f t="shared" si="46"/>
        <v>2.1807696929084415E-2</v>
      </c>
      <c r="U226">
        <f t="shared" si="46"/>
        <v>2.0721754702076389E-2</v>
      </c>
      <c r="V226">
        <f t="shared" si="46"/>
        <v>1.9689174389946624E-2</v>
      </c>
      <c r="W226">
        <f t="shared" si="46"/>
        <v>1.8707454722196096E-2</v>
      </c>
      <c r="X226">
        <f t="shared" si="45"/>
        <v>1.7774186822189574E-2</v>
      </c>
      <c r="Y226">
        <f t="shared" si="45"/>
        <v>1.6887057029635322E-2</v>
      </c>
      <c r="Z226">
        <f t="shared" si="45"/>
        <v>1.6043847616054187E-2</v>
      </c>
      <c r="AA226">
        <f t="shared" si="41"/>
        <v>0.30424588148496545</v>
      </c>
    </row>
    <row r="227" spans="1:27" x14ac:dyDescent="0.2">
      <c r="A227" t="s">
        <v>1210</v>
      </c>
      <c r="B227">
        <v>586</v>
      </c>
      <c r="C227">
        <v>4</v>
      </c>
      <c r="D227">
        <f t="shared" si="39"/>
        <v>5.3017217271763367E-2</v>
      </c>
      <c r="E227">
        <f t="shared" si="40"/>
        <v>-2.9371385639994969</v>
      </c>
      <c r="G227">
        <f t="shared" si="42"/>
        <v>0.23017235158404104</v>
      </c>
      <c r="H227">
        <f t="shared" si="46"/>
        <v>7.0365216347727216E-2</v>
      </c>
      <c r="I227">
        <f t="shared" si="46"/>
        <v>6.4096727425871372E-2</v>
      </c>
      <c r="J227">
        <f t="shared" si="46"/>
        <v>5.8312808103469574E-2</v>
      </c>
      <c r="K227">
        <f t="shared" si="46"/>
        <v>5.3017217271763367E-2</v>
      </c>
      <c r="L227">
        <f t="shared" si="46"/>
        <v>4.8184210014456892E-2</v>
      </c>
      <c r="M227">
        <f t="shared" si="46"/>
        <v>4.3780671252331031E-2</v>
      </c>
      <c r="N227">
        <f t="shared" si="46"/>
        <v>3.9772363455025793E-2</v>
      </c>
      <c r="O227">
        <f t="shared" si="46"/>
        <v>3.6126123037733035E-2</v>
      </c>
      <c r="P227">
        <f t="shared" si="46"/>
        <v>3.2810692673595966E-2</v>
      </c>
      <c r="Q227">
        <f t="shared" si="46"/>
        <v>2.9797011309009074E-2</v>
      </c>
      <c r="R227">
        <f t="shared" si="46"/>
        <v>2.7058265511629345E-2</v>
      </c>
      <c r="S227">
        <f t="shared" si="46"/>
        <v>2.4569830014682156E-2</v>
      </c>
      <c r="T227">
        <f t="shared" si="46"/>
        <v>2.2309156599637066E-2</v>
      </c>
      <c r="U227">
        <f t="shared" si="46"/>
        <v>2.0255640571371566E-2</v>
      </c>
      <c r="V227">
        <f t="shared" si="46"/>
        <v>1.8390479965343397E-2</v>
      </c>
      <c r="W227">
        <f t="shared" si="46"/>
        <v>1.6696535515461967E-2</v>
      </c>
      <c r="X227">
        <f t="shared" si="45"/>
        <v>1.5158195642650392E-2</v>
      </c>
      <c r="Y227">
        <f t="shared" si="45"/>
        <v>1.3761248647453159E-2</v>
      </c>
      <c r="Z227">
        <f t="shared" si="45"/>
        <v>1.2492763113218903E-2</v>
      </c>
      <c r="AA227">
        <f t="shared" si="41"/>
        <v>0.12287249194352778</v>
      </c>
    </row>
    <row r="228" spans="1:27" x14ac:dyDescent="0.2">
      <c r="A228" t="s">
        <v>1211</v>
      </c>
      <c r="B228">
        <v>802</v>
      </c>
      <c r="C228">
        <v>0</v>
      </c>
      <c r="D228">
        <f t="shared" si="39"/>
        <v>0.21075703020413117</v>
      </c>
      <c r="E228">
        <f t="shared" si="40"/>
        <v>-1.5570493246298192</v>
      </c>
      <c r="G228">
        <f t="shared" si="42"/>
        <v>0.21075703020413117</v>
      </c>
      <c r="H228">
        <f t="shared" si="46"/>
        <v>5.3957223710441073E-2</v>
      </c>
      <c r="I228">
        <f t="shared" si="46"/>
        <v>5.0406781380827687E-2</v>
      </c>
      <c r="J228">
        <f t="shared" si="46"/>
        <v>4.7030393166469349E-2</v>
      </c>
      <c r="K228">
        <f t="shared" si="46"/>
        <v>4.3852375616491204E-2</v>
      </c>
      <c r="L228">
        <f t="shared" si="46"/>
        <v>4.0873561561213689E-2</v>
      </c>
      <c r="M228">
        <f t="shared" si="46"/>
        <v>3.80874325067036E-2</v>
      </c>
      <c r="N228">
        <f t="shared" si="46"/>
        <v>3.5484788730341124E-2</v>
      </c>
      <c r="O228">
        <f t="shared" si="46"/>
        <v>3.3055499468968311E-2</v>
      </c>
      <c r="P228">
        <f t="shared" si="46"/>
        <v>3.0789264086345511E-2</v>
      </c>
      <c r="Q228">
        <f t="shared" si="46"/>
        <v>2.867597269454113E-2</v>
      </c>
      <c r="R228">
        <f t="shared" si="46"/>
        <v>2.670588343577027E-2</v>
      </c>
      <c r="S228">
        <f t="shared" si="46"/>
        <v>2.4869708196166632E-2</v>
      </c>
      <c r="T228">
        <f t="shared" si="46"/>
        <v>2.3158649639555044E-2</v>
      </c>
      <c r="U228">
        <f t="shared" si="46"/>
        <v>2.1564411227804999E-2</v>
      </c>
      <c r="V228">
        <f t="shared" si="46"/>
        <v>2.007919186638522E-2</v>
      </c>
      <c r="W228">
        <f t="shared" si="46"/>
        <v>1.8695671739458491E-2</v>
      </c>
      <c r="X228">
        <f t="shared" si="45"/>
        <v>1.7406993182444149E-2</v>
      </c>
      <c r="Y228">
        <f t="shared" si="45"/>
        <v>1.6206738915830368E-2</v>
      </c>
      <c r="Z228">
        <f t="shared" si="45"/>
        <v>1.5088909074399725E-2</v>
      </c>
      <c r="AA228">
        <f t="shared" si="41"/>
        <v>0.20325351959571125</v>
      </c>
    </row>
    <row r="229" spans="1:27" x14ac:dyDescent="0.2">
      <c r="A229" t="s">
        <v>1212</v>
      </c>
      <c r="B229">
        <v>929</v>
      </c>
      <c r="C229">
        <v>0</v>
      </c>
      <c r="D229">
        <f t="shared" si="39"/>
        <v>0.20331395903024826</v>
      </c>
      <c r="E229">
        <f t="shared" si="40"/>
        <v>-1.5930038984804422</v>
      </c>
      <c r="G229">
        <f t="shared" si="42"/>
        <v>0.20331395903024826</v>
      </c>
      <c r="H229">
        <f t="shared" si="46"/>
        <v>4.7427139297045041E-2</v>
      </c>
      <c r="I229">
        <f t="shared" si="46"/>
        <v>4.4730431033370155E-2</v>
      </c>
      <c r="J229">
        <f t="shared" si="46"/>
        <v>4.2133691091686722E-2</v>
      </c>
      <c r="K229">
        <f t="shared" si="46"/>
        <v>3.9662565699839926E-2</v>
      </c>
      <c r="L229">
        <f t="shared" si="46"/>
        <v>3.7322174822445757E-2</v>
      </c>
      <c r="M229">
        <f t="shared" si="46"/>
        <v>3.5110979079814093E-2</v>
      </c>
      <c r="N229">
        <f t="shared" si="46"/>
        <v>3.3024803936461483E-2</v>
      </c>
      <c r="O229">
        <f t="shared" si="46"/>
        <v>3.1058360707332412E-2</v>
      </c>
      <c r="P229">
        <f t="shared" si="46"/>
        <v>2.9205920323445538E-2</v>
      </c>
      <c r="Q229">
        <f t="shared" si="46"/>
        <v>2.7461643644320959E-2</v>
      </c>
      <c r="R229">
        <f t="shared" si="46"/>
        <v>2.5819753977914965E-2</v>
      </c>
      <c r="S229">
        <f t="shared" si="46"/>
        <v>2.4274630165122053E-2</v>
      </c>
      <c r="T229">
        <f t="shared" si="46"/>
        <v>2.2820856836178016E-2</v>
      </c>
      <c r="U229">
        <f t="shared" si="46"/>
        <v>2.145325034933834E-2</v>
      </c>
      <c r="V229">
        <f t="shared" si="46"/>
        <v>2.0166870382080496E-2</v>
      </c>
      <c r="W229">
        <f t="shared" si="46"/>
        <v>1.8957022827967719E-2</v>
      </c>
      <c r="X229">
        <f t="shared" si="45"/>
        <v>1.7819257342328726E-2</v>
      </c>
      <c r="Y229">
        <f t="shared" si="45"/>
        <v>1.6749361583411275E-2</v>
      </c>
      <c r="Z229">
        <f t="shared" si="45"/>
        <v>1.5743353437867959E-2</v>
      </c>
      <c r="AA229">
        <f t="shared" si="41"/>
        <v>0.24574397443178031</v>
      </c>
    </row>
    <row r="230" spans="1:27" x14ac:dyDescent="0.2">
      <c r="A230" t="s">
        <v>1213</v>
      </c>
      <c r="B230">
        <v>2566</v>
      </c>
      <c r="C230">
        <v>0</v>
      </c>
      <c r="D230">
        <f t="shared" si="39"/>
        <v>0.17194213403510286</v>
      </c>
      <c r="E230">
        <f t="shared" si="40"/>
        <v>-1.7605972888024339</v>
      </c>
      <c r="G230">
        <f t="shared" si="42"/>
        <v>0.17194213403510286</v>
      </c>
      <c r="H230">
        <f t="shared" si="46"/>
        <v>1.8437747516630101E-2</v>
      </c>
      <c r="I230">
        <f t="shared" si="46"/>
        <v>1.8086760438633075E-2</v>
      </c>
      <c r="J230">
        <f t="shared" si="46"/>
        <v>1.772001068447111E-2</v>
      </c>
      <c r="K230">
        <f t="shared" si="46"/>
        <v>1.7349703068419282E-2</v>
      </c>
      <c r="L230">
        <f t="shared" si="46"/>
        <v>1.6980675166439179E-2</v>
      </c>
      <c r="M230">
        <f t="shared" si="46"/>
        <v>1.6615282157583497E-2</v>
      </c>
      <c r="N230">
        <f t="shared" si="46"/>
        <v>1.6254806279610044E-2</v>
      </c>
      <c r="O230">
        <f t="shared" si="46"/>
        <v>1.5899989919357448E-2</v>
      </c>
      <c r="P230">
        <f t="shared" si="46"/>
        <v>1.5551274416366809E-2</v>
      </c>
      <c r="Q230">
        <f t="shared" si="46"/>
        <v>1.5208920350798795E-2</v>
      </c>
      <c r="R230">
        <f t="shared" si="46"/>
        <v>1.4873073613146291E-2</v>
      </c>
      <c r="S230">
        <f t="shared" si="46"/>
        <v>1.4543804196340208E-2</v>
      </c>
      <c r="T230">
        <f t="shared" si="46"/>
        <v>1.4221130211094115E-2</v>
      </c>
      <c r="U230">
        <f t="shared" si="46"/>
        <v>1.3905033407458571E-2</v>
      </c>
      <c r="V230">
        <f t="shared" si="46"/>
        <v>1.3595469570570427E-2</v>
      </c>
      <c r="W230">
        <f t="shared" si="46"/>
        <v>1.3292375694573722E-2</v>
      </c>
      <c r="X230">
        <f t="shared" si="45"/>
        <v>1.2995675060239785E-2</v>
      </c>
      <c r="Y230">
        <f t="shared" si="45"/>
        <v>1.2705280907471445E-2</v>
      </c>
      <c r="Z230">
        <f t="shared" si="45"/>
        <v>1.2421099141348787E-2</v>
      </c>
      <c r="AA230">
        <f t="shared" si="41"/>
        <v>0.53739975416434438</v>
      </c>
    </row>
    <row r="231" spans="1:27" x14ac:dyDescent="0.2">
      <c r="A231" t="s">
        <v>1214</v>
      </c>
      <c r="B231">
        <v>490</v>
      </c>
      <c r="C231">
        <v>16</v>
      </c>
      <c r="D231">
        <f t="shared" si="39"/>
        <v>1.4729926886015588E-2</v>
      </c>
      <c r="E231">
        <f t="shared" si="40"/>
        <v>-4.2178740121305358</v>
      </c>
      <c r="G231">
        <f t="shared" si="42"/>
        <v>0.24372122231542473</v>
      </c>
      <c r="H231">
        <f t="shared" si="46"/>
        <v>8.1280256921939034E-2</v>
      </c>
      <c r="I231">
        <f t="shared" si="46"/>
        <v>7.2720921886868517E-2</v>
      </c>
      <c r="J231">
        <f t="shared" si="46"/>
        <v>6.4980635474062673E-2</v>
      </c>
      <c r="K231">
        <f t="shared" si="46"/>
        <v>5.8027439375250553E-2</v>
      </c>
      <c r="L231">
        <f t="shared" si="46"/>
        <v>5.1798561550691971E-2</v>
      </c>
      <c r="M231">
        <f t="shared" si="46"/>
        <v>4.622658930103609E-2</v>
      </c>
      <c r="N231">
        <f t="shared" si="46"/>
        <v>4.1246520124137688E-2</v>
      </c>
      <c r="O231">
        <f t="shared" si="46"/>
        <v>3.6797960610594524E-2</v>
      </c>
      <c r="P231">
        <f t="shared" si="46"/>
        <v>3.2825720814308894E-2</v>
      </c>
      <c r="Q231">
        <f t="shared" si="46"/>
        <v>2.9279796723885761E-2</v>
      </c>
      <c r="R231">
        <f t="shared" si="46"/>
        <v>2.6115105493485415E-2</v>
      </c>
      <c r="S231">
        <f t="shared" si="46"/>
        <v>2.3291124741681195E-2</v>
      </c>
      <c r="T231">
        <f t="shared" si="46"/>
        <v>2.0771503855981466E-2</v>
      </c>
      <c r="U231">
        <f t="shared" si="46"/>
        <v>1.8523679133844256E-2</v>
      </c>
      <c r="V231">
        <f t="shared" si="46"/>
        <v>1.6518507711052698E-2</v>
      </c>
      <c r="W231">
        <f t="shared" si="46"/>
        <v>1.4729926886015588E-2</v>
      </c>
      <c r="X231">
        <f t="shared" si="45"/>
        <v>1.3134641170753745E-2</v>
      </c>
      <c r="Y231">
        <f t="shared" si="45"/>
        <v>1.1711837166882708E-2</v>
      </c>
      <c r="Z231">
        <f t="shared" si="45"/>
        <v>1.0442925207634759E-2</v>
      </c>
      <c r="AA231">
        <f t="shared" si="41"/>
        <v>8.5855123534467892E-2</v>
      </c>
    </row>
    <row r="232" spans="1:27" x14ac:dyDescent="0.2">
      <c r="A232" t="s">
        <v>1215</v>
      </c>
      <c r="B232">
        <v>724</v>
      </c>
      <c r="C232">
        <v>3</v>
      </c>
      <c r="D232">
        <f t="shared" si="39"/>
        <v>5.0605543677704069E-2</v>
      </c>
      <c r="E232">
        <f t="shared" si="40"/>
        <v>-2.9836941498419431</v>
      </c>
      <c r="G232">
        <f t="shared" si="42"/>
        <v>0.21652911263877112</v>
      </c>
      <c r="H232">
        <f t="shared" si="46"/>
        <v>5.8929696076032372E-2</v>
      </c>
      <c r="I232">
        <f t="shared" si="46"/>
        <v>5.4643815086525042E-2</v>
      </c>
      <c r="J232">
        <f t="shared" si="46"/>
        <v>5.0605543677704069E-2</v>
      </c>
      <c r="K232">
        <f t="shared" si="46"/>
        <v>4.6836027358773541E-2</v>
      </c>
      <c r="L232">
        <f t="shared" si="46"/>
        <v>4.3330814003923503E-2</v>
      </c>
      <c r="M232">
        <f t="shared" si="46"/>
        <v>4.0077765812943603E-2</v>
      </c>
      <c r="N232">
        <f t="shared" si="46"/>
        <v>3.7062223392462568E-2</v>
      </c>
      <c r="O232">
        <f t="shared" si="46"/>
        <v>3.4268919339555851E-2</v>
      </c>
      <c r="P232">
        <f t="shared" si="46"/>
        <v>3.1682791127681534E-2</v>
      </c>
      <c r="Q232">
        <f t="shared" si="46"/>
        <v>2.9289349320736395E-2</v>
      </c>
      <c r="R232">
        <f t="shared" si="46"/>
        <v>2.7074843476583725E-2</v>
      </c>
      <c r="S232">
        <f t="shared" si="46"/>
        <v>2.5026328164637762E-2</v>
      </c>
      <c r="T232">
        <f t="shared" si="46"/>
        <v>2.3131676922353746E-2</v>
      </c>
      <c r="U232">
        <f t="shared" si="46"/>
        <v>2.1379568248593064E-2</v>
      </c>
      <c r="V232">
        <f t="shared" si="46"/>
        <v>1.9759456512459517E-2</v>
      </c>
      <c r="W232">
        <f t="shared" si="46"/>
        <v>1.8261534978316118E-2</v>
      </c>
      <c r="X232">
        <f t="shared" si="45"/>
        <v>1.6876695110240893E-2</v>
      </c>
      <c r="Y232">
        <f t="shared" si="45"/>
        <v>1.5596484618088961E-2</v>
      </c>
      <c r="Z232">
        <f t="shared" si="45"/>
        <v>1.441306571791031E-2</v>
      </c>
      <c r="AA232">
        <f t="shared" si="41"/>
        <v>0.17522428841570625</v>
      </c>
    </row>
    <row r="233" spans="1:27" x14ac:dyDescent="0.2">
      <c r="A233" t="s">
        <v>1216</v>
      </c>
      <c r="B233">
        <v>1985</v>
      </c>
      <c r="C233">
        <v>1</v>
      </c>
      <c r="D233">
        <f t="shared" si="39"/>
        <v>2.3564846613022571E-2</v>
      </c>
      <c r="E233">
        <f t="shared" si="40"/>
        <v>-3.7479992277291521</v>
      </c>
      <c r="G233">
        <f t="shared" si="42"/>
        <v>0.177308386299277</v>
      </c>
      <c r="H233">
        <f t="shared" si="46"/>
        <v>2.3564846613022571E-2</v>
      </c>
      <c r="I233">
        <f t="shared" si="46"/>
        <v>2.2963288993944016E-2</v>
      </c>
      <c r="J233">
        <f t="shared" si="46"/>
        <v>2.2348780802774137E-2</v>
      </c>
      <c r="K233">
        <f t="shared" si="46"/>
        <v>2.1736942394220384E-2</v>
      </c>
      <c r="L233">
        <f t="shared" si="46"/>
        <v>2.1133815593097221E-2</v>
      </c>
      <c r="M233">
        <f t="shared" si="46"/>
        <v>2.0542213168638499E-2</v>
      </c>
      <c r="N233">
        <f t="shared" si="46"/>
        <v>1.9963554067757704E-2</v>
      </c>
      <c r="O233">
        <f t="shared" si="46"/>
        <v>1.9398558670434295E-2</v>
      </c>
      <c r="P233">
        <f t="shared" si="46"/>
        <v>1.8847560674955275E-2</v>
      </c>
      <c r="Q233">
        <f t="shared" si="46"/>
        <v>1.8310664364209854E-2</v>
      </c>
      <c r="R233">
        <f t="shared" si="46"/>
        <v>1.778783103367159E-2</v>
      </c>
      <c r="S233">
        <f t="shared" si="46"/>
        <v>1.7278929728752283E-2</v>
      </c>
      <c r="T233">
        <f t="shared" si="46"/>
        <v>1.6783768621093285E-2</v>
      </c>
      <c r="U233">
        <f t="shared" si="46"/>
        <v>1.6302115241503656E-2</v>
      </c>
      <c r="V233">
        <f t="shared" si="46"/>
        <v>1.5833709980268069E-2</v>
      </c>
      <c r="W233">
        <f t="shared" si="46"/>
        <v>1.5378275351465229E-2</v>
      </c>
      <c r="X233">
        <f t="shared" si="45"/>
        <v>1.4935522499056296E-2</v>
      </c>
      <c r="Y233">
        <f t="shared" si="45"/>
        <v>1.4505155853377756E-2</v>
      </c>
      <c r="Z233">
        <f t="shared" si="45"/>
        <v>1.4086876515413158E-2</v>
      </c>
      <c r="AA233">
        <f t="shared" si="41"/>
        <v>0.47098920353306772</v>
      </c>
    </row>
    <row r="234" spans="1:27" x14ac:dyDescent="0.2">
      <c r="A234" t="s">
        <v>1217</v>
      </c>
      <c r="B234">
        <v>1647</v>
      </c>
      <c r="C234">
        <v>47</v>
      </c>
      <c r="D234">
        <f t="shared" si="39"/>
        <v>5.5985688972659065E-3</v>
      </c>
      <c r="E234">
        <f t="shared" si="40"/>
        <v>-5.1852442679601962</v>
      </c>
      <c r="G234">
        <f t="shared" si="42"/>
        <v>0.18211897973362753</v>
      </c>
      <c r="H234">
        <f t="shared" si="46"/>
        <v>2.8101877640079077E-2</v>
      </c>
      <c r="I234">
        <f t="shared" si="46"/>
        <v>2.7221232818148301E-2</v>
      </c>
      <c r="J234">
        <f t="shared" si="46"/>
        <v>2.6334829552755658E-2</v>
      </c>
      <c r="K234">
        <f t="shared" si="46"/>
        <v>2.5461155400121668E-2</v>
      </c>
      <c r="L234">
        <f t="shared" si="46"/>
        <v>2.460710622501416E-2</v>
      </c>
      <c r="M234">
        <f t="shared" si="46"/>
        <v>2.3775674113972245E-2</v>
      </c>
      <c r="N234">
        <f t="shared" si="46"/>
        <v>2.2968172720003368E-2</v>
      </c>
      <c r="O234">
        <f t="shared" si="46"/>
        <v>2.2185081322988361E-2</v>
      </c>
      <c r="P234">
        <f t="shared" si="46"/>
        <v>2.1426423752455275E-2</v>
      </c>
      <c r="Q234">
        <f t="shared" si="46"/>
        <v>2.0691959467311085E-2</v>
      </c>
      <c r="R234">
        <f t="shared" si="46"/>
        <v>1.9981288467091018E-2</v>
      </c>
      <c r="S234">
        <f t="shared" si="46"/>
        <v>1.9293912738047096E-2</v>
      </c>
      <c r="T234">
        <f t="shared" si="46"/>
        <v>1.8629274096829903E-2</v>
      </c>
      <c r="U234">
        <f t="shared" si="46"/>
        <v>1.7986778439041545E-2</v>
      </c>
      <c r="V234">
        <f t="shared" si="46"/>
        <v>1.7365811770046653E-2</v>
      </c>
      <c r="W234">
        <f t="shared" si="46"/>
        <v>1.6765751065261705E-2</v>
      </c>
      <c r="X234">
        <f t="shared" si="45"/>
        <v>1.6185971765513438E-2</v>
      </c>
      <c r="Y234">
        <f t="shared" si="45"/>
        <v>1.5625853018799755E-2</v>
      </c>
      <c r="Z234">
        <f t="shared" si="45"/>
        <v>1.5084781375276548E-2</v>
      </c>
      <c r="AA234">
        <f t="shared" si="41"/>
        <v>0.41818808451761569</v>
      </c>
    </row>
    <row r="235" spans="1:27" x14ac:dyDescent="0.2">
      <c r="A235" t="s">
        <v>1218</v>
      </c>
      <c r="B235">
        <v>39</v>
      </c>
      <c r="C235">
        <v>0</v>
      </c>
      <c r="D235">
        <f t="shared" si="39"/>
        <v>0.66365068426703444</v>
      </c>
      <c r="E235">
        <f t="shared" si="40"/>
        <v>-0.4099993458443314</v>
      </c>
      <c r="G235">
        <f t="shared" si="42"/>
        <v>0.66365068426703444</v>
      </c>
      <c r="H235">
        <f t="shared" si="46"/>
        <v>0.20310428231429845</v>
      </c>
      <c r="I235">
        <f t="shared" si="46"/>
        <v>8.0510840184521301E-2</v>
      </c>
      <c r="J235">
        <f t="shared" si="46"/>
        <v>3.187424508047608E-2</v>
      </c>
      <c r="K235">
        <f t="shared" si="46"/>
        <v>1.2611023365502216E-2</v>
      </c>
      <c r="L235">
        <f t="shared" si="46"/>
        <v>4.9876456793658125E-3</v>
      </c>
      <c r="M235">
        <f t="shared" si="46"/>
        <v>1.9721080964387691E-3</v>
      </c>
      <c r="N235">
        <f t="shared" si="46"/>
        <v>7.7962749885972466E-4</v>
      </c>
      <c r="O235">
        <f t="shared" si="46"/>
        <v>3.0816588251610929E-4</v>
      </c>
      <c r="P235">
        <f t="shared" si="46"/>
        <v>1.2179684746806976E-4</v>
      </c>
      <c r="Q235">
        <f t="shared" si="46"/>
        <v>4.8133872540547045E-5</v>
      </c>
      <c r="R235">
        <f t="shared" si="46"/>
        <v>1.9021094414507448E-5</v>
      </c>
      <c r="S235">
        <f t="shared" si="46"/>
        <v>7.5161449772985739E-6</v>
      </c>
      <c r="T235">
        <f t="shared" si="46"/>
        <v>2.9698437322983671E-6</v>
      </c>
      <c r="U235">
        <f t="shared" si="46"/>
        <v>1.1734210575298472E-6</v>
      </c>
      <c r="V235">
        <f t="shared" si="46"/>
        <v>4.6361599272332366E-7</v>
      </c>
      <c r="W235">
        <f t="shared" si="46"/>
        <v>1.8316781298160925E-7</v>
      </c>
      <c r="X235">
        <f t="shared" si="45"/>
        <v>7.2364864274196856E-8</v>
      </c>
      <c r="Y235">
        <f t="shared" si="45"/>
        <v>2.8588774249538394E-8</v>
      </c>
      <c r="Z235">
        <f t="shared" si="45"/>
        <v>1.1294152503256467E-8</v>
      </c>
      <c r="AA235">
        <f t="shared" si="41"/>
        <v>7.3752000062654588E-9</v>
      </c>
    </row>
    <row r="236" spans="1:27" x14ac:dyDescent="0.2">
      <c r="A236" t="s">
        <v>1219</v>
      </c>
      <c r="B236">
        <v>1368</v>
      </c>
      <c r="C236">
        <v>0</v>
      </c>
      <c r="D236">
        <f t="shared" si="39"/>
        <v>0.18781363324883521</v>
      </c>
      <c r="E236">
        <f t="shared" si="40"/>
        <v>-1.6723051203335888</v>
      </c>
      <c r="G236">
        <f t="shared" si="42"/>
        <v>0.18781363324883521</v>
      </c>
      <c r="H236">
        <f t="shared" si="46"/>
        <v>3.3400497439901561E-2</v>
      </c>
      <c r="I236">
        <f t="shared" si="46"/>
        <v>3.2124408173805061E-2</v>
      </c>
      <c r="J236">
        <f t="shared" si="46"/>
        <v>3.0857988029456225E-2</v>
      </c>
      <c r="K236">
        <f t="shared" si="46"/>
        <v>2.9622721190372611E-2</v>
      </c>
      <c r="L236">
        <f t="shared" si="46"/>
        <v>2.8426090636604708E-2</v>
      </c>
      <c r="M236">
        <f t="shared" si="46"/>
        <v>2.7270881785367865E-2</v>
      </c>
      <c r="N236">
        <f t="shared" si="46"/>
        <v>2.6157879559053309E-2</v>
      </c>
      <c r="O236">
        <f t="shared" si="46"/>
        <v>2.5086892246505E-2</v>
      </c>
      <c r="P236">
        <f t="shared" si="46"/>
        <v>2.4057211046351126E-2</v>
      </c>
      <c r="Q236">
        <f t="shared" si="46"/>
        <v>2.3067841378470188E-2</v>
      </c>
      <c r="R236">
        <f t="shared" si="46"/>
        <v>2.2117629363490952E-2</v>
      </c>
      <c r="S236">
        <f t="shared" si="46"/>
        <v>2.1205335369500422E-2</v>
      </c>
      <c r="T236">
        <f t="shared" si="46"/>
        <v>2.0329678798960877E-2</v>
      </c>
      <c r="U236">
        <f t="shared" si="46"/>
        <v>1.9489366310933284E-2</v>
      </c>
      <c r="V236">
        <f t="shared" si="46"/>
        <v>1.8683110039916937E-2</v>
      </c>
      <c r="W236">
        <f t="shared" si="46"/>
        <v>1.7909639533731984E-2</v>
      </c>
      <c r="X236">
        <f t="shared" si="45"/>
        <v>1.716770961831364E-2</v>
      </c>
      <c r="Y236">
        <f t="shared" si="45"/>
        <v>1.6456105549386479E-2</v>
      </c>
      <c r="Z236">
        <f t="shared" si="45"/>
        <v>1.577364631635925E-2</v>
      </c>
      <c r="AA236">
        <f t="shared" si="41"/>
        <v>0.36298173436468339</v>
      </c>
    </row>
    <row r="237" spans="1:27" x14ac:dyDescent="0.2">
      <c r="A237" t="s">
        <v>1220</v>
      </c>
      <c r="B237">
        <v>2142</v>
      </c>
      <c r="C237">
        <v>44</v>
      </c>
      <c r="D237">
        <f t="shared" si="39"/>
        <v>6.8881795887095389E-3</v>
      </c>
      <c r="E237">
        <f t="shared" si="40"/>
        <v>-4.9779484395035718</v>
      </c>
      <c r="G237">
        <f t="shared" si="42"/>
        <v>0.17557795147676949</v>
      </c>
      <c r="H237">
        <f t="shared" si="46"/>
        <v>2.1919140401616004E-2</v>
      </c>
      <c r="I237">
        <f t="shared" si="46"/>
        <v>2.1405447413482062E-2</v>
      </c>
      <c r="J237">
        <f t="shared" si="46"/>
        <v>2.0877349969200994E-2</v>
      </c>
      <c r="K237">
        <f t="shared" si="46"/>
        <v>2.034938586448054E-2</v>
      </c>
      <c r="L237">
        <f t="shared" si="46"/>
        <v>1.9827231764097817E-2</v>
      </c>
      <c r="M237">
        <f t="shared" si="46"/>
        <v>1.9313577128251869E-2</v>
      </c>
      <c r="N237">
        <f t="shared" si="46"/>
        <v>1.8809821058826226E-2</v>
      </c>
      <c r="O237">
        <f t="shared" si="46"/>
        <v>1.831671480725925E-2</v>
      </c>
      <c r="P237">
        <f t="shared" si="46"/>
        <v>1.7834649880957992E-2</v>
      </c>
      <c r="Q237">
        <f t="shared" si="46"/>
        <v>1.7363803282242931E-2</v>
      </c>
      <c r="R237">
        <f t="shared" si="46"/>
        <v>1.6904217323639142E-2</v>
      </c>
      <c r="S237">
        <f t="shared" si="46"/>
        <v>1.6455846495622241E-2</v>
      </c>
      <c r="T237">
        <f t="shared" si="46"/>
        <v>1.6018586469003008E-2</v>
      </c>
      <c r="U237">
        <f t="shared" si="46"/>
        <v>1.5592292818798453E-2</v>
      </c>
      <c r="V237">
        <f t="shared" si="46"/>
        <v>1.5176793540023858E-2</v>
      </c>
      <c r="W237">
        <f t="shared" si="46"/>
        <v>1.4771897658480016E-2</v>
      </c>
      <c r="X237">
        <f t="shared" si="45"/>
        <v>1.4377401299166783E-2</v>
      </c>
      <c r="Y237">
        <f t="shared" si="45"/>
        <v>1.3993092049833277E-2</v>
      </c>
      <c r="Z237">
        <f t="shared" si="45"/>
        <v>1.361875215163934E-2</v>
      </c>
      <c r="AA237">
        <f t="shared" si="41"/>
        <v>0.49149604714660866</v>
      </c>
    </row>
    <row r="238" spans="1:27" x14ac:dyDescent="0.2">
      <c r="A238" t="s">
        <v>855</v>
      </c>
      <c r="B238">
        <v>5270</v>
      </c>
      <c r="C238">
        <v>118</v>
      </c>
      <c r="D238">
        <f t="shared" si="39"/>
        <v>2.5261214677263274E-3</v>
      </c>
      <c r="E238">
        <f t="shared" si="40"/>
        <v>-5.9810701692241022</v>
      </c>
      <c r="G238">
        <f t="shared" si="42"/>
        <v>0.16239283258313311</v>
      </c>
      <c r="H238">
        <f t="shared" si="46"/>
        <v>9.141429326541016E-3</v>
      </c>
      <c r="I238">
        <f t="shared" si="46"/>
        <v>9.0733645022013244E-3</v>
      </c>
      <c r="J238">
        <f t="shared" si="46"/>
        <v>8.9944141381110478E-3</v>
      </c>
      <c r="K238">
        <f t="shared" si="46"/>
        <v>8.9105041448474843E-3</v>
      </c>
      <c r="L238">
        <f t="shared" si="46"/>
        <v>8.8240206033779692E-3</v>
      </c>
      <c r="M238">
        <f t="shared" si="46"/>
        <v>8.7361606010888868E-3</v>
      </c>
      <c r="N238">
        <f t="shared" si="46"/>
        <v>8.6476084207108631E-3</v>
      </c>
      <c r="O238">
        <f t="shared" si="46"/>
        <v>8.5587904983980972E-3</v>
      </c>
      <c r="P238">
        <f t="shared" si="46"/>
        <v>8.4699892874714484E-3</v>
      </c>
      <c r="Q238">
        <f t="shared" si="46"/>
        <v>8.3814004449242092E-3</v>
      </c>
      <c r="R238">
        <f t="shared" si="46"/>
        <v>8.2931641558443171E-3</v>
      </c>
      <c r="S238">
        <f t="shared" si="46"/>
        <v>8.2053834799356035E-3</v>
      </c>
      <c r="T238">
        <f t="shared" si="46"/>
        <v>8.1181356858286337E-3</v>
      </c>
      <c r="U238">
        <f t="shared" si="46"/>
        <v>8.0314795651034998E-3</v>
      </c>
      <c r="V238">
        <f t="shared" si="46"/>
        <v>7.9454603263648341E-3</v>
      </c>
      <c r="W238">
        <f t="shared" si="46"/>
        <v>7.8601129720887487E-3</v>
      </c>
      <c r="X238">
        <f t="shared" si="45"/>
        <v>7.7754646907074523E-3</v>
      </c>
      <c r="Y238">
        <f t="shared" si="45"/>
        <v>7.6915365901933383E-3</v>
      </c>
      <c r="Z238">
        <f t="shared" si="45"/>
        <v>7.6083449797436521E-3</v>
      </c>
      <c r="AA238">
        <f t="shared" si="41"/>
        <v>0.67834040300338438</v>
      </c>
    </row>
    <row r="239" spans="1:27" x14ac:dyDescent="0.2">
      <c r="A239" t="s">
        <v>1221</v>
      </c>
      <c r="B239">
        <v>76</v>
      </c>
      <c r="C239">
        <v>3</v>
      </c>
      <c r="D239">
        <f t="shared" si="39"/>
        <v>6.5897735947355249E-2</v>
      </c>
      <c r="E239">
        <f t="shared" si="40"/>
        <v>-2.7196511939461705</v>
      </c>
      <c r="G239">
        <f t="shared" si="42"/>
        <v>0.52363816628050952</v>
      </c>
      <c r="H239">
        <f t="shared" si="46"/>
        <v>0.20894570534296278</v>
      </c>
      <c r="I239">
        <f t="shared" si="46"/>
        <v>0.11741587971248114</v>
      </c>
      <c r="J239">
        <f t="shared" si="46"/>
        <v>6.5897735947355249E-2</v>
      </c>
      <c r="K239">
        <f t="shared" si="46"/>
        <v>3.6960601061144474E-2</v>
      </c>
      <c r="L239">
        <f t="shared" si="46"/>
        <v>2.0722511880854427E-2</v>
      </c>
      <c r="M239">
        <f t="shared" si="46"/>
        <v>1.161543899716071E-2</v>
      </c>
      <c r="N239">
        <f t="shared" si="46"/>
        <v>6.509538050630365E-3</v>
      </c>
      <c r="O239">
        <f t="shared" si="46"/>
        <v>3.6475872187325033E-3</v>
      </c>
      <c r="P239">
        <f t="shared" si="46"/>
        <v>2.0436912504968887E-3</v>
      </c>
      <c r="Q239">
        <f t="shared" si="46"/>
        <v>1.1449542949057393E-3</v>
      </c>
      <c r="R239">
        <f t="shared" si="46"/>
        <v>6.41402955676606E-4</v>
      </c>
      <c r="S239">
        <f t="shared" si="46"/>
        <v>3.5929296423078266E-4</v>
      </c>
      <c r="T239">
        <f t="shared" si="46"/>
        <v>2.0125434765916626E-4</v>
      </c>
      <c r="U239">
        <f t="shared" si="46"/>
        <v>1.1272588645589986E-4</v>
      </c>
      <c r="V239">
        <f t="shared" si="46"/>
        <v>6.3137342645712031E-5</v>
      </c>
      <c r="W239">
        <f t="shared" si="46"/>
        <v>3.5361864770507009E-5</v>
      </c>
      <c r="X239">
        <f t="shared" si="45"/>
        <v>1.9804863778540514E-5</v>
      </c>
      <c r="Y239">
        <f t="shared" si="45"/>
        <v>1.1091690730893036E-5</v>
      </c>
      <c r="Z239">
        <f t="shared" si="45"/>
        <v>6.2117500580546686E-6</v>
      </c>
      <c r="AA239">
        <f t="shared" si="41"/>
        <v>7.9062967601739587E-6</v>
      </c>
    </row>
    <row r="240" spans="1:27" x14ac:dyDescent="0.2">
      <c r="A240" t="s">
        <v>1222</v>
      </c>
      <c r="B240">
        <v>3040</v>
      </c>
      <c r="C240">
        <v>28</v>
      </c>
      <c r="D240">
        <f t="shared" si="39"/>
        <v>9.4631725989671647E-3</v>
      </c>
      <c r="E240">
        <f t="shared" si="40"/>
        <v>-4.6603475822725757</v>
      </c>
      <c r="G240">
        <f t="shared" si="42"/>
        <v>0.16905883577818726</v>
      </c>
      <c r="H240">
        <f t="shared" si="46"/>
        <v>1.5654153523689943E-2</v>
      </c>
      <c r="I240">
        <f t="shared" si="46"/>
        <v>1.5410843098077765E-2</v>
      </c>
      <c r="J240">
        <f t="shared" si="46"/>
        <v>1.5152122720798094E-2</v>
      </c>
      <c r="K240">
        <f t="shared" si="46"/>
        <v>1.4888311044392187E-2</v>
      </c>
      <c r="L240">
        <f t="shared" si="46"/>
        <v>1.4623530270019856E-2</v>
      </c>
      <c r="M240">
        <f t="shared" si="46"/>
        <v>1.4359816237644783E-2</v>
      </c>
      <c r="N240">
        <f t="shared" si="46"/>
        <v>1.4098303215850984E-2</v>
      </c>
      <c r="O240">
        <f t="shared" si="46"/>
        <v>1.3839671602392151E-2</v>
      </c>
      <c r="P240">
        <f t="shared" si="46"/>
        <v>1.3584348299010231E-2</v>
      </c>
      <c r="Q240">
        <f t="shared" si="46"/>
        <v>1.3332607560623948E-2</v>
      </c>
      <c r="R240">
        <f t="shared" si="46"/>
        <v>1.3084626349639816E-2</v>
      </c>
      <c r="S240">
        <f t="shared" si="46"/>
        <v>1.2840516819456766E-2</v>
      </c>
      <c r="T240">
        <f t="shared" si="46"/>
        <v>1.2600346418159351E-2</v>
      </c>
      <c r="U240">
        <f t="shared" si="46"/>
        <v>1.2364150881703721E-2</v>
      </c>
      <c r="V240">
        <f t="shared" si="46"/>
        <v>1.213194293931044E-2</v>
      </c>
      <c r="W240">
        <f t="shared" ref="W240:AE303" si="47">(1-$B$3)*EXP(GAMMALN($B$1+W$4)-GAMMALN($B$1)-GAMMALN(W$4+1)+$B$1*LN($B$2/($B$2+$B240))+W$4*LN($B240/($B$2+$B240)))</f>
        <v>1.1903718325710308E-2</v>
      </c>
      <c r="X240">
        <f t="shared" si="47"/>
        <v>1.1679460042270742E-2</v>
      </c>
      <c r="Y240">
        <f t="shared" si="47"/>
        <v>1.1459141445104232E-2</v>
      </c>
      <c r="Z240">
        <f t="shared" si="47"/>
        <v>1.1242728526798336E-2</v>
      </c>
      <c r="AA240">
        <f t="shared" si="41"/>
        <v>0.57669082490115919</v>
      </c>
    </row>
    <row r="241" spans="1:27" x14ac:dyDescent="0.2">
      <c r="A241" t="s">
        <v>1223</v>
      </c>
      <c r="B241">
        <v>245</v>
      </c>
      <c r="C241">
        <v>6</v>
      </c>
      <c r="D241">
        <f t="shared" si="39"/>
        <v>4.5099387571344712E-2</v>
      </c>
      <c r="E241">
        <f t="shared" si="40"/>
        <v>-3.098886611915046</v>
      </c>
      <c r="G241">
        <f t="shared" si="42"/>
        <v>0.31721357160852426</v>
      </c>
      <c r="H241">
        <f t="shared" ref="H241:W304" si="48">(1-$B$3)*EXP(GAMMALN($B$1+H$4)-GAMMALN($B$1)-GAMMALN(H$4+1)+$B$1*LN($B$2/($B$2+$B241))+H$4*LN($B241/($B$2+$B241)))</f>
        <v>0.13284268163827914</v>
      </c>
      <c r="I241">
        <f t="shared" si="48"/>
        <v>0.10720059291184864</v>
      </c>
      <c r="J241">
        <f t="shared" si="48"/>
        <v>8.6398660848026651E-2</v>
      </c>
      <c r="K241">
        <f t="shared" si="48"/>
        <v>6.9589178356961864E-2</v>
      </c>
      <c r="L241">
        <f t="shared" si="48"/>
        <v>5.6028790467700575E-2</v>
      </c>
      <c r="M241">
        <f t="shared" si="48"/>
        <v>4.5099387571344712E-2</v>
      </c>
      <c r="N241">
        <f t="shared" si="48"/>
        <v>3.6295380388034572E-2</v>
      </c>
      <c r="O241">
        <f t="shared" si="48"/>
        <v>2.9206064088990211E-2</v>
      </c>
      <c r="P241">
        <f t="shared" si="48"/>
        <v>2.3498968576049276E-2</v>
      </c>
      <c r="Q241">
        <f t="shared" si="48"/>
        <v>1.8905485369238504E-2</v>
      </c>
      <c r="R241">
        <f t="shared" si="48"/>
        <v>1.5208864976980574E-2</v>
      </c>
      <c r="S241">
        <f t="shared" si="48"/>
        <v>1.2234345093906265E-2</v>
      </c>
      <c r="T241">
        <f t="shared" si="48"/>
        <v>9.8410956069458263E-3</v>
      </c>
      <c r="U241">
        <f t="shared" si="48"/>
        <v>7.9156759228830205E-3</v>
      </c>
      <c r="V241">
        <f t="shared" si="48"/>
        <v>6.3667355540352648E-3</v>
      </c>
      <c r="W241">
        <f t="shared" si="48"/>
        <v>5.1207295310592904E-3</v>
      </c>
      <c r="X241">
        <f t="shared" si="47"/>
        <v>4.1184585985658204E-3</v>
      </c>
      <c r="Y241">
        <f t="shared" si="47"/>
        <v>3.3122778688917543E-3</v>
      </c>
      <c r="Z241">
        <f t="shared" si="47"/>
        <v>2.6638462208604247E-3</v>
      </c>
      <c r="AA241">
        <f t="shared" si="41"/>
        <v>1.0939208800873401E-2</v>
      </c>
    </row>
    <row r="242" spans="1:27" x14ac:dyDescent="0.2">
      <c r="A242" t="s">
        <v>1224</v>
      </c>
      <c r="B242">
        <v>2465</v>
      </c>
      <c r="C242">
        <v>56</v>
      </c>
      <c r="D242">
        <f t="shared" si="39"/>
        <v>5.275163786789357E-3</v>
      </c>
      <c r="E242">
        <f t="shared" si="40"/>
        <v>-5.2447455504737226</v>
      </c>
      <c r="G242">
        <f t="shared" si="42"/>
        <v>0.17269700519390987</v>
      </c>
      <c r="H242">
        <f t="shared" si="48"/>
        <v>1.9163188794936076E-2</v>
      </c>
      <c r="I242">
        <f t="shared" si="48"/>
        <v>1.8780878387277499E-2</v>
      </c>
      <c r="J242">
        <f t="shared" si="48"/>
        <v>1.8382911354596548E-2</v>
      </c>
      <c r="K242">
        <f t="shared" si="48"/>
        <v>1.7981982033509654E-2</v>
      </c>
      <c r="L242">
        <f t="shared" si="48"/>
        <v>1.7583108926181167E-2</v>
      </c>
      <c r="M242">
        <f t="shared" si="48"/>
        <v>1.7188723777821689E-2</v>
      </c>
      <c r="N242">
        <f t="shared" si="48"/>
        <v>1.6800140324535327E-2</v>
      </c>
      <c r="O242">
        <f t="shared" si="48"/>
        <v>1.6418109941941046E-2</v>
      </c>
      <c r="P242">
        <f t="shared" si="48"/>
        <v>1.6043070608949325E-2</v>
      </c>
      <c r="Q242">
        <f t="shared" si="48"/>
        <v>1.5675272337393058E-2</v>
      </c>
      <c r="R242">
        <f t="shared" si="48"/>
        <v>1.531484607594597E-2</v>
      </c>
      <c r="S242">
        <f t="shared" si="48"/>
        <v>1.4961844169652476E-2</v>
      </c>
      <c r="T242">
        <f t="shared" si="48"/>
        <v>1.461626540750368E-2</v>
      </c>
      <c r="U242">
        <f t="shared" si="48"/>
        <v>1.4278071209362484E-2</v>
      </c>
      <c r="V242">
        <f t="shared" si="48"/>
        <v>1.3947196464687546E-2</v>
      </c>
      <c r="W242">
        <f t="shared" si="48"/>
        <v>1.3623557009055074E-2</v>
      </c>
      <c r="X242">
        <f t="shared" si="47"/>
        <v>1.3307054912705089E-2</v>
      </c>
      <c r="Y242">
        <f t="shared" si="47"/>
        <v>1.2997582302331378E-2</v>
      </c>
      <c r="Z242">
        <f t="shared" si="47"/>
        <v>1.2695024173916797E-2</v>
      </c>
      <c r="AA242">
        <f t="shared" si="41"/>
        <v>0.52754416659378822</v>
      </c>
    </row>
    <row r="243" spans="1:27" x14ac:dyDescent="0.2">
      <c r="A243" t="s">
        <v>1225</v>
      </c>
      <c r="B243">
        <v>1917</v>
      </c>
      <c r="C243">
        <v>129</v>
      </c>
      <c r="D243">
        <f t="shared" si="39"/>
        <v>4.9525599161102224E-4</v>
      </c>
      <c r="E243">
        <f t="shared" si="40"/>
        <v>-7.6104357743042836</v>
      </c>
      <c r="G243">
        <f t="shared" si="42"/>
        <v>0.17814352322651941</v>
      </c>
      <c r="H243">
        <f t="shared" si="48"/>
        <v>2.4356502349732956E-2</v>
      </c>
      <c r="I243">
        <f t="shared" si="48"/>
        <v>2.3710155152009145E-2</v>
      </c>
      <c r="J243">
        <f t="shared" si="48"/>
        <v>2.3051762650444788E-2</v>
      </c>
      <c r="K243">
        <f t="shared" si="48"/>
        <v>2.2397459328954171E-2</v>
      </c>
      <c r="L243">
        <f t="shared" si="48"/>
        <v>2.175345354455082E-2</v>
      </c>
      <c r="M243">
        <f t="shared" si="48"/>
        <v>2.1122607624114227E-2</v>
      </c>
      <c r="N243">
        <f t="shared" si="48"/>
        <v>2.0506340255146679E-2</v>
      </c>
      <c r="O243">
        <f t="shared" si="48"/>
        <v>1.9905347349320035E-2</v>
      </c>
      <c r="P243">
        <f t="shared" si="48"/>
        <v>1.9319925471585331E-2</v>
      </c>
      <c r="Q243">
        <f t="shared" si="48"/>
        <v>1.8750134941237662E-2</v>
      </c>
      <c r="R243">
        <f t="shared" si="48"/>
        <v>1.8195889462550997E-2</v>
      </c>
      <c r="S243">
        <f t="shared" si="48"/>
        <v>1.7657008730689976E-2</v>
      </c>
      <c r="T243">
        <f t="shared" si="48"/>
        <v>1.7133250948886444E-2</v>
      </c>
      <c r="U243">
        <f t="shared" si="48"/>
        <v>1.662433378146929E-2</v>
      </c>
      <c r="V243">
        <f t="shared" si="48"/>
        <v>1.6129948319096456E-2</v>
      </c>
      <c r="W243">
        <f t="shared" si="48"/>
        <v>1.564976864709431E-2</v>
      </c>
      <c r="X243">
        <f t="shared" si="47"/>
        <v>1.5183458550757374E-2</v>
      </c>
      <c r="Y243">
        <f t="shared" si="47"/>
        <v>1.4730676300910512E-2</v>
      </c>
      <c r="Z243">
        <f t="shared" si="47"/>
        <v>1.4291078119244495E-2</v>
      </c>
      <c r="AA243">
        <f t="shared" si="41"/>
        <v>0.46138737524568485</v>
      </c>
    </row>
    <row r="244" spans="1:27" x14ac:dyDescent="0.2">
      <c r="A244" t="s">
        <v>1226</v>
      </c>
      <c r="B244">
        <v>1410</v>
      </c>
      <c r="C244">
        <v>3</v>
      </c>
      <c r="D244">
        <f t="shared" si="39"/>
        <v>3.0081941657902289E-2</v>
      </c>
      <c r="E244">
        <f t="shared" si="40"/>
        <v>-3.5038302321864627</v>
      </c>
      <c r="G244">
        <f t="shared" si="42"/>
        <v>0.18681759232854692</v>
      </c>
      <c r="H244">
        <f t="shared" si="48"/>
        <v>3.2479369562156489E-2</v>
      </c>
      <c r="I244">
        <f t="shared" si="48"/>
        <v>3.1277468299509462E-2</v>
      </c>
      <c r="J244">
        <f t="shared" si="48"/>
        <v>3.0081941657902289E-2</v>
      </c>
      <c r="K244">
        <f t="shared" si="48"/>
        <v>2.8913789215354424E-2</v>
      </c>
      <c r="L244">
        <f t="shared" si="48"/>
        <v>2.7780432151877168E-2</v>
      </c>
      <c r="M244">
        <f t="shared" si="48"/>
        <v>2.6684731843037313E-2</v>
      </c>
      <c r="N244">
        <f t="shared" si="48"/>
        <v>2.5627603677042449E-2</v>
      </c>
      <c r="O244">
        <f t="shared" si="48"/>
        <v>2.4609009222377839E-2</v>
      </c>
      <c r="P244">
        <f t="shared" si="48"/>
        <v>2.3628401613087172E-2</v>
      </c>
      <c r="Q244">
        <f t="shared" si="48"/>
        <v>2.2684949848728726E-2</v>
      </c>
      <c r="R244">
        <f t="shared" si="48"/>
        <v>2.1777661565599842E-2</v>
      </c>
      <c r="S244">
        <f t="shared" si="48"/>
        <v>2.0905454549899196E-2</v>
      </c>
      <c r="T244">
        <f t="shared" si="48"/>
        <v>2.006720040178531E-2</v>
      </c>
      <c r="U244">
        <f t="shared" si="48"/>
        <v>1.9261752157299732E-2</v>
      </c>
      <c r="V244">
        <f t="shared" si="48"/>
        <v>1.8487962219315739E-2</v>
      </c>
      <c r="W244">
        <f t="shared" si="48"/>
        <v>1.7744694200066895E-2</v>
      </c>
      <c r="X244">
        <f t="shared" si="47"/>
        <v>1.7030830811730988E-2</v>
      </c>
      <c r="Y244">
        <f t="shared" si="47"/>
        <v>1.6345279120957942E-2</v>
      </c>
      <c r="Z244">
        <f t="shared" si="47"/>
        <v>1.5686974004635628E-2</v>
      </c>
      <c r="AA244">
        <f t="shared" si="41"/>
        <v>0.37210690154908854</v>
      </c>
    </row>
    <row r="245" spans="1:27" x14ac:dyDescent="0.2">
      <c r="A245" t="s">
        <v>1227</v>
      </c>
      <c r="B245">
        <v>2430</v>
      </c>
      <c r="C245">
        <v>0</v>
      </c>
      <c r="D245">
        <f t="shared" si="39"/>
        <v>0.17297293884286449</v>
      </c>
      <c r="E245">
        <f t="shared" si="40"/>
        <v>-1.7546201195933073</v>
      </c>
      <c r="G245">
        <f t="shared" si="42"/>
        <v>0.17297293884286449</v>
      </c>
      <c r="H245">
        <f t="shared" si="48"/>
        <v>1.9428020388760247E-2</v>
      </c>
      <c r="I245">
        <f t="shared" si="48"/>
        <v>1.9033937489296927E-2</v>
      </c>
      <c r="J245">
        <f t="shared" si="48"/>
        <v>1.8624258763345409E-2</v>
      </c>
      <c r="K245">
        <f t="shared" si="48"/>
        <v>1.8211856908993743E-2</v>
      </c>
      <c r="L245">
        <f t="shared" si="48"/>
        <v>1.7801815777006489E-2</v>
      </c>
      <c r="M245">
        <f t="shared" si="48"/>
        <v>1.7396594250048778E-2</v>
      </c>
      <c r="N245">
        <f t="shared" si="48"/>
        <v>1.6997516713194379E-2</v>
      </c>
      <c r="O245">
        <f t="shared" si="48"/>
        <v>1.6605336969335725E-2</v>
      </c>
      <c r="P245">
        <f t="shared" si="48"/>
        <v>1.6220490926991547E-2</v>
      </c>
      <c r="Q245">
        <f t="shared" si="48"/>
        <v>1.5843223914663536E-2</v>
      </c>
      <c r="R245">
        <f t="shared" si="48"/>
        <v>1.5473660623528706E-2</v>
      </c>
      <c r="S245">
        <f t="shared" si="48"/>
        <v>1.5111846177881923E-2</v>
      </c>
      <c r="T245">
        <f t="shared" si="48"/>
        <v>1.4757771560643203E-2</v>
      </c>
      <c r="U245">
        <f t="shared" si="48"/>
        <v>1.4411390043627547E-2</v>
      </c>
      <c r="V245">
        <f t="shared" si="48"/>
        <v>1.407262818801284E-2</v>
      </c>
      <c r="W245">
        <f t="shared" si="48"/>
        <v>1.3741393431096137E-2</v>
      </c>
      <c r="X245">
        <f t="shared" si="47"/>
        <v>1.3417579451434621E-2</v>
      </c>
      <c r="Y245">
        <f t="shared" si="47"/>
        <v>1.3101070044614636E-2</v>
      </c>
      <c r="Z245">
        <f t="shared" si="47"/>
        <v>1.2791741974477945E-2</v>
      </c>
      <c r="AA245">
        <f t="shared" si="41"/>
        <v>0.52398492756018089</v>
      </c>
    </row>
    <row r="246" spans="1:27" x14ac:dyDescent="0.2">
      <c r="A246" t="s">
        <v>1228</v>
      </c>
      <c r="B246">
        <v>560</v>
      </c>
      <c r="C246">
        <v>2</v>
      </c>
      <c r="D246">
        <f t="shared" si="39"/>
        <v>6.6236207564571881E-2</v>
      </c>
      <c r="E246">
        <f t="shared" si="40"/>
        <v>-2.7145280234944491</v>
      </c>
      <c r="G246">
        <f t="shared" si="42"/>
        <v>0.23342584413386042</v>
      </c>
      <c r="H246">
        <f t="shared" si="48"/>
        <v>7.3026353995528481E-2</v>
      </c>
      <c r="I246">
        <f t="shared" si="48"/>
        <v>6.6236207564571881E-2</v>
      </c>
      <c r="J246">
        <f t="shared" si="48"/>
        <v>6.0001425593876515E-2</v>
      </c>
      <c r="K246">
        <f t="shared" si="48"/>
        <v>5.4319098503854066E-2</v>
      </c>
      <c r="L246">
        <f t="shared" si="48"/>
        <v>4.9156208644416541E-2</v>
      </c>
      <c r="M246">
        <f t="shared" si="48"/>
        <v>4.4472757981335292E-2</v>
      </c>
      <c r="N246">
        <f t="shared" si="48"/>
        <v>4.0228242359300136E-2</v>
      </c>
      <c r="O246">
        <f t="shared" si="48"/>
        <v>3.6383881319826956E-2</v>
      </c>
      <c r="P246">
        <f t="shared" si="48"/>
        <v>3.2903422940928545E-2</v>
      </c>
      <c r="Q246">
        <f t="shared" si="48"/>
        <v>2.97533861018482E-2</v>
      </c>
      <c r="R246">
        <f t="shared" si="48"/>
        <v>2.6903058595118087E-2</v>
      </c>
      <c r="S246">
        <f t="shared" si="48"/>
        <v>2.4324384884356065E-2</v>
      </c>
      <c r="T246">
        <f t="shared" si="48"/>
        <v>2.1991805106945712E-2</v>
      </c>
      <c r="U246">
        <f t="shared" si="48"/>
        <v>1.988207553222571E-2</v>
      </c>
      <c r="V246">
        <f t="shared" si="48"/>
        <v>1.7974085882234127E-2</v>
      </c>
      <c r="W246">
        <f t="shared" si="48"/>
        <v>1.6248681484791423E-2</v>
      </c>
      <c r="X246">
        <f t="shared" si="47"/>
        <v>1.4688494306354287E-2</v>
      </c>
      <c r="Y246">
        <f t="shared" si="47"/>
        <v>1.3277784768138422E-2</v>
      </c>
      <c r="Z246">
        <f t="shared" si="47"/>
        <v>1.2002295049418115E-2</v>
      </c>
      <c r="AA246">
        <f t="shared" si="41"/>
        <v>0.11280050525107088</v>
      </c>
    </row>
    <row r="247" spans="1:27" x14ac:dyDescent="0.2">
      <c r="A247" t="s">
        <v>1229</v>
      </c>
      <c r="B247">
        <v>2484</v>
      </c>
      <c r="C247">
        <v>41</v>
      </c>
      <c r="D247">
        <f t="shared" si="39"/>
        <v>7.5371247739729058E-3</v>
      </c>
      <c r="E247">
        <f t="shared" si="40"/>
        <v>-4.887914499398752</v>
      </c>
      <c r="G247">
        <f t="shared" si="42"/>
        <v>0.17255040449712819</v>
      </c>
      <c r="H247">
        <f t="shared" si="48"/>
        <v>1.9022411522671253E-2</v>
      </c>
      <c r="I247">
        <f t="shared" si="48"/>
        <v>1.8646285513981727E-2</v>
      </c>
      <c r="J247">
        <f t="shared" si="48"/>
        <v>1.8254475426943421E-2</v>
      </c>
      <c r="K247">
        <f t="shared" si="48"/>
        <v>1.7859580706148421E-2</v>
      </c>
      <c r="L247">
        <f t="shared" si="48"/>
        <v>1.7466584958903211E-2</v>
      </c>
      <c r="M247">
        <f t="shared" si="48"/>
        <v>1.707790532311983E-2</v>
      </c>
      <c r="N247">
        <f t="shared" si="48"/>
        <v>1.6694849684841664E-2</v>
      </c>
      <c r="O247">
        <f t="shared" si="48"/>
        <v>1.6318167939354606E-2</v>
      </c>
      <c r="P247">
        <f t="shared" si="48"/>
        <v>1.5948298978620538E-2</v>
      </c>
      <c r="Q247">
        <f t="shared" si="48"/>
        <v>1.5585495120705424E-2</v>
      </c>
      <c r="R247">
        <f t="shared" si="48"/>
        <v>1.5229890462401349E-2</v>
      </c>
      <c r="S247">
        <f t="shared" si="48"/>
        <v>1.488154101448246E-2</v>
      </c>
      <c r="T247">
        <f t="shared" si="48"/>
        <v>1.4540449548614198E-2</v>
      </c>
      <c r="U247">
        <f t="shared" si="48"/>
        <v>1.4206581655010868E-2</v>
      </c>
      <c r="V247">
        <f t="shared" si="48"/>
        <v>1.3879876495178817E-2</v>
      </c>
      <c r="W247">
        <f t="shared" si="48"/>
        <v>1.3560254219781359E-2</v>
      </c>
      <c r="X247">
        <f t="shared" si="47"/>
        <v>1.3247621216372553E-2</v>
      </c>
      <c r="Y247">
        <f t="shared" si="47"/>
        <v>1.2941873902372206E-2</v>
      </c>
      <c r="Z247">
        <f t="shared" si="47"/>
        <v>1.2642901517356562E-2</v>
      </c>
      <c r="AA247">
        <f t="shared" si="41"/>
        <v>0.52944455029601123</v>
      </c>
    </row>
    <row r="248" spans="1:27" x14ac:dyDescent="0.2">
      <c r="A248" t="s">
        <v>862</v>
      </c>
      <c r="B248">
        <v>2504</v>
      </c>
      <c r="C248">
        <v>155</v>
      </c>
      <c r="D248">
        <f t="shared" si="39"/>
        <v>5.1735155345108378E-4</v>
      </c>
      <c r="E248">
        <f t="shared" si="40"/>
        <v>-7.5667879272096297</v>
      </c>
      <c r="G248">
        <f t="shared" si="42"/>
        <v>0.17239844431568258</v>
      </c>
      <c r="H248">
        <f t="shared" si="48"/>
        <v>1.8876432737274434E-2</v>
      </c>
      <c r="I248">
        <f t="shared" si="48"/>
        <v>1.8506665757654417E-2</v>
      </c>
      <c r="J248">
        <f t="shared" si="48"/>
        <v>1.8121189759180225E-2</v>
      </c>
      <c r="K248">
        <f t="shared" si="48"/>
        <v>1.7732505733070524E-2</v>
      </c>
      <c r="L248">
        <f t="shared" si="48"/>
        <v>1.7345560990423597E-2</v>
      </c>
      <c r="M248">
        <f t="shared" si="48"/>
        <v>1.6962757392038539E-2</v>
      </c>
      <c r="N248">
        <f t="shared" si="48"/>
        <v>1.6585396621926693E-2</v>
      </c>
      <c r="O248">
        <f t="shared" si="48"/>
        <v>1.62142269038471E-2</v>
      </c>
      <c r="P248">
        <f t="shared" si="48"/>
        <v>1.5849687941757958E-2</v>
      </c>
      <c r="Q248">
        <f t="shared" si="48"/>
        <v>1.5492034313311231E-2</v>
      </c>
      <c r="R248">
        <f t="shared" si="48"/>
        <v>1.514140325146488E-2</v>
      </c>
      <c r="S248">
        <f t="shared" si="48"/>
        <v>1.4797854443833859E-2</v>
      </c>
      <c r="T248">
        <f t="shared" si="48"/>
        <v>1.4461394671694158E-2</v>
      </c>
      <c r="U248">
        <f t="shared" si="48"/>
        <v>1.4131993733666791E-2</v>
      </c>
      <c r="V248">
        <f t="shared" si="48"/>
        <v>1.38095951093081E-2</v>
      </c>
      <c r="W248">
        <f t="shared" si="48"/>
        <v>1.3494123316112824E-2</v>
      </c>
      <c r="X248">
        <f t="shared" si="47"/>
        <v>1.3185489114862288E-2</v>
      </c>
      <c r="Y248">
        <f t="shared" si="47"/>
        <v>1.2883593272636768E-2</v>
      </c>
      <c r="Z248">
        <f t="shared" si="47"/>
        <v>1.2588329333707286E-2</v>
      </c>
      <c r="AA248">
        <f t="shared" si="41"/>
        <v>0.53142132128654562</v>
      </c>
    </row>
    <row r="249" spans="1:27" x14ac:dyDescent="0.2">
      <c r="A249" t="s">
        <v>1230</v>
      </c>
      <c r="B249">
        <v>2185</v>
      </c>
      <c r="C249">
        <v>63</v>
      </c>
      <c r="D249">
        <f t="shared" si="39"/>
        <v>4.1531334932185561E-3</v>
      </c>
      <c r="E249">
        <f t="shared" si="40"/>
        <v>-5.4838921710459907</v>
      </c>
      <c r="G249">
        <f t="shared" si="42"/>
        <v>0.17514639198384913</v>
      </c>
      <c r="H249">
        <f t="shared" si="48"/>
        <v>2.1507583581665185E-2</v>
      </c>
      <c r="I249">
        <f t="shared" si="48"/>
        <v>2.1014760634187564E-2</v>
      </c>
      <c r="J249">
        <f t="shared" si="48"/>
        <v>2.0507255680151798E-2</v>
      </c>
      <c r="K249">
        <f t="shared" si="48"/>
        <v>1.9999333320526037E-2</v>
      </c>
      <c r="L249">
        <f t="shared" si="48"/>
        <v>1.9496575319845708E-2</v>
      </c>
      <c r="M249">
        <f t="shared" si="48"/>
        <v>1.900163641811195E-2</v>
      </c>
      <c r="N249">
        <f t="shared" si="48"/>
        <v>1.8515906825502377E-2</v>
      </c>
      <c r="O249">
        <f t="shared" si="48"/>
        <v>1.8040141642123662E-2</v>
      </c>
      <c r="P249">
        <f t="shared" si="48"/>
        <v>1.7574743064750504E-2</v>
      </c>
      <c r="Q249">
        <f t="shared" si="48"/>
        <v>1.711990264052286E-2</v>
      </c>
      <c r="R249">
        <f t="shared" si="48"/>
        <v>1.6675679439149795E-2</v>
      </c>
      <c r="S249">
        <f t="shared" si="48"/>
        <v>1.6242045957203022E-2</v>
      </c>
      <c r="T249">
        <f t="shared" si="48"/>
        <v>1.5818916527502142E-2</v>
      </c>
      <c r="U249">
        <f t="shared" si="48"/>
        <v>1.540616566414988E-2</v>
      </c>
      <c r="V249">
        <f t="shared" si="48"/>
        <v>1.5003640329390449E-2</v>
      </c>
      <c r="W249">
        <f t="shared" si="48"/>
        <v>1.4611168377457122E-2</v>
      </c>
      <c r="X249">
        <f t="shared" si="47"/>
        <v>1.4228564509558771E-2</v>
      </c>
      <c r="Y249">
        <f t="shared" si="47"/>
        <v>1.3855634559926451E-2</v>
      </c>
      <c r="Z249">
        <f t="shared" si="47"/>
        <v>1.3492178633671746E-2</v>
      </c>
      <c r="AA249">
        <f t="shared" si="41"/>
        <v>0.49674177489075388</v>
      </c>
    </row>
    <row r="250" spans="1:27" x14ac:dyDescent="0.2">
      <c r="A250" t="s">
        <v>1231</v>
      </c>
      <c r="B250">
        <v>2601</v>
      </c>
      <c r="C250">
        <v>62</v>
      </c>
      <c r="D250">
        <f t="shared" si="39"/>
        <v>4.6831373750502274E-3</v>
      </c>
      <c r="E250">
        <f t="shared" si="40"/>
        <v>-5.3637870143721633</v>
      </c>
      <c r="G250">
        <f t="shared" si="42"/>
        <v>0.17169396549705279</v>
      </c>
      <c r="H250">
        <f t="shared" si="48"/>
        <v>1.8198952838301745E-2</v>
      </c>
      <c r="I250">
        <f t="shared" si="48"/>
        <v>1.7857980622098653E-2</v>
      </c>
      <c r="J250">
        <f t="shared" si="48"/>
        <v>1.7501229723870308E-2</v>
      </c>
      <c r="K250">
        <f t="shared" si="48"/>
        <v>1.7140743558534059E-2</v>
      </c>
      <c r="L250">
        <f t="shared" si="48"/>
        <v>1.6781299570585849E-2</v>
      </c>
      <c r="M250">
        <f t="shared" si="48"/>
        <v>1.6425227058998772E-2</v>
      </c>
      <c r="N250">
        <f t="shared" si="48"/>
        <v>1.6073797183112082E-2</v>
      </c>
      <c r="O250">
        <f t="shared" si="48"/>
        <v>1.5727748655168117E-2</v>
      </c>
      <c r="P250">
        <f t="shared" si="48"/>
        <v>1.5387523212625506E-2</v>
      </c>
      <c r="Q250">
        <f t="shared" si="48"/>
        <v>1.5053384220354607E-2</v>
      </c>
      <c r="R250">
        <f t="shared" si="48"/>
        <v>1.4725481811078819E-2</v>
      </c>
      <c r="S250">
        <f t="shared" si="48"/>
        <v>1.4403891130607848E-2</v>
      </c>
      <c r="T250">
        <f t="shared" si="48"/>
        <v>1.4088636014438724E-2</v>
      </c>
      <c r="U250">
        <f t="shared" si="48"/>
        <v>1.3779704290747933E-2</v>
      </c>
      <c r="V250">
        <f t="shared" si="48"/>
        <v>1.3477058030423265E-2</v>
      </c>
      <c r="W250">
        <f t="shared" si="48"/>
        <v>1.3180640621240651E-2</v>
      </c>
      <c r="X250">
        <f t="shared" si="47"/>
        <v>1.2890381775764395E-2</v>
      </c>
      <c r="Y250">
        <f t="shared" si="47"/>
        <v>1.260620115431995E-2</v>
      </c>
      <c r="Z250">
        <f t="shared" si="47"/>
        <v>1.2328011035430029E-2</v>
      </c>
      <c r="AA250">
        <f t="shared" si="41"/>
        <v>0.540678141995246</v>
      </c>
    </row>
    <row r="251" spans="1:27" x14ac:dyDescent="0.2">
      <c r="A251" t="s">
        <v>863</v>
      </c>
      <c r="B251">
        <v>3175</v>
      </c>
      <c r="C251">
        <v>87</v>
      </c>
      <c r="D251">
        <f t="shared" si="39"/>
        <v>3.1136102814908039E-3</v>
      </c>
      <c r="E251">
        <f t="shared" si="40"/>
        <v>-5.7719723638548377</v>
      </c>
      <c r="G251">
        <f t="shared" si="42"/>
        <v>0.16839278743335029</v>
      </c>
      <c r="H251">
        <f t="shared" si="48"/>
        <v>1.5008271873723658E-2</v>
      </c>
      <c r="I251">
        <f t="shared" si="48"/>
        <v>1.4787121774913694E-2</v>
      </c>
      <c r="J251">
        <f t="shared" si="48"/>
        <v>1.4550800312449179E-2</v>
      </c>
      <c r="K251">
        <f t="shared" si="48"/>
        <v>1.4309187880433788E-2</v>
      </c>
      <c r="L251">
        <f t="shared" si="48"/>
        <v>1.4066237048764045E-2</v>
      </c>
      <c r="M251">
        <f t="shared" si="48"/>
        <v>1.3823904881238294E-2</v>
      </c>
      <c r="N251">
        <f t="shared" si="48"/>
        <v>1.3583286232258447E-2</v>
      </c>
      <c r="O251">
        <f t="shared" si="48"/>
        <v>1.334504189658613E-2</v>
      </c>
      <c r="P251">
        <f t="shared" si="48"/>
        <v>1.3109590193393455E-2</v>
      </c>
      <c r="Q251">
        <f t="shared" si="48"/>
        <v>1.2877203371650674E-2</v>
      </c>
      <c r="R251">
        <f t="shared" si="48"/>
        <v>1.2648060515567109E-2</v>
      </c>
      <c r="S251">
        <f t="shared" si="48"/>
        <v>1.2422278586070493E-2</v>
      </c>
      <c r="T251">
        <f t="shared" si="48"/>
        <v>1.2199931629624636E-2</v>
      </c>
      <c r="U251">
        <f t="shared" si="48"/>
        <v>1.1981063192032864E-2</v>
      </c>
      <c r="V251">
        <f t="shared" si="48"/>
        <v>1.1765694635432264E-2</v>
      </c>
      <c r="W251">
        <f t="shared" si="48"/>
        <v>1.1553830882549342E-2</v>
      </c>
      <c r="X251">
        <f t="shared" si="47"/>
        <v>1.1345464488412714E-2</v>
      </c>
      <c r="Y251">
        <f t="shared" si="47"/>
        <v>1.1140578591866731E-2</v>
      </c>
      <c r="Z251">
        <f t="shared" si="47"/>
        <v>1.0939149097134044E-2</v>
      </c>
      <c r="AA251">
        <f t="shared" si="41"/>
        <v>0.58615051548254815</v>
      </c>
    </row>
    <row r="252" spans="1:27" x14ac:dyDescent="0.2">
      <c r="A252" t="s">
        <v>1232</v>
      </c>
      <c r="B252">
        <v>3446</v>
      </c>
      <c r="C252">
        <v>0</v>
      </c>
      <c r="D252">
        <f t="shared" si="39"/>
        <v>0.1672111484245265</v>
      </c>
      <c r="E252">
        <f t="shared" si="40"/>
        <v>-1.7884979033741777</v>
      </c>
      <c r="G252">
        <f t="shared" si="42"/>
        <v>0.1672111484245265</v>
      </c>
      <c r="H252">
        <f t="shared" si="48"/>
        <v>1.3859762532857971E-2</v>
      </c>
      <c r="I252">
        <f t="shared" si="48"/>
        <v>1.3675404321949214E-2</v>
      </c>
      <c r="J252">
        <f t="shared" si="48"/>
        <v>1.3476429127972365E-2</v>
      </c>
      <c r="K252">
        <f t="shared" si="48"/>
        <v>1.3271938543438215E-2</v>
      </c>
      <c r="L252">
        <f t="shared" si="48"/>
        <v>1.3065581188618735E-2</v>
      </c>
      <c r="M252">
        <f t="shared" si="48"/>
        <v>1.2859170740868103E-2</v>
      </c>
      <c r="N252">
        <f t="shared" si="48"/>
        <v>1.2653728249037563E-2</v>
      </c>
      <c r="O252">
        <f t="shared" si="48"/>
        <v>1.2449875758874731E-2</v>
      </c>
      <c r="P252">
        <f t="shared" si="48"/>
        <v>1.2248012381649404E-2</v>
      </c>
      <c r="Q252">
        <f t="shared" si="48"/>
        <v>1.2048402859767625E-2</v>
      </c>
      <c r="R252">
        <f t="shared" si="48"/>
        <v>1.1851226153235589E-2</v>
      </c>
      <c r="S252">
        <f t="shared" si="48"/>
        <v>1.1656603938237406E-2</v>
      </c>
      <c r="T252">
        <f t="shared" si="48"/>
        <v>1.1464618237755403E-2</v>
      </c>
      <c r="U252">
        <f t="shared" si="48"/>
        <v>1.1275322813175937E-2</v>
      </c>
      <c r="V252">
        <f t="shared" si="48"/>
        <v>1.1088750795510459E-2</v>
      </c>
      <c r="W252">
        <f t="shared" si="48"/>
        <v>1.0904919955894939E-2</v>
      </c>
      <c r="X252">
        <f t="shared" si="47"/>
        <v>1.0723836441855181E-2</v>
      </c>
      <c r="Y252">
        <f t="shared" si="47"/>
        <v>1.0545497486315558E-2</v>
      </c>
      <c r="Z252">
        <f t="shared" si="47"/>
        <v>1.0369893410742879E-2</v>
      </c>
      <c r="AA252">
        <f t="shared" si="41"/>
        <v>0.60329987663771623</v>
      </c>
    </row>
    <row r="253" spans="1:27" x14ac:dyDescent="0.2">
      <c r="A253" t="s">
        <v>1233</v>
      </c>
      <c r="B253">
        <v>865</v>
      </c>
      <c r="C253">
        <v>18</v>
      </c>
      <c r="D253">
        <f t="shared" si="39"/>
        <v>1.6534917041101188E-2</v>
      </c>
      <c r="E253">
        <f t="shared" si="40"/>
        <v>-4.1022809497305355</v>
      </c>
      <c r="G253">
        <f t="shared" si="42"/>
        <v>0.20680829770260251</v>
      </c>
      <c r="H253">
        <f t="shared" si="48"/>
        <v>5.0509428467816885E-2</v>
      </c>
      <c r="I253">
        <f t="shared" si="48"/>
        <v>4.7425384110309728E-2</v>
      </c>
      <c r="J253">
        <f t="shared" si="48"/>
        <v>4.447331780843336E-2</v>
      </c>
      <c r="K253">
        <f t="shared" si="48"/>
        <v>4.167859563288525E-2</v>
      </c>
      <c r="L253">
        <f t="shared" si="48"/>
        <v>3.9044643742057503E-2</v>
      </c>
      <c r="M253">
        <f t="shared" si="48"/>
        <v>3.6567873928089287E-2</v>
      </c>
      <c r="N253">
        <f t="shared" si="48"/>
        <v>3.4242011450408533E-2</v>
      </c>
      <c r="O253">
        <f t="shared" si="48"/>
        <v>3.205972545685886E-2</v>
      </c>
      <c r="P253">
        <f t="shared" si="48"/>
        <v>3.0013345994769146E-2</v>
      </c>
      <c r="Q253">
        <f t="shared" si="48"/>
        <v>2.8095210816790988E-2</v>
      </c>
      <c r="R253">
        <f t="shared" si="48"/>
        <v>2.6297842321719857E-2</v>
      </c>
      <c r="S253">
        <f t="shared" si="48"/>
        <v>2.461403923330233E-2</v>
      </c>
      <c r="T253">
        <f t="shared" si="48"/>
        <v>2.3036922554433993E-2</v>
      </c>
      <c r="U253">
        <f t="shared" si="48"/>
        <v>2.155995578549208E-2</v>
      </c>
      <c r="V253">
        <f t="shared" si="48"/>
        <v>2.0176950164166867E-2</v>
      </c>
      <c r="W253">
        <f t="shared" si="48"/>
        <v>1.8882061015038861E-2</v>
      </c>
      <c r="X253">
        <f t="shared" si="47"/>
        <v>1.7669778797913194E-2</v>
      </c>
      <c r="Y253">
        <f t="shared" si="47"/>
        <v>1.6534917041101188E-2</v>
      </c>
      <c r="Z253">
        <f t="shared" si="47"/>
        <v>1.5472598526161424E-2</v>
      </c>
      <c r="AA253">
        <f t="shared" si="41"/>
        <v>0.22483709944964814</v>
      </c>
    </row>
    <row r="254" spans="1:27" x14ac:dyDescent="0.2">
      <c r="A254" t="s">
        <v>866</v>
      </c>
      <c r="B254">
        <v>155</v>
      </c>
      <c r="C254">
        <v>1</v>
      </c>
      <c r="D254">
        <f t="shared" si="39"/>
        <v>0.16969561653625523</v>
      </c>
      <c r="E254">
        <f t="shared" si="40"/>
        <v>-1.7737489377399507</v>
      </c>
      <c r="G254">
        <f t="shared" si="42"/>
        <v>0.38656119545277418</v>
      </c>
      <c r="H254">
        <f t="shared" si="48"/>
        <v>0.16969561653625523</v>
      </c>
      <c r="I254">
        <f t="shared" si="48"/>
        <v>0.12294204277354659</v>
      </c>
      <c r="J254">
        <f t="shared" si="48"/>
        <v>8.8957075352535733E-2</v>
      </c>
      <c r="K254">
        <f t="shared" si="48"/>
        <v>6.4325836315789614E-2</v>
      </c>
      <c r="L254">
        <f t="shared" si="48"/>
        <v>4.6497031489732561E-2</v>
      </c>
      <c r="M254">
        <f t="shared" si="48"/>
        <v>3.3601206513408304E-2</v>
      </c>
      <c r="N254">
        <f t="shared" si="48"/>
        <v>2.4277604221833407E-2</v>
      </c>
      <c r="O254">
        <f t="shared" si="48"/>
        <v>1.7538714404025737E-2</v>
      </c>
      <c r="P254">
        <f t="shared" si="48"/>
        <v>1.2669041836176488E-2</v>
      </c>
      <c r="Q254">
        <f t="shared" si="48"/>
        <v>9.1506732706907543E-3</v>
      </c>
      <c r="R254">
        <f t="shared" si="48"/>
        <v>6.6089469983875463E-3</v>
      </c>
      <c r="S254">
        <f t="shared" si="48"/>
        <v>4.7729450959742353E-3</v>
      </c>
      <c r="T254">
        <f t="shared" si="48"/>
        <v>3.4468264000278529E-3</v>
      </c>
      <c r="U254">
        <f t="shared" si="48"/>
        <v>2.4890533908786604E-3</v>
      </c>
      <c r="V254">
        <f t="shared" si="48"/>
        <v>1.7973525249459909E-3</v>
      </c>
      <c r="W254">
        <f t="shared" si="48"/>
        <v>1.2978321838896499E-3</v>
      </c>
      <c r="X254">
        <f t="shared" si="47"/>
        <v>9.3711233400691407E-4</v>
      </c>
      <c r="Y254">
        <f t="shared" si="47"/>
        <v>6.7663422281488846E-4</v>
      </c>
      <c r="Z254">
        <f t="shared" si="47"/>
        <v>4.8854727420630695E-4</v>
      </c>
      <c r="AA254">
        <f t="shared" si="41"/>
        <v>1.2687114080992545E-3</v>
      </c>
    </row>
    <row r="255" spans="1:27" x14ac:dyDescent="0.2">
      <c r="A255" t="s">
        <v>1234</v>
      </c>
      <c r="B255">
        <v>77</v>
      </c>
      <c r="C255">
        <v>0</v>
      </c>
      <c r="D255">
        <f t="shared" si="39"/>
        <v>0.52090905990071545</v>
      </c>
      <c r="E255">
        <f t="shared" si="40"/>
        <v>-0.65217980159914646</v>
      </c>
      <c r="G255">
        <f t="shared" si="42"/>
        <v>0.52090905990071545</v>
      </c>
      <c r="H255">
        <f t="shared" si="48"/>
        <v>0.20859878181263788</v>
      </c>
      <c r="I255">
        <f t="shared" si="48"/>
        <v>0.11789490114905525</v>
      </c>
      <c r="J255">
        <f t="shared" si="48"/>
        <v>6.6547010085170791E-2</v>
      </c>
      <c r="K255">
        <f t="shared" si="48"/>
        <v>3.7539367131864093E-2</v>
      </c>
      <c r="L255">
        <f t="shared" si="48"/>
        <v>2.1168017522563889E-2</v>
      </c>
      <c r="M255">
        <f t="shared" si="48"/>
        <v>1.1933374906373435E-2</v>
      </c>
      <c r="N255">
        <f t="shared" si="48"/>
        <v>6.726167746217585E-3</v>
      </c>
      <c r="O255">
        <f t="shared" si="48"/>
        <v>3.7906446774965854E-3</v>
      </c>
      <c r="P255">
        <f t="shared" si="48"/>
        <v>2.1360555609590609E-3</v>
      </c>
      <c r="Q255">
        <f t="shared" si="48"/>
        <v>1.2035808730195417E-3</v>
      </c>
      <c r="R255">
        <f t="shared" si="48"/>
        <v>6.7812218287469582E-4</v>
      </c>
      <c r="S255">
        <f t="shared" si="48"/>
        <v>3.8204592772114585E-4</v>
      </c>
      <c r="T255">
        <f t="shared" si="48"/>
        <v>2.1522960106694212E-4</v>
      </c>
      <c r="U255">
        <f t="shared" si="48"/>
        <v>1.2124679191283558E-4</v>
      </c>
      <c r="V255">
        <f t="shared" si="48"/>
        <v>6.830032400048003E-5</v>
      </c>
      <c r="W255">
        <f t="shared" si="48"/>
        <v>3.8473481811431568E-5</v>
      </c>
      <c r="X255">
        <f t="shared" si="47"/>
        <v>2.1671454453967459E-5</v>
      </c>
      <c r="Y255">
        <f t="shared" si="47"/>
        <v>1.2206855935615538E-5</v>
      </c>
      <c r="Z255">
        <f t="shared" si="47"/>
        <v>6.8755889939257969E-6</v>
      </c>
      <c r="AA255">
        <f t="shared" si="41"/>
        <v>8.8664251552961204E-6</v>
      </c>
    </row>
    <row r="256" spans="1:27" x14ac:dyDescent="0.2">
      <c r="A256" t="s">
        <v>868</v>
      </c>
      <c r="B256">
        <v>3063</v>
      </c>
      <c r="C256">
        <v>88</v>
      </c>
      <c r="D256">
        <f t="shared" si="39"/>
        <v>2.9841132454720264E-3</v>
      </c>
      <c r="E256">
        <f t="shared" si="40"/>
        <v>-5.8144526464652886</v>
      </c>
      <c r="G256">
        <f t="shared" si="42"/>
        <v>0.16894127536935577</v>
      </c>
      <c r="H256">
        <f t="shared" si="48"/>
        <v>1.5540230810102392E-2</v>
      </c>
      <c r="I256">
        <f t="shared" si="48"/>
        <v>1.5300906100741187E-2</v>
      </c>
      <c r="J256">
        <f t="shared" si="48"/>
        <v>1.5046209527800327E-2</v>
      </c>
      <c r="K256">
        <f t="shared" si="48"/>
        <v>1.4786382438311034E-2</v>
      </c>
      <c r="L256">
        <f t="shared" si="48"/>
        <v>1.4525517192288217E-2</v>
      </c>
      <c r="M256">
        <f t="shared" si="48"/>
        <v>1.4265635842876198E-2</v>
      </c>
      <c r="N256">
        <f t="shared" si="48"/>
        <v>1.4007865826398165E-2</v>
      </c>
      <c r="O256">
        <f t="shared" si="48"/>
        <v>1.3752884207351487E-2</v>
      </c>
      <c r="P256">
        <f t="shared" si="48"/>
        <v>1.3501116499249234E-2</v>
      </c>
      <c r="Q256">
        <f t="shared" si="48"/>
        <v>1.3252836728167464E-2</v>
      </c>
      <c r="R256">
        <f t="shared" si="48"/>
        <v>1.3008222354075047E-2</v>
      </c>
      <c r="S256">
        <f t="shared" si="48"/>
        <v>1.2767386499371482E-2</v>
      </c>
      <c r="T256">
        <f t="shared" si="48"/>
        <v>1.2530397894365261E-2</v>
      </c>
      <c r="U256">
        <f t="shared" si="48"/>
        <v>1.2297293768040991E-2</v>
      </c>
      <c r="V256">
        <f t="shared" si="48"/>
        <v>1.2068088484813841E-2</v>
      </c>
      <c r="W256">
        <f t="shared" ref="W256:AE319" si="49">(1-$B$3)*EXP(GAMMALN($B$1+W$4)-GAMMALN($B$1)-GAMMALN(W$4+1)+$B$1*LN($B$2/($B$2+$B256))+W$4*LN($B256/($B$2+$B256)))</f>
        <v>1.1842779509436897E-2</v>
      </c>
      <c r="X256">
        <f t="shared" si="49"/>
        <v>1.1621351634690196E-2</v>
      </c>
      <c r="Y256">
        <f t="shared" si="49"/>
        <v>1.1403780045396992E-2</v>
      </c>
      <c r="Z256">
        <f t="shared" si="49"/>
        <v>1.1190032582506898E-2</v>
      </c>
      <c r="AA256">
        <f t="shared" si="41"/>
        <v>0.57834980668466085</v>
      </c>
    </row>
    <row r="257" spans="1:27" x14ac:dyDescent="0.2">
      <c r="A257" t="s">
        <v>871</v>
      </c>
      <c r="B257">
        <v>2771</v>
      </c>
      <c r="C257">
        <v>12</v>
      </c>
      <c r="D257">
        <f t="shared" si="39"/>
        <v>1.3758258288250004E-2</v>
      </c>
      <c r="E257">
        <f t="shared" si="40"/>
        <v>-4.2861160323774046</v>
      </c>
      <c r="G257">
        <f t="shared" si="42"/>
        <v>0.17057618579745829</v>
      </c>
      <c r="H257">
        <f t="shared" ref="H257:W288" si="50">(1-$B$3)*EXP(GAMMALN($B$1+H$4)-GAMMALN($B$1)-GAMMALN(H$4+1)+$B$1*LN($B$2/($B$2+$B257))+H$4*LN($B257/($B$2+$B257)))</f>
        <v>1.7121544872184813E-2</v>
      </c>
      <c r="I257">
        <f t="shared" si="50"/>
        <v>1.6823940416952322E-2</v>
      </c>
      <c r="J257">
        <f t="shared" si="50"/>
        <v>1.6510596545965178E-2</v>
      </c>
      <c r="K257">
        <f t="shared" si="50"/>
        <v>1.6192827243104592E-2</v>
      </c>
      <c r="L257">
        <f t="shared" si="50"/>
        <v>1.5875135493560733E-2</v>
      </c>
      <c r="M257">
        <f t="shared" si="50"/>
        <v>1.5559730037539144E-2</v>
      </c>
      <c r="N257">
        <f t="shared" si="50"/>
        <v>1.5247828035412787E-2</v>
      </c>
      <c r="O257">
        <f t="shared" si="50"/>
        <v>1.4940147552126016E-2</v>
      </c>
      <c r="P257">
        <f t="shared" si="50"/>
        <v>1.4637128079995232E-2</v>
      </c>
      <c r="Q257">
        <f t="shared" si="50"/>
        <v>1.4339041577318868E-2</v>
      </c>
      <c r="R257">
        <f t="shared" si="50"/>
        <v>1.4046053439196645E-2</v>
      </c>
      <c r="S257">
        <f t="shared" si="50"/>
        <v>1.3758258288250004E-2</v>
      </c>
      <c r="T257">
        <f t="shared" si="50"/>
        <v>1.3475702129887197E-2</v>
      </c>
      <c r="U257">
        <f t="shared" si="50"/>
        <v>1.3198396672655299E-2</v>
      </c>
      <c r="V257">
        <f t="shared" si="50"/>
        <v>1.2926328922064911E-2</v>
      </c>
      <c r="W257">
        <f t="shared" si="50"/>
        <v>1.265946780454274E-2</v>
      </c>
      <c r="X257">
        <f t="shared" si="49"/>
        <v>1.2397768859615259E-2</v>
      </c>
      <c r="Y257">
        <f t="shared" si="49"/>
        <v>1.2141177637613758E-2</v>
      </c>
      <c r="Z257">
        <f t="shared" si="49"/>
        <v>1.1889632207223891E-2</v>
      </c>
      <c r="AA257">
        <f t="shared" si="41"/>
        <v>0.55568310838733237</v>
      </c>
    </row>
    <row r="258" spans="1:27" x14ac:dyDescent="0.2">
      <c r="A258" t="s">
        <v>872</v>
      </c>
      <c r="B258">
        <v>817</v>
      </c>
      <c r="C258">
        <v>26</v>
      </c>
      <c r="D258">
        <f t="shared" si="39"/>
        <v>9.2901587349723761E-3</v>
      </c>
      <c r="E258">
        <f t="shared" si="40"/>
        <v>-4.6787996396530245</v>
      </c>
      <c r="G258">
        <f t="shared" si="42"/>
        <v>0.20976518562956883</v>
      </c>
      <c r="H258">
        <f t="shared" si="50"/>
        <v>5.3094726788497359E-2</v>
      </c>
      <c r="I258">
        <f t="shared" si="50"/>
        <v>4.9664269648554839E-2</v>
      </c>
      <c r="J258">
        <f t="shared" si="50"/>
        <v>4.6396688695872025E-2</v>
      </c>
      <c r="K258">
        <f t="shared" si="50"/>
        <v>4.3316643155307054E-2</v>
      </c>
      <c r="L258">
        <f t="shared" si="50"/>
        <v>4.042568998220733E-2</v>
      </c>
      <c r="M258">
        <f t="shared" si="50"/>
        <v>3.7718112174308566E-2</v>
      </c>
      <c r="N258">
        <f t="shared" si="50"/>
        <v>3.518550309279999E-2</v>
      </c>
      <c r="O258">
        <f t="shared" si="50"/>
        <v>3.2818487054354306E-2</v>
      </c>
      <c r="P258">
        <f t="shared" si="50"/>
        <v>3.0607469968008963E-2</v>
      </c>
      <c r="Q258">
        <f t="shared" si="50"/>
        <v>2.8542997048175953E-2</v>
      </c>
      <c r="R258">
        <f t="shared" si="50"/>
        <v>2.6615930546668314E-2</v>
      </c>
      <c r="S258">
        <f t="shared" si="50"/>
        <v>2.4817537464397011E-2</v>
      </c>
      <c r="T258">
        <f t="shared" si="50"/>
        <v>2.3139529286028727E-2</v>
      </c>
      <c r="U258">
        <f t="shared" si="50"/>
        <v>2.1574074982793338E-2</v>
      </c>
      <c r="V258">
        <f t="shared" si="50"/>
        <v>2.011379870224754E-2</v>
      </c>
      <c r="W258">
        <f t="shared" si="50"/>
        <v>1.8751768591971578E-2</v>
      </c>
      <c r="X258">
        <f t="shared" si="49"/>
        <v>1.7481480542586601E-2</v>
      </c>
      <c r="Y258">
        <f t="shared" si="49"/>
        <v>1.6296839141870859E-2</v>
      </c>
      <c r="Z258">
        <f t="shared" si="49"/>
        <v>1.5192137259650167E-2</v>
      </c>
      <c r="AA258">
        <f t="shared" si="41"/>
        <v>0.20848113024413073</v>
      </c>
    </row>
    <row r="259" spans="1:27" x14ac:dyDescent="0.2">
      <c r="A259" t="s">
        <v>1235</v>
      </c>
      <c r="B259">
        <v>1684</v>
      </c>
      <c r="C259">
        <v>12</v>
      </c>
      <c r="D259">
        <f t="shared" si="39"/>
        <v>1.905662015957111E-2</v>
      </c>
      <c r="E259">
        <f t="shared" si="40"/>
        <v>-3.9603407228406415</v>
      </c>
      <c r="G259">
        <f t="shared" si="42"/>
        <v>0.18150111436628791</v>
      </c>
      <c r="H259">
        <f t="shared" si="50"/>
        <v>2.7522276311133596E-2</v>
      </c>
      <c r="I259">
        <f t="shared" si="50"/>
        <v>2.6680320022801535E-2</v>
      </c>
      <c r="J259">
        <f t="shared" si="50"/>
        <v>2.583140262305321E-2</v>
      </c>
      <c r="K259">
        <f t="shared" si="50"/>
        <v>2.4993657645882156E-2</v>
      </c>
      <c r="L259">
        <f t="shared" si="50"/>
        <v>2.417388687769979E-2</v>
      </c>
      <c r="M259">
        <f t="shared" si="50"/>
        <v>2.3375075007244079E-2</v>
      </c>
      <c r="N259">
        <f t="shared" si="50"/>
        <v>2.2598564425519878E-2</v>
      </c>
      <c r="O259">
        <f t="shared" si="50"/>
        <v>2.1844880003211848E-2</v>
      </c>
      <c r="P259">
        <f t="shared" si="50"/>
        <v>2.1114099335170524E-2</v>
      </c>
      <c r="Q259">
        <f t="shared" si="50"/>
        <v>2.0406039455033879E-2</v>
      </c>
      <c r="R259">
        <f t="shared" si="50"/>
        <v>1.9720359373097344E-2</v>
      </c>
      <c r="S259">
        <f t="shared" si="50"/>
        <v>1.905662015957111E-2</v>
      </c>
      <c r="T259">
        <f t="shared" si="50"/>
        <v>1.8414321976714561E-2</v>
      </c>
      <c r="U259">
        <f t="shared" si="50"/>
        <v>1.7792927834294616E-2</v>
      </c>
      <c r="V259">
        <f t="shared" si="50"/>
        <v>1.7191879319881937E-2</v>
      </c>
      <c r="W259">
        <f t="shared" si="50"/>
        <v>1.6610607279461124E-2</v>
      </c>
      <c r="X259">
        <f t="shared" si="49"/>
        <v>1.6048539211204201E-2</v>
      </c>
      <c r="Y259">
        <f t="shared" si="49"/>
        <v>1.5505104457306136E-2</v>
      </c>
      <c r="Z259">
        <f t="shared" si="49"/>
        <v>1.4979737883824699E-2</v>
      </c>
      <c r="AA259">
        <f t="shared" si="41"/>
        <v>0.4246385864316059</v>
      </c>
    </row>
    <row r="260" spans="1:27" x14ac:dyDescent="0.2">
      <c r="A260" t="s">
        <v>875</v>
      </c>
      <c r="B260">
        <v>999</v>
      </c>
      <c r="C260">
        <v>7</v>
      </c>
      <c r="D260">
        <f t="shared" si="39"/>
        <v>3.1754788105770065E-2</v>
      </c>
      <c r="E260">
        <f t="shared" si="40"/>
        <v>-3.4497117585326436</v>
      </c>
      <c r="G260">
        <f t="shared" si="42"/>
        <v>0.19997746198097999</v>
      </c>
      <c r="H260">
        <f t="shared" si="50"/>
        <v>4.4456686763690939E-2</v>
      </c>
      <c r="I260">
        <f t="shared" si="50"/>
        <v>4.210720172255198E-2</v>
      </c>
      <c r="J260">
        <f t="shared" si="50"/>
        <v>3.9831433745868915E-2</v>
      </c>
      <c r="K260">
        <f t="shared" si="50"/>
        <v>3.7654802287264678E-2</v>
      </c>
      <c r="L260">
        <f t="shared" si="50"/>
        <v>3.5583580417764674E-2</v>
      </c>
      <c r="M260">
        <f t="shared" si="50"/>
        <v>3.3617760320485537E-2</v>
      </c>
      <c r="N260">
        <f t="shared" si="50"/>
        <v>3.1754788105770065E-2</v>
      </c>
      <c r="O260">
        <f t="shared" si="50"/>
        <v>2.9990978488983043E-2</v>
      </c>
      <c r="P260">
        <f t="shared" si="50"/>
        <v>2.8322144655301248E-2</v>
      </c>
      <c r="Q260">
        <f t="shared" si="50"/>
        <v>2.6743910023096867E-2</v>
      </c>
      <c r="R260">
        <f t="shared" si="50"/>
        <v>2.5251873770767833E-2</v>
      </c>
      <c r="S260">
        <f t="shared" si="50"/>
        <v>2.3841702613282049E-2</v>
      </c>
      <c r="T260">
        <f t="shared" si="50"/>
        <v>2.2509182676856209E-2</v>
      </c>
      <c r="U260">
        <f t="shared" si="50"/>
        <v>2.1250248584199133E-2</v>
      </c>
      <c r="V260">
        <f t="shared" si="50"/>
        <v>2.0060998970293949E-2</v>
      </c>
      <c r="W260">
        <f t="shared" si="50"/>
        <v>1.8937703661445617E-2</v>
      </c>
      <c r="X260">
        <f t="shared" si="49"/>
        <v>1.787680561790958E-2</v>
      </c>
      <c r="Y260">
        <f t="shared" si="49"/>
        <v>1.6874919543972189E-2</v>
      </c>
      <c r="Z260">
        <f t="shared" si="49"/>
        <v>1.5928828370082141E-2</v>
      </c>
      <c r="AA260">
        <f t="shared" si="41"/>
        <v>0.2674269876794334</v>
      </c>
    </row>
    <row r="261" spans="1:27" x14ac:dyDescent="0.2">
      <c r="A261" t="s">
        <v>1236</v>
      </c>
      <c r="B261">
        <v>2312</v>
      </c>
      <c r="C261">
        <v>35</v>
      </c>
      <c r="D261">
        <f t="shared" si="39"/>
        <v>8.7645662050636949E-3</v>
      </c>
      <c r="E261">
        <f t="shared" si="40"/>
        <v>-4.7370382535548936</v>
      </c>
      <c r="G261">
        <f t="shared" si="42"/>
        <v>0.17396347882865437</v>
      </c>
      <c r="H261">
        <f t="shared" si="50"/>
        <v>2.0377188199769566E-2</v>
      </c>
      <c r="I261">
        <f t="shared" si="50"/>
        <v>1.9939425756118075E-2</v>
      </c>
      <c r="J261">
        <f t="shared" si="50"/>
        <v>1.9486386272575238E-2</v>
      </c>
      <c r="K261">
        <f t="shared" si="50"/>
        <v>1.903157985698594E-2</v>
      </c>
      <c r="L261">
        <f t="shared" si="50"/>
        <v>1.8580321169845017E-2</v>
      </c>
      <c r="M261">
        <f t="shared" si="50"/>
        <v>1.8135162469706586E-2</v>
      </c>
      <c r="N261">
        <f t="shared" si="50"/>
        <v>1.7697462280091815E-2</v>
      </c>
      <c r="O261">
        <f t="shared" si="50"/>
        <v>1.7267979072740178E-2</v>
      </c>
      <c r="P261">
        <f t="shared" si="50"/>
        <v>1.6847137367972814E-2</v>
      </c>
      <c r="Q261">
        <f t="shared" si="50"/>
        <v>1.6435161837308025E-2</v>
      </c>
      <c r="R261">
        <f t="shared" si="50"/>
        <v>1.6032150986697906E-2</v>
      </c>
      <c r="S261">
        <f t="shared" si="50"/>
        <v>1.5638120425580652E-2</v>
      </c>
      <c r="T261">
        <f t="shared" si="50"/>
        <v>1.525302965114566E-2</v>
      </c>
      <c r="U261">
        <f t="shared" si="50"/>
        <v>1.4876799352093477E-2</v>
      </c>
      <c r="V261">
        <f t="shared" si="50"/>
        <v>1.4509322988327867E-2</v>
      </c>
      <c r="W261">
        <f t="shared" si="50"/>
        <v>1.4150474771174152E-2</v>
      </c>
      <c r="X261">
        <f t="shared" si="49"/>
        <v>1.380011530067364E-2</v>
      </c>
      <c r="Y261">
        <f t="shared" si="49"/>
        <v>1.3458095631969728E-2</v>
      </c>
      <c r="Z261">
        <f t="shared" si="49"/>
        <v>1.3124260260976401E-2</v>
      </c>
      <c r="AA261">
        <f t="shared" si="41"/>
        <v>0.51139634751959284</v>
      </c>
    </row>
    <row r="262" spans="1:27" x14ac:dyDescent="0.2">
      <c r="A262" t="s">
        <v>878</v>
      </c>
      <c r="B262">
        <v>2049</v>
      </c>
      <c r="C262">
        <v>29</v>
      </c>
      <c r="D262">
        <f t="shared" si="39"/>
        <v>1.0456384480440875E-2</v>
      </c>
      <c r="E262">
        <f t="shared" si="40"/>
        <v>-4.5605425320622697</v>
      </c>
      <c r="G262">
        <f t="shared" si="42"/>
        <v>0.17657175776261566</v>
      </c>
      <c r="H262">
        <f t="shared" si="50"/>
        <v>2.2865171173301883E-2</v>
      </c>
      <c r="I262">
        <f t="shared" si="50"/>
        <v>2.2301833210867799E-2</v>
      </c>
      <c r="J262">
        <f t="shared" si="50"/>
        <v>2.1724857695453396E-2</v>
      </c>
      <c r="K262">
        <f t="shared" si="50"/>
        <v>2.114940682019105E-2</v>
      </c>
      <c r="L262">
        <f t="shared" si="50"/>
        <v>2.0581370115678267E-2</v>
      </c>
      <c r="M262">
        <f t="shared" si="50"/>
        <v>2.0023511107912277E-2</v>
      </c>
      <c r="N262">
        <f t="shared" si="50"/>
        <v>1.9477243515159611E-2</v>
      </c>
      <c r="O262">
        <f t="shared" si="50"/>
        <v>1.894330399716776E-2</v>
      </c>
      <c r="P262">
        <f t="shared" si="50"/>
        <v>1.8422053894361197E-2</v>
      </c>
      <c r="Q262">
        <f t="shared" si="50"/>
        <v>1.7913631363406374E-2</v>
      </c>
      <c r="R262">
        <f t="shared" si="50"/>
        <v>1.7418034985886909E-2</v>
      </c>
      <c r="S262">
        <f t="shared" si="50"/>
        <v>1.6935172857558314E-2</v>
      </c>
      <c r="T262">
        <f t="shared" si="50"/>
        <v>1.6464892955248018E-2</v>
      </c>
      <c r="U262">
        <f t="shared" si="50"/>
        <v>1.600700272973694E-2</v>
      </c>
      <c r="V262">
        <f t="shared" si="50"/>
        <v>1.5561282190012498E-2</v>
      </c>
      <c r="W262">
        <f t="shared" si="50"/>
        <v>1.5127492892846149E-2</v>
      </c>
      <c r="X262">
        <f t="shared" si="49"/>
        <v>1.4705384266265019E-2</v>
      </c>
      <c r="Y262">
        <f t="shared" si="49"/>
        <v>1.4294698145157958E-2</v>
      </c>
      <c r="Z262">
        <f t="shared" si="49"/>
        <v>1.3895172076987069E-2</v>
      </c>
      <c r="AA262">
        <f t="shared" si="41"/>
        <v>0.47961672624418583</v>
      </c>
    </row>
    <row r="263" spans="1:27" x14ac:dyDescent="0.2">
      <c r="A263" t="s">
        <v>1237</v>
      </c>
      <c r="B263">
        <v>10</v>
      </c>
      <c r="C263">
        <v>0</v>
      </c>
      <c r="D263">
        <f t="shared" ref="D263:D326" si="51">IF(C263=0,$B$3+(1-$B$3)*EXP(GAMMALN($B$1+C263)-GAMMALN($B$1)-GAMMALN(C263+1)+$B$1*LN($B$2/($B$2+B263))+C263*LN(B263/($B$2+B263))),(1-$B$3)*EXP(GAMMALN($B$1+C263)-GAMMALN($B$1)-GAMMALN(C263+1)+$B$1*LN($B$2/($B$2+B263))+C263*LN(B263/($B$2+B263))))</f>
        <v>0.87776011145801058</v>
      </c>
      <c r="E263">
        <f t="shared" ref="E263:E326" si="52">LN(D263)</f>
        <v>-0.13038194425285454</v>
      </c>
      <c r="G263">
        <f t="shared" si="42"/>
        <v>0.87776011145801058</v>
      </c>
      <c r="H263">
        <f t="shared" si="50"/>
        <v>0.10465364206556685</v>
      </c>
      <c r="I263">
        <f t="shared" si="50"/>
        <v>1.5059127965630335E-2</v>
      </c>
      <c r="J263">
        <f t="shared" si="50"/>
        <v>2.1641909213803534E-3</v>
      </c>
      <c r="K263">
        <f t="shared" si="50"/>
        <v>3.1082517867237977E-4</v>
      </c>
      <c r="L263">
        <f t="shared" si="50"/>
        <v>4.4624324366403215E-5</v>
      </c>
      <c r="M263">
        <f t="shared" si="50"/>
        <v>6.4049681490329395E-6</v>
      </c>
      <c r="N263">
        <f t="shared" si="50"/>
        <v>9.19144104085699E-7</v>
      </c>
      <c r="O263">
        <f t="shared" si="50"/>
        <v>1.3188372669875271E-7</v>
      </c>
      <c r="P263">
        <f t="shared" si="50"/>
        <v>1.8921384049957591E-8</v>
      </c>
      <c r="Q263">
        <f t="shared" si="50"/>
        <v>2.7144250549929773E-9</v>
      </c>
      <c r="R263">
        <f t="shared" si="50"/>
        <v>3.8937920254180821E-10</v>
      </c>
      <c r="S263">
        <f t="shared" si="50"/>
        <v>5.5852497389551378E-11</v>
      </c>
      <c r="T263">
        <f t="shared" si="50"/>
        <v>8.0110832504264214E-12</v>
      </c>
      <c r="U263">
        <f t="shared" si="50"/>
        <v>1.1490044816958611E-12</v>
      </c>
      <c r="V263">
        <f t="shared" si="50"/>
        <v>1.6479212433683767E-13</v>
      </c>
      <c r="W263">
        <f t="shared" si="50"/>
        <v>2.363400928402675E-14</v>
      </c>
      <c r="X263">
        <f t="shared" si="49"/>
        <v>3.3894262769244102E-15</v>
      </c>
      <c r="Y263">
        <f t="shared" si="49"/>
        <v>4.860759949312088E-16</v>
      </c>
      <c r="Z263">
        <f t="shared" si="49"/>
        <v>6.9706372780858372E-17</v>
      </c>
      <c r="AA263">
        <f t="shared" ref="AA263:AA326" si="53">1-SUM(G263:Z263)</f>
        <v>0</v>
      </c>
    </row>
    <row r="264" spans="1:27" x14ac:dyDescent="0.2">
      <c r="A264" t="s">
        <v>1238</v>
      </c>
      <c r="B264">
        <v>3326</v>
      </c>
      <c r="C264">
        <v>25</v>
      </c>
      <c r="D264">
        <f t="shared" si="51"/>
        <v>9.5593005817076453E-3</v>
      </c>
      <c r="E264">
        <f t="shared" si="52"/>
        <v>-4.6502407155044594</v>
      </c>
      <c r="G264">
        <f t="shared" ref="G264:G327" si="54">$B$3+(1-$B$3)*EXP(GAMMALN($B$1+G$4)-GAMMALN($B$1)-GAMMALN(G$4+1)+$B$1*LN($B$2/($B$2+$B264))+G$4*LN($B264/($B$2+$B264)))</f>
        <v>0.16771095933475255</v>
      </c>
      <c r="H264">
        <f t="shared" si="50"/>
        <v>1.4345973657368146E-2</v>
      </c>
      <c r="I264">
        <f t="shared" si="50"/>
        <v>1.4146447722431846E-2</v>
      </c>
      <c r="J264">
        <f t="shared" si="50"/>
        <v>1.3932050475308082E-2</v>
      </c>
      <c r="K264">
        <f t="shared" si="50"/>
        <v>1.3712213082971624E-2</v>
      </c>
      <c r="L264">
        <f t="shared" si="50"/>
        <v>1.3490713156507534E-2</v>
      </c>
      <c r="M264">
        <f t="shared" si="50"/>
        <v>1.326942554773044E-2</v>
      </c>
      <c r="N264">
        <f t="shared" si="50"/>
        <v>1.3049403089460003E-2</v>
      </c>
      <c r="O264">
        <f t="shared" si="50"/>
        <v>1.2831284799001686E-2</v>
      </c>
      <c r="P264">
        <f t="shared" si="50"/>
        <v>1.2615478496958113E-2</v>
      </c>
      <c r="Q264">
        <f t="shared" si="50"/>
        <v>1.2402252682023491E-2</v>
      </c>
      <c r="R264">
        <f t="shared" si="50"/>
        <v>1.2191786940262409E-2</v>
      </c>
      <c r="S264">
        <f t="shared" si="50"/>
        <v>1.1984201516838532E-2</v>
      </c>
      <c r="T264">
        <f t="shared" si="50"/>
        <v>1.1779575612667065E-2</v>
      </c>
      <c r="U264">
        <f t="shared" si="50"/>
        <v>1.157795920745445E-2</v>
      </c>
      <c r="V264">
        <f t="shared" si="50"/>
        <v>1.1379380980426186E-2</v>
      </c>
      <c r="W264">
        <f t="shared" si="50"/>
        <v>1.1183853780903823E-2</v>
      </c>
      <c r="X264">
        <f t="shared" si="49"/>
        <v>1.0991378506317071E-2</v>
      </c>
      <c r="Y264">
        <f t="shared" si="49"/>
        <v>1.0801946913766196E-2</v>
      </c>
      <c r="Z264">
        <f t="shared" si="49"/>
        <v>1.0615543698697683E-2</v>
      </c>
      <c r="AA264">
        <f t="shared" si="53"/>
        <v>0.59598817079815314</v>
      </c>
    </row>
    <row r="265" spans="1:27" x14ac:dyDescent="0.2">
      <c r="A265" t="s">
        <v>1239</v>
      </c>
      <c r="B265">
        <v>179</v>
      </c>
      <c r="C265">
        <v>1</v>
      </c>
      <c r="D265">
        <f t="shared" si="51"/>
        <v>0.15842547987417074</v>
      </c>
      <c r="E265">
        <f t="shared" si="52"/>
        <v>-1.842470954746557</v>
      </c>
      <c r="G265">
        <f t="shared" si="54"/>
        <v>0.36293630460976178</v>
      </c>
      <c r="H265">
        <f t="shared" si="50"/>
        <v>0.15842547987417074</v>
      </c>
      <c r="I265">
        <f t="shared" si="50"/>
        <v>0.11922517492137455</v>
      </c>
      <c r="J265">
        <f t="shared" si="50"/>
        <v>8.9610969409818719E-2</v>
      </c>
      <c r="K265">
        <f t="shared" si="50"/>
        <v>6.730994826634655E-2</v>
      </c>
      <c r="L265">
        <f t="shared" si="50"/>
        <v>5.053964402714918E-2</v>
      </c>
      <c r="M265">
        <f t="shared" si="50"/>
        <v>3.7938046059073464E-2</v>
      </c>
      <c r="N265">
        <f t="shared" si="50"/>
        <v>2.847338175390678E-2</v>
      </c>
      <c r="O265">
        <f t="shared" si="50"/>
        <v>2.136702784697956E-2</v>
      </c>
      <c r="P265">
        <f t="shared" si="50"/>
        <v>1.6032574481901173E-2</v>
      </c>
      <c r="Q265">
        <f t="shared" si="50"/>
        <v>1.2028893530553694E-2</v>
      </c>
      <c r="R265">
        <f t="shared" si="50"/>
        <v>9.0243937699585573E-3</v>
      </c>
      <c r="S265">
        <f t="shared" si="50"/>
        <v>6.7699481540935812E-3</v>
      </c>
      <c r="T265">
        <f t="shared" si="50"/>
        <v>5.0784531562414557E-3</v>
      </c>
      <c r="U265">
        <f t="shared" si="50"/>
        <v>3.8094246591962012E-3</v>
      </c>
      <c r="V265">
        <f t="shared" si="50"/>
        <v>2.8574035403344097E-3</v>
      </c>
      <c r="W265">
        <f t="shared" si="50"/>
        <v>2.1432359635823288E-3</v>
      </c>
      <c r="X265">
        <f t="shared" si="49"/>
        <v>1.6075194581467325E-3</v>
      </c>
      <c r="Y265">
        <f t="shared" si="49"/>
        <v>1.2056789549374099E-3</v>
      </c>
      <c r="Z265">
        <f t="shared" si="49"/>
        <v>9.0426860139069057E-4</v>
      </c>
      <c r="AA265">
        <f t="shared" si="53"/>
        <v>2.7122289610824746E-3</v>
      </c>
    </row>
    <row r="266" spans="1:27" x14ac:dyDescent="0.2">
      <c r="A266" t="s">
        <v>1240</v>
      </c>
      <c r="B266">
        <v>722</v>
      </c>
      <c r="C266">
        <v>24</v>
      </c>
      <c r="D266">
        <f t="shared" si="51"/>
        <v>9.6873699048320005E-3</v>
      </c>
      <c r="E266">
        <f t="shared" si="52"/>
        <v>-4.6369323135714762</v>
      </c>
      <c r="G266">
        <f t="shared" si="54"/>
        <v>0.21669231991226134</v>
      </c>
      <c r="H266">
        <f t="shared" si="50"/>
        <v>5.9069131681709491E-2</v>
      </c>
      <c r="I266">
        <f t="shared" si="50"/>
        <v>5.4761543398685678E-2</v>
      </c>
      <c r="J266">
        <f t="shared" si="50"/>
        <v>5.0703862377789996E-2</v>
      </c>
      <c r="K266">
        <f t="shared" si="50"/>
        <v>4.6917112995270682E-2</v>
      </c>
      <c r="L266">
        <f t="shared" si="50"/>
        <v>4.3396665265402506E-2</v>
      </c>
      <c r="M266">
        <f t="shared" si="50"/>
        <v>4.0130197311803797E-2</v>
      </c>
      <c r="N266">
        <f t="shared" si="50"/>
        <v>3.7102873236079768E-2</v>
      </c>
      <c r="O266">
        <f t="shared" si="50"/>
        <v>3.4299261055591064E-2</v>
      </c>
      <c r="P266">
        <f t="shared" si="50"/>
        <v>3.1704146773272733E-2</v>
      </c>
      <c r="Q266">
        <f t="shared" si="50"/>
        <v>2.9302902538776997E-2</v>
      </c>
      <c r="R266">
        <f t="shared" si="50"/>
        <v>2.7081651981607443E-2</v>
      </c>
      <c r="S266">
        <f t="shared" si="50"/>
        <v>2.5027335444421563E-2</v>
      </c>
      <c r="T266">
        <f t="shared" si="50"/>
        <v>2.312772308098696E-2</v>
      </c>
      <c r="U266">
        <f t="shared" si="50"/>
        <v>2.1371399984557192E-2</v>
      </c>
      <c r="V266">
        <f t="shared" si="50"/>
        <v>1.974773625895599E-2</v>
      </c>
      <c r="W266">
        <f t="shared" si="50"/>
        <v>1.8246849249559421E-2</v>
      </c>
      <c r="X266">
        <f t="shared" si="49"/>
        <v>1.6859562104824834E-2</v>
      </c>
      <c r="Y266">
        <f t="shared" si="49"/>
        <v>1.5577361132974097E-2</v>
      </c>
      <c r="Z266">
        <f t="shared" si="49"/>
        <v>1.4392353426283529E-2</v>
      </c>
      <c r="AA266">
        <f t="shared" si="53"/>
        <v>0.17448801078918486</v>
      </c>
    </row>
    <row r="267" spans="1:27" x14ac:dyDescent="0.2">
      <c r="A267" t="s">
        <v>1241</v>
      </c>
      <c r="B267">
        <v>1912</v>
      </c>
      <c r="C267">
        <v>29</v>
      </c>
      <c r="D267">
        <f t="shared" si="51"/>
        <v>1.0549427789699193E-2</v>
      </c>
      <c r="E267">
        <f t="shared" si="52"/>
        <v>-4.5516836584741966</v>
      </c>
      <c r="G267">
        <f t="shared" si="54"/>
        <v>0.17820721258852035</v>
      </c>
      <c r="H267">
        <f t="shared" si="50"/>
        <v>2.441680656828454E-2</v>
      </c>
      <c r="I267">
        <f t="shared" si="50"/>
        <v>2.3766980144654299E-2</v>
      </c>
      <c r="J267">
        <f t="shared" si="50"/>
        <v>2.310518308865175E-2</v>
      </c>
      <c r="K267">
        <f t="shared" si="50"/>
        <v>2.2447588847067986E-2</v>
      </c>
      <c r="L267">
        <f t="shared" si="50"/>
        <v>2.1800418196151691E-2</v>
      </c>
      <c r="M267">
        <f t="shared" si="50"/>
        <v>2.1166536956002568E-2</v>
      </c>
      <c r="N267">
        <f t="shared" si="50"/>
        <v>2.0547363512754203E-2</v>
      </c>
      <c r="O267">
        <f t="shared" si="50"/>
        <v>1.9943591639042683E-2</v>
      </c>
      <c r="P267">
        <f t="shared" si="50"/>
        <v>1.9355514805222608E-2</v>
      </c>
      <c r="Q267">
        <f t="shared" si="50"/>
        <v>1.8783189726141094E-2</v>
      </c>
      <c r="R267">
        <f t="shared" si="50"/>
        <v>1.8226526236244937E-2</v>
      </c>
      <c r="S267">
        <f t="shared" si="50"/>
        <v>1.7685340037951653E-2</v>
      </c>
      <c r="T267">
        <f t="shared" si="50"/>
        <v>1.7159385305637754E-2</v>
      </c>
      <c r="U267">
        <f t="shared" si="50"/>
        <v>1.6648375693301104E-2</v>
      </c>
      <c r="V267">
        <f t="shared" si="50"/>
        <v>1.6151998334914743E-2</v>
      </c>
      <c r="W267">
        <f t="shared" si="50"/>
        <v>1.5669923435588907E-2</v>
      </c>
      <c r="X267">
        <f t="shared" si="49"/>
        <v>1.5201810991686198E-2</v>
      </c>
      <c r="Y267">
        <f t="shared" si="49"/>
        <v>1.4747315585844892E-2</v>
      </c>
      <c r="Z267">
        <f t="shared" si="49"/>
        <v>1.4306089858115581E-2</v>
      </c>
      <c r="AA267">
        <f t="shared" si="53"/>
        <v>0.46066284844822047</v>
      </c>
    </row>
    <row r="268" spans="1:27" x14ac:dyDescent="0.2">
      <c r="A268" t="s">
        <v>1242</v>
      </c>
      <c r="B268">
        <v>100</v>
      </c>
      <c r="C268">
        <v>6</v>
      </c>
      <c r="D268">
        <f t="shared" si="51"/>
        <v>1.9263780795389002E-2</v>
      </c>
      <c r="E268">
        <f t="shared" si="52"/>
        <v>-3.9495285888973672</v>
      </c>
      <c r="G268">
        <f t="shared" si="54"/>
        <v>0.46760142888825784</v>
      </c>
      <c r="H268">
        <f t="shared" si="50"/>
        <v>0.19828446067695638</v>
      </c>
      <c r="I268">
        <f t="shared" si="50"/>
        <v>0.12458684878335986</v>
      </c>
      <c r="J268">
        <f t="shared" si="50"/>
        <v>7.8181858905773824E-2</v>
      </c>
      <c r="K268">
        <f t="shared" si="50"/>
        <v>4.9030312057890539E-2</v>
      </c>
      <c r="L268">
        <f t="shared" si="50"/>
        <v>3.0736765452738159E-2</v>
      </c>
      <c r="M268">
        <f t="shared" si="50"/>
        <v>1.9263780795389002E-2</v>
      </c>
      <c r="N268">
        <f t="shared" si="50"/>
        <v>1.207108207996763E-2</v>
      </c>
      <c r="O268">
        <f t="shared" si="50"/>
        <v>7.5629608445967672E-3</v>
      </c>
      <c r="P268">
        <f t="shared" si="50"/>
        <v>4.7379621388581325E-3</v>
      </c>
      <c r="Q268">
        <f t="shared" si="50"/>
        <v>2.9679363610675864E-3</v>
      </c>
      <c r="R268">
        <f t="shared" si="50"/>
        <v>1.8590348209515937E-3</v>
      </c>
      <c r="S268">
        <f t="shared" si="50"/>
        <v>1.1643818147500529E-3</v>
      </c>
      <c r="T268">
        <f t="shared" si="50"/>
        <v>7.2925951783157537E-4</v>
      </c>
      <c r="U268">
        <f t="shared" si="50"/>
        <v>4.5672062854423102E-4</v>
      </c>
      <c r="V268">
        <f t="shared" si="50"/>
        <v>2.8602460944000357E-4</v>
      </c>
      <c r="W268">
        <f t="shared" si="50"/>
        <v>1.7911930469944462E-4</v>
      </c>
      <c r="X268">
        <f t="shared" si="49"/>
        <v>1.1216806525660143E-4</v>
      </c>
      <c r="Y268">
        <f t="shared" si="49"/>
        <v>7.0240121585217702E-5</v>
      </c>
      <c r="Z268">
        <f t="shared" si="49"/>
        <v>4.3983684710705129E-5</v>
      </c>
      <c r="AA268">
        <f t="shared" si="53"/>
        <v>7.3670447374718506E-5</v>
      </c>
    </row>
    <row r="269" spans="1:27" x14ac:dyDescent="0.2">
      <c r="A269" t="s">
        <v>1243</v>
      </c>
      <c r="B269">
        <v>1616</v>
      </c>
      <c r="C269">
        <v>6</v>
      </c>
      <c r="D269">
        <f t="shared" si="51"/>
        <v>2.4121510085095776E-2</v>
      </c>
      <c r="E269">
        <f t="shared" si="52"/>
        <v>-3.7246513019064582</v>
      </c>
      <c r="G269">
        <f t="shared" si="54"/>
        <v>0.18265773867227589</v>
      </c>
      <c r="H269">
        <f t="shared" si="50"/>
        <v>2.860651947425031E-2</v>
      </c>
      <c r="I269">
        <f t="shared" si="50"/>
        <v>2.769146079961975E-2</v>
      </c>
      <c r="J269">
        <f t="shared" si="50"/>
        <v>2.6771763666839518E-2</v>
      </c>
      <c r="K269">
        <f t="shared" si="50"/>
        <v>2.5866220321592377E-2</v>
      </c>
      <c r="L269">
        <f t="shared" si="50"/>
        <v>2.4981804367293831E-2</v>
      </c>
      <c r="M269">
        <f t="shared" si="50"/>
        <v>2.4121510085095776E-2</v>
      </c>
      <c r="N269">
        <f t="shared" si="50"/>
        <v>2.3286621956134318E-2</v>
      </c>
      <c r="O269">
        <f t="shared" si="50"/>
        <v>2.2477575574983304E-2</v>
      </c>
      <c r="P269">
        <f t="shared" si="50"/>
        <v>2.1694344153653511E-2</v>
      </c>
      <c r="Q269">
        <f t="shared" si="50"/>
        <v>2.0936633410531851E-2</v>
      </c>
      <c r="R269">
        <f t="shared" si="50"/>
        <v>2.0203988548693118E-2</v>
      </c>
      <c r="S269">
        <f t="shared" si="50"/>
        <v>1.9495856885083589E-2</v>
      </c>
      <c r="T269">
        <f t="shared" si="50"/>
        <v>1.8811626395124216E-2</v>
      </c>
      <c r="U269">
        <f t="shared" si="50"/>
        <v>1.815065038375625E-2</v>
      </c>
      <c r="V269">
        <f t="shared" si="50"/>
        <v>1.7512263770487677E-2</v>
      </c>
      <c r="W269">
        <f t="shared" si="50"/>
        <v>1.6895794098465595E-2</v>
      </c>
      <c r="X269">
        <f t="shared" si="49"/>
        <v>1.6300569110584757E-2</v>
      </c>
      <c r="Y269">
        <f t="shared" si="49"/>
        <v>1.5725922027108753E-2</v>
      </c>
      <c r="Z269">
        <f t="shared" si="49"/>
        <v>1.517119524640421E-2</v>
      </c>
      <c r="AA269">
        <f t="shared" si="53"/>
        <v>0.4126399410520214</v>
      </c>
    </row>
    <row r="270" spans="1:27" x14ac:dyDescent="0.2">
      <c r="A270" t="s">
        <v>1244</v>
      </c>
      <c r="B270">
        <v>516</v>
      </c>
      <c r="C270">
        <v>7</v>
      </c>
      <c r="D270">
        <f t="shared" si="51"/>
        <v>4.0913150244841053E-2</v>
      </c>
      <c r="E270">
        <f t="shared" si="52"/>
        <v>-3.1963037457317092</v>
      </c>
      <c r="G270">
        <f t="shared" si="54"/>
        <v>0.23960386913704651</v>
      </c>
      <c r="H270">
        <f t="shared" si="50"/>
        <v>7.800978465228639E-2</v>
      </c>
      <c r="I270">
        <f t="shared" si="50"/>
        <v>7.0179238753140513E-2</v>
      </c>
      <c r="J270">
        <f t="shared" si="50"/>
        <v>6.3054850060148493E-2</v>
      </c>
      <c r="K270">
        <f t="shared" si="50"/>
        <v>5.6617829409044466E-2</v>
      </c>
      <c r="L270">
        <f t="shared" si="50"/>
        <v>5.0818609121491005E-2</v>
      </c>
      <c r="M270">
        <f t="shared" si="50"/>
        <v>4.5601821708185844E-2</v>
      </c>
      <c r="N270">
        <f t="shared" si="50"/>
        <v>4.0913150244841053E-2</v>
      </c>
      <c r="O270">
        <f t="shared" si="50"/>
        <v>3.670156832610065E-2</v>
      </c>
      <c r="P270">
        <f t="shared" si="50"/>
        <v>3.2920044229760602E-2</v>
      </c>
      <c r="Q270">
        <f t="shared" si="50"/>
        <v>2.952564962577011E-2</v>
      </c>
      <c r="R270">
        <f t="shared" si="50"/>
        <v>2.6479419192438389E-2</v>
      </c>
      <c r="S270">
        <f t="shared" si="50"/>
        <v>2.3746105756995761E-2</v>
      </c>
      <c r="T270">
        <f t="shared" si="50"/>
        <v>2.1293896694026704E-2</v>
      </c>
      <c r="U270">
        <f t="shared" si="50"/>
        <v>1.9094123079834519E-2</v>
      </c>
      <c r="V270">
        <f t="shared" si="50"/>
        <v>1.7120977023305742E-2</v>
      </c>
      <c r="W270">
        <f t="shared" si="50"/>
        <v>1.5351244582319783E-2</v>
      </c>
      <c r="X270">
        <f t="shared" si="49"/>
        <v>1.3764057508491249E-2</v>
      </c>
      <c r="Y270">
        <f t="shared" si="49"/>
        <v>1.2340664837500522E-2</v>
      </c>
      <c r="Z270">
        <f t="shared" si="49"/>
        <v>1.1064224142286975E-2</v>
      </c>
      <c r="AA270">
        <f t="shared" si="53"/>
        <v>9.5798871914984707E-2</v>
      </c>
    </row>
    <row r="271" spans="1:27" x14ac:dyDescent="0.2">
      <c r="A271" t="s">
        <v>1245</v>
      </c>
      <c r="B271">
        <v>1251</v>
      </c>
      <c r="C271">
        <v>36</v>
      </c>
      <c r="D271">
        <f t="shared" si="51"/>
        <v>7.2554320491017852E-3</v>
      </c>
      <c r="E271">
        <f t="shared" si="52"/>
        <v>-4.9260048425098564</v>
      </c>
      <c r="G271">
        <f t="shared" si="54"/>
        <v>0.1909262683376779</v>
      </c>
      <c r="H271">
        <f t="shared" si="50"/>
        <v>3.6263617093224336E-2</v>
      </c>
      <c r="I271">
        <f t="shared" si="50"/>
        <v>3.474214008304697E-2</v>
      </c>
      <c r="J271">
        <f t="shared" si="50"/>
        <v>3.3242393343866306E-2</v>
      </c>
      <c r="K271">
        <f t="shared" si="50"/>
        <v>3.1787243953255724E-2</v>
      </c>
      <c r="L271">
        <f t="shared" si="50"/>
        <v>3.0384235013796102E-2</v>
      </c>
      <c r="M271">
        <f t="shared" si="50"/>
        <v>2.9035786678355806E-2</v>
      </c>
      <c r="N271">
        <f t="shared" si="50"/>
        <v>2.7742155276381048E-2</v>
      </c>
      <c r="O271">
        <f t="shared" si="50"/>
        <v>2.6502556741849131E-2</v>
      </c>
      <c r="P271">
        <f t="shared" si="50"/>
        <v>2.5315670410152757E-2</v>
      </c>
      <c r="Q271">
        <f t="shared" si="50"/>
        <v>2.4179892030625181E-2</v>
      </c>
      <c r="R271">
        <f t="shared" si="50"/>
        <v>2.3093471525554635E-2</v>
      </c>
      <c r="S271">
        <f t="shared" si="50"/>
        <v>2.2054592539571306E-2</v>
      </c>
      <c r="T271">
        <f t="shared" si="50"/>
        <v>2.106142036793417E-2</v>
      </c>
      <c r="U271">
        <f t="shared" si="50"/>
        <v>2.0112131686514333E-2</v>
      </c>
      <c r="V271">
        <f t="shared" si="50"/>
        <v>1.9204933309614931E-2</v>
      </c>
      <c r="W271">
        <f t="shared" si="50"/>
        <v>1.8338074077147722E-2</v>
      </c>
      <c r="X271">
        <f t="shared" si="49"/>
        <v>1.7509852304572627E-2</v>
      </c>
      <c r="Y271">
        <f t="shared" si="49"/>
        <v>1.6718620294533929E-2</v>
      </c>
      <c r="Z271">
        <f t="shared" si="49"/>
        <v>1.5962786863658946E-2</v>
      </c>
      <c r="AA271">
        <f t="shared" si="53"/>
        <v>0.33582215806866611</v>
      </c>
    </row>
    <row r="272" spans="1:27" x14ac:dyDescent="0.2">
      <c r="A272" t="s">
        <v>1246</v>
      </c>
      <c r="B272">
        <v>1553</v>
      </c>
      <c r="C272">
        <v>2</v>
      </c>
      <c r="D272">
        <f t="shared" si="51"/>
        <v>2.869849298100666E-2</v>
      </c>
      <c r="E272">
        <f t="shared" si="52"/>
        <v>-3.5509106669678174</v>
      </c>
      <c r="G272">
        <f t="shared" si="54"/>
        <v>0.18381670306946557</v>
      </c>
      <c r="H272">
        <f t="shared" si="50"/>
        <v>2.9689717773078814E-2</v>
      </c>
      <c r="I272">
        <f t="shared" si="50"/>
        <v>2.869849298100666E-2</v>
      </c>
      <c r="J272">
        <f t="shared" si="50"/>
        <v>2.770526982772864E-2</v>
      </c>
      <c r="K272">
        <f t="shared" si="50"/>
        <v>2.6729482509742143E-2</v>
      </c>
      <c r="L272">
        <f t="shared" si="50"/>
        <v>2.5778257527672536E-2</v>
      </c>
      <c r="M272">
        <f t="shared" si="50"/>
        <v>2.4854579740039372E-2</v>
      </c>
      <c r="N272">
        <f t="shared" si="50"/>
        <v>2.3959657245045188E-2</v>
      </c>
      <c r="O272">
        <f t="shared" si="50"/>
        <v>2.309381866703791E-2</v>
      </c>
      <c r="P272">
        <f t="shared" si="50"/>
        <v>2.2256916009524567E-2</v>
      </c>
      <c r="Q272">
        <f t="shared" si="50"/>
        <v>2.1448527743947728E-2</v>
      </c>
      <c r="R272">
        <f t="shared" si="50"/>
        <v>2.0668070223183392E-2</v>
      </c>
      <c r="S272">
        <f t="shared" si="50"/>
        <v>1.9914862835657045E-2</v>
      </c>
      <c r="T272">
        <f t="shared" si="50"/>
        <v>1.9188168033170978E-2</v>
      </c>
      <c r="U272">
        <f t="shared" si="50"/>
        <v>1.8487216884047586E-2</v>
      </c>
      <c r="V272">
        <f t="shared" si="50"/>
        <v>1.7811225877452302E-2</v>
      </c>
      <c r="W272">
        <f t="shared" ref="W272:AE335" si="55">(1-$B$3)*EXP(GAMMALN($B$1+W$4)-GAMMALN($B$1)-GAMMALN(W$4+1)+$B$1*LN($B$2/($B$2+$B272))+W$4*LN($B272/($B$2+$B272)))</f>
        <v>1.7159408224799739E-2</v>
      </c>
      <c r="X272">
        <f t="shared" si="55"/>
        <v>1.6530981582216865E-2</v>
      </c>
      <c r="Y272">
        <f t="shared" si="55"/>
        <v>1.5925173378610845E-2</v>
      </c>
      <c r="Z272">
        <f t="shared" si="55"/>
        <v>1.5341224502902968E-2</v>
      </c>
      <c r="AA272">
        <f t="shared" si="53"/>
        <v>0.40094224536366896</v>
      </c>
    </row>
    <row r="273" spans="1:27" x14ac:dyDescent="0.2">
      <c r="A273" t="s">
        <v>1247</v>
      </c>
      <c r="B273">
        <v>161</v>
      </c>
      <c r="C273">
        <v>2</v>
      </c>
      <c r="D273">
        <f t="shared" si="51"/>
        <v>0.12209464523291644</v>
      </c>
      <c r="E273">
        <f t="shared" si="52"/>
        <v>-2.1029587544134323</v>
      </c>
      <c r="G273">
        <f t="shared" si="54"/>
        <v>0.38017153467035303</v>
      </c>
      <c r="H273">
        <f t="shared" ref="H273:W304" si="56">(1-$B$3)*EXP(GAMMALN($B$1+H$4)-GAMMALN($B$1)-GAMMALN(H$4+1)+$B$1*LN($B$2/($B$2+$B273))+H$4*LN($B273/($B$2+$B273)))</f>
        <v>0.16677833526272398</v>
      </c>
      <c r="I273">
        <f t="shared" si="56"/>
        <v>0.12209464523291644</v>
      </c>
      <c r="J273">
        <f t="shared" si="56"/>
        <v>8.9269657870853336E-2</v>
      </c>
      <c r="K273">
        <f t="shared" si="56"/>
        <v>6.5228290595091318E-2</v>
      </c>
      <c r="L273">
        <f t="shared" si="56"/>
        <v>4.7643423951517515E-2</v>
      </c>
      <c r="M273">
        <f t="shared" si="56"/>
        <v>3.4790429603923083E-2</v>
      </c>
      <c r="N273">
        <f t="shared" si="56"/>
        <v>2.5400246355374776E-2</v>
      </c>
      <c r="O273">
        <f t="shared" si="56"/>
        <v>1.8542019766633597E-2</v>
      </c>
      <c r="P273">
        <f t="shared" si="56"/>
        <v>1.3534126632780119E-2</v>
      </c>
      <c r="Q273">
        <f t="shared" si="56"/>
        <v>9.877947103256058E-3</v>
      </c>
      <c r="R273">
        <f t="shared" si="56"/>
        <v>7.2089680059590983E-3</v>
      </c>
      <c r="S273">
        <f t="shared" si="56"/>
        <v>5.2608321985626975E-3</v>
      </c>
      <c r="T273">
        <f t="shared" si="56"/>
        <v>3.8389689851286751E-3</v>
      </c>
      <c r="U273">
        <f t="shared" si="56"/>
        <v>2.8012804292650976E-3</v>
      </c>
      <c r="V273">
        <f t="shared" si="56"/>
        <v>2.0440090892291651E-3</v>
      </c>
      <c r="W273">
        <f t="shared" si="56"/>
        <v>1.4914039126304665E-3</v>
      </c>
      <c r="X273">
        <f t="shared" si="55"/>
        <v>1.088167057681939E-3</v>
      </c>
      <c r="Y273">
        <f t="shared" si="55"/>
        <v>7.939352084551138E-4</v>
      </c>
      <c r="Z273">
        <f t="shared" si="55"/>
        <v>5.7924844762416786E-4</v>
      </c>
      <c r="AA273">
        <f t="shared" si="53"/>
        <v>1.5625296200404426E-3</v>
      </c>
    </row>
    <row r="274" spans="1:27" x14ac:dyDescent="0.2">
      <c r="A274" t="s">
        <v>1248</v>
      </c>
      <c r="B274">
        <v>1725</v>
      </c>
      <c r="C274">
        <v>57</v>
      </c>
      <c r="D274">
        <f t="shared" si="51"/>
        <v>4.1076088556811297E-3</v>
      </c>
      <c r="E274">
        <f t="shared" si="52"/>
        <v>-5.4949142067165822</v>
      </c>
      <c r="G274">
        <f t="shared" si="54"/>
        <v>0.18084648617052404</v>
      </c>
      <c r="H274">
        <f t="shared" si="56"/>
        <v>2.6907183318780063E-2</v>
      </c>
      <c r="I274">
        <f t="shared" si="56"/>
        <v>2.610530792445593E-2</v>
      </c>
      <c r="J274">
        <f t="shared" si="56"/>
        <v>2.5295290609155249E-2</v>
      </c>
      <c r="K274">
        <f t="shared" si="56"/>
        <v>2.4494884735509658E-2</v>
      </c>
      <c r="L274">
        <f t="shared" si="56"/>
        <v>2.3710786923129029E-2</v>
      </c>
      <c r="M274">
        <f t="shared" si="56"/>
        <v>2.2945968562704026E-2</v>
      </c>
      <c r="N274">
        <f t="shared" si="56"/>
        <v>2.2201797203827964E-2</v>
      </c>
      <c r="O274">
        <f t="shared" si="56"/>
        <v>2.1478840955175958E-2</v>
      </c>
      <c r="P274">
        <f t="shared" si="56"/>
        <v>2.0777229554279301E-2</v>
      </c>
      <c r="Q274">
        <f t="shared" si="56"/>
        <v>2.0096836462455213E-2</v>
      </c>
      <c r="R274">
        <f t="shared" si="56"/>
        <v>1.9437378885947432E-2</v>
      </c>
      <c r="S274">
        <f t="shared" si="56"/>
        <v>1.8798476409338231E-2</v>
      </c>
      <c r="T274">
        <f t="shared" si="56"/>
        <v>1.8179687159903417E-2</v>
      </c>
      <c r="U274">
        <f t="shared" si="56"/>
        <v>1.7580531031636967E-2</v>
      </c>
      <c r="V274">
        <f t="shared" si="56"/>
        <v>1.7000505087650657E-2</v>
      </c>
      <c r="W274">
        <f t="shared" si="56"/>
        <v>1.6439094040742102E-2</v>
      </c>
      <c r="X274">
        <f t="shared" si="55"/>
        <v>1.589577752989825E-2</v>
      </c>
      <c r="Y274">
        <f t="shared" si="55"/>
        <v>1.5370035249751684E-2</v>
      </c>
      <c r="Z274">
        <f t="shared" si="55"/>
        <v>1.4861350605125225E-2</v>
      </c>
      <c r="AA274">
        <f t="shared" si="53"/>
        <v>0.43157655158000963</v>
      </c>
    </row>
    <row r="275" spans="1:27" x14ac:dyDescent="0.2">
      <c r="A275" t="s">
        <v>1249</v>
      </c>
      <c r="B275">
        <v>46</v>
      </c>
      <c r="C275">
        <v>0</v>
      </c>
      <c r="D275">
        <f t="shared" si="51"/>
        <v>0.62961769282977798</v>
      </c>
      <c r="E275">
        <f t="shared" si="52"/>
        <v>-0.46264248057464985</v>
      </c>
      <c r="G275">
        <f t="shared" si="54"/>
        <v>0.62961769282977798</v>
      </c>
      <c r="H275">
        <f t="shared" si="56"/>
        <v>0.20878771027814255</v>
      </c>
      <c r="I275">
        <f t="shared" si="56"/>
        <v>9.1157633595062446E-2</v>
      </c>
      <c r="J275">
        <f t="shared" si="56"/>
        <v>3.9749477466156487E-2</v>
      </c>
      <c r="K275">
        <f t="shared" si="56"/>
        <v>1.7321866184153566E-2</v>
      </c>
      <c r="L275">
        <f t="shared" si="56"/>
        <v>7.5455825587494377E-3</v>
      </c>
      <c r="M275">
        <f t="shared" si="56"/>
        <v>3.2860996571887451E-3</v>
      </c>
      <c r="N275">
        <f t="shared" si="56"/>
        <v>1.4308364517787693E-3</v>
      </c>
      <c r="O275">
        <f t="shared" si="56"/>
        <v>6.2293141719378978E-4</v>
      </c>
      <c r="P275">
        <f t="shared" si="56"/>
        <v>2.7117182195568565E-4</v>
      </c>
      <c r="Q275">
        <f t="shared" si="56"/>
        <v>1.1803536514687464E-4</v>
      </c>
      <c r="R275">
        <f t="shared" si="56"/>
        <v>5.1374744862505618E-5</v>
      </c>
      <c r="S275">
        <f t="shared" si="56"/>
        <v>2.2359503614970026E-5</v>
      </c>
      <c r="T275">
        <f t="shared" si="56"/>
        <v>9.7309096470812807E-6</v>
      </c>
      <c r="U275">
        <f t="shared" si="56"/>
        <v>4.2347380587017042E-6</v>
      </c>
      <c r="V275">
        <f t="shared" si="56"/>
        <v>1.8428242385899047E-6</v>
      </c>
      <c r="W275">
        <f t="shared" si="56"/>
        <v>8.0191345354400817E-7</v>
      </c>
      <c r="X275">
        <f t="shared" si="55"/>
        <v>3.4894656223129869E-7</v>
      </c>
      <c r="Y275">
        <f t="shared" si="55"/>
        <v>1.5183767324690893E-7</v>
      </c>
      <c r="Z275">
        <f t="shared" si="55"/>
        <v>6.6067897291320085E-8</v>
      </c>
      <c r="AA275">
        <f t="shared" si="53"/>
        <v>5.0888685598771133E-8</v>
      </c>
    </row>
    <row r="276" spans="1:27" x14ac:dyDescent="0.2">
      <c r="A276" t="s">
        <v>1250</v>
      </c>
      <c r="B276">
        <v>990</v>
      </c>
      <c r="C276">
        <v>10</v>
      </c>
      <c r="D276">
        <f t="shared" si="51"/>
        <v>2.6836926139668937E-2</v>
      </c>
      <c r="E276">
        <f t="shared" si="52"/>
        <v>-3.6179764987848393</v>
      </c>
      <c r="G276">
        <f t="shared" si="54"/>
        <v>0.20038141956207142</v>
      </c>
      <c r="H276">
        <f t="shared" si="56"/>
        <v>4.481775072661269E-2</v>
      </c>
      <c r="I276">
        <f t="shared" si="56"/>
        <v>4.2427413478540864E-2</v>
      </c>
      <c r="J276">
        <f t="shared" si="56"/>
        <v>4.0113755813158167E-2</v>
      </c>
      <c r="K276">
        <f t="shared" si="56"/>
        <v>3.7902248129169223E-2</v>
      </c>
      <c r="L276">
        <f t="shared" si="56"/>
        <v>3.5799046137011271E-2</v>
      </c>
      <c r="M276">
        <f t="shared" si="56"/>
        <v>3.3803977079908225E-2</v>
      </c>
      <c r="N276">
        <f t="shared" si="56"/>
        <v>3.1914309522681934E-2</v>
      </c>
      <c r="O276">
        <f t="shared" si="56"/>
        <v>3.0126180968562424E-2</v>
      </c>
      <c r="P276">
        <f t="shared" si="56"/>
        <v>2.8435233146394307E-2</v>
      </c>
      <c r="Q276">
        <f t="shared" si="56"/>
        <v>2.6836926139668937E-2</v>
      </c>
      <c r="R276">
        <f t="shared" si="56"/>
        <v>2.5326704880992982E-2</v>
      </c>
      <c r="S276">
        <f t="shared" si="56"/>
        <v>2.3900091204056124E-2</v>
      </c>
      <c r="T276">
        <f t="shared" si="56"/>
        <v>2.255273563334214E-2</v>
      </c>
      <c r="U276">
        <f t="shared" si="56"/>
        <v>2.1280446192363682E-2</v>
      </c>
      <c r="V276">
        <f t="shared" si="56"/>
        <v>2.0079203540979348E-2</v>
      </c>
      <c r="W276">
        <f t="shared" si="56"/>
        <v>1.8945167725500894E-2</v>
      </c>
      <c r="X276">
        <f t="shared" si="55"/>
        <v>1.7874679671563174E-2</v>
      </c>
      <c r="Y276">
        <f t="shared" si="55"/>
        <v>1.6864259341260485E-2</v>
      </c>
      <c r="Z276">
        <f t="shared" si="55"/>
        <v>1.5910601769736157E-2</v>
      </c>
      <c r="AA276">
        <f t="shared" si="53"/>
        <v>0.26470784933642555</v>
      </c>
    </row>
    <row r="277" spans="1:27" x14ac:dyDescent="0.2">
      <c r="A277" t="s">
        <v>902</v>
      </c>
      <c r="B277">
        <v>1007</v>
      </c>
      <c r="C277">
        <v>39</v>
      </c>
      <c r="D277">
        <f t="shared" si="51"/>
        <v>5.06036139510506E-3</v>
      </c>
      <c r="E277">
        <f t="shared" si="52"/>
        <v>-5.2863173762756679</v>
      </c>
      <c r="G277">
        <f t="shared" si="54"/>
        <v>0.19962413243478605</v>
      </c>
      <c r="H277">
        <f t="shared" si="56"/>
        <v>4.4140553213823812E-2</v>
      </c>
      <c r="I277">
        <f t="shared" si="56"/>
        <v>4.1826530798270319E-2</v>
      </c>
      <c r="J277">
        <f t="shared" si="56"/>
        <v>3.9583681862205213E-2</v>
      </c>
      <c r="K277">
        <f t="shared" si="56"/>
        <v>3.7437376270660308E-2</v>
      </c>
      <c r="L277">
        <f t="shared" si="56"/>
        <v>3.5393984959084163E-2</v>
      </c>
      <c r="M277">
        <f t="shared" si="56"/>
        <v>3.3453639952863039E-2</v>
      </c>
      <c r="N277">
        <f t="shared" si="56"/>
        <v>3.1613938609671377E-2</v>
      </c>
      <c r="O277">
        <f t="shared" si="56"/>
        <v>2.9871346968694104E-2</v>
      </c>
      <c r="P277">
        <f t="shared" si="56"/>
        <v>2.8221824851706497E-2</v>
      </c>
      <c r="Q277">
        <f t="shared" si="56"/>
        <v>2.6661135533261479E-2</v>
      </c>
      <c r="R277">
        <f t="shared" si="56"/>
        <v>2.5185010396583298E-2</v>
      </c>
      <c r="S277">
        <f t="shared" si="56"/>
        <v>2.3789240445240528E-2</v>
      </c>
      <c r="T277">
        <f t="shared" si="56"/>
        <v>2.2469728229300164E-2</v>
      </c>
      <c r="U277">
        <f t="shared" si="56"/>
        <v>2.1222517151365812E-2</v>
      </c>
      <c r="V277">
        <f t="shared" si="56"/>
        <v>2.0043807293320549E-2</v>
      </c>
      <c r="W277">
        <f t="shared" si="56"/>
        <v>1.8929962951910278E-2</v>
      </c>
      <c r="X277">
        <f t="shared" si="55"/>
        <v>1.7877514957503254E-2</v>
      </c>
      <c r="Y277">
        <f t="shared" si="55"/>
        <v>1.6883159664412915E-2</v>
      </c>
      <c r="Z277">
        <f t="shared" si="55"/>
        <v>1.5943755808050453E-2</v>
      </c>
      <c r="AA277">
        <f t="shared" si="53"/>
        <v>0.26982715764728649</v>
      </c>
    </row>
    <row r="278" spans="1:27" x14ac:dyDescent="0.2">
      <c r="A278" t="s">
        <v>1251</v>
      </c>
      <c r="B278">
        <v>1963</v>
      </c>
      <c r="C278">
        <v>34</v>
      </c>
      <c r="D278">
        <f t="shared" si="51"/>
        <v>9.0651077629391851E-3</v>
      </c>
      <c r="E278">
        <f t="shared" si="52"/>
        <v>-4.7033225470424318</v>
      </c>
      <c r="G278">
        <f t="shared" si="54"/>
        <v>0.1775724098699854</v>
      </c>
      <c r="H278">
        <f t="shared" si="56"/>
        <v>2.3815306080622243E-2</v>
      </c>
      <c r="I278">
        <f t="shared" si="56"/>
        <v>2.3199755848989194E-2</v>
      </c>
      <c r="J278">
        <f t="shared" si="56"/>
        <v>2.2571526523951384E-2</v>
      </c>
      <c r="K278">
        <f t="shared" si="56"/>
        <v>2.1946401631397053E-2</v>
      </c>
      <c r="L278">
        <f t="shared" si="56"/>
        <v>2.1330476370092336E-2</v>
      </c>
      <c r="M278">
        <f t="shared" si="56"/>
        <v>2.072657991730676E-2</v>
      </c>
      <c r="N278">
        <f t="shared" si="56"/>
        <v>2.0136131867554145E-2</v>
      </c>
      <c r="O278">
        <f t="shared" si="56"/>
        <v>1.9559845573304046E-2</v>
      </c>
      <c r="P278">
        <f t="shared" si="56"/>
        <v>1.8998043675104884E-2</v>
      </c>
      <c r="Q278">
        <f t="shared" si="56"/>
        <v>1.8450817210518868E-2</v>
      </c>
      <c r="R278">
        <f t="shared" si="56"/>
        <v>1.7918113053947766E-2</v>
      </c>
      <c r="S278">
        <f t="shared" si="56"/>
        <v>1.7399785244782574E-2</v>
      </c>
      <c r="T278">
        <f t="shared" si="56"/>
        <v>1.689562672484702E-2</v>
      </c>
      <c r="U278">
        <f t="shared" si="56"/>
        <v>1.6405389799691635E-2</v>
      </c>
      <c r="V278">
        <f t="shared" si="56"/>
        <v>1.5928799786724207E-2</v>
      </c>
      <c r="W278">
        <f t="shared" si="56"/>
        <v>1.5465564376558816E-2</v>
      </c>
      <c r="X278">
        <f t="shared" si="55"/>
        <v>1.5015380203039212E-2</v>
      </c>
      <c r="Y278">
        <f t="shared" si="55"/>
        <v>1.4577937541506807E-2</v>
      </c>
      <c r="Z278">
        <f t="shared" si="55"/>
        <v>1.4152923719670611E-2</v>
      </c>
      <c r="AA278">
        <f t="shared" si="53"/>
        <v>0.46793318498040504</v>
      </c>
    </row>
    <row r="279" spans="1:27" x14ac:dyDescent="0.2">
      <c r="A279" t="s">
        <v>1252</v>
      </c>
      <c r="B279">
        <v>415</v>
      </c>
      <c r="C279">
        <v>10</v>
      </c>
      <c r="D279">
        <f t="shared" si="51"/>
        <v>2.7942346341320926E-2</v>
      </c>
      <c r="E279">
        <f t="shared" si="52"/>
        <v>-3.5776119508223947</v>
      </c>
      <c r="G279">
        <f t="shared" si="54"/>
        <v>0.25813566620416228</v>
      </c>
      <c r="H279">
        <f t="shared" si="56"/>
        <v>9.241031728818272E-2</v>
      </c>
      <c r="I279">
        <f t="shared" si="56"/>
        <v>8.1085988638244955E-2</v>
      </c>
      <c r="J279">
        <f t="shared" si="56"/>
        <v>7.105938447765793E-2</v>
      </c>
      <c r="K279">
        <f t="shared" si="56"/>
        <v>6.2233172423005877E-2</v>
      </c>
      <c r="L279">
        <f t="shared" si="56"/>
        <v>5.4482531678207366E-2</v>
      </c>
      <c r="M279">
        <f t="shared" si="56"/>
        <v>4.768507594548177E-2</v>
      </c>
      <c r="N279">
        <f t="shared" si="56"/>
        <v>4.1728136264924692E-2</v>
      </c>
      <c r="O279">
        <f t="shared" si="56"/>
        <v>3.6510389897665065E-2</v>
      </c>
      <c r="P279">
        <f t="shared" si="56"/>
        <v>3.1941700912313201E-2</v>
      </c>
      <c r="Q279">
        <f t="shared" si="56"/>
        <v>2.7942346341320926E-2</v>
      </c>
      <c r="R279">
        <f t="shared" si="56"/>
        <v>2.4442050964759633E-2</v>
      </c>
      <c r="S279">
        <f t="shared" si="56"/>
        <v>2.1378999093785513E-2</v>
      </c>
      <c r="T279">
        <f t="shared" si="56"/>
        <v>1.8698892927550059E-2</v>
      </c>
      <c r="U279">
        <f t="shared" si="56"/>
        <v>1.6354084993579675E-2</v>
      </c>
      <c r="V279">
        <f t="shared" si="56"/>
        <v>1.4302793157279545E-2</v>
      </c>
      <c r="W279">
        <f t="shared" si="56"/>
        <v>1.250839782938221E-2</v>
      </c>
      <c r="X279">
        <f t="shared" si="55"/>
        <v>1.0938816919988071E-2</v>
      </c>
      <c r="Y279">
        <f t="shared" si="55"/>
        <v>9.5659523539158957E-3</v>
      </c>
      <c r="Z279">
        <f t="shared" si="55"/>
        <v>8.365201411801932E-3</v>
      </c>
      <c r="AA279">
        <f t="shared" si="53"/>
        <v>5.8230100276790542E-2</v>
      </c>
    </row>
    <row r="280" spans="1:27" x14ac:dyDescent="0.2">
      <c r="A280" t="s">
        <v>1253</v>
      </c>
      <c r="B280">
        <v>206</v>
      </c>
      <c r="C280">
        <v>3</v>
      </c>
      <c r="D280">
        <f t="shared" si="51"/>
        <v>8.8907212064396307E-2</v>
      </c>
      <c r="E280">
        <f t="shared" si="52"/>
        <v>-2.4201620141690201</v>
      </c>
      <c r="G280">
        <f t="shared" si="54"/>
        <v>0.34147611130448918</v>
      </c>
      <c r="H280">
        <f t="shared" si="56"/>
        <v>0.14703766531726448</v>
      </c>
      <c r="I280">
        <f t="shared" si="56"/>
        <v>0.11440833360161642</v>
      </c>
      <c r="J280">
        <f t="shared" si="56"/>
        <v>8.8907212064396307E-2</v>
      </c>
      <c r="K280">
        <f t="shared" si="56"/>
        <v>6.9046425112275961E-2</v>
      </c>
      <c r="L280">
        <f t="shared" si="56"/>
        <v>5.3601907435661157E-2</v>
      </c>
      <c r="M280">
        <f t="shared" si="56"/>
        <v>4.1601515317344948E-2</v>
      </c>
      <c r="N280">
        <f t="shared" si="56"/>
        <v>3.2281920678071077E-2</v>
      </c>
      <c r="O280">
        <f t="shared" si="56"/>
        <v>2.5046702413165669E-2</v>
      </c>
      <c r="P280">
        <f t="shared" si="56"/>
        <v>1.9431030375313744E-2</v>
      </c>
      <c r="Q280">
        <f t="shared" si="56"/>
        <v>1.5073162114435355E-2</v>
      </c>
      <c r="R280">
        <f t="shared" si="56"/>
        <v>1.1691839660650908E-2</v>
      </c>
      <c r="S280">
        <f t="shared" si="56"/>
        <v>9.0685172055880812E-3</v>
      </c>
      <c r="T280">
        <f t="shared" si="56"/>
        <v>7.033451775751186E-3</v>
      </c>
      <c r="U280">
        <f t="shared" si="56"/>
        <v>5.4548470359046686E-3</v>
      </c>
      <c r="V280">
        <f t="shared" si="56"/>
        <v>4.2303947167919402E-3</v>
      </c>
      <c r="W280">
        <f t="shared" si="56"/>
        <v>3.2806917419428167E-3</v>
      </c>
      <c r="X280">
        <f t="shared" si="55"/>
        <v>2.5441212209249436E-3</v>
      </c>
      <c r="Y280">
        <f t="shared" si="55"/>
        <v>1.9728740802100546E-3</v>
      </c>
      <c r="Z280">
        <f t="shared" si="55"/>
        <v>1.5298584956666837E-3</v>
      </c>
      <c r="AA280">
        <f t="shared" si="53"/>
        <v>5.2814183325342601E-3</v>
      </c>
    </row>
    <row r="281" spans="1:27" x14ac:dyDescent="0.2">
      <c r="A281" t="s">
        <v>1254</v>
      </c>
      <c r="B281">
        <v>2367</v>
      </c>
      <c r="C281">
        <v>0</v>
      </c>
      <c r="D281">
        <f t="shared" si="51"/>
        <v>0.17348975498266117</v>
      </c>
      <c r="E281">
        <f t="shared" si="52"/>
        <v>-1.7516367304299796</v>
      </c>
      <c r="G281">
        <f t="shared" si="54"/>
        <v>0.17348975498266117</v>
      </c>
      <c r="H281">
        <f t="shared" si="56"/>
        <v>1.992354679728878E-2</v>
      </c>
      <c r="I281">
        <f t="shared" si="56"/>
        <v>1.9506950621284699E-2</v>
      </c>
      <c r="J281">
        <f t="shared" si="56"/>
        <v>1.9074905069703683E-2</v>
      </c>
      <c r="K281">
        <f t="shared" si="56"/>
        <v>1.8640615995220003E-2</v>
      </c>
      <c r="L281">
        <f t="shared" si="56"/>
        <v>1.8209288435093958E-2</v>
      </c>
      <c r="M281">
        <f t="shared" si="56"/>
        <v>1.7783430802411467E-2</v>
      </c>
      <c r="N281">
        <f t="shared" si="56"/>
        <v>1.7364386113367547E-2</v>
      </c>
      <c r="O281">
        <f t="shared" si="56"/>
        <v>1.6952911416190337E-2</v>
      </c>
      <c r="P281">
        <f t="shared" si="56"/>
        <v>1.6549437468406203E-2</v>
      </c>
      <c r="Q281">
        <f t="shared" si="56"/>
        <v>1.6154199588637074E-2</v>
      </c>
      <c r="R281">
        <f t="shared" si="56"/>
        <v>1.5767309548720018E-2</v>
      </c>
      <c r="S281">
        <f t="shared" si="56"/>
        <v>1.5388797790242922E-2</v>
      </c>
      <c r="T281">
        <f t="shared" si="56"/>
        <v>1.5018639558633714E-2</v>
      </c>
      <c r="U281">
        <f t="shared" si="56"/>
        <v>1.4656771789237846E-2</v>
      </c>
      <c r="V281">
        <f t="shared" si="56"/>
        <v>1.4303104410319793E-2</v>
      </c>
      <c r="W281">
        <f t="shared" si="56"/>
        <v>1.3957528135596442E-2</v>
      </c>
      <c r="X281">
        <f t="shared" si="55"/>
        <v>1.3619919971967914E-2</v>
      </c>
      <c r="Y281">
        <f t="shared" si="55"/>
        <v>1.3290147195401506E-2</v>
      </c>
      <c r="Z281">
        <f t="shared" si="55"/>
        <v>1.2968070273004161E-2</v>
      </c>
      <c r="AA281">
        <f t="shared" si="53"/>
        <v>0.51738028403661085</v>
      </c>
    </row>
    <row r="282" spans="1:27" x14ac:dyDescent="0.2">
      <c r="A282" t="s">
        <v>1255</v>
      </c>
      <c r="B282">
        <v>650</v>
      </c>
      <c r="C282">
        <v>15</v>
      </c>
      <c r="D282">
        <f t="shared" si="51"/>
        <v>1.9180958589889486E-2</v>
      </c>
      <c r="E282">
        <f t="shared" si="52"/>
        <v>-3.9538372321579303</v>
      </c>
      <c r="G282">
        <f t="shared" si="54"/>
        <v>0.22318285126907311</v>
      </c>
      <c r="H282">
        <f t="shared" si="56"/>
        <v>6.4562496043767958E-2</v>
      </c>
      <c r="I282">
        <f t="shared" si="56"/>
        <v>5.9351745462840229E-2</v>
      </c>
      <c r="J282">
        <f t="shared" si="56"/>
        <v>5.4492527133230571E-2</v>
      </c>
      <c r="K282">
        <f t="shared" si="56"/>
        <v>4.9999455707366233E-2</v>
      </c>
      <c r="L282">
        <f t="shared" si="56"/>
        <v>4.5859408078279068E-2</v>
      </c>
      <c r="M282">
        <f t="shared" si="56"/>
        <v>4.2051498065157455E-2</v>
      </c>
      <c r="N282">
        <f t="shared" si="56"/>
        <v>3.85527897366068E-2</v>
      </c>
      <c r="O282">
        <f t="shared" si="56"/>
        <v>3.5340372362137308E-2</v>
      </c>
      <c r="P282">
        <f t="shared" si="56"/>
        <v>3.2392205395823562E-2</v>
      </c>
      <c r="Q282">
        <f t="shared" si="56"/>
        <v>2.9687469351416772E-2</v>
      </c>
      <c r="R282">
        <f t="shared" si="56"/>
        <v>2.7206694565300098E-2</v>
      </c>
      <c r="S282">
        <f t="shared" si="56"/>
        <v>2.493178270409558E-2</v>
      </c>
      <c r="T282">
        <f t="shared" si="56"/>
        <v>2.28459744886703E-2</v>
      </c>
      <c r="U282">
        <f t="shared" si="56"/>
        <v>2.0933790410194643E-2</v>
      </c>
      <c r="V282">
        <f t="shared" si="56"/>
        <v>1.9180958589889486E-2</v>
      </c>
      <c r="W282">
        <f t="shared" si="56"/>
        <v>1.757433755226652E-2</v>
      </c>
      <c r="X282">
        <f t="shared" si="55"/>
        <v>1.6101838277056479E-2</v>
      </c>
      <c r="Y282">
        <f t="shared" si="55"/>
        <v>1.4752347998142944E-2</v>
      </c>
      <c r="Z282">
        <f t="shared" si="55"/>
        <v>1.3515657123898812E-2</v>
      </c>
      <c r="AA282">
        <f t="shared" si="53"/>
        <v>0.1474837996847862</v>
      </c>
    </row>
    <row r="283" spans="1:27" x14ac:dyDescent="0.2">
      <c r="A283" t="s">
        <v>1256</v>
      </c>
      <c r="B283">
        <v>426</v>
      </c>
      <c r="C283">
        <v>8</v>
      </c>
      <c r="D283">
        <f t="shared" si="51"/>
        <v>3.6618792678870797E-2</v>
      </c>
      <c r="E283">
        <f t="shared" si="52"/>
        <v>-3.3071937091795647</v>
      </c>
      <c r="G283">
        <f t="shared" si="54"/>
        <v>0.25574191136605628</v>
      </c>
      <c r="H283">
        <f t="shared" si="56"/>
        <v>9.0596394001963274E-2</v>
      </c>
      <c r="I283">
        <f t="shared" si="56"/>
        <v>7.9753571043249163E-2</v>
      </c>
      <c r="J283">
        <f t="shared" si="56"/>
        <v>7.0119633046160298E-2</v>
      </c>
      <c r="K283">
        <f t="shared" si="56"/>
        <v>6.161039669966635E-2</v>
      </c>
      <c r="L283">
        <f t="shared" si="56"/>
        <v>5.4113199939625038E-2</v>
      </c>
      <c r="M283">
        <f t="shared" si="56"/>
        <v>4.7516263978349051E-2</v>
      </c>
      <c r="N283">
        <f t="shared" si="56"/>
        <v>4.171600080246906E-2</v>
      </c>
      <c r="O283">
        <f t="shared" si="56"/>
        <v>3.6618792678870797E-2</v>
      </c>
      <c r="P283">
        <f t="shared" si="56"/>
        <v>3.214100563629347E-2</v>
      </c>
      <c r="Q283">
        <f t="shared" si="56"/>
        <v>2.8208381267088946E-2</v>
      </c>
      <c r="R283">
        <f t="shared" si="56"/>
        <v>2.4755221146192413E-2</v>
      </c>
      <c r="S283">
        <f t="shared" si="56"/>
        <v>2.1723530367534334E-2</v>
      </c>
      <c r="T283">
        <f t="shared" si="56"/>
        <v>1.9062190384032101E-2</v>
      </c>
      <c r="U283">
        <f t="shared" si="56"/>
        <v>1.6726190157940406E-2</v>
      </c>
      <c r="V283">
        <f t="shared" si="56"/>
        <v>1.467592585390164E-2</v>
      </c>
      <c r="W283">
        <f t="shared" si="56"/>
        <v>1.2876570437411351E-2</v>
      </c>
      <c r="X283">
        <f t="shared" si="55"/>
        <v>1.1297510341041383E-2</v>
      </c>
      <c r="Y283">
        <f t="shared" si="55"/>
        <v>9.9118444678897334E-3</v>
      </c>
      <c r="Z283">
        <f t="shared" si="55"/>
        <v>8.6959400850491857E-3</v>
      </c>
      <c r="AA283">
        <f t="shared" si="53"/>
        <v>6.2139526299215597E-2</v>
      </c>
    </row>
    <row r="284" spans="1:27" x14ac:dyDescent="0.2">
      <c r="A284" t="s">
        <v>1257</v>
      </c>
      <c r="B284">
        <v>654</v>
      </c>
      <c r="C284">
        <v>29</v>
      </c>
      <c r="D284">
        <f t="shared" si="51"/>
        <v>5.6787627744268963E-3</v>
      </c>
      <c r="E284">
        <f t="shared" si="52"/>
        <v>-5.1710218913793202</v>
      </c>
      <c r="G284">
        <f t="shared" si="54"/>
        <v>0.22278777861326493</v>
      </c>
      <c r="H284">
        <f t="shared" si="56"/>
        <v>6.4231007808461291E-2</v>
      </c>
      <c r="I284">
        <f t="shared" si="56"/>
        <v>5.9077434201749955E-2</v>
      </c>
      <c r="J284">
        <f t="shared" si="56"/>
        <v>5.4268620781292028E-2</v>
      </c>
      <c r="K284">
        <f t="shared" si="56"/>
        <v>4.9819666657182335E-2</v>
      </c>
      <c r="L284">
        <f t="shared" si="56"/>
        <v>4.5718049246402021E-2</v>
      </c>
      <c r="M284">
        <f t="shared" si="56"/>
        <v>4.1943476449775745E-2</v>
      </c>
      <c r="N284">
        <f t="shared" si="56"/>
        <v>3.8473568253171928E-2</v>
      </c>
      <c r="O284">
        <f t="shared" si="56"/>
        <v>3.5285923157619616E-2</v>
      </c>
      <c r="P284">
        <f t="shared" si="56"/>
        <v>3.2358962300299464E-2</v>
      </c>
      <c r="Q284">
        <f t="shared" si="56"/>
        <v>2.9672282329297101E-2</v>
      </c>
      <c r="R284">
        <f t="shared" si="56"/>
        <v>2.7206787252983391E-2</v>
      </c>
      <c r="S284">
        <f t="shared" si="56"/>
        <v>2.4944713381278412E-2</v>
      </c>
      <c r="T284">
        <f t="shared" si="56"/>
        <v>2.2869600499536225E-2</v>
      </c>
      <c r="U284">
        <f t="shared" si="56"/>
        <v>2.0966235898151057E-2</v>
      </c>
      <c r="V284">
        <f t="shared" si="56"/>
        <v>1.9220585341025834E-2</v>
      </c>
      <c r="W284">
        <f t="shared" si="56"/>
        <v>1.7619718715981999E-2</v>
      </c>
      <c r="X284">
        <f t="shared" si="55"/>
        <v>1.615173472704327E-2</v>
      </c>
      <c r="Y284">
        <f t="shared" si="55"/>
        <v>1.4805687102799746E-2</v>
      </c>
      <c r="Z284">
        <f t="shared" si="55"/>
        <v>1.3571513706822686E-2</v>
      </c>
      <c r="AA284">
        <f t="shared" si="53"/>
        <v>0.14900665357586107</v>
      </c>
    </row>
    <row r="285" spans="1:27" x14ac:dyDescent="0.2">
      <c r="A285" t="s">
        <v>1258</v>
      </c>
      <c r="B285">
        <v>153</v>
      </c>
      <c r="C285">
        <v>0</v>
      </c>
      <c r="D285">
        <f t="shared" si="51"/>
        <v>0.38877147823624303</v>
      </c>
      <c r="E285">
        <f t="shared" si="52"/>
        <v>-0.94476356753259239</v>
      </c>
      <c r="G285">
        <f t="shared" si="54"/>
        <v>0.38877147823624303</v>
      </c>
      <c r="H285">
        <f t="shared" si="56"/>
        <v>0.17068216651886331</v>
      </c>
      <c r="I285">
        <f t="shared" si="56"/>
        <v>0.12320862079791658</v>
      </c>
      <c r="J285">
        <f t="shared" si="56"/>
        <v>8.8826861100273713E-2</v>
      </c>
      <c r="K285">
        <f t="shared" si="56"/>
        <v>6.3998885201964173E-2</v>
      </c>
      <c r="L285">
        <f t="shared" si="56"/>
        <v>4.6093039032074713E-2</v>
      </c>
      <c r="M285">
        <f t="shared" si="56"/>
        <v>3.3188539121809219E-2</v>
      </c>
      <c r="N285">
        <f t="shared" si="56"/>
        <v>2.3892535499366443E-2</v>
      </c>
      <c r="O285">
        <f t="shared" si="56"/>
        <v>1.719797515848856E-2</v>
      </c>
      <c r="P285">
        <f t="shared" si="56"/>
        <v>1.2377886033503609E-2</v>
      </c>
      <c r="Q285">
        <f t="shared" si="56"/>
        <v>8.9079733006237061E-3</v>
      </c>
      <c r="R285">
        <f t="shared" si="56"/>
        <v>6.4103431033911609E-3</v>
      </c>
      <c r="S285">
        <f t="shared" si="56"/>
        <v>4.6127359322747441E-3</v>
      </c>
      <c r="T285">
        <f t="shared" si="56"/>
        <v>3.3190570193259946E-3</v>
      </c>
      <c r="U285">
        <f t="shared" si="56"/>
        <v>2.3881008517332883E-3</v>
      </c>
      <c r="V285">
        <f t="shared" si="56"/>
        <v>1.7182045528994271E-3</v>
      </c>
      <c r="W285">
        <f t="shared" si="56"/>
        <v>1.2361844816117316E-3</v>
      </c>
      <c r="X285">
        <f t="shared" si="55"/>
        <v>8.8936400836994809E-4</v>
      </c>
      <c r="Y285">
        <f t="shared" si="55"/>
        <v>6.3983059659518187E-4</v>
      </c>
      <c r="Z285">
        <f t="shared" si="55"/>
        <v>4.6029980110507969E-4</v>
      </c>
      <c r="AA285">
        <f t="shared" si="53"/>
        <v>1.1799196515662747E-3</v>
      </c>
    </row>
    <row r="286" spans="1:27" x14ac:dyDescent="0.2">
      <c r="A286" t="s">
        <v>1259</v>
      </c>
      <c r="B286">
        <v>350</v>
      </c>
      <c r="C286">
        <v>0</v>
      </c>
      <c r="D286">
        <f t="shared" si="51"/>
        <v>0.27491519995707642</v>
      </c>
      <c r="E286">
        <f t="shared" si="52"/>
        <v>-1.2912925926619057</v>
      </c>
      <c r="G286">
        <f t="shared" si="54"/>
        <v>0.27491519995707642</v>
      </c>
      <c r="H286">
        <f t="shared" si="56"/>
        <v>0.10474100771642776</v>
      </c>
      <c r="I286">
        <f t="shared" si="56"/>
        <v>8.9806263209518636E-2</v>
      </c>
      <c r="J286">
        <f t="shared" si="56"/>
        <v>7.6903618401430549E-2</v>
      </c>
      <c r="K286">
        <f t="shared" si="56"/>
        <v>6.5813016458933782E-2</v>
      </c>
      <c r="L286">
        <f t="shared" si="56"/>
        <v>5.6300423226402802E-2</v>
      </c>
      <c r="M286">
        <f t="shared" si="56"/>
        <v>4.8150564325641722E-2</v>
      </c>
      <c r="N286">
        <f t="shared" si="56"/>
        <v>4.117299067866572E-2</v>
      </c>
      <c r="O286">
        <f t="shared" si="56"/>
        <v>3.5201763441164075E-2</v>
      </c>
      <c r="P286">
        <f t="shared" si="56"/>
        <v>3.0093348276647211E-2</v>
      </c>
      <c r="Q286">
        <f t="shared" si="56"/>
        <v>2.5724080923352925E-2</v>
      </c>
      <c r="R286">
        <f t="shared" si="56"/>
        <v>2.1987667673798963E-2</v>
      </c>
      <c r="S286">
        <f t="shared" si="56"/>
        <v>1.8792883050327489E-2</v>
      </c>
      <c r="T286">
        <f t="shared" si="56"/>
        <v>1.6061513248592663E-2</v>
      </c>
      <c r="U286">
        <f t="shared" si="56"/>
        <v>1.3726548194097852E-2</v>
      </c>
      <c r="V286">
        <f t="shared" si="56"/>
        <v>1.1730606588692714E-2</v>
      </c>
      <c r="W286">
        <f t="shared" si="56"/>
        <v>1.0024571568283697E-2</v>
      </c>
      <c r="X286">
        <f t="shared" si="55"/>
        <v>8.5664130713940002E-3</v>
      </c>
      <c r="Y286">
        <f t="shared" si="55"/>
        <v>7.32017384477589E-3</v>
      </c>
      <c r="Z286">
        <f t="shared" si="55"/>
        <v>6.2550978382031617E-3</v>
      </c>
      <c r="AA286">
        <f t="shared" si="53"/>
        <v>3.6712248306571937E-2</v>
      </c>
    </row>
    <row r="287" spans="1:27" x14ac:dyDescent="0.2">
      <c r="A287" t="s">
        <v>1260</v>
      </c>
      <c r="B287">
        <v>36</v>
      </c>
      <c r="C287">
        <v>0</v>
      </c>
      <c r="D287">
        <f t="shared" si="51"/>
        <v>0.67976544958146434</v>
      </c>
      <c r="E287">
        <f t="shared" si="52"/>
        <v>-0.38600746739909664</v>
      </c>
      <c r="G287">
        <f t="shared" si="54"/>
        <v>0.67976544958146434</v>
      </c>
      <c r="H287">
        <f t="shared" si="56"/>
        <v>0.19945868959468205</v>
      </c>
      <c r="I287">
        <f t="shared" si="56"/>
        <v>7.5270203878578898E-2</v>
      </c>
      <c r="J287">
        <f t="shared" si="56"/>
        <v>2.8368965133362348E-2</v>
      </c>
      <c r="K287">
        <f t="shared" si="56"/>
        <v>1.0685350407159261E-2</v>
      </c>
      <c r="L287">
        <f t="shared" si="56"/>
        <v>4.023174634450147E-3</v>
      </c>
      <c r="M287">
        <f t="shared" si="56"/>
        <v>1.5143939262480764E-3</v>
      </c>
      <c r="N287">
        <f t="shared" si="56"/>
        <v>5.699413207877383E-4</v>
      </c>
      <c r="O287">
        <f t="shared" si="56"/>
        <v>2.144679514370555E-4</v>
      </c>
      <c r="P287">
        <f t="shared" si="56"/>
        <v>8.0695394214915498E-5</v>
      </c>
      <c r="Q287">
        <f t="shared" si="56"/>
        <v>3.0359761546676108E-5</v>
      </c>
      <c r="R287">
        <f t="shared" si="56"/>
        <v>1.1421362249813936E-5</v>
      </c>
      <c r="S287">
        <f t="shared" si="56"/>
        <v>4.2964761549307706E-6</v>
      </c>
      <c r="T287">
        <f t="shared" si="56"/>
        <v>1.6161650389804041E-6</v>
      </c>
      <c r="U287">
        <f t="shared" si="56"/>
        <v>6.079121725958622E-7</v>
      </c>
      <c r="V287">
        <f t="shared" si="56"/>
        <v>2.286547476573627E-7</v>
      </c>
      <c r="W287">
        <f t="shared" si="56"/>
        <v>8.6001460538090919E-8</v>
      </c>
      <c r="X287">
        <f t="shared" si="55"/>
        <v>3.2345902348455702E-8</v>
      </c>
      <c r="Y287">
        <f t="shared" si="55"/>
        <v>1.2165274330682931E-8</v>
      </c>
      <c r="Z287">
        <f t="shared" si="55"/>
        <v>4.5752504415205542E-9</v>
      </c>
      <c r="AA287">
        <f t="shared" si="53"/>
        <v>2.7578167527408937E-9</v>
      </c>
    </row>
    <row r="288" spans="1:27" x14ac:dyDescent="0.2">
      <c r="A288" t="s">
        <v>1261</v>
      </c>
      <c r="B288">
        <v>2541</v>
      </c>
      <c r="C288">
        <v>8</v>
      </c>
      <c r="D288">
        <f t="shared" si="51"/>
        <v>1.6025270506533774E-2</v>
      </c>
      <c r="E288">
        <f t="shared" si="52"/>
        <v>-4.1335883960349546</v>
      </c>
      <c r="G288">
        <f t="shared" si="54"/>
        <v>0.17212350251960395</v>
      </c>
      <c r="H288">
        <f t="shared" si="56"/>
        <v>1.8612170989619616E-2</v>
      </c>
      <c r="I288">
        <f t="shared" si="56"/>
        <v>1.8253776168783906E-2</v>
      </c>
      <c r="J288">
        <f t="shared" si="56"/>
        <v>1.7879636212134183E-2</v>
      </c>
      <c r="K288">
        <f t="shared" si="56"/>
        <v>1.7502073748749486E-2</v>
      </c>
      <c r="L288">
        <f t="shared" si="56"/>
        <v>1.7125970101871356E-2</v>
      </c>
      <c r="M288">
        <f t="shared" si="56"/>
        <v>1.6753699147668364E-2</v>
      </c>
      <c r="N288">
        <f t="shared" si="56"/>
        <v>1.6386550998691341E-2</v>
      </c>
      <c r="O288">
        <f t="shared" si="56"/>
        <v>1.6025270506533774E-2</v>
      </c>
      <c r="P288">
        <f t="shared" si="56"/>
        <v>1.5670298502860634E-2</v>
      </c>
      <c r="Q288">
        <f t="shared" si="56"/>
        <v>1.5321893320761396E-2</v>
      </c>
      <c r="R288">
        <f t="shared" si="56"/>
        <v>1.4980197544389354E-2</v>
      </c>
      <c r="S288">
        <f t="shared" si="56"/>
        <v>1.4645277201154735E-2</v>
      </c>
      <c r="T288">
        <f t="shared" si="56"/>
        <v>1.4317146024833144E-2</v>
      </c>
      <c r="U288">
        <f t="shared" si="56"/>
        <v>1.3995781136918036E-2</v>
      </c>
      <c r="V288">
        <f t="shared" si="56"/>
        <v>1.3681133548846919E-2</v>
      </c>
      <c r="W288">
        <f t="shared" ref="W288:AE351" si="57">(1-$B$3)*EXP(GAMMALN($B$1+W$4)-GAMMALN($B$1)-GAMMALN(W$4+1)+$B$1*LN($B$2/($B$2+$B288))+W$4*LN($B288/($B$2+$B288)))</f>
        <v>1.3373135408745081E-2</v>
      </c>
      <c r="X288">
        <f t="shared" si="57"/>
        <v>1.3071705129890364E-2</v>
      </c>
      <c r="Y288">
        <f t="shared" si="57"/>
        <v>1.2776751099283112E-2</v>
      </c>
      <c r="Z288">
        <f t="shared" si="57"/>
        <v>1.2488174409568039E-2</v>
      </c>
      <c r="AA288">
        <f t="shared" si="53"/>
        <v>0.5350158562790932</v>
      </c>
    </row>
    <row r="289" spans="1:27" x14ac:dyDescent="0.2">
      <c r="A289" t="s">
        <v>912</v>
      </c>
      <c r="B289">
        <v>45</v>
      </c>
      <c r="C289">
        <v>3</v>
      </c>
      <c r="D289">
        <f t="shared" si="51"/>
        <v>3.8657230053805627E-2</v>
      </c>
      <c r="E289">
        <f t="shared" si="52"/>
        <v>-3.2530214566616236</v>
      </c>
      <c r="G289">
        <f t="shared" si="54"/>
        <v>0.63420004854332424</v>
      </c>
      <c r="H289">
        <f t="shared" ref="H289:W320" si="58">(1-$B$3)*EXP(GAMMALN($B$1+H$4)-GAMMALN($B$1)-GAMMALN(H$4+1)+$B$1*LN($B$2/($B$2+$B289))+H$4*LN($B289/($B$2+$B289)))</f>
        <v>0.20818189722200403</v>
      </c>
      <c r="I289">
        <f t="shared" si="58"/>
        <v>8.9765966621445509E-2</v>
      </c>
      <c r="J289">
        <f t="shared" si="58"/>
        <v>3.8657230053805627E-2</v>
      </c>
      <c r="K289">
        <f t="shared" si="58"/>
        <v>1.6636985030725405E-2</v>
      </c>
      <c r="L289">
        <f t="shared" si="58"/>
        <v>7.1573682183391123E-3</v>
      </c>
      <c r="M289">
        <f t="shared" si="58"/>
        <v>3.0783780528163209E-3</v>
      </c>
      <c r="N289">
        <f t="shared" si="58"/>
        <v>1.3237679384632127E-3</v>
      </c>
      <c r="O289">
        <f t="shared" si="58"/>
        <v>5.6917096339176233E-4</v>
      </c>
      <c r="P289">
        <f t="shared" si="58"/>
        <v>2.4469646710394491E-4</v>
      </c>
      <c r="Q289">
        <f t="shared" si="58"/>
        <v>1.0519035640827021E-4</v>
      </c>
      <c r="R289">
        <f t="shared" si="58"/>
        <v>4.5216203577687479E-5</v>
      </c>
      <c r="S289">
        <f t="shared" si="58"/>
        <v>1.9435119441607449E-5</v>
      </c>
      <c r="T289">
        <f t="shared" si="58"/>
        <v>8.3533203104173563E-6</v>
      </c>
      <c r="U289">
        <f t="shared" si="58"/>
        <v>3.5901524081494481E-6</v>
      </c>
      <c r="V289">
        <f t="shared" si="58"/>
        <v>1.5429465724592198E-6</v>
      </c>
      <c r="W289">
        <f t="shared" si="58"/>
        <v>6.6309401867124667E-7</v>
      </c>
      <c r="X289">
        <f t="shared" si="57"/>
        <v>2.8496214657525071E-7</v>
      </c>
      <c r="Y289">
        <f t="shared" si="57"/>
        <v>1.224583569838552E-7</v>
      </c>
      <c r="Z289">
        <f t="shared" si="57"/>
        <v>5.2623534185934868E-8</v>
      </c>
      <c r="AA289">
        <f t="shared" si="53"/>
        <v>3.9651805727736189E-8</v>
      </c>
    </row>
    <row r="290" spans="1:27" x14ac:dyDescent="0.2">
      <c r="A290" t="s">
        <v>1262</v>
      </c>
      <c r="B290">
        <v>408</v>
      </c>
      <c r="C290">
        <v>0</v>
      </c>
      <c r="D290">
        <f t="shared" si="51"/>
        <v>0.25971781047343268</v>
      </c>
      <c r="E290">
        <f t="shared" si="52"/>
        <v>-1.3481595817122369</v>
      </c>
      <c r="G290">
        <f t="shared" si="54"/>
        <v>0.25971781047343268</v>
      </c>
      <c r="H290">
        <f t="shared" si="58"/>
        <v>9.3601705337640548E-2</v>
      </c>
      <c r="I290">
        <f t="shared" si="58"/>
        <v>8.1954390405042321E-2</v>
      </c>
      <c r="J290">
        <f t="shared" si="58"/>
        <v>7.1665635691451221E-2</v>
      </c>
      <c r="K290">
        <f t="shared" si="58"/>
        <v>6.2628868394171394E-2</v>
      </c>
      <c r="L290">
        <f t="shared" si="58"/>
        <v>5.4710793377792638E-2</v>
      </c>
      <c r="M290">
        <f t="shared" si="58"/>
        <v>4.7781669439137454E-2</v>
      </c>
      <c r="N290">
        <f t="shared" si="58"/>
        <v>4.1722558946506887E-2</v>
      </c>
      <c r="O290">
        <f t="shared" si="58"/>
        <v>3.6426842503711462E-2</v>
      </c>
      <c r="P290">
        <f t="shared" si="58"/>
        <v>3.1799932943383416E-2</v>
      </c>
      <c r="Q290">
        <f t="shared" si="58"/>
        <v>2.7758381798848375E-2</v>
      </c>
      <c r="R290">
        <f t="shared" si="58"/>
        <v>2.422880680901068E-2</v>
      </c>
      <c r="S290">
        <f t="shared" si="58"/>
        <v>2.1146809782547561E-2</v>
      </c>
      <c r="T290">
        <f t="shared" si="58"/>
        <v>1.845595373744089E-2</v>
      </c>
      <c r="U290">
        <f t="shared" si="58"/>
        <v>1.6106825617862731E-2</v>
      </c>
      <c r="V290">
        <f t="shared" si="58"/>
        <v>1.4056191733518663E-2</v>
      </c>
      <c r="W290">
        <f t="shared" si="58"/>
        <v>1.2266244247433776E-2</v>
      </c>
      <c r="X290">
        <f t="shared" si="57"/>
        <v>1.0703933062921547E-2</v>
      </c>
      <c r="Y290">
        <f t="shared" si="57"/>
        <v>9.3403758534489675E-3</v>
      </c>
      <c r="Z290">
        <f t="shared" si="57"/>
        <v>8.1503385573709636E-3</v>
      </c>
      <c r="AA290">
        <f t="shared" si="53"/>
        <v>5.5775931287326053E-2</v>
      </c>
    </row>
    <row r="291" spans="1:27" x14ac:dyDescent="0.2">
      <c r="A291" t="s">
        <v>914</v>
      </c>
      <c r="B291">
        <v>3284</v>
      </c>
      <c r="C291">
        <v>40</v>
      </c>
      <c r="D291">
        <f t="shared" si="51"/>
        <v>7.370369828442077E-3</v>
      </c>
      <c r="E291">
        <f t="shared" si="52"/>
        <v>-4.9102873937899361</v>
      </c>
      <c r="G291">
        <f t="shared" si="54"/>
        <v>0.16789440136183839</v>
      </c>
      <c r="H291">
        <f t="shared" si="58"/>
        <v>1.4524272181596149E-2</v>
      </c>
      <c r="I291">
        <f t="shared" si="58"/>
        <v>1.4319034130447337E-2</v>
      </c>
      <c r="J291">
        <f t="shared" si="58"/>
        <v>1.4098838632870361E-2</v>
      </c>
      <c r="K291">
        <f t="shared" si="58"/>
        <v>1.3873237765708394E-2</v>
      </c>
      <c r="L291">
        <f t="shared" si="58"/>
        <v>1.3646056331775935E-2</v>
      </c>
      <c r="M291">
        <f t="shared" si="58"/>
        <v>1.3419191447915516E-2</v>
      </c>
      <c r="N291">
        <f t="shared" si="58"/>
        <v>1.3193707409729151E-2</v>
      </c>
      <c r="O291">
        <f t="shared" si="58"/>
        <v>1.2970249254763215E-2</v>
      </c>
      <c r="P291">
        <f t="shared" si="58"/>
        <v>1.2749227790002387E-2</v>
      </c>
      <c r="Q291">
        <f t="shared" si="58"/>
        <v>1.2530912683748476E-2</v>
      </c>
      <c r="R291">
        <f t="shared" si="58"/>
        <v>1.2315483545401089E-2</v>
      </c>
      <c r="S291">
        <f t="shared" si="58"/>
        <v>1.2103059891963313E-2</v>
      </c>
      <c r="T291">
        <f t="shared" si="58"/>
        <v>1.1893719689706513E-2</v>
      </c>
      <c r="U291">
        <f t="shared" si="58"/>
        <v>1.1687511335906784E-2</v>
      </c>
      <c r="V291">
        <f t="shared" si="58"/>
        <v>1.1484461686041454E-2</v>
      </c>
      <c r="W291">
        <f t="shared" si="58"/>
        <v>1.128458159792025E-2</v>
      </c>
      <c r="X291">
        <f t="shared" si="57"/>
        <v>1.1087869861779948E-2</v>
      </c>
      <c r="Y291">
        <f t="shared" si="57"/>
        <v>1.0894316049500289E-2</v>
      </c>
      <c r="Z291">
        <f t="shared" si="57"/>
        <v>1.0703902620983988E-2</v>
      </c>
      <c r="AA291">
        <f t="shared" si="53"/>
        <v>0.59332596473040111</v>
      </c>
    </row>
    <row r="292" spans="1:27" x14ac:dyDescent="0.2">
      <c r="A292" t="s">
        <v>1263</v>
      </c>
      <c r="B292">
        <v>118</v>
      </c>
      <c r="C292">
        <v>2</v>
      </c>
      <c r="D292">
        <f t="shared" si="51"/>
        <v>0.12583020371796511</v>
      </c>
      <c r="E292">
        <f t="shared" si="52"/>
        <v>-2.0728218703859675</v>
      </c>
      <c r="G292">
        <f t="shared" si="54"/>
        <v>0.43553713419760287</v>
      </c>
      <c r="H292">
        <f t="shared" si="58"/>
        <v>0.18883626018434518</v>
      </c>
      <c r="I292">
        <f t="shared" si="58"/>
        <v>0.12583020371796511</v>
      </c>
      <c r="J292">
        <f t="shared" si="58"/>
        <v>8.374033209403936E-2</v>
      </c>
      <c r="K292">
        <f t="shared" si="58"/>
        <v>5.5694118172591969E-2</v>
      </c>
      <c r="L292">
        <f t="shared" si="58"/>
        <v>3.7027025550280222E-2</v>
      </c>
      <c r="M292">
        <f t="shared" si="58"/>
        <v>2.4610372004461662E-2</v>
      </c>
      <c r="N292">
        <f t="shared" si="58"/>
        <v>1.635455914687579E-2</v>
      </c>
      <c r="O292">
        <f t="shared" si="58"/>
        <v>1.0866770091341104E-2</v>
      </c>
      <c r="P292">
        <f t="shared" si="58"/>
        <v>7.2196509445955764E-3</v>
      </c>
      <c r="Q292">
        <f t="shared" si="58"/>
        <v>4.796176838045633E-3</v>
      </c>
      <c r="R292">
        <f t="shared" si="58"/>
        <v>3.1859878514762701E-3</v>
      </c>
      <c r="S292">
        <f t="shared" si="58"/>
        <v>2.1162549798257888E-3</v>
      </c>
      <c r="T292">
        <f t="shared" si="58"/>
        <v>1.4056288847859014E-3</v>
      </c>
      <c r="U292">
        <f t="shared" si="58"/>
        <v>9.3358783235365967E-4</v>
      </c>
      <c r="V292">
        <f t="shared" si="58"/>
        <v>6.200460489698223E-4</v>
      </c>
      <c r="W292">
        <f t="shared" si="58"/>
        <v>4.117929678981578E-4</v>
      </c>
      <c r="X292">
        <f t="shared" si="57"/>
        <v>2.7347759264747038E-4</v>
      </c>
      <c r="Y292">
        <f t="shared" si="57"/>
        <v>1.8161585601149047E-4</v>
      </c>
      <c r="Z292">
        <f t="shared" si="57"/>
        <v>1.2060799694083149E-4</v>
      </c>
      <c r="AA292">
        <f t="shared" si="53"/>
        <v>2.3839704694617048E-4</v>
      </c>
    </row>
    <row r="293" spans="1:27" x14ac:dyDescent="0.2">
      <c r="A293" t="s">
        <v>1264</v>
      </c>
      <c r="B293">
        <v>1912</v>
      </c>
      <c r="C293">
        <v>22</v>
      </c>
      <c r="D293">
        <f t="shared" si="51"/>
        <v>1.3058576866946612E-2</v>
      </c>
      <c r="E293">
        <f t="shared" si="52"/>
        <v>-4.3383101299116165</v>
      </c>
      <c r="G293">
        <f t="shared" si="54"/>
        <v>0.17820721258852035</v>
      </c>
      <c r="H293">
        <f t="shared" si="58"/>
        <v>2.441680656828454E-2</v>
      </c>
      <c r="I293">
        <f t="shared" si="58"/>
        <v>2.3766980144654299E-2</v>
      </c>
      <c r="J293">
        <f t="shared" si="58"/>
        <v>2.310518308865175E-2</v>
      </c>
      <c r="K293">
        <f t="shared" si="58"/>
        <v>2.2447588847067986E-2</v>
      </c>
      <c r="L293">
        <f t="shared" si="58"/>
        <v>2.1800418196151691E-2</v>
      </c>
      <c r="M293">
        <f t="shared" si="58"/>
        <v>2.1166536956002568E-2</v>
      </c>
      <c r="N293">
        <f t="shared" si="58"/>
        <v>2.0547363512754203E-2</v>
      </c>
      <c r="O293">
        <f t="shared" si="58"/>
        <v>1.9943591639042683E-2</v>
      </c>
      <c r="P293">
        <f t="shared" si="58"/>
        <v>1.9355514805222608E-2</v>
      </c>
      <c r="Q293">
        <f t="shared" si="58"/>
        <v>1.8783189726141094E-2</v>
      </c>
      <c r="R293">
        <f t="shared" si="58"/>
        <v>1.8226526236244937E-2</v>
      </c>
      <c r="S293">
        <f t="shared" si="58"/>
        <v>1.7685340037951653E-2</v>
      </c>
      <c r="T293">
        <f t="shared" si="58"/>
        <v>1.7159385305637754E-2</v>
      </c>
      <c r="U293">
        <f t="shared" si="58"/>
        <v>1.6648375693301104E-2</v>
      </c>
      <c r="V293">
        <f t="shared" si="58"/>
        <v>1.6151998334914743E-2</v>
      </c>
      <c r="W293">
        <f t="shared" si="58"/>
        <v>1.5669923435588907E-2</v>
      </c>
      <c r="X293">
        <f t="shared" si="57"/>
        <v>1.5201810991686198E-2</v>
      </c>
      <c r="Y293">
        <f t="shared" si="57"/>
        <v>1.4747315585844892E-2</v>
      </c>
      <c r="Z293">
        <f t="shared" si="57"/>
        <v>1.4306089858115581E-2</v>
      </c>
      <c r="AA293">
        <f t="shared" si="53"/>
        <v>0.46066284844822047</v>
      </c>
    </row>
    <row r="294" spans="1:27" x14ac:dyDescent="0.2">
      <c r="A294" t="s">
        <v>1265</v>
      </c>
      <c r="B294">
        <v>124</v>
      </c>
      <c r="C294">
        <v>2</v>
      </c>
      <c r="D294">
        <f t="shared" si="51"/>
        <v>0.1257487181371903</v>
      </c>
      <c r="E294">
        <f t="shared" si="52"/>
        <v>-2.0734696637942824</v>
      </c>
      <c r="G294">
        <f t="shared" si="54"/>
        <v>0.42624997117340901</v>
      </c>
      <c r="H294">
        <f t="shared" si="58"/>
        <v>0.18564417594427618</v>
      </c>
      <c r="I294">
        <f t="shared" si="58"/>
        <v>0.1257487181371903</v>
      </c>
      <c r="J294">
        <f t="shared" si="58"/>
        <v>8.5069929810017472E-2</v>
      </c>
      <c r="K294">
        <f t="shared" si="58"/>
        <v>5.7513984533766292E-2</v>
      </c>
      <c r="L294">
        <f t="shared" si="58"/>
        <v>3.8869206861036336E-2</v>
      </c>
      <c r="M294">
        <f t="shared" si="58"/>
        <v>2.6261997774032327E-2</v>
      </c>
      <c r="N294">
        <f t="shared" si="58"/>
        <v>1.7740716352954013E-2</v>
      </c>
      <c r="O294">
        <f t="shared" si="58"/>
        <v>1.1982722942718975E-2</v>
      </c>
      <c r="P294">
        <f t="shared" si="58"/>
        <v>8.092709829515007E-3</v>
      </c>
      <c r="Q294">
        <f t="shared" si="58"/>
        <v>5.4650694335495586E-3</v>
      </c>
      <c r="R294">
        <f t="shared" si="58"/>
        <v>3.6903481586729211E-3</v>
      </c>
      <c r="S294">
        <f t="shared" si="58"/>
        <v>2.4918043926226282E-3</v>
      </c>
      <c r="T294">
        <f t="shared" si="58"/>
        <v>1.6824391114246091E-3</v>
      </c>
      <c r="U294">
        <f t="shared" si="58"/>
        <v>1.1359169870878666E-3</v>
      </c>
      <c r="V294">
        <f t="shared" si="58"/>
        <v>7.6689884659213224E-4</v>
      </c>
      <c r="W294">
        <f t="shared" si="58"/>
        <v>5.1774485855871923E-4</v>
      </c>
      <c r="X294">
        <f t="shared" si="57"/>
        <v>3.4952749608669384E-4</v>
      </c>
      <c r="Y294">
        <f t="shared" si="57"/>
        <v>2.3595875080395265E-4</v>
      </c>
      <c r="Z294">
        <f t="shared" si="57"/>
        <v>1.5928730327362543E-4</v>
      </c>
      <c r="AA294">
        <f t="shared" si="53"/>
        <v>3.3087130241127305E-4</v>
      </c>
    </row>
    <row r="295" spans="1:27" x14ac:dyDescent="0.2">
      <c r="A295" t="s">
        <v>1266</v>
      </c>
      <c r="B295">
        <v>705</v>
      </c>
      <c r="C295">
        <v>3</v>
      </c>
      <c r="D295">
        <f t="shared" si="51"/>
        <v>5.1554036793994312E-2</v>
      </c>
      <c r="E295">
        <f t="shared" si="52"/>
        <v>-2.9651247632631974</v>
      </c>
      <c r="G295">
        <f t="shared" si="54"/>
        <v>0.21811418077474221</v>
      </c>
      <c r="H295">
        <f t="shared" si="58"/>
        <v>6.0281190107021307E-2</v>
      </c>
      <c r="I295">
        <f t="shared" si="58"/>
        <v>5.57823893140739E-2</v>
      </c>
      <c r="J295">
        <f t="shared" si="58"/>
        <v>5.1554036793994312E-2</v>
      </c>
      <c r="K295">
        <f t="shared" si="58"/>
        <v>4.7616022629144876E-2</v>
      </c>
      <c r="L295">
        <f t="shared" si="58"/>
        <v>4.3962096514078383E-2</v>
      </c>
      <c r="M295">
        <f t="shared" si="58"/>
        <v>4.0578270576426087E-2</v>
      </c>
      <c r="N295">
        <f t="shared" si="58"/>
        <v>3.7448116801650305E-2</v>
      </c>
      <c r="O295">
        <f t="shared" si="58"/>
        <v>3.4554722159883859E-2</v>
      </c>
      <c r="P295">
        <f t="shared" si="58"/>
        <v>3.1881512231413729E-2</v>
      </c>
      <c r="Q295">
        <f t="shared" si="58"/>
        <v>2.9412618188173447E-2</v>
      </c>
      <c r="R295">
        <f t="shared" si="58"/>
        <v>2.7133036495975427E-2</v>
      </c>
      <c r="S295">
        <f t="shared" si="58"/>
        <v>2.5028686714677006E-2</v>
      </c>
      <c r="T295">
        <f t="shared" si="58"/>
        <v>2.3086416576032567E-2</v>
      </c>
      <c r="U295">
        <f t="shared" si="58"/>
        <v>2.1293979092192761E-2</v>
      </c>
      <c r="V295">
        <f t="shared" si="58"/>
        <v>1.9639994896363061E-2</v>
      </c>
      <c r="W295">
        <f t="shared" si="58"/>
        <v>1.8113907171858974E-2</v>
      </c>
      <c r="X295">
        <f t="shared" si="57"/>
        <v>1.6705933400145215E-2</v>
      </c>
      <c r="Y295">
        <f t="shared" si="57"/>
        <v>1.5407016409503451E-2</v>
      </c>
      <c r="Z295">
        <f t="shared" si="57"/>
        <v>1.4208776190263265E-2</v>
      </c>
      <c r="AA295">
        <f t="shared" si="53"/>
        <v>0.16819709696238561</v>
      </c>
    </row>
    <row r="296" spans="1:27" x14ac:dyDescent="0.2">
      <c r="A296" t="s">
        <v>1267</v>
      </c>
      <c r="B296">
        <v>2754</v>
      </c>
      <c r="C296">
        <v>56</v>
      </c>
      <c r="D296">
        <f t="shared" si="51"/>
        <v>5.4361790774019973E-3</v>
      </c>
      <c r="E296">
        <f t="shared" si="52"/>
        <v>-5.2146788403730779</v>
      </c>
      <c r="G296">
        <f t="shared" si="54"/>
        <v>0.17068186300246177</v>
      </c>
      <c r="H296">
        <f t="shared" si="58"/>
        <v>1.7223534812245509E-2</v>
      </c>
      <c r="I296">
        <f t="shared" si="58"/>
        <v>1.6921952410417582E-2</v>
      </c>
      <c r="J296">
        <f t="shared" si="58"/>
        <v>1.6604619260046291E-2</v>
      </c>
      <c r="K296">
        <f t="shared" si="58"/>
        <v>1.6282918464216402E-2</v>
      </c>
      <c r="L296">
        <f t="shared" si="58"/>
        <v>1.59613791945615E-2</v>
      </c>
      <c r="M296">
        <f t="shared" si="58"/>
        <v>1.5642221854403095E-2</v>
      </c>
      <c r="N296">
        <f t="shared" si="58"/>
        <v>1.5326668982869922E-2</v>
      </c>
      <c r="O296">
        <f t="shared" si="58"/>
        <v>1.501544087097546E-2</v>
      </c>
      <c r="P296">
        <f t="shared" si="58"/>
        <v>1.4708977493900913E-2</v>
      </c>
      <c r="Q296">
        <f t="shared" si="58"/>
        <v>1.4407550262622134E-2</v>
      </c>
      <c r="R296">
        <f t="shared" si="58"/>
        <v>1.4111323387793749E-2</v>
      </c>
      <c r="S296">
        <f t="shared" si="58"/>
        <v>1.3820389901891956E-2</v>
      </c>
      <c r="T296">
        <f t="shared" si="58"/>
        <v>1.3534793957975648E-2</v>
      </c>
      <c r="U296">
        <f t="shared" si="58"/>
        <v>1.3254545242788239E-2</v>
      </c>
      <c r="V296">
        <f t="shared" si="58"/>
        <v>1.2979628632587784E-2</v>
      </c>
      <c r="W296">
        <f t="shared" si="58"/>
        <v>1.2710010859707695E-2</v>
      </c>
      <c r="X296">
        <f t="shared" si="57"/>
        <v>1.2445645234683059E-2</v>
      </c>
      <c r="Y296">
        <f t="shared" si="57"/>
        <v>1.2186475065381949E-2</v>
      </c>
      <c r="Z296">
        <f t="shared" si="57"/>
        <v>1.1932436180106688E-2</v>
      </c>
      <c r="AA296">
        <f t="shared" si="53"/>
        <v>0.55424762492836266</v>
      </c>
    </row>
    <row r="297" spans="1:27" x14ac:dyDescent="0.2">
      <c r="A297" t="s">
        <v>1268</v>
      </c>
      <c r="B297">
        <v>2093</v>
      </c>
      <c r="C297">
        <v>20</v>
      </c>
      <c r="D297">
        <f t="shared" si="51"/>
        <v>1.3387009165204114E-2</v>
      </c>
      <c r="E297">
        <f t="shared" si="52"/>
        <v>-4.3134705075439568</v>
      </c>
      <c r="G297">
        <f t="shared" si="54"/>
        <v>0.17609082687821845</v>
      </c>
      <c r="H297">
        <f t="shared" si="58"/>
        <v>2.2407658428781424E-2</v>
      </c>
      <c r="I297">
        <f t="shared" si="58"/>
        <v>2.1868620675691893E-2</v>
      </c>
      <c r="J297">
        <f t="shared" si="58"/>
        <v>2.1315551695344683E-2</v>
      </c>
      <c r="K297">
        <f t="shared" si="58"/>
        <v>2.0763312373415121E-2</v>
      </c>
      <c r="L297">
        <f t="shared" si="58"/>
        <v>2.0217690248396279E-2</v>
      </c>
      <c r="M297">
        <f t="shared" si="58"/>
        <v>1.9681414058996607E-2</v>
      </c>
      <c r="N297">
        <f t="shared" si="58"/>
        <v>1.915589149837478E-2</v>
      </c>
      <c r="O297">
        <f t="shared" si="58"/>
        <v>1.8641867311070141E-2</v>
      </c>
      <c r="P297">
        <f t="shared" si="58"/>
        <v>1.8139718426832263E-2</v>
      </c>
      <c r="Q297">
        <f t="shared" si="58"/>
        <v>1.7649602754953312E-2</v>
      </c>
      <c r="R297">
        <f t="shared" si="58"/>
        <v>1.7171540955628155E-2</v>
      </c>
      <c r="S297">
        <f t="shared" si="58"/>
        <v>1.6705464453751175E-2</v>
      </c>
      <c r="T297">
        <f t="shared" si="58"/>
        <v>1.6251245145759659E-2</v>
      </c>
      <c r="U297">
        <f t="shared" si="58"/>
        <v>1.580871457264936E-2</v>
      </c>
      <c r="V297">
        <f t="shared" si="58"/>
        <v>1.5377676730048088E-2</v>
      </c>
      <c r="W297">
        <f t="shared" si="58"/>
        <v>1.4957916875545927E-2</v>
      </c>
      <c r="X297">
        <f t="shared" si="57"/>
        <v>1.4549207729881389E-2</v>
      </c>
      <c r="Y297">
        <f t="shared" si="57"/>
        <v>1.4151313930473712E-2</v>
      </c>
      <c r="Z297">
        <f t="shared" si="57"/>
        <v>1.3763995282666187E-2</v>
      </c>
      <c r="AA297">
        <f t="shared" si="53"/>
        <v>0.48533076997352143</v>
      </c>
    </row>
    <row r="298" spans="1:27" x14ac:dyDescent="0.2">
      <c r="A298" t="s">
        <v>1269</v>
      </c>
      <c r="B298">
        <v>2568</v>
      </c>
      <c r="C298">
        <v>49</v>
      </c>
      <c r="D298">
        <f t="shared" si="51"/>
        <v>6.2709736843920951E-3</v>
      </c>
      <c r="E298">
        <f t="shared" si="52"/>
        <v>-5.071823643827428</v>
      </c>
      <c r="G298">
        <f t="shared" si="54"/>
        <v>0.17192777420577149</v>
      </c>
      <c r="H298">
        <f t="shared" si="58"/>
        <v>1.842393415455917E-2</v>
      </c>
      <c r="I298">
        <f t="shared" si="58"/>
        <v>1.8073530388235882E-2</v>
      </c>
      <c r="J298">
        <f t="shared" si="58"/>
        <v>1.7707362768664071E-2</v>
      </c>
      <c r="K298">
        <f t="shared" si="58"/>
        <v>1.7337626777002128E-2</v>
      </c>
      <c r="L298">
        <f t="shared" si="58"/>
        <v>1.6969156518289074E-2</v>
      </c>
      <c r="M298">
        <f t="shared" si="58"/>
        <v>1.6604305683342643E-2</v>
      </c>
      <c r="N298">
        <f t="shared" si="58"/>
        <v>1.6244355878370541E-2</v>
      </c>
      <c r="O298">
        <f t="shared" si="58"/>
        <v>1.5890049287036086E-2</v>
      </c>
      <c r="P298">
        <f t="shared" si="58"/>
        <v>1.5541827281199096E-2</v>
      </c>
      <c r="Q298">
        <f t="shared" si="58"/>
        <v>1.5199950611228575E-2</v>
      </c>
      <c r="R298">
        <f t="shared" si="58"/>
        <v>1.4864565421910553E-2</v>
      </c>
      <c r="S298">
        <f t="shared" si="58"/>
        <v>1.4535742012891912E-2</v>
      </c>
      <c r="T298">
        <f t="shared" si="58"/>
        <v>1.4213498834415533E-2</v>
      </c>
      <c r="U298">
        <f t="shared" si="58"/>
        <v>1.3897817996224799E-2</v>
      </c>
      <c r="V298">
        <f t="shared" si="58"/>
        <v>1.3588655654881928E-2</v>
      </c>
      <c r="W298">
        <f t="shared" si="58"/>
        <v>1.3285949181920265E-2</v>
      </c>
      <c r="X298">
        <f t="shared" si="57"/>
        <v>1.2989622237434821E-2</v>
      </c>
      <c r="Y298">
        <f t="shared" si="57"/>
        <v>1.2699588439725937E-2</v>
      </c>
      <c r="Z298">
        <f t="shared" si="57"/>
        <v>1.2415754069290982E-2</v>
      </c>
      <c r="AA298">
        <f t="shared" si="53"/>
        <v>0.53758893259760443</v>
      </c>
    </row>
    <row r="299" spans="1:27" x14ac:dyDescent="0.2">
      <c r="A299" t="s">
        <v>916</v>
      </c>
      <c r="B299">
        <v>1417</v>
      </c>
      <c r="C299">
        <v>8</v>
      </c>
      <c r="D299">
        <f t="shared" si="51"/>
        <v>2.4530863555337457E-2</v>
      </c>
      <c r="E299">
        <f t="shared" si="52"/>
        <v>-3.707823217281756</v>
      </c>
      <c r="G299">
        <f t="shared" si="54"/>
        <v>0.18665711445284425</v>
      </c>
      <c r="H299">
        <f t="shared" si="58"/>
        <v>3.2330737628999032E-2</v>
      </c>
      <c r="I299">
        <f t="shared" si="58"/>
        <v>3.1140591373591556E-2</v>
      </c>
      <c r="J299">
        <f t="shared" si="58"/>
        <v>2.9956313613110661E-2</v>
      </c>
      <c r="K299">
        <f t="shared" si="58"/>
        <v>2.8798824109736072E-2</v>
      </c>
      <c r="L299">
        <f t="shared" si="58"/>
        <v>2.767553230974398E-2</v>
      </c>
      <c r="M299">
        <f t="shared" si="58"/>
        <v>2.6589310108027429E-2</v>
      </c>
      <c r="N299">
        <f t="shared" si="58"/>
        <v>2.5541092280742115E-2</v>
      </c>
      <c r="O299">
        <f t="shared" si="58"/>
        <v>2.4530863555337457E-2</v>
      </c>
      <c r="P299">
        <f t="shared" si="58"/>
        <v>2.3558101716018364E-2</v>
      </c>
      <c r="Q299">
        <f t="shared" si="58"/>
        <v>2.2622000772071677E-2</v>
      </c>
      <c r="R299">
        <f t="shared" si="58"/>
        <v>2.1721593128168196E-2</v>
      </c>
      <c r="S299">
        <f t="shared" si="58"/>
        <v>2.0855820765735215E-2</v>
      </c>
      <c r="T299">
        <f t="shared" si="58"/>
        <v>2.0023578721662594E-2</v>
      </c>
      <c r="U299">
        <f t="shared" si="58"/>
        <v>1.9223742608993302E-2</v>
      </c>
      <c r="V299">
        <f t="shared" si="58"/>
        <v>1.8455186497021513E-2</v>
      </c>
      <c r="W299">
        <f t="shared" si="58"/>
        <v>1.7716794734107311E-2</v>
      </c>
      <c r="X299">
        <f t="shared" si="57"/>
        <v>1.7007469838219578E-2</v>
      </c>
      <c r="Y299">
        <f t="shared" si="57"/>
        <v>1.6326137764014721E-2</v>
      </c>
      <c r="Z299">
        <f t="shared" si="57"/>
        <v>1.5671751379236449E-2</v>
      </c>
      <c r="AA299">
        <f t="shared" si="53"/>
        <v>0.37359744264261852</v>
      </c>
    </row>
    <row r="300" spans="1:27" x14ac:dyDescent="0.2">
      <c r="A300" t="s">
        <v>1270</v>
      </c>
      <c r="B300">
        <v>169</v>
      </c>
      <c r="C300">
        <v>1</v>
      </c>
      <c r="D300">
        <f t="shared" si="51"/>
        <v>0.16299086226647547</v>
      </c>
      <c r="E300">
        <f t="shared" si="52"/>
        <v>-1.8140611394616537</v>
      </c>
      <c r="G300">
        <f t="shared" si="54"/>
        <v>0.37217530069662841</v>
      </c>
      <c r="H300">
        <f t="shared" si="58"/>
        <v>0.16299086226647547</v>
      </c>
      <c r="I300">
        <f t="shared" si="58"/>
        <v>0.12087078949155741</v>
      </c>
      <c r="J300">
        <f t="shared" si="58"/>
        <v>8.9521990602881255E-2</v>
      </c>
      <c r="K300">
        <f t="shared" si="58"/>
        <v>6.6261761396851013E-2</v>
      </c>
      <c r="L300">
        <f t="shared" si="58"/>
        <v>4.9026519486149653E-2</v>
      </c>
      <c r="M300">
        <f t="shared" si="58"/>
        <v>3.6265110741988078E-2</v>
      </c>
      <c r="N300">
        <f t="shared" si="58"/>
        <v>2.6820586091835241E-2</v>
      </c>
      <c r="O300">
        <f t="shared" si="58"/>
        <v>1.9833003730253169E-2</v>
      </c>
      <c r="P300">
        <f t="shared" si="58"/>
        <v>1.4664349685092865E-2</v>
      </c>
      <c r="Q300">
        <f t="shared" si="58"/>
        <v>1.0841774934150472E-2</v>
      </c>
      <c r="R300">
        <f t="shared" si="58"/>
        <v>8.0150808603654151E-3</v>
      </c>
      <c r="S300">
        <f t="shared" si="58"/>
        <v>5.9250276084329466E-3</v>
      </c>
      <c r="T300">
        <f t="shared" si="58"/>
        <v>4.3797734939420817E-3</v>
      </c>
      <c r="U300">
        <f t="shared" si="58"/>
        <v>3.2373880055296456E-3</v>
      </c>
      <c r="V300">
        <f t="shared" si="58"/>
        <v>2.392886544306794E-3</v>
      </c>
      <c r="W300">
        <f t="shared" si="58"/>
        <v>1.7686246829261155E-3</v>
      </c>
      <c r="X300">
        <f t="shared" si="57"/>
        <v>1.3071851232767261E-3</v>
      </c>
      <c r="Y300">
        <f t="shared" si="57"/>
        <v>9.6611250390097854E-4</v>
      </c>
      <c r="Z300">
        <f t="shared" si="57"/>
        <v>7.1401714198189538E-4</v>
      </c>
      <c r="AA300">
        <f t="shared" si="53"/>
        <v>2.021854911474108E-3</v>
      </c>
    </row>
    <row r="301" spans="1:27" x14ac:dyDescent="0.2">
      <c r="A301" t="s">
        <v>1271</v>
      </c>
      <c r="B301">
        <v>93</v>
      </c>
      <c r="C301">
        <v>2</v>
      </c>
      <c r="D301">
        <f t="shared" si="51"/>
        <v>0.12329957985097027</v>
      </c>
      <c r="E301">
        <f t="shared" si="52"/>
        <v>-2.0931382763523541</v>
      </c>
      <c r="G301">
        <f t="shared" si="54"/>
        <v>0.48211986431969711</v>
      </c>
      <c r="H301">
        <f t="shared" si="58"/>
        <v>0.20176076309775981</v>
      </c>
      <c r="I301">
        <f t="shared" si="58"/>
        <v>0.12329957985097027</v>
      </c>
      <c r="J301">
        <f t="shared" si="58"/>
        <v>7.5255241173006443E-2</v>
      </c>
      <c r="K301">
        <f t="shared" si="58"/>
        <v>4.5902546689334238E-2</v>
      </c>
      <c r="L301">
        <f t="shared" si="58"/>
        <v>2.7987986182263464E-2</v>
      </c>
      <c r="M301">
        <f t="shared" si="58"/>
        <v>1.706068166383673E-2</v>
      </c>
      <c r="N301">
        <f t="shared" si="58"/>
        <v>1.0397822967270444E-2</v>
      </c>
      <c r="O301">
        <f t="shared" si="58"/>
        <v>6.3362080934609884E-3</v>
      </c>
      <c r="P301">
        <f t="shared" si="58"/>
        <v>3.860739775516681E-3</v>
      </c>
      <c r="Q301">
        <f t="shared" si="58"/>
        <v>2.3522035040226875E-3</v>
      </c>
      <c r="R301">
        <f t="shared" si="58"/>
        <v>1.4330099194472083E-3</v>
      </c>
      <c r="S301">
        <f t="shared" si="58"/>
        <v>8.7296825330763562E-4</v>
      </c>
      <c r="T301">
        <f t="shared" si="58"/>
        <v>5.3177327354019227E-4</v>
      </c>
      <c r="U301">
        <f t="shared" si="58"/>
        <v>3.2391897692227433E-4</v>
      </c>
      <c r="V301">
        <f t="shared" si="58"/>
        <v>1.9730156482800673E-4</v>
      </c>
      <c r="W301">
        <f t="shared" si="58"/>
        <v>1.2017410247832519E-4</v>
      </c>
      <c r="X301">
        <f t="shared" si="57"/>
        <v>7.3194607384305561E-5</v>
      </c>
      <c r="Y301">
        <f t="shared" si="57"/>
        <v>4.4579631614011291E-5</v>
      </c>
      <c r="Z301">
        <f t="shared" si="57"/>
        <v>2.7150897744235043E-5</v>
      </c>
      <c r="AA301">
        <f t="shared" si="53"/>
        <v>4.2291455594978267E-5</v>
      </c>
    </row>
    <row r="302" spans="1:27" x14ac:dyDescent="0.2">
      <c r="A302" t="s">
        <v>919</v>
      </c>
      <c r="B302">
        <v>2659</v>
      </c>
      <c r="C302">
        <v>4</v>
      </c>
      <c r="D302">
        <f t="shared" si="51"/>
        <v>1.6805227673606427E-2</v>
      </c>
      <c r="E302">
        <f t="shared" si="52"/>
        <v>-4.086065269928592</v>
      </c>
      <c r="G302">
        <f t="shared" si="54"/>
        <v>0.17129683492221104</v>
      </c>
      <c r="H302">
        <f t="shared" si="58"/>
        <v>1.7816512393269056E-2</v>
      </c>
      <c r="I302">
        <f t="shared" si="58"/>
        <v>1.7491274611087963E-2</v>
      </c>
      <c r="J302">
        <f t="shared" si="58"/>
        <v>1.7150251471172488E-2</v>
      </c>
      <c r="K302">
        <f t="shared" si="58"/>
        <v>1.6805227673606427E-2</v>
      </c>
      <c r="L302">
        <f t="shared" si="58"/>
        <v>1.6460883809286699E-2</v>
      </c>
      <c r="M302">
        <f t="shared" si="58"/>
        <v>1.6119507072828627E-2</v>
      </c>
      <c r="N302">
        <f t="shared" si="58"/>
        <v>1.5782350188302988E-2</v>
      </c>
      <c r="O302">
        <f t="shared" si="58"/>
        <v>1.5450145282303394E-2</v>
      </c>
      <c r="P302">
        <f t="shared" si="58"/>
        <v>1.5123334034569936E-2</v>
      </c>
      <c r="Q302">
        <f t="shared" si="58"/>
        <v>1.4802183587469561E-2</v>
      </c>
      <c r="R302">
        <f t="shared" si="58"/>
        <v>1.4486850202013152E-2</v>
      </c>
      <c r="S302">
        <f t="shared" si="58"/>
        <v>1.4177416629377241E-2</v>
      </c>
      <c r="T302">
        <f t="shared" si="58"/>
        <v>1.3873915246134839E-2</v>
      </c>
      <c r="U302">
        <f t="shared" si="58"/>
        <v>1.3576343007758982E-2</v>
      </c>
      <c r="V302">
        <f t="shared" si="58"/>
        <v>1.3284671465455507E-2</v>
      </c>
      <c r="W302">
        <f t="shared" si="58"/>
        <v>1.2998853680528489E-2</v>
      </c>
      <c r="X302">
        <f t="shared" si="57"/>
        <v>1.27188291203938E-2</v>
      </c>
      <c r="Y302">
        <f t="shared" si="57"/>
        <v>1.2444527201892331E-2</v>
      </c>
      <c r="Z302">
        <f t="shared" si="57"/>
        <v>1.2175869904291023E-2</v>
      </c>
      <c r="AA302">
        <f t="shared" si="53"/>
        <v>0.54596421849604648</v>
      </c>
    </row>
    <row r="303" spans="1:27" x14ac:dyDescent="0.2">
      <c r="A303" t="s">
        <v>921</v>
      </c>
      <c r="B303">
        <v>119</v>
      </c>
      <c r="C303">
        <v>0</v>
      </c>
      <c r="D303">
        <f t="shared" si="51"/>
        <v>0.43394581315591862</v>
      </c>
      <c r="E303">
        <f t="shared" si="52"/>
        <v>-0.83483560715615168</v>
      </c>
      <c r="G303">
        <f t="shared" si="54"/>
        <v>0.43394581315591862</v>
      </c>
      <c r="H303">
        <f t="shared" si="58"/>
        <v>0.18830383771865555</v>
      </c>
      <c r="I303">
        <f t="shared" si="58"/>
        <v>0.12583090737436789</v>
      </c>
      <c r="J303">
        <f t="shared" si="58"/>
        <v>8.3978044153315154E-2</v>
      </c>
      <c r="K303">
        <f t="shared" si="58"/>
        <v>5.6010449374911245E-2</v>
      </c>
      <c r="L303">
        <f t="shared" si="58"/>
        <v>3.734282755039163E-2</v>
      </c>
      <c r="M303">
        <f t="shared" si="58"/>
        <v>2.4890590506837115E-2</v>
      </c>
      <c r="N303">
        <f t="shared" si="58"/>
        <v>1.6587636570404605E-2</v>
      </c>
      <c r="O303">
        <f t="shared" si="58"/>
        <v>1.1052863248888965E-2</v>
      </c>
      <c r="P303">
        <f t="shared" si="58"/>
        <v>7.3640913474243945E-3</v>
      </c>
      <c r="Q303">
        <f t="shared" si="58"/>
        <v>4.9059916181428053E-3</v>
      </c>
      <c r="R303">
        <f t="shared" si="58"/>
        <v>3.2681680362397427E-3</v>
      </c>
      <c r="S303">
        <f t="shared" si="58"/>
        <v>2.1769923552890607E-3</v>
      </c>
      <c r="T303">
        <f t="shared" si="58"/>
        <v>1.4500675443152309E-3</v>
      </c>
      <c r="U303">
        <f t="shared" si="58"/>
        <v>9.6583155481288249E-4</v>
      </c>
      <c r="V303">
        <f t="shared" si="58"/>
        <v>6.4327814988500019E-4</v>
      </c>
      <c r="W303">
        <f t="shared" si="58"/>
        <v>4.2843252143451695E-4</v>
      </c>
      <c r="X303">
        <f t="shared" si="57"/>
        <v>2.8533424680705379E-4</v>
      </c>
      <c r="Y303">
        <f t="shared" si="57"/>
        <v>1.9002667192169508E-4</v>
      </c>
      <c r="Z303">
        <f t="shared" si="57"/>
        <v>1.265509918364132E-4</v>
      </c>
      <c r="AA303">
        <f t="shared" si="53"/>
        <v>2.5226530820043891E-4</v>
      </c>
    </row>
    <row r="304" spans="1:27" x14ac:dyDescent="0.2">
      <c r="A304" t="s">
        <v>922</v>
      </c>
      <c r="B304">
        <v>2123</v>
      </c>
      <c r="C304">
        <v>38</v>
      </c>
      <c r="D304">
        <f t="shared" si="51"/>
        <v>8.1117139581616433E-3</v>
      </c>
      <c r="E304">
        <f t="shared" si="52"/>
        <v>-4.8144460943228582</v>
      </c>
      <c r="G304">
        <f t="shared" si="54"/>
        <v>0.1757740778528043</v>
      </c>
      <c r="H304">
        <f t="shared" si="58"/>
        <v>2.210602749993313E-2</v>
      </c>
      <c r="I304">
        <f t="shared" si="58"/>
        <v>2.1582712026520481E-2</v>
      </c>
      <c r="J304">
        <f t="shared" si="58"/>
        <v>2.1045129207165364E-2</v>
      </c>
      <c r="K304">
        <f t="shared" si="58"/>
        <v>2.0507940597336217E-2</v>
      </c>
      <c r="L304">
        <f t="shared" si="58"/>
        <v>1.9976865510523419E-2</v>
      </c>
      <c r="M304">
        <f t="shared" si="58"/>
        <v>1.9454608686632638E-2</v>
      </c>
      <c r="N304">
        <f t="shared" si="58"/>
        <v>1.8942572770937995E-2</v>
      </c>
      <c r="O304">
        <f t="shared" si="58"/>
        <v>1.8441506778837276E-2</v>
      </c>
      <c r="P304">
        <f t="shared" si="58"/>
        <v>1.7951796887535856E-2</v>
      </c>
      <c r="Q304">
        <f t="shared" si="58"/>
        <v>1.7473613033624349E-2</v>
      </c>
      <c r="R304">
        <f t="shared" si="58"/>
        <v>1.7006989475961576E-2</v>
      </c>
      <c r="S304">
        <f t="shared" si="58"/>
        <v>1.6551872101555017E-2</v>
      </c>
      <c r="T304">
        <f t="shared" si="58"/>
        <v>1.610814769738372E-2</v>
      </c>
      <c r="U304">
        <f t="shared" si="58"/>
        <v>1.5675662846176028E-2</v>
      </c>
      <c r="V304">
        <f t="shared" si="58"/>
        <v>1.5254236554949426E-2</v>
      </c>
      <c r="W304">
        <f t="shared" ref="W304:AE367" si="59">(1-$B$3)*EXP(GAMMALN($B$1+W$4)-GAMMALN($B$1)-GAMMALN(W$4+1)+$B$1*LN($B$2/($B$2+$B304))+W$4*LN($B304/($B$2+$B304)))</f>
        <v>1.4843668941207045E-2</v>
      </c>
      <c r="X304">
        <f t="shared" si="59"/>
        <v>1.4443747352396417E-2</v>
      </c>
      <c r="Y304">
        <f t="shared" si="59"/>
        <v>1.4054250764153333E-2</v>
      </c>
      <c r="Z304">
        <f t="shared" si="59"/>
        <v>1.3674952994419762E-2</v>
      </c>
      <c r="AA304">
        <f t="shared" si="53"/>
        <v>0.48912962041994668</v>
      </c>
    </row>
    <row r="305" spans="1:27" x14ac:dyDescent="0.2">
      <c r="A305" t="s">
        <v>1272</v>
      </c>
      <c r="B305">
        <v>12</v>
      </c>
      <c r="C305">
        <v>0</v>
      </c>
      <c r="D305">
        <f t="shared" si="51"/>
        <v>0.85741491807513459</v>
      </c>
      <c r="E305">
        <f t="shared" si="52"/>
        <v>-0.15383332576839467</v>
      </c>
      <c r="G305">
        <f t="shared" si="54"/>
        <v>0.85741491807513459</v>
      </c>
      <c r="H305">
        <f t="shared" ref="H305:W336" si="60">(1-$B$3)*EXP(GAMMALN($B$1+H$4)-GAMMALN($B$1)-GAMMALN(H$4+1)+$B$1*LN($B$2/($B$2+$B305))+H$4*LN($B305/($B$2+$B305)))</f>
        <v>0.11865611097589569</v>
      </c>
      <c r="I305">
        <f t="shared" si="60"/>
        <v>1.9917776563545809E-2</v>
      </c>
      <c r="J305">
        <f t="shared" si="60"/>
        <v>3.3391957012571913E-3</v>
      </c>
      <c r="K305">
        <f t="shared" si="60"/>
        <v>5.5945835374850302E-4</v>
      </c>
      <c r="L305">
        <f t="shared" si="60"/>
        <v>9.3697605886549531E-5</v>
      </c>
      <c r="M305">
        <f t="shared" si="60"/>
        <v>1.568841554544928E-5</v>
      </c>
      <c r="N305">
        <f t="shared" si="60"/>
        <v>2.6263402215475181E-6</v>
      </c>
      <c r="O305">
        <f t="shared" si="60"/>
        <v>4.3960625083757954E-7</v>
      </c>
      <c r="P305">
        <f t="shared" si="60"/>
        <v>7.3575092786893686E-8</v>
      </c>
      <c r="Q305">
        <f t="shared" si="60"/>
        <v>1.2312919564076074E-8</v>
      </c>
      <c r="R305">
        <f t="shared" si="60"/>
        <v>2.0604458608545773E-9</v>
      </c>
      <c r="S305">
        <f t="shared" si="60"/>
        <v>3.4477544100763138E-10</v>
      </c>
      <c r="T305">
        <f t="shared" si="60"/>
        <v>5.7688631936451483E-11</v>
      </c>
      <c r="U305">
        <f t="shared" si="60"/>
        <v>9.6521927732047728E-12</v>
      </c>
      <c r="V305">
        <f t="shared" si="60"/>
        <v>1.6149013068171681E-12</v>
      </c>
      <c r="W305">
        <f t="shared" si="60"/>
        <v>2.7017938254337268E-13</v>
      </c>
      <c r="X305">
        <f t="shared" si="59"/>
        <v>4.520081488788501E-14</v>
      </c>
      <c r="Y305">
        <f t="shared" si="59"/>
        <v>7.5618753727708248E-15</v>
      </c>
      <c r="Z305">
        <f t="shared" si="59"/>
        <v>1.2650366141152686E-15</v>
      </c>
      <c r="AA305">
        <f t="shared" si="53"/>
        <v>0</v>
      </c>
    </row>
    <row r="306" spans="1:27" x14ac:dyDescent="0.2">
      <c r="A306" t="s">
        <v>923</v>
      </c>
      <c r="B306">
        <v>217</v>
      </c>
      <c r="C306">
        <v>11</v>
      </c>
      <c r="D306">
        <f t="shared" si="51"/>
        <v>1.2732149706485335E-2</v>
      </c>
      <c r="E306">
        <f t="shared" si="52"/>
        <v>-4.3636250113463628</v>
      </c>
      <c r="G306">
        <f t="shared" si="54"/>
        <v>0.33393780628828429</v>
      </c>
      <c r="H306">
        <f t="shared" si="60"/>
        <v>0.1427774058729821</v>
      </c>
      <c r="I306">
        <f t="shared" si="60"/>
        <v>0.11237439027948076</v>
      </c>
      <c r="J306">
        <f t="shared" si="60"/>
        <v>8.8333508409489128E-2</v>
      </c>
      <c r="K306">
        <f t="shared" si="60"/>
        <v>6.9391853126146943E-2</v>
      </c>
      <c r="L306">
        <f t="shared" si="60"/>
        <v>5.449119496390447E-2</v>
      </c>
      <c r="M306">
        <f t="shared" si="60"/>
        <v>4.2779335768069075E-2</v>
      </c>
      <c r="N306">
        <f t="shared" si="60"/>
        <v>3.3578636170235952E-2</v>
      </c>
      <c r="O306">
        <f t="shared" si="60"/>
        <v>2.6353180845634122E-2</v>
      </c>
      <c r="P306">
        <f t="shared" si="60"/>
        <v>2.0680313441860856E-2</v>
      </c>
      <c r="Q306">
        <f t="shared" si="60"/>
        <v>1.6227232398721689E-2</v>
      </c>
      <c r="R306">
        <f t="shared" si="60"/>
        <v>1.2732149706485335E-2</v>
      </c>
      <c r="S306">
        <f t="shared" si="60"/>
        <v>9.9892749393996373E-3</v>
      </c>
      <c r="T306">
        <f t="shared" si="60"/>
        <v>7.8369125217441042E-3</v>
      </c>
      <c r="U306">
        <f t="shared" si="60"/>
        <v>6.1480566605496738E-3</v>
      </c>
      <c r="V306">
        <f t="shared" si="60"/>
        <v>4.8229746076707894E-3</v>
      </c>
      <c r="W306">
        <f t="shared" si="60"/>
        <v>3.7833655888345765E-3</v>
      </c>
      <c r="X306">
        <f t="shared" si="59"/>
        <v>2.967764832510233E-3</v>
      </c>
      <c r="Y306">
        <f t="shared" si="59"/>
        <v>2.3279296427480855E-3</v>
      </c>
      <c r="Z306">
        <f t="shared" si="59"/>
        <v>1.8259990433877166E-3</v>
      </c>
      <c r="AA306">
        <f t="shared" si="53"/>
        <v>6.6407148918605774E-3</v>
      </c>
    </row>
    <row r="307" spans="1:27" x14ac:dyDescent="0.2">
      <c r="A307" t="s">
        <v>1273</v>
      </c>
      <c r="B307">
        <v>1580</v>
      </c>
      <c r="C307">
        <v>4</v>
      </c>
      <c r="D307">
        <f t="shared" si="51"/>
        <v>2.6352717928717521E-2</v>
      </c>
      <c r="E307">
        <f t="shared" si="52"/>
        <v>-3.6361838621141667</v>
      </c>
      <c r="G307">
        <f t="shared" si="54"/>
        <v>0.18330905768651587</v>
      </c>
      <c r="H307">
        <f t="shared" si="60"/>
        <v>2.9215658116238039E-2</v>
      </c>
      <c r="I307">
        <f t="shared" si="60"/>
        <v>2.8258153646302218E-2</v>
      </c>
      <c r="J307">
        <f t="shared" si="60"/>
        <v>2.7297455133230345E-2</v>
      </c>
      <c r="K307">
        <f t="shared" si="60"/>
        <v>2.6352717928717521E-2</v>
      </c>
      <c r="L307">
        <f t="shared" si="60"/>
        <v>2.5431004037757374E-2</v>
      </c>
      <c r="M307">
        <f t="shared" si="60"/>
        <v>2.4535304884385153E-2</v>
      </c>
      <c r="N307">
        <f t="shared" si="60"/>
        <v>2.3666864369923386E-2</v>
      </c>
      <c r="O307">
        <f t="shared" si="60"/>
        <v>2.2826060207778685E-2</v>
      </c>
      <c r="P307">
        <f t="shared" si="60"/>
        <v>2.2012799608865079E-2</v>
      </c>
      <c r="Q307">
        <f t="shared" si="60"/>
        <v>2.1226718778126021E-2</v>
      </c>
      <c r="R307">
        <f t="shared" si="60"/>
        <v>2.0467292387600707E-2</v>
      </c>
      <c r="S307">
        <f t="shared" si="60"/>
        <v>1.9733897628275592E-2</v>
      </c>
      <c r="T307">
        <f t="shared" si="60"/>
        <v>1.9025853592666744E-2</v>
      </c>
      <c r="U307">
        <f t="shared" si="60"/>
        <v>1.834244644637054E-2</v>
      </c>
      <c r="V307">
        <f t="shared" si="60"/>
        <v>1.7682946009845012E-2</v>
      </c>
      <c r="W307">
        <f t="shared" si="60"/>
        <v>1.7046616936678773E-2</v>
      </c>
      <c r="X307">
        <f t="shared" si="59"/>
        <v>1.6432726376780008E-2</v>
      </c>
      <c r="Y307">
        <f t="shared" si="59"/>
        <v>1.5840549287053599E-2</v>
      </c>
      <c r="Z307">
        <f t="shared" si="59"/>
        <v>1.5269372129100098E-2</v>
      </c>
      <c r="AA307">
        <f t="shared" si="53"/>
        <v>0.40602650480778923</v>
      </c>
    </row>
    <row r="308" spans="1:27" x14ac:dyDescent="0.2">
      <c r="A308" t="s">
        <v>1274</v>
      </c>
      <c r="B308">
        <v>709</v>
      </c>
      <c r="C308">
        <v>2</v>
      </c>
      <c r="D308">
        <f t="shared" si="51"/>
        <v>5.5538896377218948E-2</v>
      </c>
      <c r="E308">
        <f t="shared" si="52"/>
        <v>-2.8906716680747855</v>
      </c>
      <c r="G308">
        <f t="shared" si="54"/>
        <v>0.21777394619185803</v>
      </c>
      <c r="H308">
        <f t="shared" si="60"/>
        <v>5.9991600252619813E-2</v>
      </c>
      <c r="I308">
        <f t="shared" si="60"/>
        <v>5.5538896377218948E-2</v>
      </c>
      <c r="J308">
        <f t="shared" si="60"/>
        <v>5.1351639596062114E-2</v>
      </c>
      <c r="K308">
        <f t="shared" si="60"/>
        <v>4.7450004474410182E-2</v>
      </c>
      <c r="L308">
        <f t="shared" si="60"/>
        <v>4.38281401225784E-2</v>
      </c>
      <c r="M308">
        <f t="shared" si="60"/>
        <v>4.0472467601742085E-2</v>
      </c>
      <c r="N308">
        <f t="shared" si="60"/>
        <v>3.736694883590122E-2</v>
      </c>
      <c r="O308">
        <f t="shared" si="60"/>
        <v>3.4495032965085964E-2</v>
      </c>
      <c r="P308">
        <f t="shared" si="60"/>
        <v>3.1840477811364148E-2</v>
      </c>
      <c r="Q308">
        <f t="shared" si="60"/>
        <v>2.9387717262780118E-2</v>
      </c>
      <c r="R308">
        <f t="shared" si="60"/>
        <v>2.7122022433457779E-2</v>
      </c>
      <c r="S308">
        <f t="shared" si="60"/>
        <v>2.5029561342555701E-2</v>
      </c>
      <c r="T308">
        <f t="shared" si="60"/>
        <v>2.3097406001271109E-2</v>
      </c>
      <c r="U308">
        <f t="shared" si="60"/>
        <v>2.1313511520947678E-2</v>
      </c>
      <c r="V308">
        <f t="shared" si="60"/>
        <v>1.9666680375328649E-2</v>
      </c>
      <c r="W308">
        <f t="shared" si="60"/>
        <v>1.8146519140690869E-2</v>
      </c>
      <c r="X308">
        <f t="shared" si="59"/>
        <v>1.6743391930857509E-2</v>
      </c>
      <c r="Y308">
        <f t="shared" si="59"/>
        <v>1.5448373005371167E-2</v>
      </c>
      <c r="Z308">
        <f t="shared" si="59"/>
        <v>1.4253200018984738E-2</v>
      </c>
      <c r="AA308">
        <f t="shared" si="53"/>
        <v>0.16968246273891396</v>
      </c>
    </row>
    <row r="309" spans="1:27" x14ac:dyDescent="0.2">
      <c r="A309" t="s">
        <v>1275</v>
      </c>
      <c r="B309">
        <v>90</v>
      </c>
      <c r="C309">
        <v>1</v>
      </c>
      <c r="D309">
        <f t="shared" si="51"/>
        <v>0.20318402039835709</v>
      </c>
      <c r="E309">
        <f t="shared" si="52"/>
        <v>-1.5936432061419439</v>
      </c>
      <c r="G309">
        <f t="shared" si="54"/>
        <v>0.48875915625312638</v>
      </c>
      <c r="H309">
        <f t="shared" si="60"/>
        <v>0.20318402039835709</v>
      </c>
      <c r="I309">
        <f t="shared" si="60"/>
        <v>0.12257102549473757</v>
      </c>
      <c r="J309">
        <f t="shared" si="60"/>
        <v>7.384759566971337E-2</v>
      </c>
      <c r="K309">
        <f t="shared" si="60"/>
        <v>4.4464127477725296E-2</v>
      </c>
      <c r="L309">
        <f t="shared" si="60"/>
        <v>2.6761966927392765E-2</v>
      </c>
      <c r="M309">
        <f t="shared" si="60"/>
        <v>1.6103346714874043E-2</v>
      </c>
      <c r="N309">
        <f t="shared" si="60"/>
        <v>9.6880320823009482E-3</v>
      </c>
      <c r="O309">
        <f t="shared" si="60"/>
        <v>5.8276836249557462E-3</v>
      </c>
      <c r="P309">
        <f t="shared" si="60"/>
        <v>3.5051810087694795E-3</v>
      </c>
      <c r="Q309">
        <f t="shared" si="60"/>
        <v>2.1080853876766083E-3</v>
      </c>
      <c r="R309">
        <f t="shared" si="60"/>
        <v>1.2677566206961484E-3</v>
      </c>
      <c r="S309">
        <f t="shared" si="60"/>
        <v>7.6235723494594558E-4</v>
      </c>
      <c r="T309">
        <f t="shared" si="60"/>
        <v>4.5841621131966609E-4</v>
      </c>
      <c r="U309">
        <f t="shared" si="60"/>
        <v>2.7564063301003828E-4</v>
      </c>
      <c r="V309">
        <f t="shared" si="60"/>
        <v>1.6573367537619352E-4</v>
      </c>
      <c r="W309">
        <f t="shared" si="60"/>
        <v>9.9647063365495769E-5</v>
      </c>
      <c r="X309">
        <f t="shared" si="59"/>
        <v>5.9910933695759042E-5</v>
      </c>
      <c r="Y309">
        <f t="shared" si="59"/>
        <v>3.6019432252548311E-5</v>
      </c>
      <c r="Z309">
        <f t="shared" si="59"/>
        <v>2.1654988984008806E-5</v>
      </c>
      <c r="AA309">
        <f t="shared" si="53"/>
        <v>3.2642166725049826E-5</v>
      </c>
    </row>
    <row r="310" spans="1:27" x14ac:dyDescent="0.2">
      <c r="A310" t="s">
        <v>1276</v>
      </c>
      <c r="B310">
        <v>1284</v>
      </c>
      <c r="C310">
        <v>14</v>
      </c>
      <c r="D310">
        <f t="shared" si="51"/>
        <v>1.99391147083922E-2</v>
      </c>
      <c r="E310">
        <f t="shared" si="52"/>
        <v>-3.915071913207766</v>
      </c>
      <c r="G310">
        <f t="shared" si="54"/>
        <v>0.18999325413496082</v>
      </c>
      <c r="H310">
        <f t="shared" si="60"/>
        <v>3.5407845426175033E-2</v>
      </c>
      <c r="I310">
        <f t="shared" si="60"/>
        <v>3.3962068298649166E-2</v>
      </c>
      <c r="J310">
        <f t="shared" si="60"/>
        <v>3.2534117560770466E-2</v>
      </c>
      <c r="K310">
        <f t="shared" si="60"/>
        <v>3.1146468093507969E-2</v>
      </c>
      <c r="L310">
        <f t="shared" si="60"/>
        <v>2.9806667399988423E-2</v>
      </c>
      <c r="M310">
        <f t="shared" si="60"/>
        <v>2.8517266593716135E-2</v>
      </c>
      <c r="N310">
        <f t="shared" si="60"/>
        <v>2.7278700680137165E-2</v>
      </c>
      <c r="O310">
        <f t="shared" si="60"/>
        <v>2.6090382066114717E-2</v>
      </c>
      <c r="P310">
        <f t="shared" si="60"/>
        <v>2.4951191100112059E-2</v>
      </c>
      <c r="Q310">
        <f t="shared" si="60"/>
        <v>2.3859722622603774E-2</v>
      </c>
      <c r="R310">
        <f t="shared" si="60"/>
        <v>2.2814420402019499E-2</v>
      </c>
      <c r="S310">
        <f t="shared" si="60"/>
        <v>2.1813654949095474E-2</v>
      </c>
      <c r="T310">
        <f t="shared" si="60"/>
        <v>2.0855770569671632E-2</v>
      </c>
      <c r="U310">
        <f t="shared" si="60"/>
        <v>1.99391147083922E-2</v>
      </c>
      <c r="V310">
        <f t="shared" si="60"/>
        <v>1.9062056608901347E-2</v>
      </c>
      <c r="W310">
        <f t="shared" si="60"/>
        <v>1.8222999277735203E-2</v>
      </c>
      <c r="X310">
        <f t="shared" si="59"/>
        <v>1.742038711735483E-2</v>
      </c>
      <c r="Y310">
        <f t="shared" si="59"/>
        <v>1.6652710685435737E-2</v>
      </c>
      <c r="Z310">
        <f t="shared" si="59"/>
        <v>1.591850950741764E-2</v>
      </c>
      <c r="AA310">
        <f t="shared" si="53"/>
        <v>0.34375269219724081</v>
      </c>
    </row>
    <row r="311" spans="1:27" x14ac:dyDescent="0.2">
      <c r="A311" t="s">
        <v>1277</v>
      </c>
      <c r="B311">
        <v>2249</v>
      </c>
      <c r="C311">
        <v>0</v>
      </c>
      <c r="D311">
        <f t="shared" si="51"/>
        <v>0.1745339499551278</v>
      </c>
      <c r="E311">
        <f t="shared" si="52"/>
        <v>-1.7456360006463665</v>
      </c>
      <c r="G311">
        <f t="shared" si="54"/>
        <v>0.1745339499551278</v>
      </c>
      <c r="H311">
        <f t="shared" si="60"/>
        <v>2.0922754770525829E-2</v>
      </c>
      <c r="I311">
        <f t="shared" si="60"/>
        <v>2.0458831811653037E-2</v>
      </c>
      <c r="J311">
        <f t="shared" si="60"/>
        <v>1.9979888930222012E-2</v>
      </c>
      <c r="K311">
        <f t="shared" si="60"/>
        <v>1.9499801080620088E-2</v>
      </c>
      <c r="L311">
        <f t="shared" si="60"/>
        <v>1.9024012965935241E-2</v>
      </c>
      <c r="M311">
        <f t="shared" si="60"/>
        <v>1.8555127560120753E-2</v>
      </c>
      <c r="N311">
        <f t="shared" si="60"/>
        <v>1.8094519963789635E-2</v>
      </c>
      <c r="O311">
        <f t="shared" si="60"/>
        <v>1.7642948296357965E-2</v>
      </c>
      <c r="P311">
        <f t="shared" si="60"/>
        <v>1.720082755191045E-2</v>
      </c>
      <c r="Q311">
        <f t="shared" si="60"/>
        <v>1.6768367626865888E-2</v>
      </c>
      <c r="R311">
        <f t="shared" si="60"/>
        <v>1.6345649165238837E-2</v>
      </c>
      <c r="S311">
        <f t="shared" si="60"/>
        <v>1.5932668097416874E-2</v>
      </c>
      <c r="T311">
        <f t="shared" si="60"/>
        <v>1.55293632079813E-2</v>
      </c>
      <c r="U311">
        <f t="shared" si="60"/>
        <v>1.5135633942043102E-2</v>
      </c>
      <c r="V311">
        <f t="shared" si="60"/>
        <v>1.4751352317099984E-2</v>
      </c>
      <c r="W311">
        <f t="shared" si="60"/>
        <v>1.43763711278424E-2</v>
      </c>
      <c r="X311">
        <f t="shared" si="59"/>
        <v>1.4010529737795761E-2</v>
      </c>
      <c r="Y311">
        <f t="shared" si="59"/>
        <v>1.3653658252861882E-2</v>
      </c>
      <c r="Z311">
        <f t="shared" si="59"/>
        <v>1.3305580581651112E-2</v>
      </c>
      <c r="AA311">
        <f t="shared" si="53"/>
        <v>0.50427816305693995</v>
      </c>
    </row>
    <row r="312" spans="1:27" x14ac:dyDescent="0.2">
      <c r="A312" t="s">
        <v>1278</v>
      </c>
      <c r="B312">
        <v>599</v>
      </c>
      <c r="C312">
        <v>0</v>
      </c>
      <c r="D312">
        <f t="shared" si="51"/>
        <v>0.22864226919499797</v>
      </c>
      <c r="E312">
        <f t="shared" si="52"/>
        <v>-1.4755966400991389</v>
      </c>
      <c r="G312">
        <f t="shared" si="54"/>
        <v>0.22864226919499797</v>
      </c>
      <c r="H312">
        <f t="shared" si="60"/>
        <v>6.9104944042884961E-2</v>
      </c>
      <c r="I312">
        <f t="shared" si="60"/>
        <v>6.3075408670542218E-2</v>
      </c>
      <c r="J312">
        <f t="shared" si="60"/>
        <v>5.7499133057974702E-2</v>
      </c>
      <c r="K312">
        <f t="shared" si="60"/>
        <v>5.2382641436326621E-2</v>
      </c>
      <c r="L312">
        <f t="shared" si="60"/>
        <v>4.7703290009857888E-2</v>
      </c>
      <c r="M312">
        <f t="shared" si="60"/>
        <v>4.3430930061293914E-2</v>
      </c>
      <c r="N312">
        <f t="shared" si="60"/>
        <v>3.9534043664765428E-2</v>
      </c>
      <c r="O312">
        <f t="shared" si="60"/>
        <v>3.5981918794824125E-2</v>
      </c>
      <c r="P312">
        <f t="shared" si="60"/>
        <v>3.2745489404095315E-2</v>
      </c>
      <c r="Q312">
        <f t="shared" si="60"/>
        <v>2.9797643281894597E-2</v>
      </c>
      <c r="R312">
        <f t="shared" si="60"/>
        <v>2.7113294372409478E-2</v>
      </c>
      <c r="S312">
        <f t="shared" si="60"/>
        <v>2.4669344590097394E-2</v>
      </c>
      <c r="T312">
        <f t="shared" si="60"/>
        <v>2.2444593071162946E-2</v>
      </c>
      <c r="U312">
        <f t="shared" si="60"/>
        <v>2.0419621615421442E-2</v>
      </c>
      <c r="V312">
        <f t="shared" si="60"/>
        <v>1.8576671284234368E-2</v>
      </c>
      <c r="W312">
        <f t="shared" si="60"/>
        <v>1.6899518166524751E-2</v>
      </c>
      <c r="X312">
        <f t="shared" si="59"/>
        <v>1.5373352632627672E-2</v>
      </c>
      <c r="Y312">
        <f t="shared" si="59"/>
        <v>1.3984664354962541E-2</v>
      </c>
      <c r="Z312">
        <f t="shared" si="59"/>
        <v>1.2721134212412884E-2</v>
      </c>
      <c r="AA312">
        <f t="shared" si="53"/>
        <v>0.1279000940806887</v>
      </c>
    </row>
    <row r="313" spans="1:27" x14ac:dyDescent="0.2">
      <c r="A313" t="s">
        <v>1279</v>
      </c>
      <c r="B313">
        <v>1988</v>
      </c>
      <c r="C313">
        <v>14</v>
      </c>
      <c r="D313">
        <f t="shared" si="51"/>
        <v>1.6288104738461897E-2</v>
      </c>
      <c r="E313">
        <f t="shared" si="52"/>
        <v>-4.1173202082281488</v>
      </c>
      <c r="G313">
        <f t="shared" si="54"/>
        <v>0.17727282429570568</v>
      </c>
      <c r="H313">
        <f t="shared" si="60"/>
        <v>2.3531098717211357E-2</v>
      </c>
      <c r="I313">
        <f t="shared" si="60"/>
        <v>2.2931413960141034E-2</v>
      </c>
      <c r="J313">
        <f t="shared" si="60"/>
        <v>2.231874309268099E-2</v>
      </c>
      <c r="K313">
        <f t="shared" si="60"/>
        <v>2.1708684448364397E-2</v>
      </c>
      <c r="L313">
        <f t="shared" si="60"/>
        <v>2.1107272613002673E-2</v>
      </c>
      <c r="M313">
        <f t="shared" si="60"/>
        <v>2.0517318094713709E-2</v>
      </c>
      <c r="N313">
        <f t="shared" si="60"/>
        <v>1.9940239702798349E-2</v>
      </c>
      <c r="O313">
        <f t="shared" si="60"/>
        <v>1.9376758714842266E-2</v>
      </c>
      <c r="P313">
        <f t="shared" si="60"/>
        <v>1.882721027135147E-2</v>
      </c>
      <c r="Q313">
        <f t="shared" si="60"/>
        <v>1.8291700394001971E-2</v>
      </c>
      <c r="R313">
        <f t="shared" si="60"/>
        <v>1.7770192277384921E-2</v>
      </c>
      <c r="S313">
        <f t="shared" si="60"/>
        <v>1.7262556946784625E-2</v>
      </c>
      <c r="T313">
        <f t="shared" si="60"/>
        <v>1.6768604585796532E-2</v>
      </c>
      <c r="U313">
        <f t="shared" si="60"/>
        <v>1.6288104738461897E-2</v>
      </c>
      <c r="V313">
        <f t="shared" si="60"/>
        <v>1.5820799789609645E-2</v>
      </c>
      <c r="W313">
        <f t="shared" si="60"/>
        <v>1.5366414216044462E-2</v>
      </c>
      <c r="X313">
        <f t="shared" si="59"/>
        <v>1.4924661083959678E-2</v>
      </c>
      <c r="Y313">
        <f t="shared" si="59"/>
        <v>1.4495246699738109E-2</v>
      </c>
      <c r="Z313">
        <f t="shared" si="59"/>
        <v>1.4077873990575859E-2</v>
      </c>
      <c r="AA313">
        <f t="shared" si="53"/>
        <v>0.47140228136683049</v>
      </c>
    </row>
    <row r="314" spans="1:27" x14ac:dyDescent="0.2">
      <c r="A314" t="s">
        <v>929</v>
      </c>
      <c r="B314">
        <v>2168</v>
      </c>
      <c r="C314">
        <v>58</v>
      </c>
      <c r="D314">
        <f t="shared" si="51"/>
        <v>4.7289613815999056E-3</v>
      </c>
      <c r="E314">
        <f t="shared" si="52"/>
        <v>-5.3540496816468481</v>
      </c>
      <c r="G314">
        <f t="shared" si="54"/>
        <v>0.17531500970113981</v>
      </c>
      <c r="H314">
        <f t="shared" si="60"/>
        <v>2.1668439528987539E-2</v>
      </c>
      <c r="I314">
        <f t="shared" si="60"/>
        <v>2.116751199255372E-2</v>
      </c>
      <c r="J314">
        <f t="shared" si="60"/>
        <v>2.0652006967252137E-2</v>
      </c>
      <c r="K314">
        <f t="shared" si="60"/>
        <v>2.013629593573437E-2</v>
      </c>
      <c r="L314">
        <f t="shared" si="60"/>
        <v>1.9625997911684581E-2</v>
      </c>
      <c r="M314">
        <f t="shared" si="60"/>
        <v>1.9123781378105102E-2</v>
      </c>
      <c r="N314">
        <f t="shared" si="60"/>
        <v>1.8631040196098372E-2</v>
      </c>
      <c r="O314">
        <f t="shared" si="60"/>
        <v>1.814852813517508E-2</v>
      </c>
      <c r="P314">
        <f t="shared" si="60"/>
        <v>1.76766433836123E-2</v>
      </c>
      <c r="Q314">
        <f t="shared" si="60"/>
        <v>1.7215571967825718E-2</v>
      </c>
      <c r="R314">
        <f t="shared" si="60"/>
        <v>1.6765366566233494E-2</v>
      </c>
      <c r="S314">
        <f t="shared" si="60"/>
        <v>1.6325992789877588E-2</v>
      </c>
      <c r="T314">
        <f t="shared" si="60"/>
        <v>1.5897357823516933E-2</v>
      </c>
      <c r="U314">
        <f t="shared" si="60"/>
        <v>1.5479328918766704E-2</v>
      </c>
      <c r="V314">
        <f t="shared" si="60"/>
        <v>1.5071745758350328E-2</v>
      </c>
      <c r="W314">
        <f t="shared" si="60"/>
        <v>1.4674428965331755E-2</v>
      </c>
      <c r="X314">
        <f t="shared" si="59"/>
        <v>1.4287186102594785E-2</v>
      </c>
      <c r="Y314">
        <f t="shared" si="59"/>
        <v>1.3909815989356044E-2</v>
      </c>
      <c r="Z314">
        <f t="shared" si="59"/>
        <v>1.3542111859843343E-2</v>
      </c>
      <c r="AA314">
        <f t="shared" si="53"/>
        <v>0.4946858381279603</v>
      </c>
    </row>
    <row r="315" spans="1:27" x14ac:dyDescent="0.2">
      <c r="A315" t="s">
        <v>1280</v>
      </c>
      <c r="B315">
        <v>219</v>
      </c>
      <c r="C315">
        <v>0</v>
      </c>
      <c r="D315">
        <f t="shared" si="51"/>
        <v>0.33263136253891734</v>
      </c>
      <c r="E315">
        <f t="shared" si="52"/>
        <v>-1.1007204216029129</v>
      </c>
      <c r="G315">
        <f t="shared" si="54"/>
        <v>0.33263136253891734</v>
      </c>
      <c r="H315">
        <f t="shared" si="60"/>
        <v>0.14202531866326437</v>
      </c>
      <c r="I315">
        <f t="shared" si="60"/>
        <v>0.11200331572125238</v>
      </c>
      <c r="J315">
        <f t="shared" si="60"/>
        <v>8.8215775659124127E-2</v>
      </c>
      <c r="K315">
        <f t="shared" si="60"/>
        <v>6.943629004280677E-2</v>
      </c>
      <c r="L315">
        <f t="shared" si="60"/>
        <v>5.4633824183768595E-2</v>
      </c>
      <c r="M315">
        <f t="shared" si="60"/>
        <v>4.2976055491744332E-2</v>
      </c>
      <c r="N315">
        <f t="shared" si="60"/>
        <v>3.3799697500511788E-2</v>
      </c>
      <c r="O315">
        <f t="shared" si="60"/>
        <v>2.6579086393575212E-2</v>
      </c>
      <c r="P315">
        <f t="shared" si="60"/>
        <v>2.0898800932687117E-2</v>
      </c>
      <c r="Q315">
        <f t="shared" si="60"/>
        <v>1.6431074098501499E-2</v>
      </c>
      <c r="R315">
        <f t="shared" si="60"/>
        <v>1.2917559794780183E-2</v>
      </c>
      <c r="S315">
        <f t="shared" si="60"/>
        <v>1.015476684813336E-2</v>
      </c>
      <c r="T315">
        <f t="shared" si="60"/>
        <v>7.9824872743852748E-3</v>
      </c>
      <c r="U315">
        <f t="shared" si="60"/>
        <v>6.2746331986119246E-3</v>
      </c>
      <c r="V315">
        <f t="shared" si="60"/>
        <v>4.9319958554563887E-3</v>
      </c>
      <c r="W315">
        <f t="shared" si="60"/>
        <v>3.8765311924534411E-3</v>
      </c>
      <c r="X315">
        <f t="shared" si="59"/>
        <v>3.0468544168376719E-3</v>
      </c>
      <c r="Y315">
        <f t="shared" si="59"/>
        <v>2.3946900825385165E-3</v>
      </c>
      <c r="Z315">
        <f t="shared" si="59"/>
        <v>1.8820764334929792E-3</v>
      </c>
      <c r="AA315">
        <f t="shared" si="53"/>
        <v>6.9078036771567097E-3</v>
      </c>
    </row>
    <row r="316" spans="1:27" x14ac:dyDescent="0.2">
      <c r="A316" t="s">
        <v>1281</v>
      </c>
      <c r="B316">
        <v>4992</v>
      </c>
      <c r="C316">
        <v>0</v>
      </c>
      <c r="D316">
        <f t="shared" si="51"/>
        <v>0.16290169766581972</v>
      </c>
      <c r="E316">
        <f t="shared" si="52"/>
        <v>-1.8146083419071417</v>
      </c>
      <c r="G316">
        <f t="shared" si="54"/>
        <v>0.16290169766581972</v>
      </c>
      <c r="H316">
        <f t="shared" si="60"/>
        <v>9.6424014407453656E-3</v>
      </c>
      <c r="I316">
        <f t="shared" si="60"/>
        <v>9.5646342137058107E-3</v>
      </c>
      <c r="J316">
        <f t="shared" si="60"/>
        <v>9.4754925215486119E-3</v>
      </c>
      <c r="K316">
        <f t="shared" si="60"/>
        <v>9.3812367168041397E-3</v>
      </c>
      <c r="L316">
        <f t="shared" si="60"/>
        <v>9.2843870427572923E-3</v>
      </c>
      <c r="M316">
        <f t="shared" si="60"/>
        <v>9.1862072189227793E-3</v>
      </c>
      <c r="N316">
        <f t="shared" si="60"/>
        <v>9.0874189311066188E-3</v>
      </c>
      <c r="O316">
        <f t="shared" si="60"/>
        <v>8.9884712755551738E-3</v>
      </c>
      <c r="P316">
        <f t="shared" si="60"/>
        <v>8.8896611121348328E-3</v>
      </c>
      <c r="Q316">
        <f t="shared" si="60"/>
        <v>8.7911935201147994E-3</v>
      </c>
      <c r="R316">
        <f t="shared" si="60"/>
        <v>8.6932149188469303E-3</v>
      </c>
      <c r="S316">
        <f t="shared" si="60"/>
        <v>8.5958324695240753E-3</v>
      </c>
      <c r="T316">
        <f t="shared" si="60"/>
        <v>8.4991260633380389E-3</v>
      </c>
      <c r="U316">
        <f t="shared" si="60"/>
        <v>8.403156058644121E-3</v>
      </c>
      <c r="V316">
        <f t="shared" si="60"/>
        <v>8.3079684589583997E-3</v>
      </c>
      <c r="W316">
        <f t="shared" si="60"/>
        <v>8.2135984862207641E-3</v>
      </c>
      <c r="X316">
        <f t="shared" si="59"/>
        <v>8.1200731123555053E-3</v>
      </c>
      <c r="Y316">
        <f t="shared" si="59"/>
        <v>8.0274128941601915E-3</v>
      </c>
      <c r="Z316">
        <f t="shared" si="59"/>
        <v>7.935633330033616E-3</v>
      </c>
      <c r="AA316">
        <f t="shared" si="53"/>
        <v>0.67001118254870318</v>
      </c>
    </row>
    <row r="317" spans="1:27" x14ac:dyDescent="0.2">
      <c r="A317" t="s">
        <v>1282</v>
      </c>
      <c r="B317">
        <v>134</v>
      </c>
      <c r="C317">
        <v>0</v>
      </c>
      <c r="D317">
        <f t="shared" si="51"/>
        <v>0.41205418017188544</v>
      </c>
      <c r="E317">
        <f t="shared" si="52"/>
        <v>-0.88660043300710434</v>
      </c>
      <c r="G317">
        <f t="shared" si="54"/>
        <v>0.41205418017188544</v>
      </c>
      <c r="H317">
        <f t="shared" si="60"/>
        <v>0.18036937224384708</v>
      </c>
      <c r="I317">
        <f t="shared" si="60"/>
        <v>0.12521460501231091</v>
      </c>
      <c r="J317">
        <f t="shared" si="60"/>
        <v>8.6815536261149198E-2</v>
      </c>
      <c r="K317">
        <f t="shared" si="60"/>
        <v>6.0154038656456237E-2</v>
      </c>
      <c r="L317">
        <f t="shared" si="60"/>
        <v>4.1664576287709948E-2</v>
      </c>
      <c r="M317">
        <f t="shared" si="60"/>
        <v>2.8850876218492777E-2</v>
      </c>
      <c r="N317">
        <f t="shared" si="60"/>
        <v>1.9974336226212922E-2</v>
      </c>
      <c r="O317">
        <f t="shared" si="60"/>
        <v>1.382695910135669E-2</v>
      </c>
      <c r="P317">
        <f t="shared" si="60"/>
        <v>9.570510091291104E-3</v>
      </c>
      <c r="Q317">
        <f t="shared" si="60"/>
        <v>6.6237930837252336E-3</v>
      </c>
      <c r="R317">
        <f t="shared" si="60"/>
        <v>4.5840397044454254E-3</v>
      </c>
      <c r="S317">
        <f t="shared" si="60"/>
        <v>3.1722319390946629E-3</v>
      </c>
      <c r="T317">
        <f t="shared" si="60"/>
        <v>2.1951302704706459E-3</v>
      </c>
      <c r="U317">
        <f t="shared" si="60"/>
        <v>1.5189290689684015E-3</v>
      </c>
      <c r="V317">
        <f t="shared" si="60"/>
        <v>1.0509908631465218E-3</v>
      </c>
      <c r="W317">
        <f t="shared" si="60"/>
        <v>7.2718783868710502E-4</v>
      </c>
      <c r="X317">
        <f t="shared" si="59"/>
        <v>5.0313220239734562E-4</v>
      </c>
      <c r="Y317">
        <f t="shared" si="59"/>
        <v>3.481022366136257E-4</v>
      </c>
      <c r="Z317">
        <f t="shared" si="59"/>
        <v>2.4083624188638979E-4</v>
      </c>
      <c r="AA317">
        <f t="shared" si="53"/>
        <v>5.4063627985223572E-4</v>
      </c>
    </row>
    <row r="318" spans="1:27" x14ac:dyDescent="0.2">
      <c r="A318" t="s">
        <v>1283</v>
      </c>
      <c r="B318">
        <v>152</v>
      </c>
      <c r="C318">
        <v>2</v>
      </c>
      <c r="D318">
        <f t="shared" si="51"/>
        <v>0.12333864194902397</v>
      </c>
      <c r="E318">
        <f t="shared" si="52"/>
        <v>-2.0928215201083686</v>
      </c>
      <c r="G318">
        <f t="shared" si="54"/>
        <v>0.3898923361717711</v>
      </c>
      <c r="H318">
        <f t="shared" si="60"/>
        <v>0.17117802111322292</v>
      </c>
      <c r="I318">
        <f t="shared" si="60"/>
        <v>0.12333864194902397</v>
      </c>
      <c r="J318">
        <f t="shared" si="60"/>
        <v>8.8756586894222098E-2</v>
      </c>
      <c r="K318">
        <f t="shared" si="60"/>
        <v>6.3830301853593799E-2</v>
      </c>
      <c r="L318">
        <f t="shared" si="60"/>
        <v>4.5886828681097655E-2</v>
      </c>
      <c r="M318">
        <f t="shared" si="60"/>
        <v>3.2979118897956093E-2</v>
      </c>
      <c r="N318">
        <f t="shared" si="60"/>
        <v>2.3697981911748107E-2</v>
      </c>
      <c r="O318">
        <f t="shared" si="60"/>
        <v>1.7026471371900546E-2</v>
      </c>
      <c r="P318">
        <f t="shared" si="60"/>
        <v>1.2231846614187376E-2</v>
      </c>
      <c r="Q318">
        <f t="shared" si="60"/>
        <v>8.7866365962547335E-3</v>
      </c>
      <c r="R318">
        <f t="shared" si="60"/>
        <v>6.3113642403167108E-3</v>
      </c>
      <c r="S318">
        <f t="shared" si="60"/>
        <v>4.5331362678134729E-3</v>
      </c>
      <c r="T318">
        <f t="shared" si="60"/>
        <v>3.2557654202156243E-3</v>
      </c>
      <c r="U318">
        <f t="shared" si="60"/>
        <v>2.3382409807100866E-3</v>
      </c>
      <c r="V318">
        <f t="shared" si="60"/>
        <v>1.6792280545887982E-3</v>
      </c>
      <c r="W318">
        <f t="shared" si="60"/>
        <v>1.2059139378747977E-3</v>
      </c>
      <c r="X318">
        <f t="shared" si="59"/>
        <v>8.6598583619520867E-4</v>
      </c>
      <c r="Y318">
        <f t="shared" si="59"/>
        <v>6.218626232099957E-4</v>
      </c>
      <c r="Z318">
        <f t="shared" si="59"/>
        <v>4.4654830901955258E-4</v>
      </c>
      <c r="AA318">
        <f t="shared" si="53"/>
        <v>1.1371822750771976E-3</v>
      </c>
    </row>
    <row r="319" spans="1:27" x14ac:dyDescent="0.2">
      <c r="A319" t="s">
        <v>1284</v>
      </c>
      <c r="B319">
        <v>221</v>
      </c>
      <c r="C319">
        <v>7</v>
      </c>
      <c r="D319">
        <f t="shared" si="51"/>
        <v>3.4016375557567223E-2</v>
      </c>
      <c r="E319">
        <f t="shared" si="52"/>
        <v>-3.3809132362683298</v>
      </c>
      <c r="G319">
        <f t="shared" si="54"/>
        <v>0.33134360215429814</v>
      </c>
      <c r="H319">
        <f t="shared" si="60"/>
        <v>0.14128001034702101</v>
      </c>
      <c r="I319">
        <f t="shared" si="60"/>
        <v>0.11163212836829842</v>
      </c>
      <c r="J319">
        <f t="shared" si="60"/>
        <v>8.8094331097435613E-2</v>
      </c>
      <c r="K319">
        <f t="shared" si="60"/>
        <v>6.94754860099219E-2</v>
      </c>
      <c r="L319">
        <f t="shared" si="60"/>
        <v>5.477092372089306E-2</v>
      </c>
      <c r="M319">
        <f t="shared" si="60"/>
        <v>4.3167648951737948E-2</v>
      </c>
      <c r="N319">
        <f t="shared" si="60"/>
        <v>3.4016375557567223E-2</v>
      </c>
      <c r="O319">
        <f t="shared" si="60"/>
        <v>2.6801472348039465E-2</v>
      </c>
      <c r="P319">
        <f t="shared" si="60"/>
        <v>2.1114624042095052E-2</v>
      </c>
      <c r="Q319">
        <f t="shared" si="60"/>
        <v>1.6633027964899762E-2</v>
      </c>
      <c r="R319">
        <f t="shared" si="60"/>
        <v>1.3101747454350101E-2</v>
      </c>
      <c r="S319">
        <f t="shared" si="60"/>
        <v>1.0319581364241708E-2</v>
      </c>
      <c r="T319">
        <f t="shared" si="60"/>
        <v>8.1278136478052324E-3</v>
      </c>
      <c r="U319">
        <f t="shared" si="60"/>
        <v>6.4012859158933972E-3</v>
      </c>
      <c r="V319">
        <f t="shared" si="60"/>
        <v>5.0413281251816119E-3</v>
      </c>
      <c r="W319">
        <f t="shared" si="60"/>
        <v>3.97016836916784E-3</v>
      </c>
      <c r="X319">
        <f t="shared" si="59"/>
        <v>3.1265165026484521E-3</v>
      </c>
      <c r="Y319">
        <f t="shared" si="59"/>
        <v>2.4620774881810772E-3</v>
      </c>
      <c r="Z319">
        <f t="shared" si="59"/>
        <v>1.9388001206685093E-3</v>
      </c>
      <c r="AA319">
        <f t="shared" si="53"/>
        <v>7.1810504496544469E-3</v>
      </c>
    </row>
    <row r="320" spans="1:27" x14ac:dyDescent="0.2">
      <c r="A320" t="s">
        <v>1285</v>
      </c>
      <c r="B320">
        <v>1563</v>
      </c>
      <c r="C320">
        <v>10</v>
      </c>
      <c r="D320">
        <f t="shared" si="51"/>
        <v>2.1365949497478515E-2</v>
      </c>
      <c r="E320">
        <f t="shared" si="52"/>
        <v>-3.8459567691475347</v>
      </c>
      <c r="G320">
        <f t="shared" si="54"/>
        <v>0.18362670908676912</v>
      </c>
      <c r="H320">
        <f t="shared" si="60"/>
        <v>2.9512366569648417E-2</v>
      </c>
      <c r="I320">
        <f t="shared" si="60"/>
        <v>2.8533827432827317E-2</v>
      </c>
      <c r="J320">
        <f t="shared" si="60"/>
        <v>2.7552835190927837E-2</v>
      </c>
      <c r="K320">
        <f t="shared" si="60"/>
        <v>2.6588720116736859E-2</v>
      </c>
      <c r="L320">
        <f t="shared" si="60"/>
        <v>2.5648585034454989E-2</v>
      </c>
      <c r="M320">
        <f t="shared" si="60"/>
        <v>2.4735417714124359E-2</v>
      </c>
      <c r="N320">
        <f t="shared" si="60"/>
        <v>2.3850440090415752E-2</v>
      </c>
      <c r="O320">
        <f t="shared" si="60"/>
        <v>2.2993999575395514E-2</v>
      </c>
      <c r="P320">
        <f t="shared" si="60"/>
        <v>2.2165969227835418E-2</v>
      </c>
      <c r="Q320">
        <f t="shared" si="60"/>
        <v>2.1365949497478515E-2</v>
      </c>
      <c r="R320">
        <f t="shared" si="60"/>
        <v>2.0593378912763419E-2</v>
      </c>
      <c r="S320">
        <f t="shared" si="60"/>
        <v>1.9847598823124785E-2</v>
      </c>
      <c r="T320">
        <f t="shared" si="60"/>
        <v>1.9127893186182989E-2</v>
      </c>
      <c r="U320">
        <f t="shared" si="60"/>
        <v>1.8433513978986703E-2</v>
      </c>
      <c r="V320">
        <f t="shared" si="60"/>
        <v>1.7763697919983491E-2</v>
      </c>
      <c r="W320">
        <f t="shared" ref="W320:AE383" si="61">(1-$B$3)*EXP(GAMMALN($B$1+W$4)-GAMMALN($B$1)-GAMMALN(W$4+1)+$B$1*LN($B$2/($B$2+$B320))+W$4*LN($B320/($B$2+$B320)))</f>
        <v>1.7117677725274422E-2</v>
      </c>
      <c r="X320">
        <f t="shared" si="61"/>
        <v>1.649468980981085E-2</v>
      </c>
      <c r="Y320">
        <f t="shared" si="61"/>
        <v>1.5893979609845937E-2</v>
      </c>
      <c r="Z320">
        <f t="shared" si="61"/>
        <v>1.5314805274947472E-2</v>
      </c>
      <c r="AA320">
        <f t="shared" si="53"/>
        <v>0.40283794522246597</v>
      </c>
    </row>
    <row r="321" spans="1:27" x14ac:dyDescent="0.2">
      <c r="A321" t="s">
        <v>1286</v>
      </c>
      <c r="B321">
        <v>2563</v>
      </c>
      <c r="C321">
        <v>37</v>
      </c>
      <c r="D321">
        <f t="shared" si="51"/>
        <v>8.2494490244315478E-3</v>
      </c>
      <c r="E321">
        <f t="shared" si="52"/>
        <v>-4.7976088657831477</v>
      </c>
      <c r="G321">
        <f t="shared" si="54"/>
        <v>0.17196371499881358</v>
      </c>
      <c r="H321">
        <f t="shared" ref="H321:W352" si="62">(1-$B$3)*EXP(GAMMALN($B$1+H$4)-GAMMALN($B$1)-GAMMALN(H$4+1)+$B$1*LN($B$2/($B$2+$B321))+H$4*LN($B321/($B$2+$B321)))</f>
        <v>1.8458506271622942E-2</v>
      </c>
      <c r="I321">
        <f t="shared" si="62"/>
        <v>1.8106641669668022E-2</v>
      </c>
      <c r="J321">
        <f t="shared" si="62"/>
        <v>1.7739016218801511E-2</v>
      </c>
      <c r="K321">
        <f t="shared" si="62"/>
        <v>1.7367848758359925E-2</v>
      </c>
      <c r="L321">
        <f t="shared" si="62"/>
        <v>1.6997982078669288E-2</v>
      </c>
      <c r="M321">
        <f t="shared" si="62"/>
        <v>1.6631773593242215E-2</v>
      </c>
      <c r="N321">
        <f t="shared" si="62"/>
        <v>1.6270506486762024E-2</v>
      </c>
      <c r="O321">
        <f t="shared" si="62"/>
        <v>1.591492344921016E-2</v>
      </c>
      <c r="P321">
        <f t="shared" si="62"/>
        <v>1.5565465769390345E-2</v>
      </c>
      <c r="Q321">
        <f t="shared" si="62"/>
        <v>1.5222393769547189E-2</v>
      </c>
      <c r="R321">
        <f t="shared" si="62"/>
        <v>1.4885852955948261E-2</v>
      </c>
      <c r="S321">
        <f t="shared" si="62"/>
        <v>1.4555912858577841E-2</v>
      </c>
      <c r="T321">
        <f t="shared" si="62"/>
        <v>1.4232591075954199E-2</v>
      </c>
      <c r="U321">
        <f t="shared" si="62"/>
        <v>1.3915868815695476E-2</v>
      </c>
      <c r="V321">
        <f t="shared" si="62"/>
        <v>1.3605701302939659E-2</v>
      </c>
      <c r="W321">
        <f t="shared" si="62"/>
        <v>1.3302024962933897E-2</v>
      </c>
      <c r="X321">
        <f t="shared" si="61"/>
        <v>1.3004762504709798E-2</v>
      </c>
      <c r="Y321">
        <f t="shared" si="61"/>
        <v>1.2713826597884942E-2</v>
      </c>
      <c r="Z321">
        <f t="shared" si="61"/>
        <v>1.2429122581794542E-2</v>
      </c>
      <c r="AA321">
        <f t="shared" si="53"/>
        <v>0.5371155632794743</v>
      </c>
    </row>
    <row r="322" spans="1:27" x14ac:dyDescent="0.2">
      <c r="A322" t="s">
        <v>1287</v>
      </c>
      <c r="B322">
        <v>2406</v>
      </c>
      <c r="C322">
        <v>4</v>
      </c>
      <c r="D322">
        <f t="shared" si="51"/>
        <v>1.837287369971324E-2</v>
      </c>
      <c r="E322">
        <f t="shared" si="52"/>
        <v>-3.9968799576013767</v>
      </c>
      <c r="G322">
        <f t="shared" si="54"/>
        <v>0.17316669533012788</v>
      </c>
      <c r="H322">
        <f t="shared" si="62"/>
        <v>1.961387102575966E-2</v>
      </c>
      <c r="I322">
        <f t="shared" si="62"/>
        <v>1.9211418607130132E-2</v>
      </c>
      <c r="J322">
        <f t="shared" si="62"/>
        <v>1.879342025106796E-2</v>
      </c>
      <c r="K322">
        <f t="shared" si="62"/>
        <v>1.837287369971324E-2</v>
      </c>
      <c r="L322">
        <f t="shared" si="62"/>
        <v>1.7954908425546191E-2</v>
      </c>
      <c r="M322">
        <f t="shared" si="62"/>
        <v>1.7542002081989621E-2</v>
      </c>
      <c r="N322">
        <f t="shared" si="62"/>
        <v>1.7135486242975555E-2</v>
      </c>
      <c r="O322">
        <f t="shared" si="62"/>
        <v>1.6736116129848204E-2</v>
      </c>
      <c r="P322">
        <f t="shared" si="62"/>
        <v>1.6344325917346192E-2</v>
      </c>
      <c r="Q322">
        <f t="shared" si="62"/>
        <v>1.5960357373036395E-2</v>
      </c>
      <c r="R322">
        <f t="shared" si="62"/>
        <v>1.5584330530276547E-2</v>
      </c>
      <c r="S322">
        <f t="shared" si="62"/>
        <v>1.5216285188054492E-2</v>
      </c>
      <c r="T322">
        <f t="shared" si="62"/>
        <v>1.4856206602042283E-2</v>
      </c>
      <c r="U322">
        <f t="shared" si="62"/>
        <v>1.4504042085752978E-2</v>
      </c>
      <c r="V322">
        <f t="shared" si="62"/>
        <v>1.4159712124499286E-2</v>
      </c>
      <c r="W322">
        <f t="shared" si="62"/>
        <v>1.3823118039408722E-2</v>
      </c>
      <c r="X322">
        <f t="shared" si="61"/>
        <v>1.3494147406161901E-2</v>
      </c>
      <c r="Y322">
        <f t="shared" si="61"/>
        <v>1.3172677968452198E-2</v>
      </c>
      <c r="Z322">
        <f t="shared" si="61"/>
        <v>1.2858580515940665E-2</v>
      </c>
      <c r="AA322">
        <f t="shared" si="53"/>
        <v>0.52149942445486985</v>
      </c>
    </row>
    <row r="323" spans="1:27" x14ac:dyDescent="0.2">
      <c r="A323" t="s">
        <v>1288</v>
      </c>
      <c r="B323">
        <v>901</v>
      </c>
      <c r="C323">
        <v>12</v>
      </c>
      <c r="D323">
        <f t="shared" si="51"/>
        <v>2.4431171739825602E-2</v>
      </c>
      <c r="E323">
        <f t="shared" si="52"/>
        <v>-3.711895431709773</v>
      </c>
      <c r="G323">
        <f t="shared" si="54"/>
        <v>0.20478523106056651</v>
      </c>
      <c r="H323">
        <f t="shared" si="62"/>
        <v>4.8728496711937533E-2</v>
      </c>
      <c r="I323">
        <f t="shared" si="62"/>
        <v>4.5871635072220932E-2</v>
      </c>
      <c r="J323">
        <f t="shared" si="62"/>
        <v>4.3127640435779012E-2</v>
      </c>
      <c r="K323">
        <f t="shared" si="62"/>
        <v>4.0522109838333528E-2</v>
      </c>
      <c r="L323">
        <f t="shared" si="62"/>
        <v>3.8059514279237518E-2</v>
      </c>
      <c r="M323">
        <f t="shared" si="62"/>
        <v>3.573751020648145E-2</v>
      </c>
      <c r="N323">
        <f t="shared" si="62"/>
        <v>3.3551091546113562E-2</v>
      </c>
      <c r="O323">
        <f t="shared" si="62"/>
        <v>3.149415708108113E-2</v>
      </c>
      <c r="P323">
        <f t="shared" si="62"/>
        <v>2.9560202822276803E-2</v>
      </c>
      <c r="Q323">
        <f t="shared" si="62"/>
        <v>2.7742659682138644E-2</v>
      </c>
      <c r="R323">
        <f t="shared" si="62"/>
        <v>2.6035068263650159E-2</v>
      </c>
      <c r="S323">
        <f t="shared" si="62"/>
        <v>2.4431171739825602E-2</v>
      </c>
      <c r="T323">
        <f t="shared" si="62"/>
        <v>2.2924964660036209E-2</v>
      </c>
      <c r="U323">
        <f t="shared" si="62"/>
        <v>2.1510716814632923E-2</v>
      </c>
      <c r="V323">
        <f t="shared" si="62"/>
        <v>2.0182982459744703E-2</v>
      </c>
      <c r="W323">
        <f t="shared" si="62"/>
        <v>1.8936600739603189E-2</v>
      </c>
      <c r="X323">
        <f t="shared" si="61"/>
        <v>1.7766690754459042E-2</v>
      </c>
      <c r="Y323">
        <f t="shared" si="61"/>
        <v>1.6668643381057023E-2</v>
      </c>
      <c r="Z323">
        <f t="shared" si="61"/>
        <v>1.5638111168829138E-2</v>
      </c>
      <c r="AA323">
        <f t="shared" si="53"/>
        <v>0.23672480128199536</v>
      </c>
    </row>
    <row r="324" spans="1:27" x14ac:dyDescent="0.2">
      <c r="A324" t="s">
        <v>939</v>
      </c>
      <c r="B324">
        <v>3007</v>
      </c>
      <c r="C324">
        <v>177</v>
      </c>
      <c r="D324">
        <f t="shared" si="51"/>
        <v>5.1379968295184124E-4</v>
      </c>
      <c r="E324">
        <f t="shared" si="52"/>
        <v>-7.5736770903539963</v>
      </c>
      <c r="G324">
        <f t="shared" si="54"/>
        <v>0.16923060128846421</v>
      </c>
      <c r="H324">
        <f t="shared" si="62"/>
        <v>1.5820543807830458E-2</v>
      </c>
      <c r="I324">
        <f t="shared" si="62"/>
        <v>1.5571352707020633E-2</v>
      </c>
      <c r="J324">
        <f t="shared" si="62"/>
        <v>1.5306699162344469E-2</v>
      </c>
      <c r="K324">
        <f t="shared" si="62"/>
        <v>1.5037014734094082E-2</v>
      </c>
      <c r="L324">
        <f t="shared" si="62"/>
        <v>1.4766465143003466E-2</v>
      </c>
      <c r="M324">
        <f t="shared" si="62"/>
        <v>1.4497106278189663E-2</v>
      </c>
      <c r="N324">
        <f t="shared" si="62"/>
        <v>1.4230082290979313E-2</v>
      </c>
      <c r="O324">
        <f t="shared" si="62"/>
        <v>1.3966078347975195E-2</v>
      </c>
      <c r="P324">
        <f t="shared" si="62"/>
        <v>1.3705523278187788E-2</v>
      </c>
      <c r="Q324">
        <f t="shared" si="62"/>
        <v>1.344869157110274E-2</v>
      </c>
      <c r="R324">
        <f t="shared" si="62"/>
        <v>1.3195759364182673E-2</v>
      </c>
      <c r="S324">
        <f t="shared" si="62"/>
        <v>1.2946837299236385E-2</v>
      </c>
      <c r="T324">
        <f t="shared" si="62"/>
        <v>1.2701990857476487E-2</v>
      </c>
      <c r="U324">
        <f t="shared" si="62"/>
        <v>1.2461253502462195E-2</v>
      </c>
      <c r="V324">
        <f t="shared" si="62"/>
        <v>1.2224635485838317E-2</v>
      </c>
      <c r="W324">
        <f t="shared" si="62"/>
        <v>1.1992129928769963E-2</v>
      </c>
      <c r="X324">
        <f t="shared" si="61"/>
        <v>1.1763717131922275E-2</v>
      </c>
      <c r="Y324">
        <f t="shared" si="61"/>
        <v>1.1539367698751126E-2</v>
      </c>
      <c r="Z324">
        <f t="shared" si="61"/>
        <v>1.1319044842986407E-2</v>
      </c>
      <c r="AA324">
        <f t="shared" si="53"/>
        <v>0.57427510527918213</v>
      </c>
    </row>
    <row r="325" spans="1:27" x14ac:dyDescent="0.2">
      <c r="A325" t="s">
        <v>940</v>
      </c>
      <c r="B325">
        <v>3302</v>
      </c>
      <c r="C325">
        <v>50</v>
      </c>
      <c r="D325">
        <f t="shared" si="51"/>
        <v>6.1612138923265941E-3</v>
      </c>
      <c r="E325">
        <f t="shared" si="52"/>
        <v>-5.0894814604079386</v>
      </c>
      <c r="G325">
        <f t="shared" si="54"/>
        <v>0.1678152199476409</v>
      </c>
      <c r="H325">
        <f t="shared" si="62"/>
        <v>1.4447320938200029E-2</v>
      </c>
      <c r="I325">
        <f t="shared" si="62"/>
        <v>1.4244558036811081E-2</v>
      </c>
      <c r="J325">
        <f t="shared" si="62"/>
        <v>1.4026874386471443E-2</v>
      </c>
      <c r="K325">
        <f t="shared" si="62"/>
        <v>1.3803769878021661E-2</v>
      </c>
      <c r="L325">
        <f t="shared" si="62"/>
        <v>1.3579048954703668E-2</v>
      </c>
      <c r="M325">
        <f t="shared" si="62"/>
        <v>1.3354599135608356E-2</v>
      </c>
      <c r="N325">
        <f t="shared" si="62"/>
        <v>1.3131479782284881E-2</v>
      </c>
      <c r="O325">
        <f t="shared" si="62"/>
        <v>1.2910333347841111E-2</v>
      </c>
      <c r="P325">
        <f t="shared" si="62"/>
        <v>1.2691569364443399E-2</v>
      </c>
      <c r="Q325">
        <f t="shared" si="62"/>
        <v>1.2475457009682684E-2</v>
      </c>
      <c r="R325">
        <f t="shared" si="62"/>
        <v>1.2262175896840392E-2</v>
      </c>
      <c r="S325">
        <f t="shared" si="62"/>
        <v>1.2051845870932264E-2</v>
      </c>
      <c r="T325">
        <f t="shared" si="62"/>
        <v>1.1844545444578686E-2</v>
      </c>
      <c r="U325">
        <f t="shared" si="62"/>
        <v>1.1640323711218259E-2</v>
      </c>
      <c r="V325">
        <f t="shared" si="62"/>
        <v>1.1439208326334277E-2</v>
      </c>
      <c r="W325">
        <f t="shared" si="62"/>
        <v>1.1241211019829377E-2</v>
      </c>
      <c r="X325">
        <f t="shared" si="61"/>
        <v>1.1046331503635676E-2</v>
      </c>
      <c r="Y325">
        <f t="shared" si="61"/>
        <v>1.085456030467743E-2</v>
      </c>
      <c r="Z325">
        <f t="shared" si="61"/>
        <v>1.0665880859294334E-2</v>
      </c>
      <c r="AA325">
        <f t="shared" si="53"/>
        <v>0.59447368628095021</v>
      </c>
    </row>
    <row r="326" spans="1:27" x14ac:dyDescent="0.2">
      <c r="A326" t="s">
        <v>1289</v>
      </c>
      <c r="B326">
        <v>2649</v>
      </c>
      <c r="C326">
        <v>28</v>
      </c>
      <c r="D326">
        <f t="shared" si="51"/>
        <v>1.0011200998921303E-2</v>
      </c>
      <c r="E326">
        <f t="shared" si="52"/>
        <v>-4.6040507129398041</v>
      </c>
      <c r="G326">
        <f t="shared" si="54"/>
        <v>0.17136408778892773</v>
      </c>
      <c r="H326">
        <f t="shared" si="62"/>
        <v>1.7881304399707015E-2</v>
      </c>
      <c r="I326">
        <f t="shared" si="62"/>
        <v>1.7553427320808734E-2</v>
      </c>
      <c r="J326">
        <f t="shared" si="62"/>
        <v>1.7209764392370572E-2</v>
      </c>
      <c r="K326">
        <f t="shared" si="62"/>
        <v>1.6862144163296247E-2</v>
      </c>
      <c r="L326">
        <f t="shared" si="62"/>
        <v>1.651526367929455E-2</v>
      </c>
      <c r="M326">
        <f t="shared" si="62"/>
        <v>1.6171417323558399E-2</v>
      </c>
      <c r="N326">
        <f t="shared" si="62"/>
        <v>1.5831861002009014E-2</v>
      </c>
      <c r="O326">
        <f t="shared" si="62"/>
        <v>1.5497328016318996E-2</v>
      </c>
      <c r="P326">
        <f t="shared" si="62"/>
        <v>1.5168260114947983E-2</v>
      </c>
      <c r="Q326">
        <f t="shared" si="62"/>
        <v>1.4844923858203853E-2</v>
      </c>
      <c r="R326">
        <f t="shared" si="62"/>
        <v>1.4527474525411655E-2</v>
      </c>
      <c r="S326">
        <f t="shared" si="62"/>
        <v>1.421599363427044E-2</v>
      </c>
      <c r="T326">
        <f t="shared" si="62"/>
        <v>1.3910512167700017E-2</v>
      </c>
      <c r="U326">
        <f t="shared" si="62"/>
        <v>1.3611025586503823E-2</v>
      </c>
      <c r="V326">
        <f t="shared" si="62"/>
        <v>1.3317503885692149E-2</v>
      </c>
      <c r="W326">
        <f t="shared" si="62"/>
        <v>1.3029898535925576E-2</v>
      </c>
      <c r="X326">
        <f t="shared" si="61"/>
        <v>1.2748147398501407E-2</v>
      </c>
      <c r="Y326">
        <f t="shared" si="61"/>
        <v>1.2472178282188915E-2</v>
      </c>
      <c r="Z326">
        <f t="shared" si="61"/>
        <v>1.2201911565993762E-2</v>
      </c>
      <c r="AA326">
        <f t="shared" si="53"/>
        <v>0.54506557235836917</v>
      </c>
    </row>
    <row r="327" spans="1:27" x14ac:dyDescent="0.2">
      <c r="A327" t="s">
        <v>1290</v>
      </c>
      <c r="B327">
        <v>1920</v>
      </c>
      <c r="C327">
        <v>2</v>
      </c>
      <c r="D327">
        <f t="shared" ref="D327:D390" si="63">IF(C327=0,$B$3+(1-$B$3)*EXP(GAMMALN($B$1+C327)-GAMMALN($B$1)-GAMMALN(C327+1)+$B$1*LN($B$2/($B$2+B327))+C327*LN(B327/($B$2+B327))),(1-$B$3)*EXP(GAMMALN($B$1+C327)-GAMMALN($B$1)-GAMMALN(C327+1)+$B$1*LN($B$2/($B$2+B327))+C327*LN(B327/($B$2+B327))))</f>
        <v>2.3676189486794258E-2</v>
      </c>
      <c r="E327">
        <f t="shared" ref="E327:E390" si="64">LN(D327)</f>
        <v>-3.7432853988576626</v>
      </c>
      <c r="G327">
        <f t="shared" si="54"/>
        <v>0.1781054646136479</v>
      </c>
      <c r="H327">
        <f t="shared" si="62"/>
        <v>2.4320461905481518E-2</v>
      </c>
      <c r="I327">
        <f t="shared" si="62"/>
        <v>2.3676189486794258E-2</v>
      </c>
      <c r="J327">
        <f t="shared" si="62"/>
        <v>2.3019827528175475E-2</v>
      </c>
      <c r="K327">
        <f t="shared" si="62"/>
        <v>2.2367487213530778E-2</v>
      </c>
      <c r="L327">
        <f t="shared" si="62"/>
        <v>2.172536945910343E-2</v>
      </c>
      <c r="M327">
        <f t="shared" si="62"/>
        <v>2.1096334484562679E-2</v>
      </c>
      <c r="N327">
        <f t="shared" si="62"/>
        <v>2.0481801138059343E-2</v>
      </c>
      <c r="O327">
        <f t="shared" si="62"/>
        <v>1.9882466590650467E-2</v>
      </c>
      <c r="P327">
        <f t="shared" si="62"/>
        <v>1.9298629238408638E-2</v>
      </c>
      <c r="Q327">
        <f t="shared" si="62"/>
        <v>1.873035153719441E-2</v>
      </c>
      <c r="R327">
        <f t="shared" si="62"/>
        <v>1.8177549487216817E-2</v>
      </c>
      <c r="S327">
        <f t="shared" si="62"/>
        <v>1.764004515381196E-2</v>
      </c>
      <c r="T327">
        <f t="shared" si="62"/>
        <v>1.7117599132729273E-2</v>
      </c>
      <c r="U327">
        <f t="shared" si="62"/>
        <v>1.6609931470494187E-2</v>
      </c>
      <c r="V327">
        <f t="shared" si="62"/>
        <v>1.6116735608628547E-2</v>
      </c>
      <c r="W327">
        <f t="shared" si="62"/>
        <v>1.5637687938326199E-2</v>
      </c>
      <c r="X327">
        <f t="shared" si="61"/>
        <v>1.5172454496872767E-2</v>
      </c>
      <c r="Y327">
        <f t="shared" si="61"/>
        <v>1.4720695747527173E-2</v>
      </c>
      <c r="Z327">
        <f t="shared" si="61"/>
        <v>1.4282070041363901E-2</v>
      </c>
      <c r="AA327">
        <f t="shared" ref="AA327:AA390" si="65">1-SUM(G327:Z327)</f>
        <v>0.46182084772742016</v>
      </c>
    </row>
    <row r="328" spans="1:27" x14ac:dyDescent="0.2">
      <c r="A328" t="s">
        <v>1291</v>
      </c>
      <c r="B328">
        <v>1174</v>
      </c>
      <c r="C328">
        <v>12</v>
      </c>
      <c r="D328">
        <f t="shared" si="63"/>
        <v>2.2616805074426316E-2</v>
      </c>
      <c r="E328">
        <f t="shared" si="64"/>
        <v>-3.789062061664012</v>
      </c>
      <c r="G328">
        <f t="shared" ref="G328:G391" si="66">$B$3+(1-$B$3)*EXP(GAMMALN($B$1+G$4)-GAMMALN($B$1)-GAMMALN(G$4+1)+$B$1*LN($B$2/($B$2+$B328))+G$4*LN($B328/($B$2+$B328)))</f>
        <v>0.19329817833952467</v>
      </c>
      <c r="H328">
        <f t="shared" si="62"/>
        <v>3.8429719975677415E-2</v>
      </c>
      <c r="I328">
        <f t="shared" si="62"/>
        <v>3.6707596567477484E-2</v>
      </c>
      <c r="J328">
        <f t="shared" si="62"/>
        <v>3.5018291235835323E-2</v>
      </c>
      <c r="K328">
        <f t="shared" si="62"/>
        <v>3.3385572238524265E-2</v>
      </c>
      <c r="L328">
        <f t="shared" si="62"/>
        <v>3.1816876304062033E-2</v>
      </c>
      <c r="M328">
        <f t="shared" si="62"/>
        <v>3.0314200125963222E-2</v>
      </c>
      <c r="N328">
        <f t="shared" si="62"/>
        <v>2.8877260983284921E-2</v>
      </c>
      <c r="O328">
        <f t="shared" si="62"/>
        <v>2.7504696433525436E-2</v>
      </c>
      <c r="P328">
        <f t="shared" si="62"/>
        <v>2.6194601704135071E-2</v>
      </c>
      <c r="Q328">
        <f t="shared" si="62"/>
        <v>2.4944798897478315E-2</v>
      </c>
      <c r="R328">
        <f t="shared" si="62"/>
        <v>2.3752982908227728E-2</v>
      </c>
      <c r="S328">
        <f t="shared" si="62"/>
        <v>2.2616805074426316E-2</v>
      </c>
      <c r="T328">
        <f t="shared" si="62"/>
        <v>2.1533923019730925E-2</v>
      </c>
      <c r="U328">
        <f t="shared" si="62"/>
        <v>2.0502031059931793E-2</v>
      </c>
      <c r="V328">
        <f t="shared" si="62"/>
        <v>1.9518878914370721E-2</v>
      </c>
      <c r="W328">
        <f t="shared" si="62"/>
        <v>1.8582283116792879E-2</v>
      </c>
      <c r="X328">
        <f t="shared" si="61"/>
        <v>1.769013373293116E-2</v>
      </c>
      <c r="Y328">
        <f t="shared" si="61"/>
        <v>1.6840397990445687E-2</v>
      </c>
      <c r="Z328">
        <f t="shared" si="61"/>
        <v>1.60311218418932E-2</v>
      </c>
      <c r="AA328">
        <f t="shared" si="65"/>
        <v>0.31643964953576154</v>
      </c>
    </row>
    <row r="329" spans="1:27" x14ac:dyDescent="0.2">
      <c r="A329" t="s">
        <v>1292</v>
      </c>
      <c r="B329">
        <v>160</v>
      </c>
      <c r="C329">
        <v>0</v>
      </c>
      <c r="D329">
        <f t="shared" si="63"/>
        <v>0.38121215669960928</v>
      </c>
      <c r="E329">
        <f t="shared" si="64"/>
        <v>-0.96439921710300514</v>
      </c>
      <c r="G329">
        <f t="shared" si="66"/>
        <v>0.38121215669960928</v>
      </c>
      <c r="H329">
        <f t="shared" si="62"/>
        <v>0.16726005818070663</v>
      </c>
      <c r="I329">
        <f t="shared" si="62"/>
        <v>0.12224048739885927</v>
      </c>
      <c r="J329">
        <f t="shared" si="62"/>
        <v>8.9225331971266517E-2</v>
      </c>
      <c r="K329">
        <f t="shared" si="62"/>
        <v>6.5085784818928863E-2</v>
      </c>
      <c r="L329">
        <f t="shared" si="62"/>
        <v>4.7459041225520249E-2</v>
      </c>
      <c r="M329">
        <f t="shared" si="62"/>
        <v>3.4597254272309662E-2</v>
      </c>
      <c r="N329">
        <f t="shared" si="62"/>
        <v>2.52165470323416E-2</v>
      </c>
      <c r="O329">
        <f t="shared" si="62"/>
        <v>1.8376829022150796E-2</v>
      </c>
      <c r="P329">
        <f t="shared" si="62"/>
        <v>1.3390895385537931E-2</v>
      </c>
      <c r="Q329">
        <f t="shared" si="62"/>
        <v>9.7569015815986877E-3</v>
      </c>
      <c r="R329">
        <f t="shared" si="62"/>
        <v>7.1086015635407306E-3</v>
      </c>
      <c r="S329">
        <f t="shared" si="62"/>
        <v>5.1788266097726873E-3</v>
      </c>
      <c r="T329">
        <f t="shared" si="62"/>
        <v>3.7727442968578081E-3</v>
      </c>
      <c r="U329">
        <f t="shared" si="62"/>
        <v>2.7483067309019352E-3</v>
      </c>
      <c r="V329">
        <f t="shared" si="62"/>
        <v>2.0019687019126728E-3</v>
      </c>
      <c r="W329">
        <f t="shared" si="62"/>
        <v>1.4582620895576862E-3</v>
      </c>
      <c r="X329">
        <f t="shared" si="61"/>
        <v>1.0621888257531169E-3</v>
      </c>
      <c r="Y329">
        <f t="shared" si="61"/>
        <v>7.7367232593933844E-4</v>
      </c>
      <c r="Z329">
        <f t="shared" si="61"/>
        <v>5.6351142511979759E-4</v>
      </c>
      <c r="AA329">
        <f t="shared" si="65"/>
        <v>1.5106298418146036E-3</v>
      </c>
    </row>
    <row r="330" spans="1:27" x14ac:dyDescent="0.2">
      <c r="A330" t="s">
        <v>941</v>
      </c>
      <c r="B330">
        <v>2152</v>
      </c>
      <c r="C330">
        <v>45</v>
      </c>
      <c r="D330">
        <f t="shared" si="63"/>
        <v>6.7097989421633442E-3</v>
      </c>
      <c r="E330">
        <f t="shared" si="64"/>
        <v>-5.0041862923575566</v>
      </c>
      <c r="G330">
        <f t="shared" si="66"/>
        <v>0.17547608564434236</v>
      </c>
      <c r="H330">
        <f t="shared" si="62"/>
        <v>2.1822036639299429E-2</v>
      </c>
      <c r="I330">
        <f t="shared" si="62"/>
        <v>2.1313307475944641E-2</v>
      </c>
      <c r="J330">
        <f t="shared" si="62"/>
        <v>2.0790105362123525E-2</v>
      </c>
      <c r="K330">
        <f t="shared" si="62"/>
        <v>2.0266903714987385E-2</v>
      </c>
      <c r="L330">
        <f t="shared" si="62"/>
        <v>1.974935692843767E-2</v>
      </c>
      <c r="M330">
        <f t="shared" si="62"/>
        <v>1.9240146402201501E-2</v>
      </c>
      <c r="N330">
        <f t="shared" si="62"/>
        <v>1.8740669273901354E-2</v>
      </c>
      <c r="O330">
        <f t="shared" si="62"/>
        <v>1.8251677835169518E-2</v>
      </c>
      <c r="P330">
        <f t="shared" si="62"/>
        <v>1.7773566244371992E-2</v>
      </c>
      <c r="Q330">
        <f t="shared" si="62"/>
        <v>1.7306515060374013E-2</v>
      </c>
      <c r="R330">
        <f t="shared" si="62"/>
        <v>1.6850570669752433E-2</v>
      </c>
      <c r="S330">
        <f t="shared" si="62"/>
        <v>1.64056919270461E-2</v>
      </c>
      <c r="T330">
        <f t="shared" si="62"/>
        <v>1.5971779017179843E-2</v>
      </c>
      <c r="U330">
        <f t="shared" si="62"/>
        <v>1.5548692089981856E-2</v>
      </c>
      <c r="V330">
        <f t="shared" si="62"/>
        <v>1.5136263717318223E-2</v>
      </c>
      <c r="W330">
        <f t="shared" si="62"/>
        <v>1.4734307464597137E-2</v>
      </c>
      <c r="X330">
        <f t="shared" si="61"/>
        <v>1.4342623932543305E-2</v>
      </c>
      <c r="Y330">
        <f t="shared" si="61"/>
        <v>1.3961005102595139E-2</v>
      </c>
      <c r="Z330">
        <f t="shared" si="61"/>
        <v>1.3589237515247298E-2</v>
      </c>
      <c r="AA330">
        <f t="shared" si="65"/>
        <v>0.49272945798258527</v>
      </c>
    </row>
    <row r="331" spans="1:27" x14ac:dyDescent="0.2">
      <c r="A331" t="s">
        <v>1293</v>
      </c>
      <c r="B331">
        <v>490</v>
      </c>
      <c r="C331">
        <v>2</v>
      </c>
      <c r="D331">
        <f t="shared" si="63"/>
        <v>7.2720921886868517E-2</v>
      </c>
      <c r="E331">
        <f t="shared" si="64"/>
        <v>-2.6211261519811053</v>
      </c>
      <c r="G331">
        <f t="shared" si="66"/>
        <v>0.24372122231542473</v>
      </c>
      <c r="H331">
        <f t="shared" si="62"/>
        <v>8.1280256921939034E-2</v>
      </c>
      <c r="I331">
        <f t="shared" si="62"/>
        <v>7.2720921886868517E-2</v>
      </c>
      <c r="J331">
        <f t="shared" si="62"/>
        <v>6.4980635474062673E-2</v>
      </c>
      <c r="K331">
        <f t="shared" si="62"/>
        <v>5.8027439375250553E-2</v>
      </c>
      <c r="L331">
        <f t="shared" si="62"/>
        <v>5.1798561550691971E-2</v>
      </c>
      <c r="M331">
        <f t="shared" si="62"/>
        <v>4.622658930103609E-2</v>
      </c>
      <c r="N331">
        <f t="shared" si="62"/>
        <v>4.1246520124137688E-2</v>
      </c>
      <c r="O331">
        <f t="shared" si="62"/>
        <v>3.6797960610594524E-2</v>
      </c>
      <c r="P331">
        <f t="shared" si="62"/>
        <v>3.2825720814308894E-2</v>
      </c>
      <c r="Q331">
        <f t="shared" si="62"/>
        <v>2.9279796723885761E-2</v>
      </c>
      <c r="R331">
        <f t="shared" si="62"/>
        <v>2.6115105493485415E-2</v>
      </c>
      <c r="S331">
        <f t="shared" si="62"/>
        <v>2.3291124741681195E-2</v>
      </c>
      <c r="T331">
        <f t="shared" si="62"/>
        <v>2.0771503855981466E-2</v>
      </c>
      <c r="U331">
        <f t="shared" si="62"/>
        <v>1.8523679133844256E-2</v>
      </c>
      <c r="V331">
        <f t="shared" si="62"/>
        <v>1.6518507711052698E-2</v>
      </c>
      <c r="W331">
        <f t="shared" si="62"/>
        <v>1.4729926886015588E-2</v>
      </c>
      <c r="X331">
        <f t="shared" si="61"/>
        <v>1.3134641170753745E-2</v>
      </c>
      <c r="Y331">
        <f t="shared" si="61"/>
        <v>1.1711837166882708E-2</v>
      </c>
      <c r="Z331">
        <f t="shared" si="61"/>
        <v>1.0442925207634759E-2</v>
      </c>
      <c r="AA331">
        <f t="shared" si="65"/>
        <v>8.5855123534467892E-2</v>
      </c>
    </row>
    <row r="332" spans="1:27" x14ac:dyDescent="0.2">
      <c r="A332" t="s">
        <v>1294</v>
      </c>
      <c r="B332">
        <v>4910</v>
      </c>
      <c r="C332">
        <v>86</v>
      </c>
      <c r="D332">
        <f t="shared" si="63"/>
        <v>3.6143413636330391E-3</v>
      </c>
      <c r="E332">
        <f t="shared" si="64"/>
        <v>-5.6228456353698899</v>
      </c>
      <c r="G332">
        <f t="shared" si="66"/>
        <v>0.16306270991877903</v>
      </c>
      <c r="H332">
        <f t="shared" si="62"/>
        <v>9.8007849765157137E-3</v>
      </c>
      <c r="I332">
        <f t="shared" si="62"/>
        <v>9.719820115914244E-3</v>
      </c>
      <c r="J332">
        <f t="shared" si="62"/>
        <v>9.6273301251676314E-3</v>
      </c>
      <c r="K332">
        <f t="shared" si="62"/>
        <v>9.5296812566282221E-3</v>
      </c>
      <c r="L332">
        <f t="shared" si="62"/>
        <v>9.4294361948307794E-3</v>
      </c>
      <c r="M332">
        <f t="shared" si="62"/>
        <v>9.3278796985209241E-3</v>
      </c>
      <c r="N332">
        <f t="shared" si="62"/>
        <v>9.2257452275837822E-3</v>
      </c>
      <c r="O332">
        <f t="shared" si="62"/>
        <v>9.1234889785347627E-3</v>
      </c>
      <c r="P332">
        <f t="shared" si="62"/>
        <v>9.0214122949609597E-3</v>
      </c>
      <c r="Q332">
        <f t="shared" si="62"/>
        <v>8.9197231599396683E-3</v>
      </c>
      <c r="R332">
        <f t="shared" si="62"/>
        <v>8.8185698863997349E-3</v>
      </c>
      <c r="S332">
        <f t="shared" si="62"/>
        <v>8.7180608536124703E-3</v>
      </c>
      <c r="T332">
        <f t="shared" si="62"/>
        <v>8.6182767027944314E-3</v>
      </c>
      <c r="U332">
        <f t="shared" si="62"/>
        <v>8.5192782085427507E-3</v>
      </c>
      <c r="V332">
        <f t="shared" si="62"/>
        <v>8.4211115469385468E-3</v>
      </c>
      <c r="W332">
        <f t="shared" si="62"/>
        <v>8.3238119311512277E-3</v>
      </c>
      <c r="X332">
        <f t="shared" si="61"/>
        <v>8.2274061872708529E-3</v>
      </c>
      <c r="Y332">
        <f t="shared" si="61"/>
        <v>8.131914621353124E-3</v>
      </c>
      <c r="Z332">
        <f t="shared" si="61"/>
        <v>8.0373523999665714E-3</v>
      </c>
      <c r="AA332">
        <f t="shared" si="65"/>
        <v>0.66739620571459457</v>
      </c>
    </row>
    <row r="333" spans="1:27" x14ac:dyDescent="0.2">
      <c r="A333" t="s">
        <v>1295</v>
      </c>
      <c r="B333">
        <v>600</v>
      </c>
      <c r="C333">
        <v>0</v>
      </c>
      <c r="D333">
        <f t="shared" si="63"/>
        <v>0.22852707753745208</v>
      </c>
      <c r="E333">
        <f t="shared" si="64"/>
        <v>-1.4761005744106011</v>
      </c>
      <c r="G333">
        <f t="shared" si="66"/>
        <v>0.22852707753745208</v>
      </c>
      <c r="H333">
        <f t="shared" si="62"/>
        <v>6.9009837860716891E-2</v>
      </c>
      <c r="I333">
        <f t="shared" si="62"/>
        <v>6.2998125549864475E-2</v>
      </c>
      <c r="J333">
        <f t="shared" si="62"/>
        <v>5.7437366389113897E-2</v>
      </c>
      <c r="K333">
        <f t="shared" si="62"/>
        <v>5.2334283572975218E-2</v>
      </c>
      <c r="L333">
        <f t="shared" si="62"/>
        <v>4.7666458794064823E-2</v>
      </c>
      <c r="M333">
        <f t="shared" si="62"/>
        <v>4.3403959861075425E-2</v>
      </c>
      <c r="N333">
        <f t="shared" si="62"/>
        <v>3.9515467852789553E-2</v>
      </c>
      <c r="O333">
        <f t="shared" si="62"/>
        <v>3.5970450492217906E-2</v>
      </c>
      <c r="P333">
        <f t="shared" si="62"/>
        <v>3.2740002685432146E-2</v>
      </c>
      <c r="Q333">
        <f t="shared" si="62"/>
        <v>2.9797155612416269E-2</v>
      </c>
      <c r="R333">
        <f t="shared" si="62"/>
        <v>2.7116950525597275E-2</v>
      </c>
      <c r="S333">
        <f t="shared" si="62"/>
        <v>2.4676402080270051E-2</v>
      </c>
      <c r="T333">
        <f t="shared" si="62"/>
        <v>2.2454409044151687E-2</v>
      </c>
      <c r="U333">
        <f t="shared" si="62"/>
        <v>2.0431641101615723E-2</v>
      </c>
      <c r="V333">
        <f t="shared" si="62"/>
        <v>1.8590416704104825E-2</v>
      </c>
      <c r="W333">
        <f t="shared" si="62"/>
        <v>1.6914579976447366E-2</v>
      </c>
      <c r="X333">
        <f t="shared" si="61"/>
        <v>1.5389381002396403E-2</v>
      </c>
      <c r="Y333">
        <f t="shared" si="61"/>
        <v>1.4001361774735174E-2</v>
      </c>
      <c r="Z333">
        <f t="shared" si="61"/>
        <v>1.2738248934391093E-2</v>
      </c>
      <c r="AA333">
        <f t="shared" si="65"/>
        <v>0.12828642264817158</v>
      </c>
    </row>
    <row r="334" spans="1:27" x14ac:dyDescent="0.2">
      <c r="A334" t="s">
        <v>943</v>
      </c>
      <c r="B334">
        <v>890</v>
      </c>
      <c r="C334">
        <v>4</v>
      </c>
      <c r="D334">
        <f t="shared" si="63"/>
        <v>4.0869206913298595E-2</v>
      </c>
      <c r="E334">
        <f t="shared" si="64"/>
        <v>-3.1973783867007022</v>
      </c>
      <c r="G334">
        <f t="shared" si="66"/>
        <v>0.20538705718329472</v>
      </c>
      <c r="H334">
        <f t="shared" si="62"/>
        <v>4.9259319716036684E-2</v>
      </c>
      <c r="I334">
        <f t="shared" si="62"/>
        <v>4.6335715299419766E-2</v>
      </c>
      <c r="J334">
        <f t="shared" si="62"/>
        <v>4.3530494824332418E-2</v>
      </c>
      <c r="K334">
        <f t="shared" si="62"/>
        <v>4.0869206913298595E-2</v>
      </c>
      <c r="L334">
        <f t="shared" si="62"/>
        <v>3.8356030644680808E-2</v>
      </c>
      <c r="M334">
        <f t="shared" si="62"/>
        <v>3.5988269384152963E-2</v>
      </c>
      <c r="N334">
        <f t="shared" si="62"/>
        <v>3.3760555119418917E-2</v>
      </c>
      <c r="O334">
        <f t="shared" si="62"/>
        <v>3.166643468860604E-2</v>
      </c>
      <c r="P334">
        <f t="shared" si="62"/>
        <v>2.9699069602886912E-2</v>
      </c>
      <c r="Q334">
        <f t="shared" si="62"/>
        <v>2.78515765632311E-2</v>
      </c>
      <c r="R334">
        <f t="shared" si="62"/>
        <v>2.6117203012689189E-2</v>
      </c>
      <c r="S334">
        <f t="shared" si="62"/>
        <v>2.4489419775197748E-2</v>
      </c>
      <c r="T334">
        <f t="shared" si="62"/>
        <v>2.2961969122008246E-2</v>
      </c>
      <c r="U334">
        <f t="shared" si="62"/>
        <v>2.1528887651884227E-2</v>
      </c>
      <c r="V334">
        <f t="shared" si="62"/>
        <v>2.0184514422561892E-2</v>
      </c>
      <c r="W334">
        <f t="shared" si="62"/>
        <v>1.8923490245803462E-2</v>
      </c>
      <c r="X334">
        <f t="shared" si="61"/>
        <v>1.774075163648527E-2</v>
      </c>
      <c r="Y334">
        <f t="shared" si="61"/>
        <v>1.6631521546745635E-2</v>
      </c>
      <c r="Z334">
        <f t="shared" si="61"/>
        <v>1.5591298221749107E-2</v>
      </c>
      <c r="AA334">
        <f t="shared" si="65"/>
        <v>0.23312721442551654</v>
      </c>
    </row>
    <row r="335" spans="1:27" x14ac:dyDescent="0.2">
      <c r="A335" t="s">
        <v>1296</v>
      </c>
      <c r="B335">
        <v>6</v>
      </c>
      <c r="C335">
        <v>0</v>
      </c>
      <c r="D335">
        <f t="shared" si="63"/>
        <v>0.92217797888773068</v>
      </c>
      <c r="E335">
        <f t="shared" si="64"/>
        <v>-8.101703838454094E-2</v>
      </c>
      <c r="G335">
        <f t="shared" si="66"/>
        <v>0.92217797888773068</v>
      </c>
      <c r="H335">
        <f t="shared" si="62"/>
        <v>7.0695276577415755E-2</v>
      </c>
      <c r="I335">
        <f t="shared" si="62"/>
        <v>6.4748816274650071E-3</v>
      </c>
      <c r="J335">
        <f t="shared" si="62"/>
        <v>5.9227518717179235E-4</v>
      </c>
      <c r="K335">
        <f t="shared" si="62"/>
        <v>5.4142726013909701E-5</v>
      </c>
      <c r="L335">
        <f t="shared" si="62"/>
        <v>4.9475653385077667E-6</v>
      </c>
      <c r="M335">
        <f t="shared" si="62"/>
        <v>4.519941535490162E-7</v>
      </c>
      <c r="N335">
        <f t="shared" si="62"/>
        <v>4.1285296416460805E-8</v>
      </c>
      <c r="O335">
        <f t="shared" si="62"/>
        <v>3.770500219513365E-9</v>
      </c>
      <c r="P335">
        <f t="shared" si="62"/>
        <v>3.4431553576718476E-10</v>
      </c>
      <c r="Q335">
        <f t="shared" si="62"/>
        <v>3.1439637633156437E-11</v>
      </c>
      <c r="R335">
        <f t="shared" si="62"/>
        <v>2.8705716155683228E-12</v>
      </c>
      <c r="S335">
        <f t="shared" si="62"/>
        <v>2.6208018713634793E-13</v>
      </c>
      <c r="T335">
        <f t="shared" si="62"/>
        <v>2.3926479199815074E-14</v>
      </c>
      <c r="U335">
        <f t="shared" si="62"/>
        <v>2.1842645264968124E-15</v>
      </c>
      <c r="V335">
        <f t="shared" si="62"/>
        <v>1.9939576070979029E-16</v>
      </c>
      <c r="W335">
        <f t="shared" si="62"/>
        <v>1.8201736736088953E-17</v>
      </c>
      <c r="X335">
        <f t="shared" si="61"/>
        <v>1.6614894088906094E-18</v>
      </c>
      <c r="Y335">
        <f t="shared" si="61"/>
        <v>1.5166016262654343E-19</v>
      </c>
      <c r="Z335">
        <f t="shared" si="61"/>
        <v>1.3843177465429068E-20</v>
      </c>
      <c r="AA335">
        <f t="shared" si="65"/>
        <v>0</v>
      </c>
    </row>
    <row r="336" spans="1:27" x14ac:dyDescent="0.2">
      <c r="A336" t="s">
        <v>1297</v>
      </c>
      <c r="B336">
        <v>176</v>
      </c>
      <c r="C336">
        <v>0</v>
      </c>
      <c r="D336">
        <f t="shared" si="63"/>
        <v>0.36562539665851201</v>
      </c>
      <c r="E336">
        <f t="shared" si="64"/>
        <v>-1.0061459761186231</v>
      </c>
      <c r="G336">
        <f t="shared" si="66"/>
        <v>0.36562539665851201</v>
      </c>
      <c r="H336">
        <f t="shared" si="62"/>
        <v>0.15977521354891197</v>
      </c>
      <c r="I336">
        <f t="shared" si="62"/>
        <v>0.11973012347183774</v>
      </c>
      <c r="J336">
        <f t="shared" si="62"/>
        <v>8.9608193970556055E-2</v>
      </c>
      <c r="K336">
        <f t="shared" si="62"/>
        <v>6.7021924194372445E-2</v>
      </c>
      <c r="L336">
        <f t="shared" si="62"/>
        <v>5.0109595943158669E-2</v>
      </c>
      <c r="M336">
        <f t="shared" si="62"/>
        <v>3.7455428365708261E-2</v>
      </c>
      <c r="N336">
        <f t="shared" si="62"/>
        <v>2.7991743280930115E-2</v>
      </c>
      <c r="O336">
        <f t="shared" si="62"/>
        <v>2.091635952927318E-2</v>
      </c>
      <c r="P336">
        <f t="shared" si="62"/>
        <v>1.5627745682145141E-2</v>
      </c>
      <c r="Q336">
        <f t="shared" si="62"/>
        <v>1.1675348063411485E-2</v>
      </c>
      <c r="R336">
        <f t="shared" si="62"/>
        <v>8.7219437078324691E-3</v>
      </c>
      <c r="S336">
        <f t="shared" si="62"/>
        <v>6.5152588044911129E-3</v>
      </c>
      <c r="T336">
        <f t="shared" si="62"/>
        <v>4.8666360244652021E-3</v>
      </c>
      <c r="U336">
        <f t="shared" si="62"/>
        <v>3.6350290936154033E-3</v>
      </c>
      <c r="V336">
        <f t="shared" si="62"/>
        <v>2.7150083375058571E-3</v>
      </c>
      <c r="W336">
        <f t="shared" ref="W336:AE399" si="67">(1-$B$3)*EXP(GAMMALN($B$1+W$4)-GAMMALN($B$1)-GAMMALN(W$4+1)+$B$1*LN($B$2/($B$2+$B336))+W$4*LN($B336/($B$2+$B336)))</f>
        <v>2.0277791999626284E-3</v>
      </c>
      <c r="X336">
        <f t="shared" si="67"/>
        <v>1.5144606758699512E-3</v>
      </c>
      <c r="Y336">
        <f t="shared" si="67"/>
        <v>1.131057098161421E-3</v>
      </c>
      <c r="Z336">
        <f t="shared" si="67"/>
        <v>8.4469784679890134E-4</v>
      </c>
      <c r="AA336">
        <f t="shared" si="65"/>
        <v>2.4910565024800491E-3</v>
      </c>
    </row>
    <row r="337" spans="1:27" x14ac:dyDescent="0.2">
      <c r="A337" t="s">
        <v>946</v>
      </c>
      <c r="B337">
        <v>2585</v>
      </c>
      <c r="C337">
        <v>44</v>
      </c>
      <c r="D337">
        <f t="shared" si="63"/>
        <v>7.030273267792736E-3</v>
      </c>
      <c r="E337">
        <f t="shared" si="64"/>
        <v>-4.9575297022517848</v>
      </c>
      <c r="G337">
        <f t="shared" si="66"/>
        <v>0.17180659585230432</v>
      </c>
      <c r="H337">
        <f t="shared" ref="H337:W368" si="68">(1-$B$3)*EXP(GAMMALN($B$1+H$4)-GAMMALN($B$1)-GAMMALN(H$4+1)+$B$1*LN($B$2/($B$2+$B337))+H$4*LN($B337/($B$2+$B337)))</f>
        <v>1.8307347388516429E-2</v>
      </c>
      <c r="I337">
        <f t="shared" si="68"/>
        <v>1.7961847334954584E-2</v>
      </c>
      <c r="J337">
        <f t="shared" si="68"/>
        <v>1.7600574725086273E-2</v>
      </c>
      <c r="K337">
        <f t="shared" si="68"/>
        <v>1.7235646251235612E-2</v>
      </c>
      <c r="L337">
        <f t="shared" si="68"/>
        <v>1.6871866686668652E-2</v>
      </c>
      <c r="M337">
        <f t="shared" si="68"/>
        <v>1.6511577117879192E-2</v>
      </c>
      <c r="N337">
        <f t="shared" si="68"/>
        <v>1.615605377502918E-2</v>
      </c>
      <c r="O337">
        <f t="shared" si="68"/>
        <v>1.5806037080842161E-2</v>
      </c>
      <c r="P337">
        <f t="shared" si="68"/>
        <v>1.546196863426999E-2</v>
      </c>
      <c r="Q337">
        <f t="shared" si="68"/>
        <v>1.512411057745908E-2</v>
      </c>
      <c r="R337">
        <f t="shared" si="68"/>
        <v>1.4792611157782234E-2</v>
      </c>
      <c r="S337">
        <f t="shared" si="68"/>
        <v>1.4467543221185188E-2</v>
      </c>
      <c r="T337">
        <f t="shared" si="68"/>
        <v>1.414892804248479E-2</v>
      </c>
      <c r="U337">
        <f t="shared" si="68"/>
        <v>1.3836750727540635E-2</v>
      </c>
      <c r="V337">
        <f t="shared" si="68"/>
        <v>1.353097052942265E-2</v>
      </c>
      <c r="W337">
        <f t="shared" si="68"/>
        <v>1.3231527967869717E-2</v>
      </c>
      <c r="X337">
        <f t="shared" si="67"/>
        <v>1.2938349868852367E-2</v>
      </c>
      <c r="Y337">
        <f t="shared" si="67"/>
        <v>1.2651353010050258E-2</v>
      </c>
      <c r="Z337">
        <f t="shared" si="67"/>
        <v>1.2370446807477965E-2</v>
      </c>
      <c r="AA337">
        <f t="shared" si="65"/>
        <v>0.53918789324308869</v>
      </c>
    </row>
    <row r="338" spans="1:27" x14ac:dyDescent="0.2">
      <c r="A338" t="s">
        <v>1298</v>
      </c>
      <c r="B338">
        <v>2963</v>
      </c>
      <c r="C338">
        <v>104</v>
      </c>
      <c r="D338">
        <f t="shared" si="63"/>
        <v>2.1192406257320245E-3</v>
      </c>
      <c r="E338">
        <f t="shared" si="64"/>
        <v>-6.1566974498749376</v>
      </c>
      <c r="G338">
        <f t="shared" si="66"/>
        <v>0.1694654784263569</v>
      </c>
      <c r="H338">
        <f t="shared" si="68"/>
        <v>1.604795491784353E-2</v>
      </c>
      <c r="I338">
        <f t="shared" si="68"/>
        <v>1.5790612536155303E-2</v>
      </c>
      <c r="J338">
        <f t="shared" si="68"/>
        <v>1.5517742067771437E-2</v>
      </c>
      <c r="K338">
        <f t="shared" si="68"/>
        <v>1.5239929380375787E-2</v>
      </c>
      <c r="L338">
        <f t="shared" si="68"/>
        <v>1.4961399544277328E-2</v>
      </c>
      <c r="M338">
        <f t="shared" si="68"/>
        <v>1.4684235677867937E-2</v>
      </c>
      <c r="N338">
        <f t="shared" si="68"/>
        <v>1.4409595250076738E-2</v>
      </c>
      <c r="O338">
        <f t="shared" si="68"/>
        <v>1.4138169749442715E-2</v>
      </c>
      <c r="P338">
        <f t="shared" si="68"/>
        <v>1.3870390441975206E-2</v>
      </c>
      <c r="Q338">
        <f t="shared" si="68"/>
        <v>1.3606531942132773E-2</v>
      </c>
      <c r="R338">
        <f t="shared" si="68"/>
        <v>1.3346769067257956E-2</v>
      </c>
      <c r="S338">
        <f t="shared" si="68"/>
        <v>1.3091210204452862E-2</v>
      </c>
      <c r="T338">
        <f t="shared" si="68"/>
        <v>1.283991796238817E-2</v>
      </c>
      <c r="U338">
        <f t="shared" si="68"/>
        <v>1.2592922519241101E-2</v>
      </c>
      <c r="V338">
        <f t="shared" si="68"/>
        <v>1.2350230565758815E-2</v>
      </c>
      <c r="W338">
        <f t="shared" si="68"/>
        <v>1.2111831481342547E-2</v>
      </c>
      <c r="X338">
        <f t="shared" si="67"/>
        <v>1.1877701710821739E-2</v>
      </c>
      <c r="Y338">
        <f t="shared" si="67"/>
        <v>1.1647807935812401E-2</v>
      </c>
      <c r="Z338">
        <f t="shared" si="67"/>
        <v>1.1422109417351315E-2</v>
      </c>
      <c r="AA338">
        <f t="shared" si="65"/>
        <v>0.57098745920129756</v>
      </c>
    </row>
    <row r="339" spans="1:27" x14ac:dyDescent="0.2">
      <c r="A339" t="s">
        <v>1299</v>
      </c>
      <c r="B339">
        <v>2218</v>
      </c>
      <c r="C339">
        <v>28</v>
      </c>
      <c r="D339">
        <f t="shared" si="63"/>
        <v>1.057553716360091E-2</v>
      </c>
      <c r="E339">
        <f t="shared" si="64"/>
        <v>-4.5492117597274699</v>
      </c>
      <c r="G339">
        <f t="shared" si="66"/>
        <v>0.17482628733236014</v>
      </c>
      <c r="H339">
        <f t="shared" si="68"/>
        <v>2.120202470055248E-2</v>
      </c>
      <c r="I339">
        <f t="shared" si="68"/>
        <v>2.0724412006158866E-2</v>
      </c>
      <c r="J339">
        <f t="shared" si="68"/>
        <v>2.0231932587861774E-2</v>
      </c>
      <c r="K339">
        <f t="shared" si="68"/>
        <v>1.9738647665260286E-2</v>
      </c>
      <c r="L339">
        <f t="shared" si="68"/>
        <v>1.9250067704817249E-2</v>
      </c>
      <c r="M339">
        <f t="shared" si="68"/>
        <v>1.8768820746166391E-2</v>
      </c>
      <c r="N339">
        <f t="shared" si="68"/>
        <v>1.8296289458559635E-2</v>
      </c>
      <c r="O339">
        <f t="shared" si="68"/>
        <v>1.7833230870026449E-2</v>
      </c>
      <c r="P339">
        <f t="shared" si="68"/>
        <v>1.7380054206189096E-2</v>
      </c>
      <c r="Q339">
        <f t="shared" si="68"/>
        <v>1.6936960933591101E-2</v>
      </c>
      <c r="R339">
        <f t="shared" si="68"/>
        <v>1.6504021714949878E-2</v>
      </c>
      <c r="S339">
        <f t="shared" si="68"/>
        <v>1.6081221599456092E-2</v>
      </c>
      <c r="T339">
        <f t="shared" si="68"/>
        <v>1.5668487992277918E-2</v>
      </c>
      <c r="U339">
        <f t="shared" si="68"/>
        <v>1.5265708718169809E-2</v>
      </c>
      <c r="V339">
        <f t="shared" si="68"/>
        <v>1.4872744103013648E-2</v>
      </c>
      <c r="W339">
        <f t="shared" si="68"/>
        <v>1.4489435293017291E-2</v>
      </c>
      <c r="X339">
        <f t="shared" si="67"/>
        <v>1.4115610124653219E-2</v>
      </c>
      <c r="Y339">
        <f t="shared" si="67"/>
        <v>1.3751087352250968E-2</v>
      </c>
      <c r="Z339">
        <f t="shared" si="67"/>
        <v>1.3395679745695329E-2</v>
      </c>
      <c r="AA339">
        <f t="shared" si="65"/>
        <v>0.50066727514497245</v>
      </c>
    </row>
    <row r="340" spans="1:27" x14ac:dyDescent="0.2">
      <c r="A340" t="s">
        <v>1300</v>
      </c>
      <c r="B340">
        <v>6</v>
      </c>
      <c r="C340">
        <v>0</v>
      </c>
      <c r="D340">
        <f t="shared" si="63"/>
        <v>0.92217797888773068</v>
      </c>
      <c r="E340">
        <f t="shared" si="64"/>
        <v>-8.101703838454094E-2</v>
      </c>
      <c r="G340">
        <f t="shared" si="66"/>
        <v>0.92217797888773068</v>
      </c>
      <c r="H340">
        <f t="shared" si="68"/>
        <v>7.0695276577415755E-2</v>
      </c>
      <c r="I340">
        <f t="shared" si="68"/>
        <v>6.4748816274650071E-3</v>
      </c>
      <c r="J340">
        <f t="shared" si="68"/>
        <v>5.9227518717179235E-4</v>
      </c>
      <c r="K340">
        <f t="shared" si="68"/>
        <v>5.4142726013909701E-5</v>
      </c>
      <c r="L340">
        <f t="shared" si="68"/>
        <v>4.9475653385077667E-6</v>
      </c>
      <c r="M340">
        <f t="shared" si="68"/>
        <v>4.519941535490162E-7</v>
      </c>
      <c r="N340">
        <f t="shared" si="68"/>
        <v>4.1285296416460805E-8</v>
      </c>
      <c r="O340">
        <f t="shared" si="68"/>
        <v>3.770500219513365E-9</v>
      </c>
      <c r="P340">
        <f t="shared" si="68"/>
        <v>3.4431553576718476E-10</v>
      </c>
      <c r="Q340">
        <f t="shared" si="68"/>
        <v>3.1439637633156437E-11</v>
      </c>
      <c r="R340">
        <f t="shared" si="68"/>
        <v>2.8705716155683228E-12</v>
      </c>
      <c r="S340">
        <f t="shared" si="68"/>
        <v>2.6208018713634793E-13</v>
      </c>
      <c r="T340">
        <f t="shared" si="68"/>
        <v>2.3926479199815074E-14</v>
      </c>
      <c r="U340">
        <f t="shared" si="68"/>
        <v>2.1842645264968124E-15</v>
      </c>
      <c r="V340">
        <f t="shared" si="68"/>
        <v>1.9939576070979029E-16</v>
      </c>
      <c r="W340">
        <f t="shared" si="68"/>
        <v>1.8201736736088953E-17</v>
      </c>
      <c r="X340">
        <f t="shared" si="67"/>
        <v>1.6614894088906094E-18</v>
      </c>
      <c r="Y340">
        <f t="shared" si="67"/>
        <v>1.5166016262654343E-19</v>
      </c>
      <c r="Z340">
        <f t="shared" si="67"/>
        <v>1.3843177465429068E-20</v>
      </c>
      <c r="AA340">
        <f t="shared" si="65"/>
        <v>0</v>
      </c>
    </row>
    <row r="341" spans="1:27" x14ac:dyDescent="0.2">
      <c r="A341" t="s">
        <v>948</v>
      </c>
      <c r="B341">
        <v>2525</v>
      </c>
      <c r="C341">
        <v>27</v>
      </c>
      <c r="D341">
        <f t="shared" si="63"/>
        <v>1.0419925022936179E-2</v>
      </c>
      <c r="E341">
        <f t="shared" si="64"/>
        <v>-4.5640354381783723</v>
      </c>
      <c r="G341">
        <f t="shared" si="66"/>
        <v>0.17224142663425804</v>
      </c>
      <c r="H341">
        <f t="shared" si="68"/>
        <v>1.8725536788188696E-2</v>
      </c>
      <c r="I341">
        <f t="shared" si="68"/>
        <v>1.8362285412035013E-2</v>
      </c>
      <c r="J341">
        <f t="shared" si="68"/>
        <v>1.7983302977396292E-2</v>
      </c>
      <c r="K341">
        <f t="shared" si="68"/>
        <v>1.7600988649520879E-2</v>
      </c>
      <c r="L341">
        <f t="shared" si="68"/>
        <v>1.7220252103564131E-2</v>
      </c>
      <c r="M341">
        <f t="shared" si="68"/>
        <v>1.6843479272046175E-2</v>
      </c>
      <c r="N341">
        <f t="shared" si="68"/>
        <v>1.6471965285209521E-2</v>
      </c>
      <c r="O341">
        <f t="shared" si="68"/>
        <v>1.610645649529523E-2</v>
      </c>
      <c r="P341">
        <f t="shared" si="68"/>
        <v>1.5747393303614153E-2</v>
      </c>
      <c r="Q341">
        <f t="shared" si="68"/>
        <v>1.5395032484527997E-2</v>
      </c>
      <c r="R341">
        <f t="shared" si="68"/>
        <v>1.5049514377524144E-2</v>
      </c>
      <c r="S341">
        <f t="shared" si="68"/>
        <v>1.4710902339726963E-2</v>
      </c>
      <c r="T341">
        <f t="shared" si="68"/>
        <v>1.4379207170186648E-2</v>
      </c>
      <c r="U341">
        <f t="shared" si="68"/>
        <v>1.4054402895156996E-2</v>
      </c>
      <c r="V341">
        <f t="shared" si="68"/>
        <v>1.37364373395399E-2</v>
      </c>
      <c r="W341">
        <f t="shared" si="68"/>
        <v>1.3425239420941067E-2</v>
      </c>
      <c r="X341">
        <f t="shared" si="67"/>
        <v>1.3120724311140074E-2</v>
      </c>
      <c r="Y341">
        <f t="shared" si="67"/>
        <v>1.2822797168046253E-2</v>
      </c>
      <c r="Z341">
        <f t="shared" si="67"/>
        <v>1.2531355884373844E-2</v>
      </c>
      <c r="AA341">
        <f t="shared" si="65"/>
        <v>0.53347129968770801</v>
      </c>
    </row>
    <row r="342" spans="1:27" x14ac:dyDescent="0.2">
      <c r="A342" t="s">
        <v>1301</v>
      </c>
      <c r="B342">
        <v>2889</v>
      </c>
      <c r="C342">
        <v>6</v>
      </c>
      <c r="D342">
        <f t="shared" si="63"/>
        <v>1.5009920156044894E-2</v>
      </c>
      <c r="E342">
        <f t="shared" si="64"/>
        <v>-4.199043952734999</v>
      </c>
      <c r="G342">
        <f t="shared" si="66"/>
        <v>0.169876368055764</v>
      </c>
      <c r="H342">
        <f t="shared" si="68"/>
        <v>1.6445461990303032E-2</v>
      </c>
      <c r="I342">
        <f t="shared" si="68"/>
        <v>1.6173555025298034E-2</v>
      </c>
      <c r="J342">
        <f t="shared" si="68"/>
        <v>1.5886022480579753E-2</v>
      </c>
      <c r="K342">
        <f t="shared" si="68"/>
        <v>1.5593719904687943E-2</v>
      </c>
      <c r="L342">
        <f t="shared" si="68"/>
        <v>1.5300975725377195E-2</v>
      </c>
      <c r="M342">
        <f t="shared" si="68"/>
        <v>1.5009920156044894E-2</v>
      </c>
      <c r="N342">
        <f t="shared" si="68"/>
        <v>1.4721733397454357E-2</v>
      </c>
      <c r="O342">
        <f t="shared" si="68"/>
        <v>1.4437117425121857E-2</v>
      </c>
      <c r="P342">
        <f t="shared" si="68"/>
        <v>1.4156507198744244E-2</v>
      </c>
      <c r="Q342">
        <f t="shared" si="68"/>
        <v>1.3880176990059575E-2</v>
      </c>
      <c r="R342">
        <f t="shared" si="68"/>
        <v>1.3608298756877508E-2</v>
      </c>
      <c r="S342">
        <f t="shared" si="68"/>
        <v>1.3340976404776932E-2</v>
      </c>
      <c r="T342">
        <f t="shared" si="68"/>
        <v>1.3078266994050881E-2</v>
      </c>
      <c r="U342">
        <f t="shared" si="68"/>
        <v>1.2820194446822126E-2</v>
      </c>
      <c r="V342">
        <f t="shared" si="68"/>
        <v>1.2566758730609898E-2</v>
      </c>
      <c r="W342">
        <f t="shared" si="68"/>
        <v>1.2317942200069024E-2</v>
      </c>
      <c r="X342">
        <f t="shared" si="67"/>
        <v>1.2073714090559037E-2</v>
      </c>
      <c r="Y342">
        <f t="shared" si="67"/>
        <v>1.1834033773446656E-2</v>
      </c>
      <c r="Z342">
        <f t="shared" si="67"/>
        <v>1.1598853160025202E-2</v>
      </c>
      <c r="AA342">
        <f t="shared" si="65"/>
        <v>0.5652794030933278</v>
      </c>
    </row>
    <row r="343" spans="1:27" x14ac:dyDescent="0.2">
      <c r="A343" t="s">
        <v>1302</v>
      </c>
      <c r="B343">
        <v>94</v>
      </c>
      <c r="C343">
        <v>2</v>
      </c>
      <c r="D343">
        <f t="shared" si="63"/>
        <v>0.12351754442111464</v>
      </c>
      <c r="E343">
        <f t="shared" si="64"/>
        <v>-2.0913720729136873</v>
      </c>
      <c r="G343">
        <f t="shared" si="66"/>
        <v>0.47996455673365424</v>
      </c>
      <c r="H343">
        <f t="shared" si="68"/>
        <v>0.2012762728632963</v>
      </c>
      <c r="I343">
        <f t="shared" si="68"/>
        <v>0.12351754442111464</v>
      </c>
      <c r="J343">
        <f t="shared" si="68"/>
        <v>7.5703330572350611E-2</v>
      </c>
      <c r="K343">
        <f t="shared" si="68"/>
        <v>4.6368836469038645E-2</v>
      </c>
      <c r="L343">
        <f t="shared" si="68"/>
        <v>2.8390448315554831E-2</v>
      </c>
      <c r="M343">
        <f t="shared" si="68"/>
        <v>1.7378334875226817E-2</v>
      </c>
      <c r="N343">
        <f t="shared" si="68"/>
        <v>1.0635682973802758E-2</v>
      </c>
      <c r="O343">
        <f t="shared" si="68"/>
        <v>6.5082402876525973E-3</v>
      </c>
      <c r="P343">
        <f t="shared" si="68"/>
        <v>3.9821339025931162E-3</v>
      </c>
      <c r="Q343">
        <f t="shared" si="68"/>
        <v>2.4363035864039743E-3</v>
      </c>
      <c r="R343">
        <f t="shared" si="68"/>
        <v>1.4904482141591235E-3</v>
      </c>
      <c r="S343">
        <f t="shared" si="68"/>
        <v>9.1175326474455729E-4</v>
      </c>
      <c r="T343">
        <f t="shared" si="68"/>
        <v>5.5772044540061845E-4</v>
      </c>
      <c r="U343">
        <f t="shared" si="68"/>
        <v>3.4114391861431262E-4</v>
      </c>
      <c r="V343">
        <f t="shared" si="68"/>
        <v>2.0866180210649585E-4</v>
      </c>
      <c r="W343">
        <f t="shared" si="68"/>
        <v>1.2762462935980712E-4</v>
      </c>
      <c r="X343">
        <f t="shared" si="67"/>
        <v>7.8057362836141179E-5</v>
      </c>
      <c r="Y343">
        <f t="shared" si="67"/>
        <v>4.7740003530578845E-5</v>
      </c>
      <c r="Z343">
        <f t="shared" si="67"/>
        <v>2.9197209628152451E-5</v>
      </c>
      <c r="AA343">
        <f t="shared" si="65"/>
        <v>4.5968148931652131E-5</v>
      </c>
    </row>
    <row r="344" spans="1:27" x14ac:dyDescent="0.2">
      <c r="A344" t="s">
        <v>953</v>
      </c>
      <c r="B344">
        <v>2203</v>
      </c>
      <c r="C344">
        <v>13</v>
      </c>
      <c r="D344">
        <f t="shared" si="63"/>
        <v>1.5736565004410386E-2</v>
      </c>
      <c r="E344">
        <f t="shared" si="64"/>
        <v>-4.1517682933283142</v>
      </c>
      <c r="G344">
        <f t="shared" si="66"/>
        <v>0.17497062758655973</v>
      </c>
      <c r="H344">
        <f t="shared" si="68"/>
        <v>2.1339836721523758E-2</v>
      </c>
      <c r="I344">
        <f t="shared" si="68"/>
        <v>2.0855393963398278E-2</v>
      </c>
      <c r="J344">
        <f t="shared" si="68"/>
        <v>2.0356165563142098E-2</v>
      </c>
      <c r="K344">
        <f t="shared" si="68"/>
        <v>1.9856304524311412E-2</v>
      </c>
      <c r="L344">
        <f t="shared" si="68"/>
        <v>1.9361353556363706E-2</v>
      </c>
      <c r="M344">
        <f t="shared" si="68"/>
        <v>1.8873952836479687E-2</v>
      </c>
      <c r="N344">
        <f t="shared" si="68"/>
        <v>1.8395488532135865E-2</v>
      </c>
      <c r="O344">
        <f t="shared" si="68"/>
        <v>1.7926716898069871E-2</v>
      </c>
      <c r="P344">
        <f t="shared" si="68"/>
        <v>1.7468044083803244E-2</v>
      </c>
      <c r="Q344">
        <f t="shared" si="68"/>
        <v>1.7019667173242992E-2</v>
      </c>
      <c r="R344">
        <f t="shared" si="68"/>
        <v>1.6581651688482593E-2</v>
      </c>
      <c r="S344">
        <f t="shared" si="68"/>
        <v>1.6153977101980261E-2</v>
      </c>
      <c r="T344">
        <f t="shared" si="68"/>
        <v>1.5736565004410386E-2</v>
      </c>
      <c r="U344">
        <f t="shared" si="68"/>
        <v>1.5329297295212161E-2</v>
      </c>
      <c r="V344">
        <f t="shared" si="68"/>
        <v>1.4932028347759214E-2</v>
      </c>
      <c r="W344">
        <f t="shared" si="68"/>
        <v>1.4544593384846524E-2</v>
      </c>
      <c r="X344">
        <f t="shared" si="67"/>
        <v>1.4166814387070329E-2</v>
      </c>
      <c r="Y344">
        <f t="shared" si="67"/>
        <v>1.3798504346876144E-2</v>
      </c>
      <c r="Z344">
        <f t="shared" si="67"/>
        <v>1.3439470384466317E-2</v>
      </c>
      <c r="AA344">
        <f t="shared" si="65"/>
        <v>0.49889354661986551</v>
      </c>
    </row>
    <row r="345" spans="1:27" x14ac:dyDescent="0.2">
      <c r="A345" t="s">
        <v>954</v>
      </c>
      <c r="B345">
        <v>1917</v>
      </c>
      <c r="C345">
        <v>64</v>
      </c>
      <c r="D345">
        <f t="shared" si="63"/>
        <v>3.6231896275689722E-3</v>
      </c>
      <c r="E345">
        <f t="shared" si="64"/>
        <v>-5.6204005285081706</v>
      </c>
      <c r="G345">
        <f t="shared" si="66"/>
        <v>0.17814352322651941</v>
      </c>
      <c r="H345">
        <f t="shared" si="68"/>
        <v>2.4356502349732956E-2</v>
      </c>
      <c r="I345">
        <f t="shared" si="68"/>
        <v>2.3710155152009145E-2</v>
      </c>
      <c r="J345">
        <f t="shared" si="68"/>
        <v>2.3051762650444788E-2</v>
      </c>
      <c r="K345">
        <f t="shared" si="68"/>
        <v>2.2397459328954171E-2</v>
      </c>
      <c r="L345">
        <f t="shared" si="68"/>
        <v>2.175345354455082E-2</v>
      </c>
      <c r="M345">
        <f t="shared" si="68"/>
        <v>2.1122607624114227E-2</v>
      </c>
      <c r="N345">
        <f t="shared" si="68"/>
        <v>2.0506340255146679E-2</v>
      </c>
      <c r="O345">
        <f t="shared" si="68"/>
        <v>1.9905347349320035E-2</v>
      </c>
      <c r="P345">
        <f t="shared" si="68"/>
        <v>1.9319925471585331E-2</v>
      </c>
      <c r="Q345">
        <f t="shared" si="68"/>
        <v>1.8750134941237662E-2</v>
      </c>
      <c r="R345">
        <f t="shared" si="68"/>
        <v>1.8195889462550997E-2</v>
      </c>
      <c r="S345">
        <f t="shared" si="68"/>
        <v>1.7657008730689976E-2</v>
      </c>
      <c r="T345">
        <f t="shared" si="68"/>
        <v>1.7133250948886444E-2</v>
      </c>
      <c r="U345">
        <f t="shared" si="68"/>
        <v>1.662433378146929E-2</v>
      </c>
      <c r="V345">
        <f t="shared" si="68"/>
        <v>1.6129948319096456E-2</v>
      </c>
      <c r="W345">
        <f t="shared" si="68"/>
        <v>1.564976864709431E-2</v>
      </c>
      <c r="X345">
        <f t="shared" si="67"/>
        <v>1.5183458550757374E-2</v>
      </c>
      <c r="Y345">
        <f t="shared" si="67"/>
        <v>1.4730676300910512E-2</v>
      </c>
      <c r="Z345">
        <f t="shared" si="67"/>
        <v>1.4291078119244495E-2</v>
      </c>
      <c r="AA345">
        <f t="shared" si="65"/>
        <v>0.46138737524568485</v>
      </c>
    </row>
    <row r="346" spans="1:27" x14ac:dyDescent="0.2">
      <c r="A346" t="s">
        <v>1303</v>
      </c>
      <c r="B346">
        <v>520</v>
      </c>
      <c r="C346">
        <v>0</v>
      </c>
      <c r="D346">
        <f t="shared" si="63"/>
        <v>0.2390033302030955</v>
      </c>
      <c r="E346">
        <f t="shared" si="64"/>
        <v>-1.431277793243537</v>
      </c>
      <c r="G346">
        <f t="shared" si="66"/>
        <v>0.2390033302030955</v>
      </c>
      <c r="H346">
        <f t="shared" si="68"/>
        <v>7.7529377053318457E-2</v>
      </c>
      <c r="I346">
        <f t="shared" si="68"/>
        <v>6.9802785122859284E-2</v>
      </c>
      <c r="J346">
        <f t="shared" si="68"/>
        <v>6.2766726364578848E-2</v>
      </c>
      <c r="K346">
        <f t="shared" si="68"/>
        <v>5.6404152668002895E-2</v>
      </c>
      <c r="L346">
        <f t="shared" si="68"/>
        <v>5.0667271916584489E-2</v>
      </c>
      <c r="M346">
        <f t="shared" si="68"/>
        <v>4.5502349487204975E-2</v>
      </c>
      <c r="N346">
        <f t="shared" si="68"/>
        <v>4.0856525712012176E-2</v>
      </c>
      <c r="O346">
        <f t="shared" si="68"/>
        <v>3.6680058361487432E-2</v>
      </c>
      <c r="P346">
        <f t="shared" si="68"/>
        <v>3.2927039753613538E-2</v>
      </c>
      <c r="Q346">
        <f t="shared" si="68"/>
        <v>2.9555521213013844E-2</v>
      </c>
      <c r="R346">
        <f t="shared" si="68"/>
        <v>2.6527388545504241E-2</v>
      </c>
      <c r="S346">
        <f t="shared" si="68"/>
        <v>2.3808132128705823E-2</v>
      </c>
      <c r="T346">
        <f t="shared" si="68"/>
        <v>2.1366576988891339E-2</v>
      </c>
      <c r="U346">
        <f t="shared" si="68"/>
        <v>1.9174604274230598E-2</v>
      </c>
      <c r="V346">
        <f t="shared" si="68"/>
        <v>1.7206879577935139E-2</v>
      </c>
      <c r="W346">
        <f t="shared" si="68"/>
        <v>1.5440595605579704E-2</v>
      </c>
      <c r="X346">
        <f t="shared" si="67"/>
        <v>1.3855232534798111E-2</v>
      </c>
      <c r="Y346">
        <f t="shared" si="67"/>
        <v>1.2432337194624981E-2</v>
      </c>
      <c r="Z346">
        <f t="shared" si="67"/>
        <v>1.1155320988776805E-2</v>
      </c>
      <c r="AA346">
        <f t="shared" si="65"/>
        <v>9.7337794305181746E-2</v>
      </c>
    </row>
    <row r="347" spans="1:27" x14ac:dyDescent="0.2">
      <c r="A347" t="s">
        <v>1304</v>
      </c>
      <c r="B347">
        <v>2289</v>
      </c>
      <c r="C347">
        <v>6</v>
      </c>
      <c r="D347">
        <f t="shared" si="63"/>
        <v>1.8286313501195289E-2</v>
      </c>
      <c r="E347">
        <f t="shared" si="64"/>
        <v>-4.0016023950581276</v>
      </c>
      <c r="G347">
        <f t="shared" si="66"/>
        <v>0.17416818574181187</v>
      </c>
      <c r="H347">
        <f t="shared" si="68"/>
        <v>2.0573048988458624E-2</v>
      </c>
      <c r="I347">
        <f t="shared" si="68"/>
        <v>2.01259834745765E-2</v>
      </c>
      <c r="J347">
        <f t="shared" si="68"/>
        <v>1.9663726884846439E-2</v>
      </c>
      <c r="K347">
        <f t="shared" si="68"/>
        <v>1.9199920449147236E-2</v>
      </c>
      <c r="L347">
        <f t="shared" si="68"/>
        <v>1.8739925746165013E-2</v>
      </c>
      <c r="M347">
        <f t="shared" si="68"/>
        <v>1.8286313501195289E-2</v>
      </c>
      <c r="N347">
        <f t="shared" si="68"/>
        <v>1.784044845559862E-2</v>
      </c>
      <c r="O347">
        <f t="shared" si="68"/>
        <v>1.7403089219809941E-2</v>
      </c>
      <c r="P347">
        <f t="shared" si="68"/>
        <v>1.6974657154092708E-2</v>
      </c>
      <c r="Q347">
        <f t="shared" si="68"/>
        <v>1.6555371878329096E-2</v>
      </c>
      <c r="R347">
        <f t="shared" si="68"/>
        <v>1.6145325730446351E-2</v>
      </c>
      <c r="S347">
        <f t="shared" si="68"/>
        <v>1.5744527490826641E-2</v>
      </c>
      <c r="T347">
        <f t="shared" si="68"/>
        <v>1.5352929447681914E-2</v>
      </c>
      <c r="U347">
        <f t="shared" si="68"/>
        <v>1.49704448812233E-2</v>
      </c>
      <c r="V347">
        <f t="shared" si="68"/>
        <v>1.4596959762690763E-2</v>
      </c>
      <c r="W347">
        <f t="shared" si="68"/>
        <v>1.4232340815355239E-2</v>
      </c>
      <c r="X347">
        <f t="shared" si="67"/>
        <v>1.3876441207422818E-2</v>
      </c>
      <c r="Y347">
        <f t="shared" si="67"/>
        <v>1.3529104657115026E-2</v>
      </c>
      <c r="Z347">
        <f t="shared" si="67"/>
        <v>1.3190168445382995E-2</v>
      </c>
      <c r="AA347">
        <f t="shared" si="65"/>
        <v>0.50883108606782357</v>
      </c>
    </row>
    <row r="348" spans="1:27" x14ac:dyDescent="0.2">
      <c r="A348" t="s">
        <v>1305</v>
      </c>
      <c r="B348">
        <v>1954</v>
      </c>
      <c r="C348">
        <v>79</v>
      </c>
      <c r="D348">
        <f t="shared" si="63"/>
        <v>2.3514534180787317E-3</v>
      </c>
      <c r="E348">
        <f t="shared" si="64"/>
        <v>-6.0527216662252084</v>
      </c>
      <c r="G348">
        <f t="shared" si="66"/>
        <v>0.17768208859856824</v>
      </c>
      <c r="H348">
        <f t="shared" si="68"/>
        <v>2.3919300576655859E-2</v>
      </c>
      <c r="I348">
        <f t="shared" si="68"/>
        <v>2.3297892118910771E-2</v>
      </c>
      <c r="J348">
        <f t="shared" si="68"/>
        <v>2.2663921319365961E-2</v>
      </c>
      <c r="K348">
        <f t="shared" si="68"/>
        <v>2.203323931835777E-2</v>
      </c>
      <c r="L348">
        <f t="shared" si="68"/>
        <v>2.1411963292344495E-2</v>
      </c>
      <c r="M348">
        <f t="shared" si="68"/>
        <v>2.0802929035938552E-2</v>
      </c>
      <c r="N348">
        <f t="shared" si="68"/>
        <v>2.020755621673288E-2</v>
      </c>
      <c r="O348">
        <f t="shared" si="68"/>
        <v>1.9626555077631724E-2</v>
      </c>
      <c r="P348">
        <f t="shared" si="68"/>
        <v>1.9060243482374645E-2</v>
      </c>
      <c r="Q348">
        <f t="shared" si="68"/>
        <v>1.8508706790476778E-2</v>
      </c>
      <c r="R348">
        <f t="shared" si="68"/>
        <v>1.7971885717574822E-2</v>
      </c>
      <c r="S348">
        <f t="shared" si="68"/>
        <v>1.7449627908992672E-2</v>
      </c>
      <c r="T348">
        <f t="shared" si="68"/>
        <v>1.6941719827093589E-2</v>
      </c>
      <c r="U348">
        <f t="shared" si="68"/>
        <v>1.6447907307253377E-2</v>
      </c>
      <c r="V348">
        <f t="shared" si="68"/>
        <v>1.5967909267177977E-2</v>
      </c>
      <c r="W348">
        <f t="shared" si="68"/>
        <v>1.5501427108318842E-2</v>
      </c>
      <c r="X348">
        <f t="shared" si="67"/>
        <v>1.5048151312203214E-2</v>
      </c>
      <c r="Y348">
        <f t="shared" si="67"/>
        <v>1.4607766155799186E-2</v>
      </c>
      <c r="Z348">
        <f t="shared" si="67"/>
        <v>1.417995313317743E-2</v>
      </c>
      <c r="AA348">
        <f t="shared" si="65"/>
        <v>0.46666925643505119</v>
      </c>
    </row>
    <row r="349" spans="1:27" x14ac:dyDescent="0.2">
      <c r="A349" t="s">
        <v>1306</v>
      </c>
      <c r="B349">
        <v>2140</v>
      </c>
      <c r="C349">
        <v>20</v>
      </c>
      <c r="D349">
        <f t="shared" si="63"/>
        <v>1.3259574739012563E-2</v>
      </c>
      <c r="E349">
        <f t="shared" si="64"/>
        <v>-4.3230353657030669</v>
      </c>
      <c r="G349">
        <f t="shared" si="66"/>
        <v>0.17559843620602383</v>
      </c>
      <c r="H349">
        <f t="shared" si="68"/>
        <v>2.1938664470661114E-2</v>
      </c>
      <c r="I349">
        <f t="shared" si="68"/>
        <v>2.1423970474446156E-2</v>
      </c>
      <c r="J349">
        <f t="shared" si="68"/>
        <v>2.089488601990153E-2</v>
      </c>
      <c r="K349">
        <f t="shared" si="68"/>
        <v>2.0365961840831601E-2</v>
      </c>
      <c r="L349">
        <f t="shared" si="68"/>
        <v>1.9842879070763132E-2</v>
      </c>
      <c r="M349">
        <f t="shared" si="68"/>
        <v>1.9328328780604965E-2</v>
      </c>
      <c r="N349">
        <f t="shared" si="68"/>
        <v>1.8823710457069348E-2</v>
      </c>
      <c r="O349">
        <f t="shared" si="68"/>
        <v>1.8329775132459869E-2</v>
      </c>
      <c r="P349">
        <f t="shared" si="68"/>
        <v>1.7846913771433152E-2</v>
      </c>
      <c r="Q349">
        <f t="shared" si="68"/>
        <v>1.7375302651791481E-2</v>
      </c>
      <c r="R349">
        <f t="shared" si="68"/>
        <v>1.6914983257832406E-2</v>
      </c>
      <c r="S349">
        <f t="shared" si="68"/>
        <v>1.6465909193848605E-2</v>
      </c>
      <c r="T349">
        <f t="shared" si="68"/>
        <v>1.6027975214656664E-2</v>
      </c>
      <c r="U349">
        <f t="shared" si="68"/>
        <v>1.5601035967431285E-2</v>
      </c>
      <c r="V349">
        <f t="shared" si="68"/>
        <v>1.5184918519285249E-2</v>
      </c>
      <c r="W349">
        <f t="shared" si="68"/>
        <v>1.4779430975946731E-2</v>
      </c>
      <c r="X349">
        <f t="shared" si="67"/>
        <v>1.4384368555519602E-2</v>
      </c>
      <c r="Y349">
        <f t="shared" si="67"/>
        <v>1.3999517955673123E-2</v>
      </c>
      <c r="Z349">
        <f t="shared" si="67"/>
        <v>1.3624660546769677E-2</v>
      </c>
      <c r="AA349">
        <f t="shared" si="65"/>
        <v>0.49124837093705043</v>
      </c>
    </row>
    <row r="350" spans="1:27" x14ac:dyDescent="0.2">
      <c r="A350" t="s">
        <v>1307</v>
      </c>
      <c r="B350">
        <v>252</v>
      </c>
      <c r="C350">
        <v>0</v>
      </c>
      <c r="D350">
        <f t="shared" si="63"/>
        <v>0.31350360730850935</v>
      </c>
      <c r="E350">
        <f t="shared" si="64"/>
        <v>-1.1599444124091436</v>
      </c>
      <c r="G350">
        <f t="shared" si="66"/>
        <v>0.31350360730850935</v>
      </c>
      <c r="H350">
        <f t="shared" si="68"/>
        <v>0.13054856030913239</v>
      </c>
      <c r="I350">
        <f t="shared" si="68"/>
        <v>0.10592626650567219</v>
      </c>
      <c r="J350">
        <f t="shared" si="68"/>
        <v>8.5839170885385993E-2</v>
      </c>
      <c r="K350">
        <f t="shared" si="68"/>
        <v>6.9517194490127471E-2</v>
      </c>
      <c r="L350">
        <f t="shared" si="68"/>
        <v>5.6277370904324088E-2</v>
      </c>
      <c r="M350">
        <f t="shared" si="68"/>
        <v>4.5547571132622054E-2</v>
      </c>
      <c r="N350">
        <f t="shared" si="68"/>
        <v>3.6856827988728018E-2</v>
      </c>
      <c r="O350">
        <f t="shared" si="68"/>
        <v>2.9820276255272383E-2</v>
      </c>
      <c r="P350">
        <f t="shared" si="68"/>
        <v>2.4124562946174943E-2</v>
      </c>
      <c r="Q350">
        <f t="shared" si="68"/>
        <v>1.951508784063213E-2</v>
      </c>
      <c r="R350">
        <f t="shared" si="68"/>
        <v>1.5785251588368219E-2</v>
      </c>
      <c r="S350">
        <f t="shared" si="68"/>
        <v>1.2767546711412338E-2</v>
      </c>
      <c r="T350">
        <f t="shared" si="68"/>
        <v>1.0326239774292733E-2</v>
      </c>
      <c r="U350">
        <f t="shared" si="68"/>
        <v>8.3513903721291055E-3</v>
      </c>
      <c r="V350">
        <f t="shared" si="68"/>
        <v>6.7539775986671137E-3</v>
      </c>
      <c r="W350">
        <f t="shared" si="68"/>
        <v>5.4619367553266386E-3</v>
      </c>
      <c r="X350">
        <f t="shared" si="67"/>
        <v>4.4169406020807874E-3</v>
      </c>
      <c r="Y350">
        <f t="shared" si="67"/>
        <v>3.5717877416303369E-3</v>
      </c>
      <c r="Z350">
        <f t="shared" si="67"/>
        <v>2.8882850669349658E-3</v>
      </c>
      <c r="AA350">
        <f t="shared" si="65"/>
        <v>1.2200147222576785E-2</v>
      </c>
    </row>
    <row r="351" spans="1:27" x14ac:dyDescent="0.2">
      <c r="A351" t="s">
        <v>1308</v>
      </c>
      <c r="B351">
        <v>678</v>
      </c>
      <c r="C351">
        <v>25</v>
      </c>
      <c r="D351">
        <f t="shared" si="63"/>
        <v>8.3834554078759359E-3</v>
      </c>
      <c r="E351">
        <f t="shared" si="64"/>
        <v>-4.781495109634859</v>
      </c>
      <c r="G351">
        <f t="shared" si="66"/>
        <v>0.22050764174689258</v>
      </c>
      <c r="H351">
        <f t="shared" si="68"/>
        <v>6.231053068468468E-2</v>
      </c>
      <c r="I351">
        <f t="shared" si="68"/>
        <v>5.7481406116409242E-2</v>
      </c>
      <c r="J351">
        <f t="shared" si="68"/>
        <v>5.2959464722282211E-2</v>
      </c>
      <c r="K351">
        <f t="shared" si="68"/>
        <v>4.8762354160701328E-2</v>
      </c>
      <c r="L351">
        <f t="shared" si="68"/>
        <v>4.4880799278154519E-2</v>
      </c>
      <c r="M351">
        <f t="shared" si="68"/>
        <v>4.1297747034417118E-2</v>
      </c>
      <c r="N351">
        <f t="shared" si="68"/>
        <v>3.7993862569109936E-2</v>
      </c>
      <c r="O351">
        <f t="shared" si="68"/>
        <v>3.4949543609896397E-2</v>
      </c>
      <c r="P351">
        <f t="shared" si="68"/>
        <v>3.2145756845654447E-2</v>
      </c>
      <c r="Q351">
        <f t="shared" si="68"/>
        <v>2.9564399781351992E-2</v>
      </c>
      <c r="R351">
        <f t="shared" si="68"/>
        <v>2.7188448084271479E-2</v>
      </c>
      <c r="S351">
        <f t="shared" si="68"/>
        <v>2.5001998270888164E-2</v>
      </c>
      <c r="T351">
        <f t="shared" si="68"/>
        <v>2.299025695133675E-2</v>
      </c>
      <c r="U351">
        <f t="shared" si="68"/>
        <v>2.1139502355684719E-2</v>
      </c>
      <c r="V351">
        <f t="shared" si="68"/>
        <v>1.943703181006444E-2</v>
      </c>
      <c r="W351">
        <f t="shared" si="68"/>
        <v>1.7871102732066813E-2</v>
      </c>
      <c r="X351">
        <f t="shared" si="67"/>
        <v>1.643087145660049E-2</v>
      </c>
      <c r="Y351">
        <f t="shared" si="67"/>
        <v>1.5106332383445338E-2</v>
      </c>
      <c r="Z351">
        <f t="shared" si="67"/>
        <v>1.3888258883780674E-2</v>
      </c>
      <c r="AA351">
        <f t="shared" si="65"/>
        <v>0.15809269052230679</v>
      </c>
    </row>
    <row r="352" spans="1:27" x14ac:dyDescent="0.2">
      <c r="A352" t="s">
        <v>1309</v>
      </c>
      <c r="B352">
        <v>2294</v>
      </c>
      <c r="C352">
        <v>0</v>
      </c>
      <c r="D352">
        <f t="shared" si="63"/>
        <v>0.17412334262206541</v>
      </c>
      <c r="E352">
        <f t="shared" si="64"/>
        <v>-1.7479913652501349</v>
      </c>
      <c r="G352">
        <f t="shared" si="66"/>
        <v>0.17412334262206541</v>
      </c>
      <c r="H352">
        <f t="shared" si="68"/>
        <v>2.0530152375159403E-2</v>
      </c>
      <c r="I352">
        <f t="shared" si="68"/>
        <v>2.0085132871294049E-2</v>
      </c>
      <c r="J352">
        <f t="shared" si="68"/>
        <v>1.9624902861012764E-2</v>
      </c>
      <c r="K352">
        <f t="shared" si="68"/>
        <v>1.9163074869444109E-2</v>
      </c>
      <c r="L352">
        <f t="shared" si="68"/>
        <v>1.8705000221304165E-2</v>
      </c>
      <c r="M352">
        <f t="shared" si="68"/>
        <v>1.8253245621876517E-2</v>
      </c>
      <c r="N352">
        <f t="shared" si="68"/>
        <v>1.7809174475895379E-2</v>
      </c>
      <c r="O352">
        <f t="shared" si="68"/>
        <v>1.7373545388484499E-2</v>
      </c>
      <c r="P352">
        <f t="shared" si="68"/>
        <v>1.6946780436590689E-2</v>
      </c>
      <c r="Q352">
        <f t="shared" si="68"/>
        <v>1.652910037039448E-2</v>
      </c>
      <c r="R352">
        <f t="shared" si="68"/>
        <v>1.6120598901862276E-2</v>
      </c>
      <c r="S352">
        <f t="shared" si="68"/>
        <v>1.5721286329378949E-2</v>
      </c>
      <c r="T352">
        <f t="shared" si="68"/>
        <v>1.5331116541536139E-2</v>
      </c>
      <c r="U352">
        <f t="shared" si="68"/>
        <v>1.4950004461786612E-2</v>
      </c>
      <c r="V352">
        <f t="shared" si="68"/>
        <v>1.4577837721344694E-2</v>
      </c>
      <c r="W352">
        <f t="shared" ref="W352:AE415" si="69">(1-$B$3)*EXP(GAMMALN($B$1+W$4)-GAMMALN($B$1)-GAMMALN(W$4+1)+$B$1*LN($B$2/($B$2+$B352))+W$4*LN($B352/($B$2+$B352)))</f>
        <v>1.4214484702509651E-2</v>
      </c>
      <c r="X352">
        <f t="shared" si="69"/>
        <v>1.3859800219408632E-2</v>
      </c>
      <c r="Y352">
        <f t="shared" si="69"/>
        <v>1.3513629614623053E-2</v>
      </c>
      <c r="Z352">
        <f t="shared" si="69"/>
        <v>1.3175811766001744E-2</v>
      </c>
      <c r="AA352">
        <f t="shared" si="65"/>
        <v>0.50939197762802679</v>
      </c>
    </row>
    <row r="353" spans="1:27" x14ac:dyDescent="0.2">
      <c r="A353" t="s">
        <v>1310</v>
      </c>
      <c r="B353">
        <v>1769</v>
      </c>
      <c r="C353">
        <v>23</v>
      </c>
      <c r="D353">
        <f t="shared" si="63"/>
        <v>1.2917472934009329E-2</v>
      </c>
      <c r="E353">
        <f t="shared" si="64"/>
        <v>-4.3491743931014852</v>
      </c>
      <c r="G353">
        <f t="shared" si="66"/>
        <v>0.18017673297237868</v>
      </c>
      <c r="H353">
        <f t="shared" ref="H353:W384" si="70">(1-$B$3)*EXP(GAMMALN($B$1+H$4)-GAMMALN($B$1)-GAMMALN(H$4+1)+$B$1*LN($B$2/($B$2+$B353))+H$4*LN($B353/($B$2+$B353)))</f>
        <v>2.6276807868836918E-2</v>
      </c>
      <c r="I353">
        <f t="shared" si="70"/>
        <v>2.5514968188509613E-2</v>
      </c>
      <c r="J353">
        <f t="shared" si="70"/>
        <v>2.4743875798628197E-2</v>
      </c>
      <c r="K353">
        <f t="shared" si="70"/>
        <v>2.3980889995662211E-2</v>
      </c>
      <c r="L353">
        <f t="shared" si="70"/>
        <v>2.3232594236604065E-2</v>
      </c>
      <c r="M353">
        <f t="shared" si="70"/>
        <v>2.2501940750707806E-2</v>
      </c>
      <c r="N353">
        <f t="shared" si="70"/>
        <v>2.1790317431087048E-2</v>
      </c>
      <c r="O353">
        <f t="shared" si="70"/>
        <v>2.1098331444540232E-2</v>
      </c>
      <c r="P353">
        <f t="shared" si="70"/>
        <v>2.0426160937103859E-2</v>
      </c>
      <c r="Q353">
        <f t="shared" si="70"/>
        <v>1.9773732409280785E-2</v>
      </c>
      <c r="R353">
        <f t="shared" si="70"/>
        <v>1.9140818161252477E-2</v>
      </c>
      <c r="S353">
        <f t="shared" si="70"/>
        <v>1.8527093437814574E-2</v>
      </c>
      <c r="T353">
        <f t="shared" si="70"/>
        <v>1.7932171697565304E-2</v>
      </c>
      <c r="U353">
        <f t="shared" si="70"/>
        <v>1.7355627284700807E-2</v>
      </c>
      <c r="V353">
        <f t="shared" si="70"/>
        <v>1.6797010486834043E-2</v>
      </c>
      <c r="W353">
        <f t="shared" si="70"/>
        <v>1.6255857801551851E-2</v>
      </c>
      <c r="X353">
        <f t="shared" si="69"/>
        <v>1.5731699083570236E-2</v>
      </c>
      <c r="Y353">
        <f t="shared" si="69"/>
        <v>1.5224062601115602E-2</v>
      </c>
      <c r="Z353">
        <f t="shared" si="69"/>
        <v>1.4732478655535588E-2</v>
      </c>
      <c r="AA353">
        <f t="shared" si="65"/>
        <v>0.43878682875672015</v>
      </c>
    </row>
    <row r="354" spans="1:27" x14ac:dyDescent="0.2">
      <c r="A354" t="s">
        <v>1311</v>
      </c>
      <c r="B354">
        <v>3760</v>
      </c>
      <c r="C354">
        <v>36</v>
      </c>
      <c r="D354">
        <f t="shared" si="63"/>
        <v>7.5100948279214685E-3</v>
      </c>
      <c r="E354">
        <f t="shared" si="64"/>
        <v>-4.8915071863987993</v>
      </c>
      <c r="G354">
        <f t="shared" si="66"/>
        <v>0.16605243406880196</v>
      </c>
      <c r="H354">
        <f t="shared" si="70"/>
        <v>1.2730244209229746E-2</v>
      </c>
      <c r="I354">
        <f t="shared" si="70"/>
        <v>1.2578816936086539E-2</v>
      </c>
      <c r="J354">
        <f t="shared" si="70"/>
        <v>1.2413467991946038E-2</v>
      </c>
      <c r="K354">
        <f t="shared" si="70"/>
        <v>1.2242534448690053E-2</v>
      </c>
      <c r="L354">
        <f t="shared" si="70"/>
        <v>1.2069363889428468E-2</v>
      </c>
      <c r="M354">
        <f t="shared" si="70"/>
        <v>1.1895625602657858E-2</v>
      </c>
      <c r="N354">
        <f t="shared" si="70"/>
        <v>1.1722264139193453E-2</v>
      </c>
      <c r="O354">
        <f t="shared" si="70"/>
        <v>1.1549859282113776E-2</v>
      </c>
      <c r="P354">
        <f t="shared" si="70"/>
        <v>1.1378787000811356E-2</v>
      </c>
      <c r="Q354">
        <f t="shared" si="70"/>
        <v>1.1209300383997369E-2</v>
      </c>
      <c r="R354">
        <f t="shared" si="70"/>
        <v>1.1041574023351828E-2</v>
      </c>
      <c r="S354">
        <f t="shared" si="70"/>
        <v>1.0875730038370869E-2</v>
      </c>
      <c r="T354">
        <f t="shared" si="70"/>
        <v>1.0711854171852596E-2</v>
      </c>
      <c r="U354">
        <f t="shared" si="70"/>
        <v>1.0550006186991555E-2</v>
      </c>
      <c r="V354">
        <f t="shared" si="70"/>
        <v>1.039022683101614E-2</v>
      </c>
      <c r="W354">
        <f t="shared" si="70"/>
        <v>1.0232542644021968E-2</v>
      </c>
      <c r="X354">
        <f t="shared" si="69"/>
        <v>1.0076969367831666E-2</v>
      </c>
      <c r="Y354">
        <f t="shared" si="69"/>
        <v>9.9235144177793715E-3</v>
      </c>
      <c r="Z354">
        <f t="shared" si="69"/>
        <v>9.7721787107888543E-3</v>
      </c>
      <c r="AA354">
        <f t="shared" si="65"/>
        <v>0.62058270565503859</v>
      </c>
    </row>
    <row r="355" spans="1:27" x14ac:dyDescent="0.2">
      <c r="A355" t="s">
        <v>1312</v>
      </c>
      <c r="B355">
        <v>129</v>
      </c>
      <c r="C355">
        <v>2</v>
      </c>
      <c r="D355">
        <f t="shared" si="63"/>
        <v>0.12553759620767097</v>
      </c>
      <c r="E355">
        <f t="shared" si="64"/>
        <v>-2.0751499938969795</v>
      </c>
      <c r="G355">
        <f t="shared" si="66"/>
        <v>0.41896334582788708</v>
      </c>
      <c r="H355">
        <f t="shared" si="70"/>
        <v>0.1829963969862578</v>
      </c>
      <c r="I355">
        <f t="shared" si="70"/>
        <v>0.12553759620767097</v>
      </c>
      <c r="J355">
        <f t="shared" si="70"/>
        <v>8.6011267629661867E-2</v>
      </c>
      <c r="K355">
        <f t="shared" si="70"/>
        <v>5.8892740221258996E-2</v>
      </c>
      <c r="L355">
        <f t="shared" si="70"/>
        <v>4.0309092107069622E-2</v>
      </c>
      <c r="M355">
        <f t="shared" si="70"/>
        <v>2.7582531946239507E-2</v>
      </c>
      <c r="N355">
        <f t="shared" si="70"/>
        <v>1.887063671003588E-2</v>
      </c>
      <c r="O355">
        <f t="shared" si="70"/>
        <v>1.2908624016277277E-2</v>
      </c>
      <c r="P355">
        <f t="shared" si="70"/>
        <v>8.8293235984412879E-3</v>
      </c>
      <c r="Q355">
        <f t="shared" si="70"/>
        <v>6.0386266794765124E-3</v>
      </c>
      <c r="R355">
        <f t="shared" si="70"/>
        <v>4.1297034843251774E-3</v>
      </c>
      <c r="S355">
        <f t="shared" si="70"/>
        <v>2.8240638293043768E-3</v>
      </c>
      <c r="T355">
        <f t="shared" si="70"/>
        <v>1.9311186095601453E-3</v>
      </c>
      <c r="U355">
        <f t="shared" si="70"/>
        <v>1.3204599074261023E-3</v>
      </c>
      <c r="V355">
        <f t="shared" si="70"/>
        <v>9.0287107880694542E-4</v>
      </c>
      <c r="W355">
        <f t="shared" si="70"/>
        <v>6.1732303674741059E-4</v>
      </c>
      <c r="X355">
        <f t="shared" si="69"/>
        <v>4.2207250979311501E-4</v>
      </c>
      <c r="Y355">
        <f t="shared" si="69"/>
        <v>2.8856977526816241E-4</v>
      </c>
      <c r="Z355">
        <f t="shared" si="69"/>
        <v>1.9728994176928104E-4</v>
      </c>
      <c r="AA355">
        <f t="shared" si="65"/>
        <v>4.2634589672274625E-4</v>
      </c>
    </row>
    <row r="356" spans="1:27" x14ac:dyDescent="0.2">
      <c r="A356" t="s">
        <v>1313</v>
      </c>
      <c r="B356">
        <v>3432</v>
      </c>
      <c r="C356">
        <v>22</v>
      </c>
      <c r="D356">
        <f t="shared" si="63"/>
        <v>9.8840198928203619E-3</v>
      </c>
      <c r="E356">
        <f t="shared" si="64"/>
        <v>-4.6168359782292718</v>
      </c>
      <c r="G356">
        <f t="shared" si="66"/>
        <v>0.16726768284860799</v>
      </c>
      <c r="H356">
        <f t="shared" si="70"/>
        <v>1.3914789071986495E-2</v>
      </c>
      <c r="I356">
        <f t="shared" si="70"/>
        <v>1.3728744276236726E-2</v>
      </c>
      <c r="J356">
        <f t="shared" si="70"/>
        <v>1.3528052309672897E-2</v>
      </c>
      <c r="K356">
        <f t="shared" si="70"/>
        <v>1.3321852052339933E-2</v>
      </c>
      <c r="L356">
        <f t="shared" si="70"/>
        <v>1.3113806743601669E-2</v>
      </c>
      <c r="M356">
        <f t="shared" si="70"/>
        <v>1.2905737016442608E-2</v>
      </c>
      <c r="N356">
        <f t="shared" si="70"/>
        <v>1.2698667554042307E-2</v>
      </c>
      <c r="O356">
        <f t="shared" si="70"/>
        <v>1.2493222362283852E-2</v>
      </c>
      <c r="P356">
        <f t="shared" si="70"/>
        <v>1.2289801578359072E-2</v>
      </c>
      <c r="Q356">
        <f t="shared" si="70"/>
        <v>1.2088670410180826E-2</v>
      </c>
      <c r="R356">
        <f t="shared" si="70"/>
        <v>1.189000792872999E-2</v>
      </c>
      <c r="S356">
        <f t="shared" si="70"/>
        <v>1.169393568783663E-2</v>
      </c>
      <c r="T356">
        <f t="shared" si="70"/>
        <v>1.1500535430022192E-2</v>
      </c>
      <c r="U356">
        <f t="shared" si="70"/>
        <v>1.1309860526834026E-2</v>
      </c>
      <c r="V356">
        <f t="shared" si="70"/>
        <v>1.1121943642768813E-2</v>
      </c>
      <c r="W356">
        <f t="shared" si="70"/>
        <v>1.0936802028377449E-2</v>
      </c>
      <c r="X356">
        <f t="shared" si="69"/>
        <v>1.0754441272550451E-2</v>
      </c>
      <c r="Y356">
        <f t="shared" si="69"/>
        <v>1.057485802312237E-2</v>
      </c>
      <c r="Z356">
        <f t="shared" si="69"/>
        <v>1.0398041998561305E-2</v>
      </c>
      <c r="AA356">
        <f t="shared" si="65"/>
        <v>0.60246854723744248</v>
      </c>
    </row>
    <row r="357" spans="1:27" x14ac:dyDescent="0.2">
      <c r="A357" t="s">
        <v>1314</v>
      </c>
      <c r="B357">
        <v>245</v>
      </c>
      <c r="C357">
        <v>7</v>
      </c>
      <c r="D357">
        <f t="shared" si="63"/>
        <v>3.6295380388034572E-2</v>
      </c>
      <c r="E357">
        <f t="shared" si="64"/>
        <v>-3.3160648078474471</v>
      </c>
      <c r="G357">
        <f t="shared" si="66"/>
        <v>0.31721357160852426</v>
      </c>
      <c r="H357">
        <f t="shared" si="70"/>
        <v>0.13284268163827914</v>
      </c>
      <c r="I357">
        <f t="shared" si="70"/>
        <v>0.10720059291184864</v>
      </c>
      <c r="J357">
        <f t="shared" si="70"/>
        <v>8.6398660848026651E-2</v>
      </c>
      <c r="K357">
        <f t="shared" si="70"/>
        <v>6.9589178356961864E-2</v>
      </c>
      <c r="L357">
        <f t="shared" si="70"/>
        <v>5.6028790467700575E-2</v>
      </c>
      <c r="M357">
        <f t="shared" si="70"/>
        <v>4.5099387571344712E-2</v>
      </c>
      <c r="N357">
        <f t="shared" si="70"/>
        <v>3.6295380388034572E-2</v>
      </c>
      <c r="O357">
        <f t="shared" si="70"/>
        <v>2.9206064088990211E-2</v>
      </c>
      <c r="P357">
        <f t="shared" si="70"/>
        <v>2.3498968576049276E-2</v>
      </c>
      <c r="Q357">
        <f t="shared" si="70"/>
        <v>1.8905485369238504E-2</v>
      </c>
      <c r="R357">
        <f t="shared" si="70"/>
        <v>1.5208864976980574E-2</v>
      </c>
      <c r="S357">
        <f t="shared" si="70"/>
        <v>1.2234345093906265E-2</v>
      </c>
      <c r="T357">
        <f t="shared" si="70"/>
        <v>9.8410956069458263E-3</v>
      </c>
      <c r="U357">
        <f t="shared" si="70"/>
        <v>7.9156759228830205E-3</v>
      </c>
      <c r="V357">
        <f t="shared" si="70"/>
        <v>6.3667355540352648E-3</v>
      </c>
      <c r="W357">
        <f t="shared" si="70"/>
        <v>5.1207295310592904E-3</v>
      </c>
      <c r="X357">
        <f t="shared" si="69"/>
        <v>4.1184585985658204E-3</v>
      </c>
      <c r="Y357">
        <f t="shared" si="69"/>
        <v>3.3122778688917543E-3</v>
      </c>
      <c r="Z357">
        <f t="shared" si="69"/>
        <v>2.6638462208604247E-3</v>
      </c>
      <c r="AA357">
        <f t="shared" si="65"/>
        <v>1.0939208800873401E-2</v>
      </c>
    </row>
    <row r="358" spans="1:27" x14ac:dyDescent="0.2">
      <c r="A358" t="s">
        <v>1315</v>
      </c>
      <c r="B358">
        <v>1765</v>
      </c>
      <c r="C358">
        <v>80</v>
      </c>
      <c r="D358">
        <f t="shared" si="63"/>
        <v>1.9552014582314577E-3</v>
      </c>
      <c r="E358">
        <f t="shared" si="64"/>
        <v>-6.2372620431651313</v>
      </c>
      <c r="G358">
        <f t="shared" si="66"/>
        <v>0.18023627989877566</v>
      </c>
      <c r="H358">
        <f t="shared" si="70"/>
        <v>2.6332897642699329E-2</v>
      </c>
      <c r="I358">
        <f t="shared" si="70"/>
        <v>2.5567538294534901E-2</v>
      </c>
      <c r="J358">
        <f t="shared" si="70"/>
        <v>2.4793021067700653E-2</v>
      </c>
      <c r="K358">
        <f t="shared" si="70"/>
        <v>2.402674049600043E-2</v>
      </c>
      <c r="L358">
        <f t="shared" si="70"/>
        <v>2.3275290318194097E-2</v>
      </c>
      <c r="M358">
        <f t="shared" si="70"/>
        <v>2.2541624687962742E-2</v>
      </c>
      <c r="N358">
        <f t="shared" si="70"/>
        <v>2.182712990453441E-2</v>
      </c>
      <c r="O358">
        <f t="shared" si="70"/>
        <v>2.1132409868561734E-2</v>
      </c>
      <c r="P358">
        <f t="shared" si="70"/>
        <v>2.0457638619284513E-2</v>
      </c>
      <c r="Q358">
        <f t="shared" si="70"/>
        <v>1.9802738129073551E-2</v>
      </c>
      <c r="R358">
        <f t="shared" si="70"/>
        <v>1.9167475977677404E-2</v>
      </c>
      <c r="S358">
        <f t="shared" si="70"/>
        <v>1.8551522629676818E-2</v>
      </c>
      <c r="T358">
        <f t="shared" si="70"/>
        <v>1.7954486783533265E-2</v>
      </c>
      <c r="U358">
        <f t="shared" si="70"/>
        <v>1.7375938092803779E-2</v>
      </c>
      <c r="V358">
        <f t="shared" si="70"/>
        <v>1.6815422254943545E-2</v>
      </c>
      <c r="W358">
        <f t="shared" si="70"/>
        <v>1.6272471297248708E-2</v>
      </c>
      <c r="X358">
        <f t="shared" si="69"/>
        <v>1.5746610735872756E-2</v>
      </c>
      <c r="Y358">
        <f t="shared" si="69"/>
        <v>1.5237364639062057E-2</v>
      </c>
      <c r="Z358">
        <f t="shared" si="69"/>
        <v>1.4744259250223138E-2</v>
      </c>
      <c r="AA358">
        <f t="shared" si="65"/>
        <v>0.43814113941163635</v>
      </c>
    </row>
    <row r="359" spans="1:27" x14ac:dyDescent="0.2">
      <c r="A359" t="s">
        <v>1316</v>
      </c>
      <c r="B359">
        <v>542</v>
      </c>
      <c r="C359">
        <v>1</v>
      </c>
      <c r="D359">
        <f t="shared" si="63"/>
        <v>7.4987497348297683E-2</v>
      </c>
      <c r="E359">
        <f t="shared" si="64"/>
        <v>-2.5904338813648509</v>
      </c>
      <c r="G359">
        <f t="shared" si="66"/>
        <v>0.23584360490969467</v>
      </c>
      <c r="H359">
        <f t="shared" si="70"/>
        <v>7.4987497348297683E-2</v>
      </c>
      <c r="I359">
        <f t="shared" si="70"/>
        <v>6.7797891656889958E-2</v>
      </c>
      <c r="J359">
        <f t="shared" si="70"/>
        <v>6.1220065216321319E-2</v>
      </c>
      <c r="K359">
        <f t="shared" si="70"/>
        <v>5.5245417651907859E-2</v>
      </c>
      <c r="L359">
        <f t="shared" si="70"/>
        <v>4.9834898160421102E-2</v>
      </c>
      <c r="M359">
        <f t="shared" si="70"/>
        <v>4.4942864350357326E-2</v>
      </c>
      <c r="N359">
        <f t="shared" si="70"/>
        <v>4.0523713047453017E-2</v>
      </c>
      <c r="O359">
        <f t="shared" si="70"/>
        <v>3.6534123164592446E-2</v>
      </c>
      <c r="P359">
        <f t="shared" si="70"/>
        <v>3.2933829343218389E-2</v>
      </c>
      <c r="Q359">
        <f t="shared" si="70"/>
        <v>2.968581916037397E-2</v>
      </c>
      <c r="R359">
        <f t="shared" si="70"/>
        <v>2.6756283298535272E-2</v>
      </c>
      <c r="S359">
        <f t="shared" si="70"/>
        <v>2.411445679630176E-2</v>
      </c>
      <c r="T359">
        <f t="shared" si="70"/>
        <v>2.1732414693373569E-2</v>
      </c>
      <c r="U359">
        <f t="shared" si="70"/>
        <v>1.9584852878301535E-2</v>
      </c>
      <c r="V359">
        <f t="shared" si="70"/>
        <v>1.7648869638303536E-2</v>
      </c>
      <c r="W359">
        <f t="shared" si="70"/>
        <v>1.5903755739831212E-2</v>
      </c>
      <c r="X359">
        <f t="shared" si="69"/>
        <v>1.4330796841999269E-2</v>
      </c>
      <c r="Y359">
        <f t="shared" si="69"/>
        <v>1.291308986079503E-2</v>
      </c>
      <c r="Z359">
        <f t="shared" si="69"/>
        <v>1.1635373694598956E-2</v>
      </c>
      <c r="AA359">
        <f t="shared" si="65"/>
        <v>0.10583038254843191</v>
      </c>
    </row>
    <row r="360" spans="1:27" x14ac:dyDescent="0.2">
      <c r="A360" t="s">
        <v>1317</v>
      </c>
      <c r="B360">
        <v>1686</v>
      </c>
      <c r="C360">
        <v>6</v>
      </c>
      <c r="D360">
        <f t="shared" si="63"/>
        <v>2.3353787710004632E-2</v>
      </c>
      <c r="E360">
        <f t="shared" si="64"/>
        <v>-3.756996093461364</v>
      </c>
      <c r="G360">
        <f t="shared" si="66"/>
        <v>0.18146846516692466</v>
      </c>
      <c r="H360">
        <f t="shared" si="70"/>
        <v>2.7491623421331025E-2</v>
      </c>
      <c r="I360">
        <f t="shared" si="70"/>
        <v>2.6651688338871628E-2</v>
      </c>
      <c r="J360">
        <f t="shared" si="70"/>
        <v>2.580473099209327E-2</v>
      </c>
      <c r="K360">
        <f t="shared" si="70"/>
        <v>2.4968866075772811E-2</v>
      </c>
      <c r="L360">
        <f t="shared" si="70"/>
        <v>2.4150890262870608E-2</v>
      </c>
      <c r="M360">
        <f t="shared" si="70"/>
        <v>2.3353787710004632E-2</v>
      </c>
      <c r="N360">
        <f t="shared" si="70"/>
        <v>2.2578902190071665E-2</v>
      </c>
      <c r="O360">
        <f t="shared" si="70"/>
        <v>2.1826760852054126E-2</v>
      </c>
      <c r="P360">
        <f t="shared" si="70"/>
        <v>2.1097444007426924E-2</v>
      </c>
      <c r="Q360">
        <f t="shared" si="70"/>
        <v>2.0390771614239279E-2</v>
      </c>
      <c r="R360">
        <f t="shared" si="70"/>
        <v>1.970640568950676E-2</v>
      </c>
      <c r="S360">
        <f t="shared" si="70"/>
        <v>1.9043910320293483E-2</v>
      </c>
      <c r="T360">
        <f t="shared" si="70"/>
        <v>1.8402788652751401E-2</v>
      </c>
      <c r="U360">
        <f t="shared" si="70"/>
        <v>1.7782506621284701E-2</v>
      </c>
      <c r="V360">
        <f t="shared" si="70"/>
        <v>1.7182508662716048E-2</v>
      </c>
      <c r="W360">
        <f t="shared" si="70"/>
        <v>1.6602228387148026E-2</v>
      </c>
      <c r="X360">
        <f t="shared" si="69"/>
        <v>1.6041095966115883E-2</v>
      </c>
      <c r="Y360">
        <f t="shared" si="69"/>
        <v>1.5498543321536433E-2</v>
      </c>
      <c r="Z360">
        <f t="shared" si="69"/>
        <v>1.4974007804505564E-2</v>
      </c>
      <c r="AA360">
        <f t="shared" si="65"/>
        <v>0.424982073942481</v>
      </c>
    </row>
    <row r="361" spans="1:27" x14ac:dyDescent="0.2">
      <c r="A361" t="s">
        <v>1318</v>
      </c>
      <c r="B361">
        <v>2605</v>
      </c>
      <c r="C361">
        <v>0</v>
      </c>
      <c r="D361">
        <f t="shared" si="63"/>
        <v>0.17166602004389833</v>
      </c>
      <c r="E361">
        <f t="shared" si="64"/>
        <v>-1.7622044337281775</v>
      </c>
      <c r="G361">
        <f t="shared" si="66"/>
        <v>0.17166602004389833</v>
      </c>
      <c r="H361">
        <f t="shared" si="70"/>
        <v>1.8172053601105121E-2</v>
      </c>
      <c r="I361">
        <f t="shared" si="70"/>
        <v>1.7832200344505347E-2</v>
      </c>
      <c r="J361">
        <f t="shared" si="70"/>
        <v>1.7476567177516899E-2</v>
      </c>
      <c r="K361">
        <f t="shared" si="70"/>
        <v>1.7117179326924574E-2</v>
      </c>
      <c r="L361">
        <f t="shared" si="70"/>
        <v>1.6758807446765486E-2</v>
      </c>
      <c r="M361">
        <f t="shared" si="70"/>
        <v>1.6403777900658896E-2</v>
      </c>
      <c r="N361">
        <f t="shared" si="70"/>
        <v>1.6053360578855549E-2</v>
      </c>
      <c r="O361">
        <f t="shared" si="70"/>
        <v>1.5708293758296573E-2</v>
      </c>
      <c r="P361">
        <f t="shared" si="70"/>
        <v>1.5369019200076068E-2</v>
      </c>
      <c r="Q361">
        <f t="shared" si="70"/>
        <v>1.5035800561958662E-2</v>
      </c>
      <c r="R361">
        <f t="shared" si="70"/>
        <v>1.470878843425729E-2</v>
      </c>
      <c r="S361">
        <f t="shared" si="70"/>
        <v>1.4388058523527187E-2</v>
      </c>
      <c r="T361">
        <f t="shared" si="70"/>
        <v>1.407363529104263E-2</v>
      </c>
      <c r="U361">
        <f t="shared" si="70"/>
        <v>1.376550723118484E-2</v>
      </c>
      <c r="V361">
        <f t="shared" si="70"/>
        <v>1.3463637105064078E-2</v>
      </c>
      <c r="W361">
        <f t="shared" si="70"/>
        <v>1.3167969003458135E-2</v>
      </c>
      <c r="X361">
        <f t="shared" si="69"/>
        <v>1.2878433346851497E-2</v>
      </c>
      <c r="Y361">
        <f t="shared" si="69"/>
        <v>1.2594950502818133E-2</v>
      </c>
      <c r="Z361">
        <f t="shared" si="69"/>
        <v>1.2317433452433579E-2</v>
      </c>
      <c r="AA361">
        <f t="shared" si="65"/>
        <v>0.54104850716880115</v>
      </c>
    </row>
    <row r="362" spans="1:27" x14ac:dyDescent="0.2">
      <c r="A362" t="s">
        <v>1319</v>
      </c>
      <c r="B362">
        <v>159</v>
      </c>
      <c r="C362">
        <v>0</v>
      </c>
      <c r="D362">
        <f t="shared" si="63"/>
        <v>0.38226232896557377</v>
      </c>
      <c r="E362">
        <f t="shared" si="64"/>
        <v>-0.96164818102253802</v>
      </c>
      <c r="G362">
        <f t="shared" si="66"/>
        <v>0.38226232896557377</v>
      </c>
      <c r="H362">
        <f t="shared" si="70"/>
        <v>0.16774359313937354</v>
      </c>
      <c r="I362">
        <f t="shared" si="70"/>
        <v>0.12238456406897232</v>
      </c>
      <c r="J362">
        <f t="shared" si="70"/>
        <v>8.9177977620521445E-2</v>
      </c>
      <c r="K362">
        <f t="shared" si="70"/>
        <v>6.4940176866255278E-2</v>
      </c>
      <c r="L362">
        <f t="shared" si="70"/>
        <v>4.7272019454214054E-2</v>
      </c>
      <c r="M362">
        <f t="shared" si="70"/>
        <v>3.4402080137483908E-2</v>
      </c>
      <c r="N362">
        <f t="shared" si="70"/>
        <v>2.5031481905509446E-2</v>
      </c>
      <c r="O362">
        <f t="shared" si="70"/>
        <v>1.8210815445998219E-2</v>
      </c>
      <c r="P362">
        <f t="shared" si="70"/>
        <v>1.3247267619945059E-2</v>
      </c>
      <c r="Q362">
        <f t="shared" si="70"/>
        <v>9.6357714706331744E-3</v>
      </c>
      <c r="R362">
        <f t="shared" si="70"/>
        <v>7.0083634207913784E-3</v>
      </c>
      <c r="S362">
        <f t="shared" si="70"/>
        <v>5.0970827771615931E-3</v>
      </c>
      <c r="T362">
        <f t="shared" si="70"/>
        <v>3.706854686220739E-3</v>
      </c>
      <c r="U362">
        <f t="shared" si="70"/>
        <v>2.6956981835564815E-3</v>
      </c>
      <c r="V362">
        <f t="shared" si="70"/>
        <v>1.9602940531974998E-3</v>
      </c>
      <c r="W362">
        <f t="shared" si="70"/>
        <v>1.4254677584039218E-3</v>
      </c>
      <c r="X362">
        <f t="shared" si="69"/>
        <v>1.0365289011013991E-3</v>
      </c>
      <c r="Y362">
        <f t="shared" si="69"/>
        <v>7.5369324759367012E-4</v>
      </c>
      <c r="Z362">
        <f t="shared" si="69"/>
        <v>5.4802221279609314E-4</v>
      </c>
      <c r="AA362">
        <f t="shared" si="65"/>
        <v>1.459918064696808E-3</v>
      </c>
    </row>
    <row r="363" spans="1:27" x14ac:dyDescent="0.2">
      <c r="A363" t="s">
        <v>1320</v>
      </c>
      <c r="B363">
        <v>726</v>
      </c>
      <c r="C363">
        <v>0</v>
      </c>
      <c r="D363">
        <f t="shared" si="63"/>
        <v>0.2163667393473403</v>
      </c>
      <c r="E363">
        <f t="shared" si="64"/>
        <v>-1.5307804436965051</v>
      </c>
      <c r="G363">
        <f t="shared" si="66"/>
        <v>0.2163667393473403</v>
      </c>
      <c r="H363">
        <f t="shared" si="70"/>
        <v>5.8790909553480396E-2</v>
      </c>
      <c r="I363">
        <f t="shared" si="70"/>
        <v>5.4526575569516594E-2</v>
      </c>
      <c r="J363">
        <f t="shared" si="70"/>
        <v>5.0507577416213215E-2</v>
      </c>
      <c r="K363">
        <f t="shared" si="70"/>
        <v>4.6755179296692768E-2</v>
      </c>
      <c r="L363">
        <f t="shared" si="70"/>
        <v>4.3265104401646569E-2</v>
      </c>
      <c r="M363">
        <f t="shared" si="70"/>
        <v>4.0025396625290907E-2</v>
      </c>
      <c r="N363">
        <f t="shared" si="70"/>
        <v>3.7021570917360039E-2</v>
      </c>
      <c r="O363">
        <f t="shared" si="70"/>
        <v>3.4238522518084229E-2</v>
      </c>
      <c r="P363">
        <f t="shared" si="70"/>
        <v>3.1661338649152999E-2</v>
      </c>
      <c r="Q363">
        <f t="shared" si="70"/>
        <v>2.9275666764118254E-2</v>
      </c>
      <c r="R363">
        <f t="shared" si="70"/>
        <v>2.7067881004365406E-2</v>
      </c>
      <c r="S363">
        <f t="shared" si="70"/>
        <v>2.5025148983301288E-2</v>
      </c>
      <c r="T363">
        <f t="shared" si="70"/>
        <v>2.3135446584664907E-2</v>
      </c>
      <c r="U363">
        <f t="shared" si="70"/>
        <v>2.1387544805406718E-2</v>
      </c>
      <c r="V363">
        <f t="shared" si="70"/>
        <v>1.9770981488117886E-2</v>
      </c>
      <c r="W363">
        <f t="shared" si="70"/>
        <v>1.8276025127223004E-2</v>
      </c>
      <c r="X363">
        <f t="shared" si="69"/>
        <v>1.689363490474308E-2</v>
      </c>
      <c r="Y363">
        <f t="shared" si="69"/>
        <v>1.5615419415274074E-2</v>
      </c>
      <c r="Z363">
        <f t="shared" si="69"/>
        <v>1.4433595553137935E-2</v>
      </c>
      <c r="AA363">
        <f t="shared" si="65"/>
        <v>0.17595974107486934</v>
      </c>
    </row>
    <row r="364" spans="1:27" x14ac:dyDescent="0.2">
      <c r="A364" t="s">
        <v>1321</v>
      </c>
      <c r="B364">
        <v>1655</v>
      </c>
      <c r="C364">
        <v>53</v>
      </c>
      <c r="D364">
        <f t="shared" si="63"/>
        <v>4.5440939846487591E-3</v>
      </c>
      <c r="E364">
        <f t="shared" si="64"/>
        <v>-5.3939269145358182</v>
      </c>
      <c r="G364">
        <f t="shared" si="66"/>
        <v>0.18198311926524405</v>
      </c>
      <c r="H364">
        <f t="shared" si="70"/>
        <v>2.7974509970657466E-2</v>
      </c>
      <c r="I364">
        <f t="shared" si="70"/>
        <v>2.7102443639077631E-2</v>
      </c>
      <c r="J364">
        <f t="shared" si="70"/>
        <v>2.6224346975934839E-2</v>
      </c>
      <c r="K364">
        <f t="shared" si="70"/>
        <v>2.5358630105662278E-2</v>
      </c>
      <c r="L364">
        <f t="shared" si="70"/>
        <v>2.4512168650372111E-2</v>
      </c>
      <c r="M364">
        <f t="shared" si="70"/>
        <v>2.3687953510425238E-2</v>
      </c>
      <c r="N364">
        <f t="shared" si="70"/>
        <v>2.288730508403234E-2</v>
      </c>
      <c r="O364">
        <f t="shared" si="70"/>
        <v>2.2110713083461853E-2</v>
      </c>
      <c r="P364">
        <f t="shared" si="70"/>
        <v>2.1358213548062312E-2</v>
      </c>
      <c r="Q364">
        <f t="shared" si="70"/>
        <v>2.0629578963816217E-2</v>
      </c>
      <c r="R364">
        <f t="shared" si="70"/>
        <v>1.9924422652937628E-2</v>
      </c>
      <c r="S364">
        <f t="shared" si="70"/>
        <v>1.9242259920810866E-2</v>
      </c>
      <c r="T364">
        <f t="shared" si="70"/>
        <v>1.8582545721898935E-2</v>
      </c>
      <c r="U364">
        <f t="shared" si="70"/>
        <v>1.7944698800626845E-2</v>
      </c>
      <c r="V364">
        <f t="shared" si="70"/>
        <v>1.7328117656905655E-2</v>
      </c>
      <c r="W364">
        <f t="shared" si="70"/>
        <v>1.6732191367715657E-2</v>
      </c>
      <c r="X364">
        <f t="shared" si="69"/>
        <v>1.6156307060925728E-2</v>
      </c>
      <c r="Y364">
        <f t="shared" si="69"/>
        <v>1.5599855146859449E-2</v>
      </c>
      <c r="Z364">
        <f t="shared" si="69"/>
        <v>1.5062233010713681E-2</v>
      </c>
      <c r="AA364">
        <f t="shared" si="65"/>
        <v>0.41959838586385934</v>
      </c>
    </row>
    <row r="365" spans="1:27" x14ac:dyDescent="0.2">
      <c r="A365" t="s">
        <v>970</v>
      </c>
      <c r="B365">
        <v>177</v>
      </c>
      <c r="C365">
        <v>13</v>
      </c>
      <c r="D365">
        <f t="shared" si="63"/>
        <v>4.937052124802054E-3</v>
      </c>
      <c r="E365">
        <f t="shared" si="64"/>
        <v>-5.310986861770048</v>
      </c>
      <c r="G365">
        <f t="shared" si="66"/>
        <v>0.36472143183270866</v>
      </c>
      <c r="H365">
        <f t="shared" si="70"/>
        <v>0.15932340576491169</v>
      </c>
      <c r="I365">
        <f t="shared" si="70"/>
        <v>0.11956277725059426</v>
      </c>
      <c r="J365">
        <f t="shared" si="70"/>
        <v>8.9611279351582376E-2</v>
      </c>
      <c r="K365">
        <f t="shared" si="70"/>
        <v>6.7120353456367632E-2</v>
      </c>
      <c r="L365">
        <f t="shared" si="70"/>
        <v>5.0255156837173465E-2</v>
      </c>
      <c r="M365">
        <f t="shared" si="70"/>
        <v>3.7618102843022853E-2</v>
      </c>
      <c r="N365">
        <f t="shared" si="70"/>
        <v>2.8153633765553049E-2</v>
      </c>
      <c r="O365">
        <f t="shared" si="70"/>
        <v>2.1067499771073379E-2</v>
      </c>
      <c r="P365">
        <f t="shared" si="70"/>
        <v>1.576324494064836E-2</v>
      </c>
      <c r="Q365">
        <f t="shared" si="70"/>
        <v>1.1793467502406714E-2</v>
      </c>
      <c r="R365">
        <f t="shared" si="70"/>
        <v>8.8228185321841488E-3</v>
      </c>
      <c r="S365">
        <f t="shared" si="70"/>
        <v>6.6000637197857559E-3</v>
      </c>
      <c r="T365">
        <f t="shared" si="70"/>
        <v>4.937052124802054E-3</v>
      </c>
      <c r="U365">
        <f t="shared" si="70"/>
        <v>3.6929134244594489E-3</v>
      </c>
      <c r="V365">
        <f t="shared" si="70"/>
        <v>2.7621979078976326E-3</v>
      </c>
      <c r="W365">
        <f t="shared" si="70"/>
        <v>2.0659826860395308E-3</v>
      </c>
      <c r="X365">
        <f t="shared" si="69"/>
        <v>1.545206064398596E-3</v>
      </c>
      <c r="Y365">
        <f t="shared" si="69"/>
        <v>1.1556739440729069E-3</v>
      </c>
      <c r="Z365">
        <f t="shared" si="69"/>
        <v>8.6432001202343522E-4</v>
      </c>
      <c r="AA365">
        <f t="shared" si="65"/>
        <v>2.5634182682943152E-3</v>
      </c>
    </row>
    <row r="366" spans="1:27" x14ac:dyDescent="0.2">
      <c r="A366" t="s">
        <v>1322</v>
      </c>
      <c r="B366">
        <v>1881</v>
      </c>
      <c r="C366">
        <v>37</v>
      </c>
      <c r="D366">
        <f t="shared" si="63"/>
        <v>8.2414562934938918E-3</v>
      </c>
      <c r="E366">
        <f t="shared" si="64"/>
        <v>-4.7985782160291679</v>
      </c>
      <c r="G366">
        <f t="shared" si="66"/>
        <v>0.1786094395474406</v>
      </c>
      <c r="H366">
        <f t="shared" si="70"/>
        <v>2.4797428403357736E-2</v>
      </c>
      <c r="I366">
        <f t="shared" si="70"/>
        <v>2.412542168957256E-2</v>
      </c>
      <c r="J366">
        <f t="shared" si="70"/>
        <v>2.3441934683216193E-2</v>
      </c>
      <c r="K366">
        <f t="shared" si="70"/>
        <v>2.2763386056146626E-2</v>
      </c>
      <c r="L366">
        <f t="shared" si="70"/>
        <v>2.2096074062089854E-2</v>
      </c>
      <c r="M366">
        <f t="shared" si="70"/>
        <v>2.1442885612099408E-2</v>
      </c>
      <c r="N366">
        <f t="shared" si="70"/>
        <v>2.080523623618729E-2</v>
      </c>
      <c r="O366">
        <f t="shared" si="70"/>
        <v>2.0183805275586914E-2</v>
      </c>
      <c r="P366">
        <f t="shared" si="70"/>
        <v>1.9578865770464186E-2</v>
      </c>
      <c r="Q366">
        <f t="shared" si="70"/>
        <v>1.8990450823832862E-2</v>
      </c>
      <c r="R366">
        <f t="shared" si="70"/>
        <v>1.8418445021248422E-2</v>
      </c>
      <c r="S366">
        <f t="shared" si="70"/>
        <v>1.7862638078617422E-2</v>
      </c>
      <c r="T366">
        <f t="shared" si="70"/>
        <v>1.7322757993687217E-2</v>
      </c>
      <c r="U366">
        <f t="shared" si="70"/>
        <v>1.679849239769781E-2</v>
      </c>
      <c r="V366">
        <f t="shared" si="70"/>
        <v>1.6289502776344254E-2</v>
      </c>
      <c r="W366">
        <f t="shared" si="70"/>
        <v>1.5795434203784452E-2</v>
      </c>
      <c r="X366">
        <f t="shared" si="69"/>
        <v>1.5315922154989437E-2</v>
      </c>
      <c r="Y366">
        <f t="shared" si="69"/>
        <v>1.4850597359175745E-2</v>
      </c>
      <c r="Z366">
        <f t="shared" si="69"/>
        <v>1.4399089306243401E-2</v>
      </c>
      <c r="AA366">
        <f t="shared" si="65"/>
        <v>0.45611219254821755</v>
      </c>
    </row>
    <row r="367" spans="1:27" x14ac:dyDescent="0.2">
      <c r="A367" t="s">
        <v>1323</v>
      </c>
      <c r="B367">
        <v>1295</v>
      </c>
      <c r="C367">
        <v>9</v>
      </c>
      <c r="D367">
        <f t="shared" si="63"/>
        <v>2.4831356441957698E-2</v>
      </c>
      <c r="E367">
        <f t="shared" si="64"/>
        <v>-3.6956480517976074</v>
      </c>
      <c r="G367">
        <f t="shared" si="66"/>
        <v>0.18969238818767148</v>
      </c>
      <c r="H367">
        <f t="shared" si="70"/>
        <v>3.5131440410120895E-2</v>
      </c>
      <c r="I367">
        <f t="shared" si="70"/>
        <v>3.3709683509141809E-2</v>
      </c>
      <c r="J367">
        <f t="shared" si="70"/>
        <v>3.2304547633211438E-2</v>
      </c>
      <c r="K367">
        <f t="shared" si="70"/>
        <v>3.0938376961667645E-2</v>
      </c>
      <c r="L367">
        <f t="shared" si="70"/>
        <v>2.9618716184004575E-2</v>
      </c>
      <c r="M367">
        <f t="shared" si="70"/>
        <v>2.8348154600306309E-2</v>
      </c>
      <c r="N367">
        <f t="shared" si="70"/>
        <v>2.7127181030352179E-2</v>
      </c>
      <c r="O367">
        <f t="shared" si="70"/>
        <v>2.5955267687615642E-2</v>
      </c>
      <c r="P367">
        <f t="shared" si="70"/>
        <v>2.4831356441957698E-2</v>
      </c>
      <c r="Q367">
        <f t="shared" si="70"/>
        <v>2.3754103277338873E-2</v>
      </c>
      <c r="R367">
        <f t="shared" si="70"/>
        <v>2.2722011644594878E-2</v>
      </c>
      <c r="S367">
        <f t="shared" si="70"/>
        <v>2.1733509703626613E-2</v>
      </c>
      <c r="T367">
        <f t="shared" si="70"/>
        <v>2.0786997080938042E-2</v>
      </c>
      <c r="U367">
        <f t="shared" si="70"/>
        <v>1.9880874075981533E-2</v>
      </c>
      <c r="V367">
        <f t="shared" si="70"/>
        <v>1.9013560277460245E-2</v>
      </c>
      <c r="W367">
        <f t="shared" si="70"/>
        <v>1.8183506540046166E-2</v>
      </c>
      <c r="X367">
        <f t="shared" si="69"/>
        <v>1.7389202665104807E-2</v>
      </c>
      <c r="Y367">
        <f t="shared" si="69"/>
        <v>1.6629182229083144E-2</v>
      </c>
      <c r="Z367">
        <f t="shared" si="69"/>
        <v>1.5902025478036451E-2</v>
      </c>
      <c r="AA367">
        <f t="shared" si="65"/>
        <v>0.34634791438173962</v>
      </c>
    </row>
    <row r="368" spans="1:27" x14ac:dyDescent="0.2">
      <c r="A368" t="s">
        <v>1324</v>
      </c>
      <c r="B368">
        <v>737</v>
      </c>
      <c r="C368">
        <v>5</v>
      </c>
      <c r="D368">
        <f t="shared" si="63"/>
        <v>4.2906239245981706E-2</v>
      </c>
      <c r="E368">
        <f t="shared" si="64"/>
        <v>-3.1487380266538261</v>
      </c>
      <c r="G368">
        <f t="shared" si="66"/>
        <v>0.21548831231883214</v>
      </c>
      <c r="H368">
        <f t="shared" si="70"/>
        <v>5.8038988165458452E-2</v>
      </c>
      <c r="I368">
        <f t="shared" si="70"/>
        <v>5.3890366480618325E-2</v>
      </c>
      <c r="J368">
        <f t="shared" si="70"/>
        <v>4.9974989532972379E-2</v>
      </c>
      <c r="K368">
        <f t="shared" si="70"/>
        <v>4.6314732560437069E-2</v>
      </c>
      <c r="L368">
        <f t="shared" si="70"/>
        <v>4.2906239245981706E-2</v>
      </c>
      <c r="M368">
        <f t="shared" si="70"/>
        <v>3.9738511761355115E-2</v>
      </c>
      <c r="N368">
        <f t="shared" si="70"/>
        <v>3.6797986641908136E-2</v>
      </c>
      <c r="O368">
        <f t="shared" si="70"/>
        <v>3.4070420215290789E-2</v>
      </c>
      <c r="P368">
        <f t="shared" si="70"/>
        <v>3.1541693538837512E-2</v>
      </c>
      <c r="Q368">
        <f t="shared" si="70"/>
        <v>2.9198180571329457E-2</v>
      </c>
      <c r="R368">
        <f t="shared" si="70"/>
        <v>2.7026917363257935E-2</v>
      </c>
      <c r="S368">
        <f t="shared" si="70"/>
        <v>2.5015672756704691E-2</v>
      </c>
      <c r="T368">
        <f t="shared" si="70"/>
        <v>2.3152967528812497E-2</v>
      </c>
      <c r="U368">
        <f t="shared" si="70"/>
        <v>2.1428065642809246E-2</v>
      </c>
      <c r="V368">
        <f t="shared" si="70"/>
        <v>1.9830950268164831E-2</v>
      </c>
      <c r="W368">
        <f t="shared" ref="W368:AE431" si="71">(1-$B$3)*EXP(GAMMALN($B$1+W$4)-GAMMALN($B$1)-GAMMALN(W$4+1)+$B$1*LN($B$2/($B$2+$B368))+W$4*LN($B368/($B$2+$B368)))</f>
        <v>1.8352291663190263E-2</v>
      </c>
      <c r="X368">
        <f t="shared" si="71"/>
        <v>1.6983411033926348E-2</v>
      </c>
      <c r="Y368">
        <f t="shared" si="71"/>
        <v>1.5716242813748383E-2</v>
      </c>
      <c r="Z368">
        <f t="shared" si="71"/>
        <v>1.4543296836291825E-2</v>
      </c>
      <c r="AA368">
        <f t="shared" si="65"/>
        <v>0.17998976306007286</v>
      </c>
    </row>
    <row r="369" spans="1:27" x14ac:dyDescent="0.2">
      <c r="A369" t="s">
        <v>1325</v>
      </c>
      <c r="B369">
        <v>1996</v>
      </c>
      <c r="C369">
        <v>20</v>
      </c>
      <c r="D369">
        <f t="shared" si="63"/>
        <v>1.3650532356947805E-2</v>
      </c>
      <c r="E369">
        <f t="shared" si="64"/>
        <v>-4.2939767576026719</v>
      </c>
      <c r="G369">
        <f t="shared" si="66"/>
        <v>0.17717850164218377</v>
      </c>
      <c r="H369">
        <f t="shared" ref="H369:W400" si="72">(1-$B$3)*EXP(GAMMALN($B$1+H$4)-GAMMALN($B$1)-GAMMALN(H$4+1)+$B$1*LN($B$2/($B$2+$B369))+H$4*LN($B369/($B$2+$B369)))</f>
        <v>2.3441572894299736E-2</v>
      </c>
      <c r="I369">
        <f t="shared" si="72"/>
        <v>2.2846841990028181E-2</v>
      </c>
      <c r="J369">
        <f t="shared" si="72"/>
        <v>2.2239031891315229E-2</v>
      </c>
      <c r="K369">
        <f t="shared" si="72"/>
        <v>2.1633682474998701E-2</v>
      </c>
      <c r="L369">
        <f t="shared" si="72"/>
        <v>2.1036809069847319E-2</v>
      </c>
      <c r="M369">
        <f t="shared" si="72"/>
        <v>2.0451216128638094E-2</v>
      </c>
      <c r="N369">
        <f t="shared" si="72"/>
        <v>1.9878322038338479E-2</v>
      </c>
      <c r="O369">
        <f t="shared" si="72"/>
        <v>1.9318850401566324E-2</v>
      </c>
      <c r="P369">
        <f t="shared" si="72"/>
        <v>1.8773140130353826E-2</v>
      </c>
      <c r="Q369">
        <f t="shared" si="72"/>
        <v>1.8241301806665378E-2</v>
      </c>
      <c r="R369">
        <f t="shared" si="72"/>
        <v>1.7723303612855908E-2</v>
      </c>
      <c r="S369">
        <f t="shared" si="72"/>
        <v>1.7219021778388605E-2</v>
      </c>
      <c r="T369">
        <f t="shared" si="72"/>
        <v>1.6728271778323318E-2</v>
      </c>
      <c r="U369">
        <f t="shared" si="72"/>
        <v>1.6250828453699392E-2</v>
      </c>
      <c r="V369">
        <f t="shared" si="72"/>
        <v>1.5786439438858983E-2</v>
      </c>
      <c r="W369">
        <f t="shared" si="72"/>
        <v>1.5334834377740695E-2</v>
      </c>
      <c r="X369">
        <f t="shared" si="71"/>
        <v>1.4895731398210165E-2</v>
      </c>
      <c r="Y369">
        <f t="shared" si="71"/>
        <v>1.4468841747690293E-2</v>
      </c>
      <c r="Z369">
        <f t="shared" si="71"/>
        <v>1.4053873164036054E-2</v>
      </c>
      <c r="AA369">
        <f t="shared" si="65"/>
        <v>0.47249958378196155</v>
      </c>
    </row>
    <row r="370" spans="1:27" x14ac:dyDescent="0.2">
      <c r="A370" t="s">
        <v>1326</v>
      </c>
      <c r="B370">
        <v>319</v>
      </c>
      <c r="C370">
        <v>19</v>
      </c>
      <c r="D370">
        <f t="shared" si="63"/>
        <v>5.1824342021008253E-3</v>
      </c>
      <c r="E370">
        <f t="shared" si="64"/>
        <v>-5.2624804099045797</v>
      </c>
      <c r="G370">
        <f t="shared" si="66"/>
        <v>0.28495459917863863</v>
      </c>
      <c r="H370">
        <f t="shared" si="72"/>
        <v>0.11179711982974361</v>
      </c>
      <c r="I370">
        <f t="shared" si="72"/>
        <v>9.4516709671920038E-2</v>
      </c>
      <c r="J370">
        <f t="shared" si="72"/>
        <v>7.9806238932051424E-2</v>
      </c>
      <c r="K370">
        <f t="shared" si="72"/>
        <v>6.7342613609267798E-2</v>
      </c>
      <c r="L370">
        <f t="shared" si="72"/>
        <v>5.6803870916367807E-2</v>
      </c>
      <c r="M370">
        <f t="shared" si="72"/>
        <v>4.7902232568296822E-2</v>
      </c>
      <c r="N370">
        <f t="shared" si="72"/>
        <v>4.0388236318127227E-2</v>
      </c>
      <c r="O370">
        <f t="shared" si="72"/>
        <v>3.40482657607541E-2</v>
      </c>
      <c r="P370">
        <f t="shared" si="72"/>
        <v>2.870048188252081E-2</v>
      </c>
      <c r="Q370">
        <f t="shared" si="72"/>
        <v>2.4190600297863712E-2</v>
      </c>
      <c r="R370">
        <f t="shared" si="72"/>
        <v>2.038797273412821E-2</v>
      </c>
      <c r="S370">
        <f t="shared" si="72"/>
        <v>1.7182105928665491E-2</v>
      </c>
      <c r="T370">
        <f t="shared" si="72"/>
        <v>1.4479632605867156E-2</v>
      </c>
      <c r="U370">
        <f t="shared" si="72"/>
        <v>1.2201705053492865E-2</v>
      </c>
      <c r="V370">
        <f t="shared" si="72"/>
        <v>1.0281766927581894E-2</v>
      </c>
      <c r="W370">
        <f t="shared" si="72"/>
        <v>8.6636561392490381E-3</v>
      </c>
      <c r="X370">
        <f t="shared" si="71"/>
        <v>7.2999939384249058E-3</v>
      </c>
      <c r="Y370">
        <f t="shared" si="71"/>
        <v>6.1508195161669634E-3</v>
      </c>
      <c r="Z370">
        <f t="shared" si="71"/>
        <v>5.1824342021008253E-3</v>
      </c>
      <c r="AA370">
        <f t="shared" si="65"/>
        <v>2.7718943988770506E-2</v>
      </c>
    </row>
    <row r="371" spans="1:27" x14ac:dyDescent="0.2">
      <c r="A371" t="s">
        <v>1327</v>
      </c>
      <c r="B371">
        <v>728</v>
      </c>
      <c r="C371">
        <v>1</v>
      </c>
      <c r="D371">
        <f t="shared" si="63"/>
        <v>5.8652767640867104E-2</v>
      </c>
      <c r="E371">
        <f t="shared" si="64"/>
        <v>-2.8361205158934299</v>
      </c>
      <c r="G371">
        <f t="shared" si="66"/>
        <v>0.21620519366984597</v>
      </c>
      <c r="H371">
        <f t="shared" si="72"/>
        <v>5.8652767640867104E-2</v>
      </c>
      <c r="I371">
        <f t="shared" si="72"/>
        <v>5.4409821937736337E-2</v>
      </c>
      <c r="J371">
        <f t="shared" si="72"/>
        <v>5.0409961945331525E-2</v>
      </c>
      <c r="K371">
        <f t="shared" si="72"/>
        <v>4.6674568163138593E-2</v>
      </c>
      <c r="L371">
        <f t="shared" si="72"/>
        <v>4.3199536594068701E-2</v>
      </c>
      <c r="M371">
        <f t="shared" si="72"/>
        <v>3.9973090479949604E-2</v>
      </c>
      <c r="N371">
        <f t="shared" si="72"/>
        <v>3.6980916982304303E-2</v>
      </c>
      <c r="O371">
        <f t="shared" si="72"/>
        <v>3.4208072074516892E-2</v>
      </c>
      <c r="P371">
        <f t="shared" si="72"/>
        <v>3.1639791027124851E-2</v>
      </c>
      <c r="Q371">
        <f t="shared" si="72"/>
        <v>2.9261856678406511E-2</v>
      </c>
      <c r="R371">
        <f t="shared" si="72"/>
        <v>2.7060766425228581E-2</v>
      </c>
      <c r="S371">
        <f t="shared" si="72"/>
        <v>2.5023799756511315E-2</v>
      </c>
      <c r="T371">
        <f t="shared" si="72"/>
        <v>2.3139033876964903E-2</v>
      </c>
      <c r="U371">
        <f t="shared" si="72"/>
        <v>2.1395331384292397E-2</v>
      </c>
      <c r="V371">
        <f t="shared" si="72"/>
        <v>1.9782312811305977E-2</v>
      </c>
      <c r="W371">
        <f t="shared" si="72"/>
        <v>1.8290321200660403E-2</v>
      </c>
      <c r="X371">
        <f t="shared" si="71"/>
        <v>1.6910382860500995E-2</v>
      </c>
      <c r="Y371">
        <f t="shared" si="71"/>
        <v>1.5634166758069876E-2</v>
      </c>
      <c r="Z371">
        <f t="shared" si="71"/>
        <v>1.4453944024347951E-2</v>
      </c>
      <c r="AA371">
        <f t="shared" si="65"/>
        <v>0.17669436370882707</v>
      </c>
    </row>
    <row r="372" spans="1:27" x14ac:dyDescent="0.2">
      <c r="A372" t="s">
        <v>1328</v>
      </c>
      <c r="B372">
        <v>603</v>
      </c>
      <c r="C372">
        <v>6</v>
      </c>
      <c r="D372">
        <f t="shared" si="63"/>
        <v>4.3323003309309348E-2</v>
      </c>
      <c r="E372">
        <f t="shared" si="64"/>
        <v>-3.1390715307827097</v>
      </c>
      <c r="G372">
        <f t="shared" si="66"/>
        <v>0.2281835961541771</v>
      </c>
      <c r="H372">
        <f t="shared" si="72"/>
        <v>6.8726059080647342E-2</v>
      </c>
      <c r="I372">
        <f t="shared" si="72"/>
        <v>6.2767353186903505E-2</v>
      </c>
      <c r="J372">
        <f t="shared" si="72"/>
        <v>5.7252764262848282E-2</v>
      </c>
      <c r="K372">
        <f t="shared" si="72"/>
        <v>5.2189601234616995E-2</v>
      </c>
      <c r="L372">
        <f t="shared" si="72"/>
        <v>4.7556111625461923E-2</v>
      </c>
      <c r="M372">
        <f t="shared" si="72"/>
        <v>4.3323003309309348E-2</v>
      </c>
      <c r="N372">
        <f t="shared" si="72"/>
        <v>3.9459546042404911E-2</v>
      </c>
      <c r="O372">
        <f t="shared" si="72"/>
        <v>3.5935739558298908E-2</v>
      </c>
      <c r="P372">
        <f t="shared" si="72"/>
        <v>3.2723155382504532E-2</v>
      </c>
      <c r="Q372">
        <f t="shared" si="72"/>
        <v>2.9795249508037316E-2</v>
      </c>
      <c r="R372">
        <f t="shared" si="72"/>
        <v>2.7127440528567266E-2</v>
      </c>
      <c r="S372">
        <f t="shared" si="72"/>
        <v>2.4697077416464649E-2</v>
      </c>
      <c r="T372">
        <f t="shared" si="72"/>
        <v>2.2483354518948402E-2</v>
      </c>
      <c r="U372">
        <f t="shared" si="72"/>
        <v>2.0467202371437121E-2</v>
      </c>
      <c r="V372">
        <f t="shared" si="72"/>
        <v>1.8631169236427526E-2</v>
      </c>
      <c r="W372">
        <f t="shared" si="72"/>
        <v>1.6959301370006157E-2</v>
      </c>
      <c r="X372">
        <f t="shared" si="71"/>
        <v>1.5437026349193349E-2</v>
      </c>
      <c r="Y372">
        <f t="shared" si="71"/>
        <v>1.4051041763748672E-2</v>
      </c>
      <c r="Z372">
        <f t="shared" si="71"/>
        <v>1.2789210418810509E-2</v>
      </c>
      <c r="AA372">
        <f t="shared" si="65"/>
        <v>0.12944499668118625</v>
      </c>
    </row>
    <row r="373" spans="1:27" x14ac:dyDescent="0.2">
      <c r="A373" t="s">
        <v>1329</v>
      </c>
      <c r="B373">
        <v>1596</v>
      </c>
      <c r="C373">
        <v>6</v>
      </c>
      <c r="D373">
        <f t="shared" si="63"/>
        <v>2.4349746147979048E-2</v>
      </c>
      <c r="E373">
        <f t="shared" si="64"/>
        <v>-3.7152338546422112</v>
      </c>
      <c r="G373">
        <f t="shared" si="66"/>
        <v>0.18301607265575784</v>
      </c>
      <c r="H373">
        <f t="shared" si="72"/>
        <v>2.8941773905274679E-2</v>
      </c>
      <c r="I373">
        <f t="shared" si="72"/>
        <v>2.8003476875081375E-2</v>
      </c>
      <c r="J373">
        <f t="shared" si="72"/>
        <v>2.706132368896759E-2</v>
      </c>
      <c r="K373">
        <f t="shared" si="72"/>
        <v>2.6134307088703328E-2</v>
      </c>
      <c r="L373">
        <f t="shared" si="72"/>
        <v>2.5229450084954599E-2</v>
      </c>
      <c r="M373">
        <f t="shared" si="72"/>
        <v>2.4349746147979048E-2</v>
      </c>
      <c r="N373">
        <f t="shared" si="72"/>
        <v>2.349645816622796E-2</v>
      </c>
      <c r="O373">
        <f t="shared" si="72"/>
        <v>2.2669990588615709E-2</v>
      </c>
      <c r="P373">
        <f t="shared" si="72"/>
        <v>2.187028097770654E-2</v>
      </c>
      <c r="Q373">
        <f t="shared" si="72"/>
        <v>2.1096997433329222E-2</v>
      </c>
      <c r="R373">
        <f t="shared" si="72"/>
        <v>2.0349646944062161E-2</v>
      </c>
      <c r="S373">
        <f t="shared" si="72"/>
        <v>1.9627638800226197E-2</v>
      </c>
      <c r="T373">
        <f t="shared" si="72"/>
        <v>1.8930323600857547E-2</v>
      </c>
      <c r="U373">
        <f t="shared" si="72"/>
        <v>1.8257018201570739E-2</v>
      </c>
      <c r="V373">
        <f t="shared" si="72"/>
        <v>1.7607022164359689E-2</v>
      </c>
      <c r="W373">
        <f t="shared" si="72"/>
        <v>1.6979628861260792E-2</v>
      </c>
      <c r="X373">
        <f t="shared" si="71"/>
        <v>1.6374133099853402E-2</v>
      </c>
      <c r="Y373">
        <f t="shared" si="71"/>
        <v>1.5789836420513716E-2</v>
      </c>
      <c r="Z373">
        <f t="shared" si="71"/>
        <v>1.5226050796879848E-2</v>
      </c>
      <c r="AA373">
        <f t="shared" si="65"/>
        <v>0.40898882349781807</v>
      </c>
    </row>
    <row r="374" spans="1:27" x14ac:dyDescent="0.2">
      <c r="A374" t="s">
        <v>975</v>
      </c>
      <c r="B374">
        <v>3097</v>
      </c>
      <c r="C374">
        <v>32</v>
      </c>
      <c r="D374">
        <f t="shared" si="63"/>
        <v>8.7018503150102493E-3</v>
      </c>
      <c r="E374">
        <f t="shared" si="64"/>
        <v>-4.7442195960485245</v>
      </c>
      <c r="G374">
        <f t="shared" si="66"/>
        <v>0.16877064020129179</v>
      </c>
      <c r="H374">
        <f t="shared" si="72"/>
        <v>1.5374816014538406E-2</v>
      </c>
      <c r="I374">
        <f t="shared" si="72"/>
        <v>1.5141219792747308E-2</v>
      </c>
      <c r="J374">
        <f t="shared" si="72"/>
        <v>1.4892310084961795E-2</v>
      </c>
      <c r="K374">
        <f t="shared" si="72"/>
        <v>1.4638215992490688E-2</v>
      </c>
      <c r="L374">
        <f t="shared" si="72"/>
        <v>1.4382986484166435E-2</v>
      </c>
      <c r="M374">
        <f t="shared" si="72"/>
        <v>1.412862351062639E-2</v>
      </c>
      <c r="N374">
        <f t="shared" si="72"/>
        <v>1.3876244494742927E-2</v>
      </c>
      <c r="O374">
        <f t="shared" si="72"/>
        <v>1.3626521564619765E-2</v>
      </c>
      <c r="P374">
        <f t="shared" si="72"/>
        <v>1.3379878120691234E-2</v>
      </c>
      <c r="Q374">
        <f t="shared" si="72"/>
        <v>1.3136587759919646E-2</v>
      </c>
      <c r="R374">
        <f t="shared" si="72"/>
        <v>1.2896828569233122E-2</v>
      </c>
      <c r="S374">
        <f t="shared" si="72"/>
        <v>1.2660714984323062E-2</v>
      </c>
      <c r="T374">
        <f t="shared" si="72"/>
        <v>1.242831750567891E-2</v>
      </c>
      <c r="U374">
        <f t="shared" si="72"/>
        <v>1.2199675440813818E-2</v>
      </c>
      <c r="V374">
        <f t="shared" si="72"/>
        <v>1.1974805441454767E-2</v>
      </c>
      <c r="W374">
        <f t="shared" si="72"/>
        <v>1.1753707399765525E-2</v>
      </c>
      <c r="X374">
        <f t="shared" si="71"/>
        <v>1.1536368627504134E-2</v>
      </c>
      <c r="Y374">
        <f t="shared" si="71"/>
        <v>1.1322766885054625E-2</v>
      </c>
      <c r="Z374">
        <f t="shared" si="71"/>
        <v>1.1112872619868921E-2</v>
      </c>
      <c r="AA374">
        <f t="shared" si="65"/>
        <v>0.58076589850550675</v>
      </c>
    </row>
    <row r="375" spans="1:27" x14ac:dyDescent="0.2">
      <c r="A375" t="s">
        <v>1330</v>
      </c>
      <c r="B375">
        <v>2422</v>
      </c>
      <c r="C375">
        <v>252</v>
      </c>
      <c r="D375">
        <f t="shared" si="63"/>
        <v>4.4638205756844724E-5</v>
      </c>
      <c r="E375">
        <f t="shared" si="64"/>
        <v>-10.016920434318074</v>
      </c>
      <c r="G375">
        <f t="shared" si="66"/>
        <v>0.17303710636901298</v>
      </c>
      <c r="H375">
        <f t="shared" si="72"/>
        <v>1.9489579750427387E-2</v>
      </c>
      <c r="I375">
        <f t="shared" si="72"/>
        <v>1.9092734477392376E-2</v>
      </c>
      <c r="J375">
        <f t="shared" si="72"/>
        <v>1.8680309238561843E-2</v>
      </c>
      <c r="K375">
        <f t="shared" si="72"/>
        <v>1.8265218162147698E-2</v>
      </c>
      <c r="L375">
        <f t="shared" si="72"/>
        <v>1.7852560232304752E-2</v>
      </c>
      <c r="M375">
        <f t="shared" si="72"/>
        <v>1.7444800574469902E-2</v>
      </c>
      <c r="N375">
        <f t="shared" si="72"/>
        <v>1.704326598118059E-2</v>
      </c>
      <c r="O375">
        <f t="shared" si="72"/>
        <v>1.6648710751502788E-2</v>
      </c>
      <c r="P375">
        <f t="shared" si="72"/>
        <v>1.626157024562238E-2</v>
      </c>
      <c r="Q375">
        <f t="shared" si="72"/>
        <v>1.5882088637885539E-2</v>
      </c>
      <c r="R375">
        <f t="shared" si="72"/>
        <v>1.5510389101261447E-2</v>
      </c>
      <c r="S375">
        <f t="shared" si="72"/>
        <v>1.5146515019952813E-2</v>
      </c>
      <c r="T375">
        <f t="shared" si="72"/>
        <v>1.479045550283121E-2</v>
      </c>
      <c r="U375">
        <f t="shared" si="72"/>
        <v>1.4442161870300051E-2</v>
      </c>
      <c r="V375">
        <f t="shared" si="72"/>
        <v>1.4101558692356167E-2</v>
      </c>
      <c r="W375">
        <f t="shared" si="72"/>
        <v>1.3768551400946445E-2</v>
      </c>
      <c r="X375">
        <f t="shared" si="71"/>
        <v>1.3443031672876592E-2</v>
      </c>
      <c r="Y375">
        <f t="shared" si="71"/>
        <v>1.3124881318082465E-2</v>
      </c>
      <c r="Z375">
        <f t="shared" si="71"/>
        <v>1.2813975139729768E-2</v>
      </c>
      <c r="AA375">
        <f t="shared" si="65"/>
        <v>0.52316053586115474</v>
      </c>
    </row>
    <row r="376" spans="1:27" x14ac:dyDescent="0.2">
      <c r="A376" t="s">
        <v>1331</v>
      </c>
      <c r="B376">
        <v>2980</v>
      </c>
      <c r="C376">
        <v>99</v>
      </c>
      <c r="D376">
        <f t="shared" si="63"/>
        <v>2.3538197444486759E-3</v>
      </c>
      <c r="E376">
        <f t="shared" si="64"/>
        <v>-6.051715847226947</v>
      </c>
      <c r="G376">
        <f t="shared" si="66"/>
        <v>0.16937392131830031</v>
      </c>
      <c r="H376">
        <f t="shared" si="72"/>
        <v>1.5959324037964025E-2</v>
      </c>
      <c r="I376">
        <f t="shared" si="72"/>
        <v>1.5705174183550281E-2</v>
      </c>
      <c r="J376">
        <f t="shared" si="72"/>
        <v>1.5435520981898966E-2</v>
      </c>
      <c r="K376">
        <f t="shared" si="72"/>
        <v>1.5160890162597789E-2</v>
      </c>
      <c r="L376">
        <f t="shared" si="72"/>
        <v>1.4885483683434796E-2</v>
      </c>
      <c r="M376">
        <f t="shared" si="72"/>
        <v>1.461137407462549E-2</v>
      </c>
      <c r="N376">
        <f t="shared" si="72"/>
        <v>1.4339713641143339E-2</v>
      </c>
      <c r="O376">
        <f t="shared" si="72"/>
        <v>1.4071191434906025E-2</v>
      </c>
      <c r="P376">
        <f t="shared" si="72"/>
        <v>1.380623779956639E-2</v>
      </c>
      <c r="Q376">
        <f t="shared" si="72"/>
        <v>1.354512732809616E-2</v>
      </c>
      <c r="R376">
        <f t="shared" si="72"/>
        <v>1.3288035379133787E-2</v>
      </c>
      <c r="S376">
        <f t="shared" si="72"/>
        <v>1.3035071244772765E-2</v>
      </c>
      <c r="T376">
        <f t="shared" si="72"/>
        <v>1.2786298678847001E-2</v>
      </c>
      <c r="U376">
        <f t="shared" si="72"/>
        <v>1.2541749164931216E-2</v>
      </c>
      <c r="V376">
        <f t="shared" si="72"/>
        <v>1.2301430805859784E-2</v>
      </c>
      <c r="W376">
        <f t="shared" si="72"/>
        <v>1.2065334462910981E-2</v>
      </c>
      <c r="X376">
        <f t="shared" si="71"/>
        <v>1.1833438106545857E-2</v>
      </c>
      <c r="Y376">
        <f t="shared" si="71"/>
        <v>1.160570996903571E-2</v>
      </c>
      <c r="Z376">
        <f t="shared" si="71"/>
        <v>1.1382110873403553E-2</v>
      </c>
      <c r="AA376">
        <f t="shared" si="65"/>
        <v>0.57226686266847571</v>
      </c>
    </row>
    <row r="377" spans="1:27" x14ac:dyDescent="0.2">
      <c r="A377" t="s">
        <v>1332</v>
      </c>
      <c r="B377">
        <v>757</v>
      </c>
      <c r="C377">
        <v>16</v>
      </c>
      <c r="D377">
        <f t="shared" si="63"/>
        <v>1.8476707101133475E-2</v>
      </c>
      <c r="E377">
        <f t="shared" si="64"/>
        <v>-3.9912444158139206</v>
      </c>
      <c r="G377">
        <f t="shared" si="66"/>
        <v>0.21395201753751433</v>
      </c>
      <c r="H377">
        <f t="shared" si="72"/>
        <v>5.6719489571036084E-2</v>
      </c>
      <c r="I377">
        <f t="shared" si="72"/>
        <v>5.2769754185225247E-2</v>
      </c>
      <c r="J377">
        <f t="shared" si="72"/>
        <v>4.9032958564676876E-2</v>
      </c>
      <c r="K377">
        <f t="shared" si="72"/>
        <v>4.5531923770280189E-2</v>
      </c>
      <c r="L377">
        <f t="shared" si="72"/>
        <v>4.2264792605518416E-2</v>
      </c>
      <c r="M377">
        <f t="shared" si="72"/>
        <v>3.9222145212615231E-2</v>
      </c>
      <c r="N377">
        <f t="shared" si="72"/>
        <v>3.6391943950521317E-2</v>
      </c>
      <c r="O377">
        <f t="shared" si="72"/>
        <v>3.3761376122792321E-2</v>
      </c>
      <c r="P377">
        <f t="shared" si="72"/>
        <v>3.1317645995217046E-2</v>
      </c>
      <c r="Q377">
        <f t="shared" si="72"/>
        <v>2.9048341768586578E-2</v>
      </c>
      <c r="R377">
        <f t="shared" si="72"/>
        <v>2.6941608566805254E-2</v>
      </c>
      <c r="S377">
        <f t="shared" si="72"/>
        <v>2.498622508664965E-2</v>
      </c>
      <c r="T377">
        <f t="shared" si="72"/>
        <v>2.3171629527786071E-2</v>
      </c>
      <c r="U377">
        <f t="shared" si="72"/>
        <v>2.1487917821979782E-2</v>
      </c>
      <c r="V377">
        <f t="shared" si="72"/>
        <v>1.9925826496677918E-2</v>
      </c>
      <c r="W377">
        <f t="shared" si="72"/>
        <v>1.8476707101133475E-2</v>
      </c>
      <c r="X377">
        <f t="shared" si="71"/>
        <v>1.7132496229364896E-2</v>
      </c>
      <c r="Y377">
        <f t="shared" si="71"/>
        <v>1.588568355183128E-2</v>
      </c>
      <c r="Z377">
        <f t="shared" si="71"/>
        <v>1.4729279322239225E-2</v>
      </c>
      <c r="AA377">
        <f t="shared" si="65"/>
        <v>0.18725023701154886</v>
      </c>
    </row>
    <row r="378" spans="1:27" x14ac:dyDescent="0.2">
      <c r="A378" t="s">
        <v>1333</v>
      </c>
      <c r="B378">
        <v>1232</v>
      </c>
      <c r="C378">
        <v>18</v>
      </c>
      <c r="D378">
        <f t="shared" si="63"/>
        <v>1.6753113320176406E-2</v>
      </c>
      <c r="E378">
        <f t="shared" si="64"/>
        <v>-4.089171168121446</v>
      </c>
      <c r="G378">
        <f t="shared" si="66"/>
        <v>0.19148516687837913</v>
      </c>
      <c r="H378">
        <f t="shared" si="72"/>
        <v>3.6775241090556E-2</v>
      </c>
      <c r="I378">
        <f t="shared" si="72"/>
        <v>3.5207543240291655E-2</v>
      </c>
      <c r="J378">
        <f t="shared" si="72"/>
        <v>3.3664036141006465E-2</v>
      </c>
      <c r="K378">
        <f t="shared" si="72"/>
        <v>3.2167811960849252E-2</v>
      </c>
      <c r="L378">
        <f t="shared" si="72"/>
        <v>3.0726401354784286E-2</v>
      </c>
      <c r="M378">
        <f t="shared" si="72"/>
        <v>2.934213667411956E-2</v>
      </c>
      <c r="N378">
        <f t="shared" si="72"/>
        <v>2.801515843775142E-2</v>
      </c>
      <c r="O378">
        <f t="shared" si="72"/>
        <v>2.6744556706846379E-2</v>
      </c>
      <c r="P378">
        <f t="shared" si="72"/>
        <v>2.5528882814284139E-2</v>
      </c>
      <c r="Q378">
        <f t="shared" si="72"/>
        <v>2.4366406225740107E-2</v>
      </c>
      <c r="R378">
        <f t="shared" si="72"/>
        <v>2.3255254260973312E-2</v>
      </c>
      <c r="S378">
        <f t="shared" si="72"/>
        <v>2.2193492651947949E-2</v>
      </c>
      <c r="T378">
        <f t="shared" si="72"/>
        <v>2.1179173964513576E-2</v>
      </c>
      <c r="U378">
        <f t="shared" si="72"/>
        <v>2.0210367529228532E-2</v>
      </c>
      <c r="V378">
        <f t="shared" si="72"/>
        <v>1.9285178228104171E-2</v>
      </c>
      <c r="W378">
        <f t="shared" si="72"/>
        <v>1.8401758307534325E-2</v>
      </c>
      <c r="X378">
        <f t="shared" si="71"/>
        <v>1.7558314691656144E-2</v>
      </c>
      <c r="Y378">
        <f t="shared" si="71"/>
        <v>1.6753113320176406E-2</v>
      </c>
      <c r="Z378">
        <f t="shared" si="71"/>
        <v>1.5984481479983166E-2</v>
      </c>
      <c r="AA378">
        <f t="shared" si="65"/>
        <v>0.33115552404127402</v>
      </c>
    </row>
    <row r="379" spans="1:27" x14ac:dyDescent="0.2">
      <c r="A379" t="s">
        <v>978</v>
      </c>
      <c r="B379">
        <v>3109</v>
      </c>
      <c r="C379">
        <v>93</v>
      </c>
      <c r="D379">
        <f t="shared" si="63"/>
        <v>2.7420646700362693E-3</v>
      </c>
      <c r="E379">
        <f t="shared" si="64"/>
        <v>-5.8990441131324376</v>
      </c>
      <c r="G379">
        <f t="shared" si="66"/>
        <v>0.16871129359179046</v>
      </c>
      <c r="H379">
        <f t="shared" si="72"/>
        <v>1.5317268491629043E-2</v>
      </c>
      <c r="I379">
        <f t="shared" si="72"/>
        <v>1.5085648896375828E-2</v>
      </c>
      <c r="J379">
        <f t="shared" si="72"/>
        <v>1.4838736971019884E-2</v>
      </c>
      <c r="K379">
        <f t="shared" si="72"/>
        <v>1.4586622767595741E-2</v>
      </c>
      <c r="L379">
        <f t="shared" si="72"/>
        <v>1.4333340142458455E-2</v>
      </c>
      <c r="M379">
        <f t="shared" si="72"/>
        <v>1.4080884029717522E-2</v>
      </c>
      <c r="N379">
        <f t="shared" si="72"/>
        <v>1.3830368343193435E-2</v>
      </c>
      <c r="O379">
        <f t="shared" si="72"/>
        <v>1.3582463467256065E-2</v>
      </c>
      <c r="P379">
        <f t="shared" si="72"/>
        <v>1.3337592040577667E-2</v>
      </c>
      <c r="Q379">
        <f t="shared" si="72"/>
        <v>1.3096027484339672E-2</v>
      </c>
      <c r="R379">
        <f t="shared" si="72"/>
        <v>1.2857948077448457E-2</v>
      </c>
      <c r="S379">
        <f t="shared" si="72"/>
        <v>1.2623468686831575E-2</v>
      </c>
      <c r="T379">
        <f t="shared" si="72"/>
        <v>1.2392660403728509E-2</v>
      </c>
      <c r="U379">
        <f t="shared" si="72"/>
        <v>1.2165563234286816E-2</v>
      </c>
      <c r="V379">
        <f t="shared" si="72"/>
        <v>1.1942194602141647E-2</v>
      </c>
      <c r="W379">
        <f t="shared" si="72"/>
        <v>1.172255522075832E-2</v>
      </c>
      <c r="X379">
        <f t="shared" si="71"/>
        <v>1.1506633255711529E-2</v>
      </c>
      <c r="Y379">
        <f t="shared" si="71"/>
        <v>1.1294407341545867E-2</v>
      </c>
      <c r="Z379">
        <f t="shared" si="71"/>
        <v>1.1085848811292582E-2</v>
      </c>
      <c r="AA379">
        <f t="shared" si="65"/>
        <v>0.58160847414030092</v>
      </c>
    </row>
    <row r="380" spans="1:27" x14ac:dyDescent="0.2">
      <c r="A380" t="s">
        <v>1334</v>
      </c>
      <c r="B380">
        <v>252</v>
      </c>
      <c r="C380">
        <v>3</v>
      </c>
      <c r="D380">
        <f t="shared" si="63"/>
        <v>8.5839170885385993E-2</v>
      </c>
      <c r="E380">
        <f t="shared" si="64"/>
        <v>-2.4552798395438757</v>
      </c>
      <c r="G380">
        <f t="shared" si="66"/>
        <v>0.31350360730850935</v>
      </c>
      <c r="H380">
        <f t="shared" si="72"/>
        <v>0.13054856030913239</v>
      </c>
      <c r="I380">
        <f t="shared" si="72"/>
        <v>0.10592626650567219</v>
      </c>
      <c r="J380">
        <f t="shared" si="72"/>
        <v>8.5839170885385993E-2</v>
      </c>
      <c r="K380">
        <f t="shared" si="72"/>
        <v>6.9517194490127471E-2</v>
      </c>
      <c r="L380">
        <f t="shared" si="72"/>
        <v>5.6277370904324088E-2</v>
      </c>
      <c r="M380">
        <f t="shared" si="72"/>
        <v>4.5547571132622054E-2</v>
      </c>
      <c r="N380">
        <f t="shared" si="72"/>
        <v>3.6856827988728018E-2</v>
      </c>
      <c r="O380">
        <f t="shared" si="72"/>
        <v>2.9820276255272383E-2</v>
      </c>
      <c r="P380">
        <f t="shared" si="72"/>
        <v>2.4124562946174943E-2</v>
      </c>
      <c r="Q380">
        <f t="shared" si="72"/>
        <v>1.951508784063213E-2</v>
      </c>
      <c r="R380">
        <f t="shared" si="72"/>
        <v>1.5785251588368219E-2</v>
      </c>
      <c r="S380">
        <f t="shared" si="72"/>
        <v>1.2767546711412338E-2</v>
      </c>
      <c r="T380">
        <f t="shared" si="72"/>
        <v>1.0326239774292733E-2</v>
      </c>
      <c r="U380">
        <f t="shared" si="72"/>
        <v>8.3513903721291055E-3</v>
      </c>
      <c r="V380">
        <f t="shared" si="72"/>
        <v>6.7539775986671137E-3</v>
      </c>
      <c r="W380">
        <f t="shared" si="72"/>
        <v>5.4619367553266386E-3</v>
      </c>
      <c r="X380">
        <f t="shared" si="71"/>
        <v>4.4169406020807874E-3</v>
      </c>
      <c r="Y380">
        <f t="shared" si="71"/>
        <v>3.5717877416303369E-3</v>
      </c>
      <c r="Z380">
        <f t="shared" si="71"/>
        <v>2.8882850669349658E-3</v>
      </c>
      <c r="AA380">
        <f t="shared" si="65"/>
        <v>1.2200147222576785E-2</v>
      </c>
    </row>
    <row r="381" spans="1:27" x14ac:dyDescent="0.2">
      <c r="A381" t="s">
        <v>1335</v>
      </c>
      <c r="B381">
        <v>1528</v>
      </c>
      <c r="C381">
        <v>3</v>
      </c>
      <c r="D381">
        <f t="shared" si="63"/>
        <v>2.8093724679752994E-2</v>
      </c>
      <c r="E381">
        <f t="shared" si="64"/>
        <v>-3.5722090485875175</v>
      </c>
      <c r="G381">
        <f t="shared" si="66"/>
        <v>0.18430219880963677</v>
      </c>
      <c r="H381">
        <f t="shared" si="72"/>
        <v>3.0142511523246422E-2</v>
      </c>
      <c r="I381">
        <f t="shared" si="72"/>
        <v>2.9118516396228616E-2</v>
      </c>
      <c r="J381">
        <f t="shared" si="72"/>
        <v>2.8093724679752994E-2</v>
      </c>
      <c r="K381">
        <f t="shared" si="72"/>
        <v>2.7087833685558727E-2</v>
      </c>
      <c r="L381">
        <f t="shared" si="72"/>
        <v>2.6108027847449707E-2</v>
      </c>
      <c r="M381">
        <f t="shared" si="72"/>
        <v>2.5157282063712379E-2</v>
      </c>
      <c r="N381">
        <f t="shared" si="72"/>
        <v>2.4236766656493713E-2</v>
      </c>
      <c r="O381">
        <f t="shared" si="72"/>
        <v>2.3346759941927264E-2</v>
      </c>
      <c r="P381">
        <f t="shared" si="72"/>
        <v>2.2487057946671062E-2</v>
      </c>
      <c r="Q381">
        <f t="shared" si="72"/>
        <v>2.1657180932332466E-2</v>
      </c>
      <c r="R381">
        <f t="shared" si="72"/>
        <v>2.0856486660743009E-2</v>
      </c>
      <c r="S381">
        <f t="shared" si="72"/>
        <v>2.0084236596182168E-2</v>
      </c>
      <c r="T381">
        <f t="shared" si="72"/>
        <v>1.9339636543198716E-2</v>
      </c>
      <c r="U381">
        <f t="shared" si="72"/>
        <v>1.8621862557127136E-2</v>
      </c>
      <c r="V381">
        <f t="shared" si="72"/>
        <v>1.7930077953520258E-2</v>
      </c>
      <c r="W381">
        <f t="shared" si="72"/>
        <v>1.7263444719633311E-2</v>
      </c>
      <c r="X381">
        <f t="shared" si="71"/>
        <v>1.6621131286037059E-2</v>
      </c>
      <c r="Y381">
        <f t="shared" si="71"/>
        <v>1.6002317863995048E-2</v>
      </c>
      <c r="Z381">
        <f t="shared" si="71"/>
        <v>1.540620011562259E-2</v>
      </c>
      <c r="AA381">
        <f t="shared" si="65"/>
        <v>0.39613674522093056</v>
      </c>
    </row>
    <row r="382" spans="1:27" x14ac:dyDescent="0.2">
      <c r="A382" t="s">
        <v>1336</v>
      </c>
      <c r="B382">
        <v>1319</v>
      </c>
      <c r="C382">
        <v>18</v>
      </c>
      <c r="D382">
        <f t="shared" si="63"/>
        <v>1.6575375511632611E-2</v>
      </c>
      <c r="E382">
        <f t="shared" si="64"/>
        <v>-4.0998370878647199</v>
      </c>
      <c r="G382">
        <f t="shared" si="66"/>
        <v>0.18905267964179412</v>
      </c>
      <c r="H382">
        <f t="shared" si="72"/>
        <v>3.4543016365745104E-2</v>
      </c>
      <c r="I382">
        <f t="shared" si="72"/>
        <v>3.3171697286260772E-2</v>
      </c>
      <c r="J382">
        <f t="shared" si="72"/>
        <v>3.1814521735171505E-2</v>
      </c>
      <c r="K382">
        <f t="shared" si="72"/>
        <v>3.0493549386108584E-2</v>
      </c>
      <c r="L382">
        <f t="shared" si="72"/>
        <v>2.9216312312784751E-2</v>
      </c>
      <c r="M382">
        <f t="shared" si="72"/>
        <v>2.7985474655874476E-2</v>
      </c>
      <c r="N382">
        <f t="shared" si="72"/>
        <v>2.6801633671198383E-2</v>
      </c>
      <c r="O382">
        <f t="shared" si="72"/>
        <v>2.566438313827012E-2</v>
      </c>
      <c r="P382">
        <f t="shared" si="72"/>
        <v>2.457279052566216E-2</v>
      </c>
      <c r="Q382">
        <f t="shared" si="72"/>
        <v>2.3525636986543582E-2</v>
      </c>
      <c r="R382">
        <f t="shared" si="72"/>
        <v>2.2521548391276024E-2</v>
      </c>
      <c r="S382">
        <f t="shared" si="72"/>
        <v>2.1559071334071263E-2</v>
      </c>
      <c r="T382">
        <f t="shared" si="72"/>
        <v>2.0636719243197009E-2</v>
      </c>
      <c r="U382">
        <f t="shared" si="72"/>
        <v>1.9753001275865517E-2</v>
      </c>
      <c r="V382">
        <f t="shared" si="72"/>
        <v>1.8906440822310275E-2</v>
      </c>
      <c r="W382">
        <f t="shared" si="72"/>
        <v>1.8095587491590077E-2</v>
      </c>
      <c r="X382">
        <f t="shared" si="71"/>
        <v>1.7319024876350588E-2</v>
      </c>
      <c r="Y382">
        <f t="shared" si="71"/>
        <v>1.6575375511632611E-2</v>
      </c>
      <c r="Z382">
        <f t="shared" si="71"/>
        <v>1.5863303928083466E-2</v>
      </c>
      <c r="AA382">
        <f t="shared" si="65"/>
        <v>0.35192823142020957</v>
      </c>
    </row>
    <row r="383" spans="1:27" x14ac:dyDescent="0.2">
      <c r="A383" t="s">
        <v>1337</v>
      </c>
      <c r="B383">
        <v>729</v>
      </c>
      <c r="C383">
        <v>11</v>
      </c>
      <c r="D383">
        <f t="shared" si="63"/>
        <v>2.7057152671351833E-2</v>
      </c>
      <c r="E383">
        <f t="shared" si="64"/>
        <v>-3.6098038845639815</v>
      </c>
      <c r="G383">
        <f t="shared" si="66"/>
        <v>0.21612472921398104</v>
      </c>
      <c r="H383">
        <f t="shared" si="72"/>
        <v>5.8583937026505294E-2</v>
      </c>
      <c r="I383">
        <f t="shared" si="72"/>
        <v>5.4351626425360317E-2</v>
      </c>
      <c r="J383">
        <f t="shared" si="72"/>
        <v>5.0361285243324526E-2</v>
      </c>
      <c r="K383">
        <f t="shared" si="72"/>
        <v>4.6634351241737183E-2</v>
      </c>
      <c r="L383">
        <f t="shared" si="72"/>
        <v>4.3166805902556706E-2</v>
      </c>
      <c r="M383">
        <f t="shared" si="72"/>
        <v>3.9946961272115888E-2</v>
      </c>
      <c r="N383">
        <f t="shared" si="72"/>
        <v>3.696058982801511E-2</v>
      </c>
      <c r="O383">
        <f t="shared" si="72"/>
        <v>3.419282720215007E-2</v>
      </c>
      <c r="P383">
        <f t="shared" si="72"/>
        <v>3.1628982059276362E-2</v>
      </c>
      <c r="Q383">
        <f t="shared" si="72"/>
        <v>2.9254904371751801E-2</v>
      </c>
      <c r="R383">
        <f t="shared" si="72"/>
        <v>2.7057152671351833E-2</v>
      </c>
      <c r="S383">
        <f t="shared" si="72"/>
        <v>2.5023061950984155E-2</v>
      </c>
      <c r="T383">
        <f t="shared" si="72"/>
        <v>2.3140759695087498E-2</v>
      </c>
      <c r="U383">
        <f t="shared" si="72"/>
        <v>2.1399153968387208E-2</v>
      </c>
      <c r="V383">
        <f t="shared" si="72"/>
        <v>1.9787906357717874E-2</v>
      </c>
      <c r="W383">
        <f t="shared" si="72"/>
        <v>1.8297396926357918E-2</v>
      </c>
      <c r="X383">
        <f t="shared" si="71"/>
        <v>1.6918685325397316E-2</v>
      </c>
      <c r="Y383">
        <f t="shared" si="71"/>
        <v>1.5643470517852805E-2</v>
      </c>
      <c r="Z383">
        <f t="shared" si="71"/>
        <v>1.4464050588636273E-2</v>
      </c>
      <c r="AA383">
        <f t="shared" si="65"/>
        <v>0.17706136221145297</v>
      </c>
    </row>
    <row r="384" spans="1:27" x14ac:dyDescent="0.2">
      <c r="A384" t="s">
        <v>985</v>
      </c>
      <c r="B384">
        <v>227</v>
      </c>
      <c r="C384">
        <v>2</v>
      </c>
      <c r="D384">
        <f t="shared" si="63"/>
        <v>0.11051885597391806</v>
      </c>
      <c r="E384">
        <f t="shared" si="64"/>
        <v>-2.2025691302841692</v>
      </c>
      <c r="G384">
        <f t="shared" si="66"/>
        <v>0.32758850227021202</v>
      </c>
      <c r="H384">
        <f t="shared" si="72"/>
        <v>0.13908415350294379</v>
      </c>
      <c r="I384">
        <f t="shared" si="72"/>
        <v>0.11051885597391806</v>
      </c>
      <c r="J384">
        <f t="shared" si="72"/>
        <v>8.7709246496203139E-2</v>
      </c>
      <c r="K384">
        <f t="shared" si="72"/>
        <v>6.9563152173046344E-2</v>
      </c>
      <c r="L384">
        <f t="shared" si="72"/>
        <v>5.5150311186597745E-2</v>
      </c>
      <c r="M384">
        <f t="shared" si="72"/>
        <v>4.3712590066950198E-2</v>
      </c>
      <c r="N384">
        <f t="shared" si="72"/>
        <v>3.46406811969023E-2</v>
      </c>
      <c r="O384">
        <f t="shared" si="72"/>
        <v>2.7447783586693912E-2</v>
      </c>
      <c r="P384">
        <f t="shared" si="72"/>
        <v>2.1746142174133593E-2</v>
      </c>
      <c r="Q384">
        <f t="shared" si="72"/>
        <v>1.7227427458951942E-2</v>
      </c>
      <c r="R384">
        <f t="shared" si="72"/>
        <v>1.3646729338170255E-2</v>
      </c>
      <c r="S384">
        <f t="shared" si="72"/>
        <v>1.0809651082294019E-2</v>
      </c>
      <c r="T384">
        <f t="shared" si="72"/>
        <v>8.5619675208167493E-3</v>
      </c>
      <c r="U384">
        <f t="shared" si="72"/>
        <v>6.7813678969266865E-3</v>
      </c>
      <c r="V384">
        <f t="shared" si="72"/>
        <v>5.3708780043093141E-3</v>
      </c>
      <c r="W384">
        <f t="shared" ref="W384:AE445" si="73">(1-$B$3)*EXP(GAMMALN($B$1+W$4)-GAMMALN($B$1)-GAMMALN(W$4+1)+$B$1*LN($B$2/($B$2+$B384))+W$4*LN($B384/($B$2+$B384)))</f>
        <v>4.2536278374801905E-3</v>
      </c>
      <c r="X384">
        <f t="shared" si="73"/>
        <v>3.3686937590811767E-3</v>
      </c>
      <c r="Y384">
        <f t="shared" si="73"/>
        <v>2.6677969143761942E-3</v>
      </c>
      <c r="Z384">
        <f t="shared" si="73"/>
        <v>2.1126829567502882E-3</v>
      </c>
      <c r="AA384">
        <f t="shared" si="65"/>
        <v>8.0377586032420734E-3</v>
      </c>
    </row>
    <row r="385" spans="1:27" x14ac:dyDescent="0.2">
      <c r="A385" t="s">
        <v>1338</v>
      </c>
      <c r="B385">
        <v>3187</v>
      </c>
      <c r="C385">
        <v>4</v>
      </c>
      <c r="D385">
        <f t="shared" si="63"/>
        <v>1.4259866361647605E-2</v>
      </c>
      <c r="E385">
        <f t="shared" si="64"/>
        <v>-4.2503062355933645</v>
      </c>
      <c r="G385">
        <f t="shared" si="66"/>
        <v>0.16833627370500215</v>
      </c>
      <c r="H385">
        <f t="shared" ref="H385:W416" si="74">(1-$B$3)*EXP(GAMMALN($B$1+H$4)-GAMMALN($B$1)-GAMMALN(H$4+1)+$B$1*LN($B$2/($B$2+$B385))+H$4*LN($B385/($B$2+$B385)))</f>
        <v>1.4953419755658816E-2</v>
      </c>
      <c r="I385">
        <f t="shared" si="74"/>
        <v>1.4734102836134176E-2</v>
      </c>
      <c r="J385">
        <f t="shared" si="74"/>
        <v>1.4499637311582197E-2</v>
      </c>
      <c r="K385">
        <f t="shared" si="74"/>
        <v>1.4259866361647605E-2</v>
      </c>
      <c r="L385">
        <f t="shared" si="74"/>
        <v>1.4018728102534343E-2</v>
      </c>
      <c r="M385">
        <f t="shared" si="74"/>
        <v>1.3778172841842169E-2</v>
      </c>
      <c r="N385">
        <f t="shared" si="74"/>
        <v>1.3539292013080776E-2</v>
      </c>
      <c r="O385">
        <f t="shared" si="74"/>
        <v>1.3302744669564883E-2</v>
      </c>
      <c r="P385">
        <f t="shared" si="74"/>
        <v>1.3068948324075491E-2</v>
      </c>
      <c r="Q385">
        <f t="shared" si="74"/>
        <v>1.2838174978013947E-2</v>
      </c>
      <c r="R385">
        <f t="shared" si="74"/>
        <v>1.261060381953218E-2</v>
      </c>
      <c r="S385">
        <f t="shared" si="74"/>
        <v>1.2386352142940669E-2</v>
      </c>
      <c r="T385">
        <f t="shared" si="74"/>
        <v>1.21654944817675E-2</v>
      </c>
      <c r="U385">
        <f t="shared" si="74"/>
        <v>1.1948074973503049E-2</v>
      </c>
      <c r="V385">
        <f t="shared" si="74"/>
        <v>1.173411564369512E-2</v>
      </c>
      <c r="W385">
        <f t="shared" si="74"/>
        <v>1.1523622127492399E-2</v>
      </c>
      <c r="X385">
        <f t="shared" si="73"/>
        <v>1.1316587725291564E-2</v>
      </c>
      <c r="Y385">
        <f t="shared" si="73"/>
        <v>1.1112996342652729E-2</v>
      </c>
      <c r="Z385">
        <f t="shared" si="73"/>
        <v>1.0912824663344848E-2</v>
      </c>
      <c r="AA385">
        <f t="shared" si="65"/>
        <v>0.58695996718064336</v>
      </c>
    </row>
    <row r="386" spans="1:27" x14ac:dyDescent="0.2">
      <c r="A386" t="s">
        <v>1339</v>
      </c>
      <c r="B386">
        <v>2343</v>
      </c>
      <c r="C386">
        <v>22</v>
      </c>
      <c r="D386">
        <f t="shared" si="63"/>
        <v>1.2100479625105279E-2</v>
      </c>
      <c r="E386">
        <f t="shared" si="64"/>
        <v>-4.4145101887265712</v>
      </c>
      <c r="G386">
        <f t="shared" si="66"/>
        <v>0.17369379368053561</v>
      </c>
      <c r="H386">
        <f t="shared" si="74"/>
        <v>2.0119002323648664E-2</v>
      </c>
      <c r="I386">
        <f t="shared" si="74"/>
        <v>1.9693351680991032E-2</v>
      </c>
      <c r="J386">
        <f t="shared" si="74"/>
        <v>1.9252321370185423E-2</v>
      </c>
      <c r="K386">
        <f t="shared" si="74"/>
        <v>1.880924842698985E-2</v>
      </c>
      <c r="L386">
        <f t="shared" si="74"/>
        <v>1.8369385280741578E-2</v>
      </c>
      <c r="M386">
        <f t="shared" si="74"/>
        <v>1.7935259416339805E-2</v>
      </c>
      <c r="N386">
        <f t="shared" si="74"/>
        <v>1.7508220717716891E-2</v>
      </c>
      <c r="O386">
        <f t="shared" si="74"/>
        <v>1.7089027032256125E-2</v>
      </c>
      <c r="P386">
        <f t="shared" si="74"/>
        <v>1.6678106612647257E-2</v>
      </c>
      <c r="Q386">
        <f t="shared" si="74"/>
        <v>1.6275690367884618E-2</v>
      </c>
      <c r="R386">
        <f t="shared" si="74"/>
        <v>1.5881884526357186E-2</v>
      </c>
      <c r="S386">
        <f t="shared" si="74"/>
        <v>1.5496713305494276E-2</v>
      </c>
      <c r="T386">
        <f t="shared" si="74"/>
        <v>1.5120145325825134E-2</v>
      </c>
      <c r="U386">
        <f t="shared" si="74"/>
        <v>1.4752110676982096E-2</v>
      </c>
      <c r="V386">
        <f t="shared" si="74"/>
        <v>1.4392512339958819E-2</v>
      </c>
      <c r="W386">
        <f t="shared" si="74"/>
        <v>1.4041234060601615E-2</v>
      </c>
      <c r="X386">
        <f t="shared" si="73"/>
        <v>1.3698145913287822E-2</v>
      </c>
      <c r="Y386">
        <f t="shared" si="73"/>
        <v>1.336310831594786E-2</v>
      </c>
      <c r="Z386">
        <f t="shared" si="73"/>
        <v>1.3035974979695731E-2</v>
      </c>
      <c r="AA386">
        <f t="shared" si="65"/>
        <v>0.5147947636459127</v>
      </c>
    </row>
    <row r="387" spans="1:27" x14ac:dyDescent="0.2">
      <c r="A387" t="s">
        <v>1340</v>
      </c>
      <c r="B387">
        <v>50</v>
      </c>
      <c r="C387">
        <v>0</v>
      </c>
      <c r="D387">
        <f t="shared" si="63"/>
        <v>0.6121263407464187</v>
      </c>
      <c r="E387">
        <f t="shared" si="64"/>
        <v>-0.49081657864730049</v>
      </c>
      <c r="G387">
        <f t="shared" si="66"/>
        <v>0.6121263407464187</v>
      </c>
      <c r="H387">
        <f t="shared" si="74"/>
        <v>0.21064391722855827</v>
      </c>
      <c r="I387">
        <f t="shared" si="74"/>
        <v>9.6322231195592439E-2</v>
      </c>
      <c r="J387">
        <f t="shared" si="74"/>
        <v>4.3990045957514469E-2</v>
      </c>
      <c r="K387">
        <f t="shared" si="74"/>
        <v>2.0077386126621709E-2</v>
      </c>
      <c r="L387">
        <f t="shared" si="74"/>
        <v>9.159985111241109E-3</v>
      </c>
      <c r="M387">
        <f t="shared" si="74"/>
        <v>4.1780364354411887E-3</v>
      </c>
      <c r="N387">
        <f t="shared" si="74"/>
        <v>1.9053334366171571E-3</v>
      </c>
      <c r="O387">
        <f t="shared" si="74"/>
        <v>8.6878182830529295E-4</v>
      </c>
      <c r="P387">
        <f t="shared" si="74"/>
        <v>3.9609973617719561E-4</v>
      </c>
      <c r="Q387">
        <f t="shared" si="74"/>
        <v>1.8057667098106303E-4</v>
      </c>
      <c r="R387">
        <f t="shared" si="74"/>
        <v>8.231683671513632E-5</v>
      </c>
      <c r="S387">
        <f t="shared" si="74"/>
        <v>3.7522403825927183E-5</v>
      </c>
      <c r="T387">
        <f t="shared" si="74"/>
        <v>1.7102966131309428E-5</v>
      </c>
      <c r="U387">
        <f t="shared" si="74"/>
        <v>7.7953217994310141E-6</v>
      </c>
      <c r="V387">
        <f t="shared" si="74"/>
        <v>3.5528830514157029E-6</v>
      </c>
      <c r="W387">
        <f t="shared" si="74"/>
        <v>1.6192503379887365E-6</v>
      </c>
      <c r="X387">
        <f t="shared" si="73"/>
        <v>7.3796356673445659E-7</v>
      </c>
      <c r="Y387">
        <f t="shared" si="73"/>
        <v>3.3631407059676416E-7</v>
      </c>
      <c r="Z387">
        <f t="shared" si="73"/>
        <v>1.532658799173402E-7</v>
      </c>
      <c r="AA387">
        <f t="shared" si="65"/>
        <v>1.2832115303673675E-7</v>
      </c>
    </row>
    <row r="388" spans="1:27" x14ac:dyDescent="0.2">
      <c r="A388" t="s">
        <v>1341</v>
      </c>
      <c r="B388">
        <v>775</v>
      </c>
      <c r="C388">
        <v>0</v>
      </c>
      <c r="D388">
        <f t="shared" si="63"/>
        <v>0.21263252835192165</v>
      </c>
      <c r="E388">
        <f t="shared" si="64"/>
        <v>-1.5481898221819363</v>
      </c>
      <c r="G388">
        <f t="shared" si="66"/>
        <v>0.21263252835192165</v>
      </c>
      <c r="H388">
        <f t="shared" si="74"/>
        <v>5.5581679434923197E-2</v>
      </c>
      <c r="I388">
        <f t="shared" si="74"/>
        <v>5.1799202595521732E-2</v>
      </c>
      <c r="J388">
        <f t="shared" si="74"/>
        <v>4.8213066357931204E-2</v>
      </c>
      <c r="K388">
        <f t="shared" si="74"/>
        <v>4.4846784205361374E-2</v>
      </c>
      <c r="L388">
        <f t="shared" si="74"/>
        <v>4.1699677947175065E-2</v>
      </c>
      <c r="M388">
        <f t="shared" si="74"/>
        <v>3.8763586637552451E-2</v>
      </c>
      <c r="N388">
        <f t="shared" si="74"/>
        <v>3.6027698303198116E-2</v>
      </c>
      <c r="O388">
        <f t="shared" si="74"/>
        <v>3.3480355016615226E-2</v>
      </c>
      <c r="P388">
        <f t="shared" si="74"/>
        <v>3.1109832781859369E-2</v>
      </c>
      <c r="Q388">
        <f t="shared" si="74"/>
        <v>2.8904706478218613E-2</v>
      </c>
      <c r="R388">
        <f t="shared" si="74"/>
        <v>2.6854025178914338E-2</v>
      </c>
      <c r="S388">
        <f t="shared" si="74"/>
        <v>2.4947393057625195E-2</v>
      </c>
      <c r="T388">
        <f t="shared" si="74"/>
        <v>2.3175000372472616E-2</v>
      </c>
      <c r="U388">
        <f t="shared" si="74"/>
        <v>2.1527626989234796E-2</v>
      </c>
      <c r="V388">
        <f t="shared" si="74"/>
        <v>1.9996630493799409E-2</v>
      </c>
      <c r="W388">
        <f t="shared" si="74"/>
        <v>1.857392567473496E-2</v>
      </c>
      <c r="X388">
        <f t="shared" si="73"/>
        <v>1.7251959336401976E-2</v>
      </c>
      <c r="Y388">
        <f t="shared" si="73"/>
        <v>1.6023682821147019E-2</v>
      </c>
      <c r="Z388">
        <f t="shared" si="73"/>
        <v>1.4882523696585451E-2</v>
      </c>
      <c r="AA388">
        <f t="shared" si="65"/>
        <v>0.19370811426880608</v>
      </c>
    </row>
    <row r="389" spans="1:27" x14ac:dyDescent="0.2">
      <c r="A389" t="s">
        <v>987</v>
      </c>
      <c r="B389">
        <v>2837</v>
      </c>
      <c r="C389">
        <v>0</v>
      </c>
      <c r="D389">
        <f t="shared" si="63"/>
        <v>0.17017770911819882</v>
      </c>
      <c r="E389">
        <f t="shared" si="64"/>
        <v>-1.7709120401732579</v>
      </c>
      <c r="G389">
        <f t="shared" si="66"/>
        <v>0.17017770911819882</v>
      </c>
      <c r="H389">
        <f t="shared" si="74"/>
        <v>1.673672834328474E-2</v>
      </c>
      <c r="I389">
        <f t="shared" si="74"/>
        <v>1.645389362477118E-2</v>
      </c>
      <c r="J389">
        <f t="shared" si="74"/>
        <v>1.6155376127801095E-2</v>
      </c>
      <c r="K389">
        <f t="shared" si="74"/>
        <v>1.5852228947976273E-2</v>
      </c>
      <c r="L389">
        <f t="shared" si="74"/>
        <v>1.5548855914796645E-2</v>
      </c>
      <c r="M389">
        <f t="shared" si="74"/>
        <v>1.5247421324075302E-2</v>
      </c>
      <c r="N389">
        <f t="shared" si="74"/>
        <v>1.4949121570964246E-2</v>
      </c>
      <c r="O389">
        <f t="shared" si="74"/>
        <v>1.4654665840598343E-2</v>
      </c>
      <c r="P389">
        <f t="shared" si="74"/>
        <v>1.4364491323476412E-2</v>
      </c>
      <c r="Q389">
        <f t="shared" si="74"/>
        <v>1.4078871569415381E-2</v>
      </c>
      <c r="R389">
        <f t="shared" si="74"/>
        <v>1.3797975978432174E-2</v>
      </c>
      <c r="S389">
        <f t="shared" si="74"/>
        <v>1.3521904720080665E-2</v>
      </c>
      <c r="T389">
        <f t="shared" si="74"/>
        <v>1.3250710348319334E-2</v>
      </c>
      <c r="U389">
        <f t="shared" si="74"/>
        <v>1.2984411772468613E-2</v>
      </c>
      <c r="V389">
        <f t="shared" si="74"/>
        <v>1.2723003617348931E-2</v>
      </c>
      <c r="W389">
        <f t="shared" si="74"/>
        <v>1.2466462686542494E-2</v>
      </c>
      <c r="X389">
        <f t="shared" si="73"/>
        <v>1.2214752541545882E-2</v>
      </c>
      <c r="Y389">
        <f t="shared" si="73"/>
        <v>1.1967826818491329E-2</v>
      </c>
      <c r="Z389">
        <f t="shared" si="73"/>
        <v>1.1725631676817045E-2</v>
      </c>
      <c r="AA389">
        <f t="shared" si="65"/>
        <v>0.5611279561345951</v>
      </c>
    </row>
    <row r="390" spans="1:27" x14ac:dyDescent="0.2">
      <c r="A390" t="s">
        <v>1342</v>
      </c>
      <c r="B390">
        <v>2211</v>
      </c>
      <c r="C390">
        <v>7</v>
      </c>
      <c r="D390">
        <f t="shared" si="63"/>
        <v>1.8342453437691683E-2</v>
      </c>
      <c r="E390">
        <f t="shared" si="64"/>
        <v>-3.9985370458723719</v>
      </c>
      <c r="G390">
        <f t="shared" si="66"/>
        <v>0.1748934079054269</v>
      </c>
      <c r="H390">
        <f t="shared" si="74"/>
        <v>2.1266115807721465E-2</v>
      </c>
      <c r="I390">
        <f t="shared" si="74"/>
        <v>2.0785332842800514E-2</v>
      </c>
      <c r="J390">
        <f t="shared" si="74"/>
        <v>2.0289720408496657E-2</v>
      </c>
      <c r="K390">
        <f t="shared" si="74"/>
        <v>1.979338242080618E-2</v>
      </c>
      <c r="L390">
        <f t="shared" si="74"/>
        <v>1.9301844358652381E-2</v>
      </c>
      <c r="M390">
        <f t="shared" si="74"/>
        <v>1.8817739925670162E-2</v>
      </c>
      <c r="N390">
        <f t="shared" si="74"/>
        <v>1.8342453437691683E-2</v>
      </c>
      <c r="O390">
        <f t="shared" si="74"/>
        <v>1.7876741582631413E-2</v>
      </c>
      <c r="P390">
        <f t="shared" si="74"/>
        <v>1.7421012174606697E-2</v>
      </c>
      <c r="Q390">
        <f t="shared" si="74"/>
        <v>1.6975464660463856E-2</v>
      </c>
      <c r="R390">
        <f t="shared" si="74"/>
        <v>1.6540167330074618E-2</v>
      </c>
      <c r="S390">
        <f t="shared" si="74"/>
        <v>1.6115102656299191E-2</v>
      </c>
      <c r="T390">
        <f t="shared" si="74"/>
        <v>1.5700195356724359E-2</v>
      </c>
      <c r="U390">
        <f t="shared" si="74"/>
        <v>1.5295330516309085E-2</v>
      </c>
      <c r="V390">
        <f t="shared" si="74"/>
        <v>1.4900365707827403E-2</v>
      </c>
      <c r="W390">
        <f t="shared" si="74"/>
        <v>1.4515139337258365E-2</v>
      </c>
      <c r="X390">
        <f t="shared" si="73"/>
        <v>1.4139476531618841E-2</v>
      </c>
      <c r="Y390">
        <f t="shared" si="73"/>
        <v>1.3773193378877856E-2</v>
      </c>
      <c r="Z390">
        <f t="shared" si="73"/>
        <v>1.3416100034142597E-2</v>
      </c>
      <c r="AA390">
        <f t="shared" si="65"/>
        <v>0.4998417136258998</v>
      </c>
    </row>
    <row r="391" spans="1:27" x14ac:dyDescent="0.2">
      <c r="A391" t="s">
        <v>1343</v>
      </c>
      <c r="B391">
        <v>516</v>
      </c>
      <c r="C391">
        <v>29</v>
      </c>
      <c r="D391">
        <f t="shared" ref="D391:D445" si="75">IF(C391=0,$B$3+(1-$B$3)*EXP(GAMMALN($B$1+C391)-GAMMALN($B$1)-GAMMALN(C391+1)+$B$1*LN($B$2/($B$2+B391))+C391*LN(B391/($B$2+B391))),(1-$B$3)*EXP(GAMMALN($B$1+C391)-GAMMALN($B$1)-GAMMALN(C391+1)+$B$1*LN($B$2/($B$2+B391))+C391*LN(B391/($B$2+B391))))</f>
        <v>3.7099943991698594E-3</v>
      </c>
      <c r="E391">
        <f t="shared" ref="E391:E445" si="76">LN(D391)</f>
        <v>-5.5967249120216529</v>
      </c>
      <c r="G391">
        <f t="shared" si="66"/>
        <v>0.23960386913704651</v>
      </c>
      <c r="H391">
        <f t="shared" si="74"/>
        <v>7.800978465228639E-2</v>
      </c>
      <c r="I391">
        <f t="shared" si="74"/>
        <v>7.0179238753140513E-2</v>
      </c>
      <c r="J391">
        <f t="shared" si="74"/>
        <v>6.3054850060148493E-2</v>
      </c>
      <c r="K391">
        <f t="shared" si="74"/>
        <v>5.6617829409044466E-2</v>
      </c>
      <c r="L391">
        <f t="shared" si="74"/>
        <v>5.0818609121491005E-2</v>
      </c>
      <c r="M391">
        <f t="shared" si="74"/>
        <v>4.5601821708185844E-2</v>
      </c>
      <c r="N391">
        <f t="shared" si="74"/>
        <v>4.0913150244841053E-2</v>
      </c>
      <c r="O391">
        <f t="shared" si="74"/>
        <v>3.670156832610065E-2</v>
      </c>
      <c r="P391">
        <f t="shared" si="74"/>
        <v>3.2920044229760602E-2</v>
      </c>
      <c r="Q391">
        <f t="shared" si="74"/>
        <v>2.952564962577011E-2</v>
      </c>
      <c r="R391">
        <f t="shared" si="74"/>
        <v>2.6479419192438389E-2</v>
      </c>
      <c r="S391">
        <f t="shared" si="74"/>
        <v>2.3746105756995761E-2</v>
      </c>
      <c r="T391">
        <f t="shared" si="74"/>
        <v>2.1293896694026704E-2</v>
      </c>
      <c r="U391">
        <f t="shared" si="74"/>
        <v>1.9094123079834519E-2</v>
      </c>
      <c r="V391">
        <f t="shared" si="74"/>
        <v>1.7120977023305742E-2</v>
      </c>
      <c r="W391">
        <f t="shared" si="74"/>
        <v>1.5351244582319783E-2</v>
      </c>
      <c r="X391">
        <f t="shared" si="73"/>
        <v>1.3764057508491249E-2</v>
      </c>
      <c r="Y391">
        <f t="shared" si="73"/>
        <v>1.2340664837500522E-2</v>
      </c>
      <c r="Z391">
        <f t="shared" si="73"/>
        <v>1.1064224142286975E-2</v>
      </c>
      <c r="AA391">
        <f t="shared" ref="AA391:AA445" si="77">1-SUM(G391:Z391)</f>
        <v>9.5798871914984707E-2</v>
      </c>
    </row>
    <row r="392" spans="1:27" x14ac:dyDescent="0.2">
      <c r="A392" t="s">
        <v>1344</v>
      </c>
      <c r="B392">
        <v>1805</v>
      </c>
      <c r="C392">
        <v>112</v>
      </c>
      <c r="D392">
        <f t="shared" si="75"/>
        <v>7.1675613995208023E-4</v>
      </c>
      <c r="E392">
        <f t="shared" si="76"/>
        <v>-7.2407748868585813</v>
      </c>
      <c r="G392">
        <f t="shared" ref="G392:G445" si="78">$B$3+(1-$B$3)*EXP(GAMMALN($B$1+G$4)-GAMMALN($B$1)-GAMMALN(G$4+1)+$B$1*LN($B$2/($B$2+$B392))+G$4*LN($B392/($B$2+$B392)))</f>
        <v>0.17965234962009768</v>
      </c>
      <c r="H392">
        <f t="shared" si="74"/>
        <v>2.5782499193292369E-2</v>
      </c>
      <c r="I392">
        <f t="shared" si="74"/>
        <v>2.5051318030585062E-2</v>
      </c>
      <c r="J392">
        <f t="shared" si="74"/>
        <v>2.4310081694561128E-2</v>
      </c>
      <c r="K392">
        <f t="shared" si="74"/>
        <v>2.3575837539196683E-2</v>
      </c>
      <c r="L392">
        <f t="shared" si="74"/>
        <v>2.2855076676783256E-2</v>
      </c>
      <c r="M392">
        <f t="shared" si="74"/>
        <v>2.2150732582326867E-2</v>
      </c>
      <c r="N392">
        <f t="shared" si="74"/>
        <v>2.1464205423695312E-2</v>
      </c>
      <c r="O392">
        <f t="shared" si="74"/>
        <v>2.0796129435073911E-2</v>
      </c>
      <c r="P392">
        <f t="shared" si="74"/>
        <v>2.0146717307441907E-2</v>
      </c>
      <c r="Q392">
        <f t="shared" si="74"/>
        <v>1.9515933874045599E-2</v>
      </c>
      <c r="R392">
        <f t="shared" si="74"/>
        <v>1.8903591538817488E-2</v>
      </c>
      <c r="S392">
        <f t="shared" si="74"/>
        <v>1.8309406253029677E-2</v>
      </c>
      <c r="T392">
        <f t="shared" si="74"/>
        <v>1.7733032079144423E-2</v>
      </c>
      <c r="U392">
        <f t="shared" si="74"/>
        <v>1.7174083424906571E-2</v>
      </c>
      <c r="V392">
        <f t="shared" si="74"/>
        <v>1.6632149825585838E-2</v>
      </c>
      <c r="W392">
        <f t="shared" si="74"/>
        <v>1.6106806036982984E-2</v>
      </c>
      <c r="X392">
        <f t="shared" si="73"/>
        <v>1.5597619075271494E-2</v>
      </c>
      <c r="Y392">
        <f t="shared" si="73"/>
        <v>1.51041532101718E-2</v>
      </c>
      <c r="Z392">
        <f t="shared" si="73"/>
        <v>1.4625973551327207E-2</v>
      </c>
      <c r="AA392">
        <f t="shared" si="77"/>
        <v>0.44451230362766281</v>
      </c>
    </row>
    <row r="393" spans="1:27" x14ac:dyDescent="0.2">
      <c r="A393" t="s">
        <v>1345</v>
      </c>
      <c r="B393">
        <v>98</v>
      </c>
      <c r="C393">
        <v>5</v>
      </c>
      <c r="D393">
        <f t="shared" si="75"/>
        <v>2.996795953185586E-2</v>
      </c>
      <c r="E393">
        <f t="shared" si="76"/>
        <v>-3.5076264836598581</v>
      </c>
      <c r="G393">
        <f t="shared" si="78"/>
        <v>0.47161758624063765</v>
      </c>
      <c r="H393">
        <f t="shared" si="74"/>
        <v>0.19929607985785236</v>
      </c>
      <c r="I393">
        <f t="shared" si="74"/>
        <v>0.12427378067889681</v>
      </c>
      <c r="J393">
        <f t="shared" si="74"/>
        <v>7.7394577804918208E-2</v>
      </c>
      <c r="K393">
        <f t="shared" si="74"/>
        <v>4.8168867328654962E-2</v>
      </c>
      <c r="L393">
        <f t="shared" si="74"/>
        <v>2.996795953185586E-2</v>
      </c>
      <c r="M393">
        <f t="shared" si="74"/>
        <v>1.8639650797195914E-2</v>
      </c>
      <c r="N393">
        <f t="shared" si="74"/>
        <v>1.1591501100671206E-2</v>
      </c>
      <c r="O393">
        <f t="shared" si="74"/>
        <v>7.2074653531292547E-3</v>
      </c>
      <c r="P393">
        <f t="shared" si="74"/>
        <v>4.4810473295745111E-3</v>
      </c>
      <c r="Q393">
        <f t="shared" si="74"/>
        <v>2.7857347596611363E-3</v>
      </c>
      <c r="R393">
        <f t="shared" si="74"/>
        <v>1.7316891539957747E-3</v>
      </c>
      <c r="S393">
        <f t="shared" si="74"/>
        <v>1.0764033979961244E-3</v>
      </c>
      <c r="T393">
        <f t="shared" si="74"/>
        <v>6.6905063259067778E-4</v>
      </c>
      <c r="U393">
        <f t="shared" si="74"/>
        <v>4.1583854351462336E-4</v>
      </c>
      <c r="V393">
        <f t="shared" si="74"/>
        <v>2.5844893581338543E-4</v>
      </c>
      <c r="W393">
        <f t="shared" si="74"/>
        <v>1.6062419916920863E-4</v>
      </c>
      <c r="X393">
        <f t="shared" si="73"/>
        <v>9.9824017236279175E-5</v>
      </c>
      <c r="Y393">
        <f t="shared" si="73"/>
        <v>6.203664498614197E-5</v>
      </c>
      <c r="Z393">
        <f t="shared" si="73"/>
        <v>3.8552441866991862E-5</v>
      </c>
      <c r="AA393">
        <f t="shared" si="77"/>
        <v>6.3281249782942695E-5</v>
      </c>
    </row>
    <row r="394" spans="1:27" x14ac:dyDescent="0.2">
      <c r="A394" t="s">
        <v>1346</v>
      </c>
      <c r="B394">
        <v>882</v>
      </c>
      <c r="C394">
        <v>16</v>
      </c>
      <c r="D394">
        <f t="shared" si="75"/>
        <v>1.8912035709914555E-2</v>
      </c>
      <c r="E394">
        <f t="shared" si="76"/>
        <v>-3.96795674954563</v>
      </c>
      <c r="G394">
        <f t="shared" si="78"/>
        <v>0.20583361329685973</v>
      </c>
      <c r="H394">
        <f t="shared" si="74"/>
        <v>4.965262886732149E-2</v>
      </c>
      <c r="I394">
        <f t="shared" si="74"/>
        <v>4.6679040731160359E-2</v>
      </c>
      <c r="J394">
        <f t="shared" si="74"/>
        <v>4.3828021717611777E-2</v>
      </c>
      <c r="K394">
        <f t="shared" si="74"/>
        <v>4.1125073557046476E-2</v>
      </c>
      <c r="L394">
        <f t="shared" si="74"/>
        <v>3.8574148493783607E-2</v>
      </c>
      <c r="M394">
        <f t="shared" si="74"/>
        <v>3.6172278599541793E-2</v>
      </c>
      <c r="N394">
        <f t="shared" si="74"/>
        <v>3.3913818917451356E-2</v>
      </c>
      <c r="O394">
        <f t="shared" si="74"/>
        <v>3.1792047626711124E-2</v>
      </c>
      <c r="P394">
        <f t="shared" si="74"/>
        <v>2.9799871329716704E-2</v>
      </c>
      <c r="Q394">
        <f t="shared" si="74"/>
        <v>2.7930167610992838E-2</v>
      </c>
      <c r="R394">
        <f t="shared" si="74"/>
        <v>2.6175961090014559E-2</v>
      </c>
      <c r="S394">
        <f t="shared" si="74"/>
        <v>2.4530515819069315E-2</v>
      </c>
      <c r="T394">
        <f t="shared" si="74"/>
        <v>2.2987382742505273E-2</v>
      </c>
      <c r="U394">
        <f t="shared" si="74"/>
        <v>2.1540421792690435E-2</v>
      </c>
      <c r="V394">
        <f t="shared" si="74"/>
        <v>2.0183809160756079E-2</v>
      </c>
      <c r="W394">
        <f t="shared" si="74"/>
        <v>1.8912035709914555E-2</v>
      </c>
      <c r="X394">
        <f t="shared" si="73"/>
        <v>1.7719900053004639E-2</v>
      </c>
      <c r="Y394">
        <f t="shared" si="73"/>
        <v>1.6602498442883671E-2</v>
      </c>
      <c r="Z394">
        <f t="shared" si="73"/>
        <v>1.555521282190022E-2</v>
      </c>
      <c r="AA394">
        <f t="shared" si="77"/>
        <v>0.23049155161906409</v>
      </c>
    </row>
    <row r="395" spans="1:27" x14ac:dyDescent="0.2">
      <c r="A395" t="s">
        <v>1347</v>
      </c>
      <c r="B395">
        <v>1110</v>
      </c>
      <c r="C395">
        <v>18</v>
      </c>
      <c r="D395">
        <f t="shared" si="75"/>
        <v>1.6898999159471923E-2</v>
      </c>
      <c r="E395">
        <f t="shared" si="76"/>
        <v>-4.080500880139784</v>
      </c>
      <c r="G395">
        <f t="shared" si="78"/>
        <v>0.19550822748439661</v>
      </c>
      <c r="H395">
        <f t="shared" si="74"/>
        <v>4.043581487192948E-2</v>
      </c>
      <c r="I395">
        <f t="shared" si="74"/>
        <v>3.8516226569342706E-2</v>
      </c>
      <c r="J395">
        <f t="shared" si="74"/>
        <v>3.6641355902123258E-2</v>
      </c>
      <c r="K395">
        <f t="shared" si="74"/>
        <v>3.4835673678820983E-2</v>
      </c>
      <c r="L395">
        <f t="shared" si="74"/>
        <v>3.3106382755774537E-2</v>
      </c>
      <c r="M395">
        <f t="shared" si="74"/>
        <v>3.1454957939678688E-2</v>
      </c>
      <c r="N395">
        <f t="shared" si="74"/>
        <v>2.9880495602299727E-2</v>
      </c>
      <c r="O395">
        <f t="shared" si="74"/>
        <v>2.8380984584423903E-2</v>
      </c>
      <c r="P395">
        <f t="shared" si="74"/>
        <v>2.6953874640262925E-2</v>
      </c>
      <c r="Q395">
        <f t="shared" si="74"/>
        <v>2.5596360320717926E-2</v>
      </c>
      <c r="R395">
        <f t="shared" si="74"/>
        <v>2.4305534020945194E-2</v>
      </c>
      <c r="S395">
        <f t="shared" si="74"/>
        <v>2.3078472963875808E-2</v>
      </c>
      <c r="T395">
        <f t="shared" si="74"/>
        <v>2.191229034040949E-2</v>
      </c>
      <c r="U395">
        <f t="shared" si="74"/>
        <v>2.0804165875871222E-2</v>
      </c>
      <c r="V395">
        <f t="shared" si="74"/>
        <v>1.9751364048323009E-2</v>
      </c>
      <c r="W395">
        <f t="shared" si="74"/>
        <v>1.8751244628950135E-2</v>
      </c>
      <c r="X395">
        <f t="shared" si="73"/>
        <v>1.7801268314870094E-2</v>
      </c>
      <c r="Y395">
        <f t="shared" si="73"/>
        <v>1.6898999159471923E-2</v>
      </c>
      <c r="Z395">
        <f t="shared" si="73"/>
        <v>1.6042104883108227E-2</v>
      </c>
      <c r="AA395">
        <f t="shared" si="77"/>
        <v>0.29934420141440432</v>
      </c>
    </row>
    <row r="396" spans="1:27" x14ac:dyDescent="0.2">
      <c r="A396" t="s">
        <v>1348</v>
      </c>
      <c r="B396">
        <v>962</v>
      </c>
      <c r="C396">
        <v>1</v>
      </c>
      <c r="D396">
        <f t="shared" si="75"/>
        <v>4.5979224099633745E-2</v>
      </c>
      <c r="E396">
        <f t="shared" si="76"/>
        <v>-3.0795656345255895</v>
      </c>
      <c r="G396">
        <f t="shared" si="78"/>
        <v>0.20168386322747012</v>
      </c>
      <c r="H396">
        <f t="shared" si="74"/>
        <v>4.5979224099633745E-2</v>
      </c>
      <c r="I396">
        <f t="shared" si="74"/>
        <v>4.3454938557936543E-2</v>
      </c>
      <c r="J396">
        <f t="shared" si="74"/>
        <v>4.1017285194540558E-2</v>
      </c>
      <c r="K396">
        <f t="shared" si="74"/>
        <v>3.8691855623222998E-2</v>
      </c>
      <c r="L396">
        <f t="shared" si="74"/>
        <v>3.6484386297456178E-2</v>
      </c>
      <c r="M396">
        <f t="shared" si="74"/>
        <v>3.4394134964340163E-2</v>
      </c>
      <c r="N396">
        <f t="shared" si="74"/>
        <v>3.2417763345395118E-2</v>
      </c>
      <c r="O396">
        <f t="shared" si="74"/>
        <v>3.0550806362059021E-2</v>
      </c>
      <c r="P396">
        <f t="shared" si="74"/>
        <v>2.878832471730269E-2</v>
      </c>
      <c r="Q396">
        <f t="shared" si="74"/>
        <v>2.7125226438572247E-2</v>
      </c>
      <c r="R396">
        <f t="shared" si="74"/>
        <v>2.5556436275525101E-2</v>
      </c>
      <c r="S396">
        <f t="shared" si="74"/>
        <v>2.4076988429688591E-2</v>
      </c>
      <c r="T396">
        <f t="shared" si="74"/>
        <v>2.2682077870364935E-2</v>
      </c>
      <c r="U396">
        <f t="shared" si="74"/>
        <v>2.1367088062133055E-2</v>
      </c>
      <c r="V396">
        <f t="shared" si="74"/>
        <v>2.0127604707120678E-2</v>
      </c>
      <c r="W396">
        <f t="shared" si="74"/>
        <v>1.8959420950051389E-2</v>
      </c>
      <c r="X396">
        <f t="shared" si="73"/>
        <v>1.7858537271249298E-2</v>
      </c>
      <c r="Y396">
        <f t="shared" si="73"/>
        <v>1.6821158045373607E-2</v>
      </c>
      <c r="Z396">
        <f t="shared" si="73"/>
        <v>1.5843686014542391E-2</v>
      </c>
      <c r="AA396">
        <f t="shared" si="77"/>
        <v>0.25611919354602142</v>
      </c>
    </row>
    <row r="397" spans="1:27" x14ac:dyDescent="0.2">
      <c r="A397" t="s">
        <v>1349</v>
      </c>
      <c r="B397">
        <v>1294</v>
      </c>
      <c r="C397">
        <v>0</v>
      </c>
      <c r="D397">
        <f t="shared" si="75"/>
        <v>0.1897195368288537</v>
      </c>
      <c r="E397">
        <f t="shared" si="76"/>
        <v>-1.6622084193163766</v>
      </c>
      <c r="G397">
        <f t="shared" si="78"/>
        <v>0.1897195368288537</v>
      </c>
      <c r="H397">
        <f t="shared" si="74"/>
        <v>3.5156390771608481E-2</v>
      </c>
      <c r="I397">
        <f t="shared" si="74"/>
        <v>3.3732474234862607E-2</v>
      </c>
      <c r="J397">
        <f t="shared" si="74"/>
        <v>3.232528642887586E-2</v>
      </c>
      <c r="K397">
        <f t="shared" si="74"/>
        <v>3.0957183409524285E-2</v>
      </c>
      <c r="L397">
        <f t="shared" si="74"/>
        <v>2.9635710203105278E-2</v>
      </c>
      <c r="M397">
        <f t="shared" si="74"/>
        <v>2.8363452743275244E-2</v>
      </c>
      <c r="N397">
        <f t="shared" si="74"/>
        <v>2.7140895068576816E-2</v>
      </c>
      <c r="O397">
        <f t="shared" si="74"/>
        <v>2.5967504065634781E-2</v>
      </c>
      <c r="P397">
        <f t="shared" si="74"/>
        <v>2.4842216117866734E-2</v>
      </c>
      <c r="Q397">
        <f t="shared" si="74"/>
        <v>2.3763681752193334E-2</v>
      </c>
      <c r="R397">
        <f t="shared" si="74"/>
        <v>2.273039908977225E-2</v>
      </c>
      <c r="S397">
        <f t="shared" si="74"/>
        <v>2.1740791140058363E-2</v>
      </c>
      <c r="T397">
        <f t="shared" si="74"/>
        <v>2.0793252585231913E-2</v>
      </c>
      <c r="U397">
        <f t="shared" si="74"/>
        <v>1.9886178999183494E-2</v>
      </c>
      <c r="V397">
        <f t="shared" si="74"/>
        <v>1.9017985468015822E-2</v>
      </c>
      <c r="W397">
        <f t="shared" si="74"/>
        <v>1.8187118565833906E-2</v>
      </c>
      <c r="X397">
        <f t="shared" si="73"/>
        <v>1.7392064031385133E-2</v>
      </c>
      <c r="Y397">
        <f t="shared" si="73"/>
        <v>1.6631351590420042E-2</v>
      </c>
      <c r="Z397">
        <f t="shared" si="73"/>
        <v>1.5903557843018508E-2</v>
      </c>
      <c r="AA397">
        <f t="shared" si="77"/>
        <v>0.34611296906270339</v>
      </c>
    </row>
    <row r="398" spans="1:27" x14ac:dyDescent="0.2">
      <c r="A398" t="s">
        <v>1350</v>
      </c>
      <c r="B398">
        <v>82</v>
      </c>
      <c r="C398">
        <v>2</v>
      </c>
      <c r="D398">
        <f t="shared" si="75"/>
        <v>0.12001584571089406</v>
      </c>
      <c r="E398">
        <f t="shared" si="76"/>
        <v>-2.120131497326823</v>
      </c>
      <c r="G398">
        <f t="shared" si="78"/>
        <v>0.50784321879227445</v>
      </c>
      <c r="H398">
        <f t="shared" si="74"/>
        <v>0.20669350613956478</v>
      </c>
      <c r="I398">
        <f t="shared" si="74"/>
        <v>0.12001584571089406</v>
      </c>
      <c r="J398">
        <f t="shared" si="74"/>
        <v>6.9598618252751474E-2</v>
      </c>
      <c r="K398">
        <f t="shared" si="74"/>
        <v>4.0335506923795422E-2</v>
      </c>
      <c r="L398">
        <f t="shared" si="74"/>
        <v>2.3367339147682662E-2</v>
      </c>
      <c r="M398">
        <f t="shared" si="74"/>
        <v>1.353383455688106E-2</v>
      </c>
      <c r="N398">
        <f t="shared" si="74"/>
        <v>7.8370708902235891E-3</v>
      </c>
      <c r="O398">
        <f t="shared" si="74"/>
        <v>4.5376151675068947E-3</v>
      </c>
      <c r="P398">
        <f t="shared" si="74"/>
        <v>2.6269731356846201E-3</v>
      </c>
      <c r="Q398">
        <f t="shared" si="74"/>
        <v>1.5207116283021407E-3</v>
      </c>
      <c r="R398">
        <f t="shared" si="74"/>
        <v>8.8025407354889507E-4</v>
      </c>
      <c r="S398">
        <f t="shared" si="74"/>
        <v>5.0949997825944942E-4</v>
      </c>
      <c r="T398">
        <f t="shared" si="74"/>
        <v>2.9488935697901059E-4</v>
      </c>
      <c r="U398">
        <f t="shared" si="74"/>
        <v>1.7066947670916306E-4</v>
      </c>
      <c r="V398">
        <f t="shared" si="74"/>
        <v>9.8772686719766198E-5</v>
      </c>
      <c r="W398">
        <f t="shared" si="74"/>
        <v>5.7161563258210761E-5</v>
      </c>
      <c r="X398">
        <f t="shared" si="73"/>
        <v>3.3079517656573592E-5</v>
      </c>
      <c r="Y398">
        <f t="shared" si="73"/>
        <v>1.9142710469331526E-5</v>
      </c>
      <c r="Z398">
        <f t="shared" si="73"/>
        <v>1.1077404692768123E-5</v>
      </c>
      <c r="AA398">
        <f t="shared" si="77"/>
        <v>1.5212886145810067E-5</v>
      </c>
    </row>
    <row r="399" spans="1:27" x14ac:dyDescent="0.2">
      <c r="A399" t="s">
        <v>1351</v>
      </c>
      <c r="B399">
        <v>403</v>
      </c>
      <c r="C399">
        <v>0</v>
      </c>
      <c r="D399">
        <f t="shared" si="75"/>
        <v>0.26087733164750737</v>
      </c>
      <c r="E399">
        <f t="shared" si="76"/>
        <v>-1.3437049758288067</v>
      </c>
      <c r="G399">
        <f t="shared" si="78"/>
        <v>0.26087733164750737</v>
      </c>
      <c r="H399">
        <f t="shared" si="74"/>
        <v>9.4471050097715503E-2</v>
      </c>
      <c r="I399">
        <f t="shared" si="74"/>
        <v>8.2584654907451191E-2</v>
      </c>
      <c r="J399">
        <f t="shared" si="74"/>
        <v>7.2102486878129618E-2</v>
      </c>
      <c r="K399">
        <f t="shared" si="74"/>
        <v>6.2910915316706478E-2</v>
      </c>
      <c r="L399">
        <f t="shared" si="74"/>
        <v>5.4870207736825556E-2</v>
      </c>
      <c r="M399">
        <f t="shared" si="74"/>
        <v>4.7845055618330454E-2</v>
      </c>
      <c r="N399">
        <f t="shared" si="74"/>
        <v>4.1711790617991074E-2</v>
      </c>
      <c r="O399">
        <f t="shared" si="74"/>
        <v>3.6359807682499114E-2</v>
      </c>
      <c r="P399">
        <f t="shared" si="74"/>
        <v>3.1691179709127611E-2</v>
      </c>
      <c r="Q399">
        <f t="shared" si="74"/>
        <v>2.7619670898697105E-2</v>
      </c>
      <c r="R399">
        <f t="shared" si="74"/>
        <v>2.4069581218728781E-2</v>
      </c>
      <c r="S399">
        <f t="shared" si="74"/>
        <v>2.0974591845222702E-2</v>
      </c>
      <c r="T399">
        <f t="shared" si="74"/>
        <v>1.8276679878000406E-2</v>
      </c>
      <c r="U399">
        <f t="shared" si="74"/>
        <v>1.5925127626788427E-2</v>
      </c>
      <c r="V399">
        <f t="shared" si="74"/>
        <v>1.3875632529503412E-2</v>
      </c>
      <c r="W399">
        <f t="shared" si="74"/>
        <v>1.2089514989008461E-2</v>
      </c>
      <c r="X399">
        <f t="shared" si="73"/>
        <v>1.0533017530356379E-2</v>
      </c>
      <c r="Y399">
        <f t="shared" si="73"/>
        <v>9.1766871785340012E-3</v>
      </c>
      <c r="Z399">
        <f t="shared" si="73"/>
        <v>7.9948326393476567E-3</v>
      </c>
      <c r="AA399">
        <f t="shared" si="77"/>
        <v>5.4040183453528678E-2</v>
      </c>
    </row>
    <row r="400" spans="1:27" x14ac:dyDescent="0.2">
      <c r="A400" t="s">
        <v>996</v>
      </c>
      <c r="B400">
        <v>3329</v>
      </c>
      <c r="C400">
        <v>102</v>
      </c>
      <c r="D400">
        <f t="shared" si="75"/>
        <v>2.4537744542791891E-3</v>
      </c>
      <c r="E400">
        <f t="shared" si="76"/>
        <v>-6.0101278463390306</v>
      </c>
      <c r="G400">
        <f t="shared" si="78"/>
        <v>0.16769803098979696</v>
      </c>
      <c r="H400">
        <f t="shared" si="74"/>
        <v>1.433340472831959E-2</v>
      </c>
      <c r="I400">
        <f t="shared" si="74"/>
        <v>1.4134278423819964E-2</v>
      </c>
      <c r="J400">
        <f t="shared" si="74"/>
        <v>1.3920287025308103E-2</v>
      </c>
      <c r="K400">
        <f t="shared" si="74"/>
        <v>1.3700853177300009E-2</v>
      </c>
      <c r="L400">
        <f t="shared" si="74"/>
        <v>1.3479751161805931E-2</v>
      </c>
      <c r="M400">
        <f t="shared" si="74"/>
        <v>1.3258854257574892E-2</v>
      </c>
      <c r="N400">
        <f t="shared" si="74"/>
        <v>1.3039214485360084E-2</v>
      </c>
      <c r="O400">
        <f t="shared" si="74"/>
        <v>1.2821470433853311E-2</v>
      </c>
      <c r="P400">
        <f t="shared" si="74"/>
        <v>1.260602970883444E-2</v>
      </c>
      <c r="Q400">
        <f t="shared" si="74"/>
        <v>1.2393160722241389E-2</v>
      </c>
      <c r="R400">
        <f t="shared" si="74"/>
        <v>1.2183043054224321E-2</v>
      </c>
      <c r="S400">
        <f t="shared" si="74"/>
        <v>1.1975796997070154E-2</v>
      </c>
      <c r="T400">
        <f t="shared" si="74"/>
        <v>1.1771501834598699E-2</v>
      </c>
      <c r="U400">
        <f t="shared" si="74"/>
        <v>1.1570207654024924E-2</v>
      </c>
      <c r="V400">
        <f t="shared" si="74"/>
        <v>1.1371943259187493E-2</v>
      </c>
      <c r="W400">
        <f t="shared" ref="W400:AE445" si="79">(1-$B$3)*EXP(GAMMALN($B$1+W$4)-GAMMALN($B$1)-GAMMALN(W$4+1)+$B$1*LN($B$2/($B$2+$B400))+W$4*LN($B400/($B$2+$B400)))</f>
        <v>1.1176721635944194E-2</v>
      </c>
      <c r="X400">
        <f t="shared" si="79"/>
        <v>1.0984543826514563E-2</v>
      </c>
      <c r="Y400">
        <f t="shared" si="79"/>
        <v>1.0795401738388751E-2</v>
      </c>
      <c r="Z400">
        <f t="shared" si="79"/>
        <v>1.0609280221050163E-2</v>
      </c>
      <c r="AA400">
        <f t="shared" si="77"/>
        <v>0.59617622466478204</v>
      </c>
    </row>
    <row r="401" spans="1:27" x14ac:dyDescent="0.2">
      <c r="A401" t="s">
        <v>1352</v>
      </c>
      <c r="B401">
        <v>3202</v>
      </c>
      <c r="C401">
        <v>0</v>
      </c>
      <c r="D401">
        <f t="shared" si="75"/>
        <v>0.16826621851998588</v>
      </c>
      <c r="E401">
        <f t="shared" si="76"/>
        <v>-1.7822079197390768</v>
      </c>
      <c r="G401">
        <f t="shared" si="78"/>
        <v>0.16826621851998588</v>
      </c>
      <c r="H401">
        <f t="shared" ref="H401:W445" si="80">(1-$B$3)*EXP(GAMMALN($B$1+H$4)-GAMMALN($B$1)-GAMMALN(H$4+1)+$B$1*LN($B$2/($B$2+$B401))+H$4*LN($B401/($B$2+$B401)))</f>
        <v>1.4885413571297256E-2</v>
      </c>
      <c r="I401">
        <f t="shared" si="80"/>
        <v>1.4668358844905131E-2</v>
      </c>
      <c r="J401">
        <f t="shared" si="80"/>
        <v>1.4436184261847514E-2</v>
      </c>
      <c r="K401">
        <f t="shared" si="80"/>
        <v>1.4198686864722861E-2</v>
      </c>
      <c r="L401">
        <f t="shared" si="80"/>
        <v>1.3959786840262943E-2</v>
      </c>
      <c r="M401">
        <f t="shared" si="80"/>
        <v>1.3721426105991643E-2</v>
      </c>
      <c r="N401">
        <f t="shared" si="80"/>
        <v>1.3484691838823058E-2</v>
      </c>
      <c r="O401">
        <f t="shared" si="80"/>
        <v>1.3250240916981867E-2</v>
      </c>
      <c r="P401">
        <f t="shared" si="80"/>
        <v>1.3018489837235444E-2</v>
      </c>
      <c r="Q401">
        <f t="shared" si="80"/>
        <v>1.2789710277842137E-2</v>
      </c>
      <c r="R401">
        <f t="shared" si="80"/>
        <v>1.2564081539799916E-2</v>
      </c>
      <c r="S401">
        <f t="shared" si="80"/>
        <v>1.2341721314995426E-2</v>
      </c>
      <c r="T401">
        <f t="shared" si="80"/>
        <v>1.2122704725389549E-2</v>
      </c>
      <c r="U401">
        <f t="shared" si="80"/>
        <v>1.1907076626970874E-2</v>
      </c>
      <c r="V401">
        <f t="shared" si="80"/>
        <v>1.1694859853081939E-2</v>
      </c>
      <c r="W401">
        <f t="shared" si="80"/>
        <v>1.1486060907814668E-2</v>
      </c>
      <c r="X401">
        <f t="shared" si="79"/>
        <v>1.1280674001744642E-2</v>
      </c>
      <c r="Y401">
        <f t="shared" si="79"/>
        <v>1.1078683977468277E-2</v>
      </c>
      <c r="Z401">
        <f t="shared" si="79"/>
        <v>1.0880068472086954E-2</v>
      </c>
      <c r="AA401">
        <f t="shared" si="77"/>
        <v>0.58796486070075193</v>
      </c>
    </row>
    <row r="402" spans="1:27" x14ac:dyDescent="0.2">
      <c r="A402" t="s">
        <v>1353</v>
      </c>
      <c r="B402">
        <v>41</v>
      </c>
      <c r="C402">
        <v>2</v>
      </c>
      <c r="D402">
        <f t="shared" si="75"/>
        <v>8.3773229676359612E-2</v>
      </c>
      <c r="E402">
        <f t="shared" si="76"/>
        <v>-2.4796417774667403</v>
      </c>
      <c r="G402">
        <f t="shared" si="78"/>
        <v>0.65344259817678774</v>
      </c>
      <c r="H402">
        <f t="shared" si="80"/>
        <v>0.20509629623692205</v>
      </c>
      <c r="I402">
        <f t="shared" si="80"/>
        <v>8.3773229676359612E-2</v>
      </c>
      <c r="J402">
        <f t="shared" si="80"/>
        <v>3.4174563052587884E-2</v>
      </c>
      <c r="K402">
        <f t="shared" si="80"/>
        <v>1.3932387855050144E-2</v>
      </c>
      <c r="L402">
        <f t="shared" si="80"/>
        <v>5.6778378054532855E-3</v>
      </c>
      <c r="M402">
        <f t="shared" si="80"/>
        <v>2.3132909950980209E-3</v>
      </c>
      <c r="N402">
        <f t="shared" si="80"/>
        <v>9.4232098561807919E-4</v>
      </c>
      <c r="O402">
        <f t="shared" si="80"/>
        <v>3.8380305950452565E-4</v>
      </c>
      <c r="P402">
        <f t="shared" si="80"/>
        <v>1.5630471786712126E-4</v>
      </c>
      <c r="Q402">
        <f t="shared" si="80"/>
        <v>6.3650087625905801E-5</v>
      </c>
      <c r="R402">
        <f t="shared" si="80"/>
        <v>2.5917664655642572E-5</v>
      </c>
      <c r="S402">
        <f t="shared" si="80"/>
        <v>1.0552799246416432E-5</v>
      </c>
      <c r="T402">
        <f t="shared" si="80"/>
        <v>4.29653435454702E-6</v>
      </c>
      <c r="U402">
        <f t="shared" si="80"/>
        <v>1.7492453611560476E-6</v>
      </c>
      <c r="V402">
        <f t="shared" si="80"/>
        <v>7.1214335279966671E-7</v>
      </c>
      <c r="W402">
        <f t="shared" si="80"/>
        <v>2.8991476823622914E-7</v>
      </c>
      <c r="X402">
        <f t="shared" si="79"/>
        <v>1.1802149008000865E-7</v>
      </c>
      <c r="Y402">
        <f t="shared" si="79"/>
        <v>4.8044208128464693E-8</v>
      </c>
      <c r="Z402">
        <f t="shared" si="79"/>
        <v>1.9557408849245747E-8</v>
      </c>
      <c r="AA402">
        <f t="shared" si="77"/>
        <v>1.3426279976691546E-8</v>
      </c>
    </row>
    <row r="403" spans="1:27" x14ac:dyDescent="0.2">
      <c r="A403" t="s">
        <v>1354</v>
      </c>
      <c r="B403">
        <v>1987</v>
      </c>
      <c r="C403">
        <v>46</v>
      </c>
      <c r="D403">
        <f t="shared" si="75"/>
        <v>6.3685510785839424E-3</v>
      </c>
      <c r="E403">
        <f t="shared" si="76"/>
        <v>-5.0563832954619619</v>
      </c>
      <c r="G403">
        <f t="shared" si="78"/>
        <v>0.17728466666959083</v>
      </c>
      <c r="H403">
        <f t="shared" si="80"/>
        <v>2.354233732113396E-2</v>
      </c>
      <c r="I403">
        <f t="shared" si="80"/>
        <v>2.2942029201331805E-2</v>
      </c>
      <c r="J403">
        <f t="shared" si="80"/>
        <v>2.2328746778623895E-2</v>
      </c>
      <c r="K403">
        <f t="shared" si="80"/>
        <v>2.1718095720862276E-2</v>
      </c>
      <c r="L403">
        <f t="shared" si="80"/>
        <v>2.1116113025797297E-2</v>
      </c>
      <c r="M403">
        <f t="shared" si="80"/>
        <v>2.0525609955848682E-2</v>
      </c>
      <c r="N403">
        <f t="shared" si="80"/>
        <v>1.99480053674615E-2</v>
      </c>
      <c r="O403">
        <f t="shared" si="80"/>
        <v>1.9384020240594033E-2</v>
      </c>
      <c r="P403">
        <f t="shared" si="80"/>
        <v>1.8833989236719369E-2</v>
      </c>
      <c r="Q403">
        <f t="shared" si="80"/>
        <v>1.8298017799671808E-2</v>
      </c>
      <c r="R403">
        <f t="shared" si="80"/>
        <v>1.7776068492758399E-2</v>
      </c>
      <c r="S403">
        <f t="shared" si="80"/>
        <v>1.7268011683036221E-2</v>
      </c>
      <c r="T403">
        <f t="shared" si="80"/>
        <v>1.6773656885139574E-2</v>
      </c>
      <c r="U403">
        <f t="shared" si="80"/>
        <v>1.6292772973673614E-2</v>
      </c>
      <c r="V403">
        <f t="shared" si="80"/>
        <v>1.5825101670206457E-2</v>
      </c>
      <c r="W403">
        <f t="shared" si="80"/>
        <v>1.53703667988313E-2</v>
      </c>
      <c r="X403">
        <f t="shared" si="79"/>
        <v>1.4928280786470034E-2</v>
      </c>
      <c r="Y403">
        <f t="shared" si="79"/>
        <v>1.4498549315571164E-2</v>
      </c>
      <c r="Z403">
        <f t="shared" si="79"/>
        <v>1.4080874705950208E-2</v>
      </c>
      <c r="AA403">
        <f t="shared" si="77"/>
        <v>0.47126468537072752</v>
      </c>
    </row>
    <row r="404" spans="1:27" x14ac:dyDescent="0.2">
      <c r="A404" t="s">
        <v>1355</v>
      </c>
      <c r="B404">
        <v>1502</v>
      </c>
      <c r="C404">
        <v>43</v>
      </c>
      <c r="D404">
        <f t="shared" si="75"/>
        <v>6.1029048402312259E-3</v>
      </c>
      <c r="E404">
        <f t="shared" si="76"/>
        <v>-5.0989904178350933</v>
      </c>
      <c r="G404">
        <f t="shared" si="78"/>
        <v>0.18482366647278142</v>
      </c>
      <c r="H404">
        <f t="shared" si="80"/>
        <v>3.0628220806101666E-2</v>
      </c>
      <c r="I404">
        <f t="shared" si="80"/>
        <v>2.9568460792225939E-2</v>
      </c>
      <c r="J404">
        <f t="shared" si="80"/>
        <v>2.850925943502821E-2</v>
      </c>
      <c r="K404">
        <f t="shared" si="80"/>
        <v>2.7470592623079017E-2</v>
      </c>
      <c r="L404">
        <f t="shared" si="80"/>
        <v>2.6459702793436356E-2</v>
      </c>
      <c r="M404">
        <f t="shared" si="80"/>
        <v>2.5479550009785391E-2</v>
      </c>
      <c r="N404">
        <f t="shared" si="80"/>
        <v>2.4531260054167239E-2</v>
      </c>
      <c r="O404">
        <f t="shared" si="80"/>
        <v>2.3615053442919025E-2</v>
      </c>
      <c r="P404">
        <f t="shared" si="80"/>
        <v>2.2730662523934048E-2</v>
      </c>
      <c r="Q404">
        <f t="shared" si="80"/>
        <v>2.1877541690665105E-2</v>
      </c>
      <c r="R404">
        <f t="shared" si="80"/>
        <v>2.1054982631294111E-2</v>
      </c>
      <c r="S404">
        <f t="shared" si="80"/>
        <v>2.0262181649413676E-2</v>
      </c>
      <c r="T404">
        <f t="shared" si="80"/>
        <v>1.949828094864358E-2</v>
      </c>
      <c r="U404">
        <f t="shared" si="80"/>
        <v>1.8762394918129418E-2</v>
      </c>
      <c r="V404">
        <f t="shared" si="80"/>
        <v>1.8053627353285424E-2</v>
      </c>
      <c r="W404">
        <f t="shared" si="80"/>
        <v>1.7371082976592601E-2</v>
      </c>
      <c r="X404">
        <f t="shared" si="79"/>
        <v>1.6713875253281045E-2</v>
      </c>
      <c r="Y404">
        <f t="shared" si="79"/>
        <v>1.6081131730253911E-2</v>
      </c>
      <c r="Z404">
        <f t="shared" si="79"/>
        <v>1.5471997679764938E-2</v>
      </c>
      <c r="AA404">
        <f t="shared" si="77"/>
        <v>0.39103647421521792</v>
      </c>
    </row>
    <row r="405" spans="1:27" x14ac:dyDescent="0.2">
      <c r="A405" t="s">
        <v>1356</v>
      </c>
      <c r="B405">
        <v>1129</v>
      </c>
      <c r="C405">
        <v>6</v>
      </c>
      <c r="D405">
        <f t="shared" si="75"/>
        <v>3.1108541736417122E-2</v>
      </c>
      <c r="E405">
        <f t="shared" si="76"/>
        <v>-3.4702728436033397</v>
      </c>
      <c r="G405">
        <f t="shared" si="78"/>
        <v>0.19482718717160619</v>
      </c>
      <c r="H405">
        <f t="shared" si="80"/>
        <v>3.9818877703352677E-2</v>
      </c>
      <c r="I405">
        <f t="shared" si="80"/>
        <v>3.7961214132209251E-2</v>
      </c>
      <c r="J405">
        <f t="shared" si="80"/>
        <v>3.6144435258453469E-2</v>
      </c>
      <c r="K405">
        <f t="shared" si="80"/>
        <v>3.4392810489756974E-2</v>
      </c>
      <c r="L405">
        <f t="shared" si="80"/>
        <v>3.2713629485713054E-2</v>
      </c>
      <c r="M405">
        <f t="shared" si="80"/>
        <v>3.1108541736417122E-2</v>
      </c>
      <c r="N405">
        <f t="shared" si="80"/>
        <v>2.9576847818023444E-2</v>
      </c>
      <c r="O405">
        <f t="shared" si="80"/>
        <v>2.8116748346319876E-2</v>
      </c>
      <c r="P405">
        <f t="shared" si="80"/>
        <v>2.672590288644363E-2</v>
      </c>
      <c r="Q405">
        <f t="shared" si="80"/>
        <v>2.5401709363266342E-2</v>
      </c>
      <c r="R405">
        <f t="shared" si="80"/>
        <v>2.4141454967878354E-2</v>
      </c>
      <c r="S405">
        <f t="shared" si="80"/>
        <v>2.2942402171538173E-2</v>
      </c>
      <c r="T405">
        <f t="shared" si="80"/>
        <v>2.180183952224905E-2</v>
      </c>
      <c r="U405">
        <f t="shared" si="80"/>
        <v>2.0717112216187269E-2</v>
      </c>
      <c r="V405">
        <f t="shared" si="80"/>
        <v>1.9685640519588005E-2</v>
      </c>
      <c r="W405">
        <f t="shared" si="80"/>
        <v>1.8704930626116608E-2</v>
      </c>
      <c r="X405">
        <f t="shared" si="79"/>
        <v>1.777258066975922E-2</v>
      </c>
      <c r="Y405">
        <f t="shared" si="79"/>
        <v>1.6886283567709954E-2</v>
      </c>
      <c r="Z405">
        <f t="shared" si="79"/>
        <v>1.6043827757007537E-2</v>
      </c>
      <c r="AA405">
        <f t="shared" si="77"/>
        <v>0.30451602359040408</v>
      </c>
    </row>
    <row r="406" spans="1:27" x14ac:dyDescent="0.2">
      <c r="A406" t="s">
        <v>1357</v>
      </c>
      <c r="B406">
        <v>1494</v>
      </c>
      <c r="C406">
        <v>8</v>
      </c>
      <c r="D406">
        <f t="shared" si="75"/>
        <v>2.3698697276144837E-2</v>
      </c>
      <c r="E406">
        <f t="shared" si="76"/>
        <v>-3.7423351996030791</v>
      </c>
      <c r="G406">
        <f t="shared" si="78"/>
        <v>0.18498764262310413</v>
      </c>
      <c r="H406">
        <f t="shared" si="80"/>
        <v>3.0780817125189024E-2</v>
      </c>
      <c r="I406">
        <f t="shared" si="80"/>
        <v>2.9709689744262774E-2</v>
      </c>
      <c r="J406">
        <f t="shared" si="80"/>
        <v>2.863956113260778E-2</v>
      </c>
      <c r="K406">
        <f t="shared" si="80"/>
        <v>2.7590493888603067E-2</v>
      </c>
      <c r="L406">
        <f t="shared" si="80"/>
        <v>2.6569747761254817E-2</v>
      </c>
      <c r="M406">
        <f t="shared" si="80"/>
        <v>2.5580277242828429E-2</v>
      </c>
      <c r="N406">
        <f t="shared" si="80"/>
        <v>2.4623193241741795E-2</v>
      </c>
      <c r="O406">
        <f t="shared" si="80"/>
        <v>2.3698697276144837E-2</v>
      </c>
      <c r="P406">
        <f t="shared" si="80"/>
        <v>2.280650089377451E-2</v>
      </c>
      <c r="Q406">
        <f t="shared" si="80"/>
        <v>2.1946037045883594E-2</v>
      </c>
      <c r="R406">
        <f t="shared" si="80"/>
        <v>2.1116575959032449E-2</v>
      </c>
      <c r="S406">
        <f t="shared" si="80"/>
        <v>2.0317292805786098E-2</v>
      </c>
      <c r="T406">
        <f t="shared" si="80"/>
        <v>1.9547309190805284E-2</v>
      </c>
      <c r="U406">
        <f t="shared" si="80"/>
        <v>1.8805719552253183E-2</v>
      </c>
      <c r="V406">
        <f t="shared" si="80"/>
        <v>1.8091608446959076E-2</v>
      </c>
      <c r="W406">
        <f t="shared" si="80"/>
        <v>1.7404062103587453E-2</v>
      </c>
      <c r="X406">
        <f t="shared" si="79"/>
        <v>1.6742176250223763E-2</v>
      </c>
      <c r="Y406">
        <f t="shared" si="79"/>
        <v>1.6105061451894023E-2</v>
      </c>
      <c r="Z406">
        <f t="shared" si="79"/>
        <v>1.549184674409702E-2</v>
      </c>
      <c r="AA406">
        <f t="shared" si="77"/>
        <v>0.38944568951996683</v>
      </c>
    </row>
    <row r="407" spans="1:27" x14ac:dyDescent="0.2">
      <c r="A407" t="s">
        <v>1000</v>
      </c>
      <c r="B407">
        <v>1819</v>
      </c>
      <c r="C407">
        <v>76</v>
      </c>
      <c r="D407">
        <f t="shared" si="75"/>
        <v>2.3345867486999207E-3</v>
      </c>
      <c r="E407">
        <f t="shared" si="76"/>
        <v>-6.0599203848091427</v>
      </c>
      <c r="G407">
        <f t="shared" si="78"/>
        <v>0.17945387036438928</v>
      </c>
      <c r="H407">
        <f t="shared" si="80"/>
        <v>2.5595229941111543E-2</v>
      </c>
      <c r="I407">
        <f t="shared" si="80"/>
        <v>2.4875495214552023E-2</v>
      </c>
      <c r="J407">
        <f t="shared" si="80"/>
        <v>2.4145416732117869E-2</v>
      </c>
      <c r="K407">
        <f t="shared" si="80"/>
        <v>2.342192303042313E-2</v>
      </c>
      <c r="L407">
        <f t="shared" si="80"/>
        <v>2.271146944291379E-2</v>
      </c>
      <c r="M407">
        <f t="shared" si="80"/>
        <v>2.201698151552901E-2</v>
      </c>
      <c r="N407">
        <f t="shared" si="80"/>
        <v>2.1339863251777388E-2</v>
      </c>
      <c r="O407">
        <f t="shared" si="80"/>
        <v>2.0680758350331681E-2</v>
      </c>
      <c r="P407">
        <f t="shared" si="80"/>
        <v>2.0039891830685538E-2</v>
      </c>
      <c r="Q407">
        <f t="shared" si="80"/>
        <v>1.941724232344989E-2</v>
      </c>
      <c r="R407">
        <f t="shared" si="80"/>
        <v>1.881263673554822E-2</v>
      </c>
      <c r="S407">
        <f t="shared" si="80"/>
        <v>1.8225805784137451E-2</v>
      </c>
      <c r="T407">
        <f t="shared" si="80"/>
        <v>1.7656418292581248E-2</v>
      </c>
      <c r="U407">
        <f t="shared" si="80"/>
        <v>1.710410325776112E-2</v>
      </c>
      <c r="V407">
        <f t="shared" si="80"/>
        <v>1.656846452679275E-2</v>
      </c>
      <c r="W407">
        <f t="shared" si="80"/>
        <v>1.6049090823070884E-2</v>
      </c>
      <c r="X407">
        <f t="shared" si="79"/>
        <v>1.5545562744203621E-2</v>
      </c>
      <c r="Y407">
        <f t="shared" si="79"/>
        <v>1.5057457729979046E-2</v>
      </c>
      <c r="Z407">
        <f t="shared" si="79"/>
        <v>1.4584353634898146E-2</v>
      </c>
      <c r="AA407">
        <f t="shared" si="77"/>
        <v>0.44669796447374632</v>
      </c>
    </row>
    <row r="408" spans="1:27" x14ac:dyDescent="0.2">
      <c r="A408" t="s">
        <v>1358</v>
      </c>
      <c r="B408">
        <v>2894</v>
      </c>
      <c r="C408">
        <v>4</v>
      </c>
      <c r="D408">
        <f t="shared" si="75"/>
        <v>1.5569303034725231E-2</v>
      </c>
      <c r="E408">
        <f t="shared" si="76"/>
        <v>-4.1624540574826963</v>
      </c>
      <c r="G408">
        <f t="shared" si="78"/>
        <v>0.16984795421381399</v>
      </c>
      <c r="H408">
        <f t="shared" si="80"/>
        <v>1.6417986750853156E-2</v>
      </c>
      <c r="I408">
        <f t="shared" si="80"/>
        <v>1.6147099432341848E-2</v>
      </c>
      <c r="J408">
        <f t="shared" si="80"/>
        <v>1.5860592556633895E-2</v>
      </c>
      <c r="K408">
        <f t="shared" si="80"/>
        <v>1.5569303034725231E-2</v>
      </c>
      <c r="L408">
        <f t="shared" si="80"/>
        <v>1.5277552166837925E-2</v>
      </c>
      <c r="M408">
        <f t="shared" si="80"/>
        <v>1.4987466932409266E-2</v>
      </c>
      <c r="N408">
        <f t="shared" si="80"/>
        <v>1.4700225984054009E-2</v>
      </c>
      <c r="O408">
        <f t="shared" si="80"/>
        <v>1.4416530596143385E-2</v>
      </c>
      <c r="P408">
        <f t="shared" si="80"/>
        <v>1.4136815496848395E-2</v>
      </c>
      <c r="Q408">
        <f t="shared" si="80"/>
        <v>1.3861355005141816E-2</v>
      </c>
      <c r="R408">
        <f t="shared" si="80"/>
        <v>1.3590321299623493E-2</v>
      </c>
      <c r="S408">
        <f t="shared" si="80"/>
        <v>1.3323818618268394E-2</v>
      </c>
      <c r="T408">
        <f t="shared" si="80"/>
        <v>1.3061904426942097E-2</v>
      </c>
      <c r="U408">
        <f t="shared" si="80"/>
        <v>1.2804603101656417E-2</v>
      </c>
      <c r="V408">
        <f t="shared" si="80"/>
        <v>1.2551915095494678E-2</v>
      </c>
      <c r="W408">
        <f t="shared" si="80"/>
        <v>1.2303823268893333E-2</v>
      </c>
      <c r="X408">
        <f t="shared" si="79"/>
        <v>1.2060297375137568E-2</v>
      </c>
      <c r="Y408">
        <f t="shared" si="79"/>
        <v>1.1821297309865706E-2</v>
      </c>
      <c r="Z408">
        <f t="shared" si="79"/>
        <v>1.1586775510760011E-2</v>
      </c>
      <c r="AA408">
        <f t="shared" si="77"/>
        <v>0.56567236182355529</v>
      </c>
    </row>
    <row r="409" spans="1:27" x14ac:dyDescent="0.2">
      <c r="A409" t="s">
        <v>1359</v>
      </c>
      <c r="B409">
        <v>1247</v>
      </c>
      <c r="C409">
        <v>35</v>
      </c>
      <c r="D409">
        <f t="shared" si="75"/>
        <v>7.5849351011583561E-3</v>
      </c>
      <c r="E409">
        <f t="shared" si="76"/>
        <v>-4.8815912224267688</v>
      </c>
      <c r="G409">
        <f t="shared" si="78"/>
        <v>0.19104257543271586</v>
      </c>
      <c r="H409">
        <f t="shared" si="80"/>
        <v>3.6370148329531574E-2</v>
      </c>
      <c r="I409">
        <f t="shared" si="80"/>
        <v>3.4839106657282556E-2</v>
      </c>
      <c r="J409">
        <f t="shared" si="80"/>
        <v>3.3330299690073159E-2</v>
      </c>
      <c r="K409">
        <f t="shared" si="80"/>
        <v>3.1866641967139765E-2</v>
      </c>
      <c r="L409">
        <f t="shared" si="80"/>
        <v>3.0455674617505368E-2</v>
      </c>
      <c r="M409">
        <f t="shared" si="80"/>
        <v>2.9099800109695515E-2</v>
      </c>
      <c r="N409">
        <f t="shared" si="80"/>
        <v>2.779925122353382E-2</v>
      </c>
      <c r="O409">
        <f t="shared" si="80"/>
        <v>2.6553218211385638E-2</v>
      </c>
      <c r="P409">
        <f t="shared" si="80"/>
        <v>2.5360354246434992E-2</v>
      </c>
      <c r="Q409">
        <f t="shared" si="80"/>
        <v>2.4219029237570966E-2</v>
      </c>
      <c r="R409">
        <f t="shared" si="80"/>
        <v>2.3127467998586115E-2</v>
      </c>
      <c r="S409">
        <f t="shared" si="80"/>
        <v>2.2083830009449232E-2</v>
      </c>
      <c r="T409">
        <f t="shared" si="80"/>
        <v>2.1086257449257254E-2</v>
      </c>
      <c r="U409">
        <f t="shared" si="80"/>
        <v>2.013290496996669E-2</v>
      </c>
      <c r="V409">
        <f t="shared" si="80"/>
        <v>1.9221958462118997E-2</v>
      </c>
      <c r="W409">
        <f t="shared" si="80"/>
        <v>1.8351646928369499E-2</v>
      </c>
      <c r="X409">
        <f t="shared" si="79"/>
        <v>1.75202499067173E-2</v>
      </c>
      <c r="Y409">
        <f t="shared" si="79"/>
        <v>1.6726101947590562E-2</v>
      </c>
      <c r="Z409">
        <f t="shared" si="79"/>
        <v>1.5967595101552389E-2</v>
      </c>
      <c r="AA409">
        <f t="shared" si="77"/>
        <v>0.33484588750352251</v>
      </c>
    </row>
    <row r="410" spans="1:27" x14ac:dyDescent="0.2">
      <c r="A410" t="s">
        <v>1001</v>
      </c>
      <c r="B410">
        <v>2267</v>
      </c>
      <c r="C410">
        <v>1</v>
      </c>
      <c r="D410">
        <f t="shared" si="75"/>
        <v>2.0763933677049224E-2</v>
      </c>
      <c r="E410">
        <f t="shared" si="76"/>
        <v>-3.8745377551539635</v>
      </c>
      <c r="G410">
        <f t="shared" si="78"/>
        <v>0.17436779385779988</v>
      </c>
      <c r="H410">
        <f t="shared" si="80"/>
        <v>2.0763933677049224E-2</v>
      </c>
      <c r="I410">
        <f t="shared" si="80"/>
        <v>2.0307705898769225E-2</v>
      </c>
      <c r="J410">
        <f t="shared" si="80"/>
        <v>1.9836377639927207E-2</v>
      </c>
      <c r="K410">
        <f t="shared" si="80"/>
        <v>1.9363717771525488E-2</v>
      </c>
      <c r="L410">
        <f t="shared" si="80"/>
        <v>1.8895133349841654E-2</v>
      </c>
      <c r="M410">
        <f t="shared" si="80"/>
        <v>1.8433212819582281E-2</v>
      </c>
      <c r="N410">
        <f t="shared" si="80"/>
        <v>1.7979326696282685E-2</v>
      </c>
      <c r="O410">
        <f t="shared" si="80"/>
        <v>1.7534233441278475E-2</v>
      </c>
      <c r="P410">
        <f t="shared" si="80"/>
        <v>1.7098351056382289E-2</v>
      </c>
      <c r="Q410">
        <f t="shared" si="80"/>
        <v>1.6671893967186668E-2</v>
      </c>
      <c r="R410">
        <f t="shared" si="80"/>
        <v>1.6254948238052607E-2</v>
      </c>
      <c r="S410">
        <f t="shared" si="80"/>
        <v>1.5847515740828412E-2</v>
      </c>
      <c r="T410">
        <f t="shared" si="80"/>
        <v>1.5449541494401288E-2</v>
      </c>
      <c r="U410">
        <f t="shared" si="80"/>
        <v>1.5060931324715527E-2</v>
      </c>
      <c r="V410">
        <f t="shared" si="80"/>
        <v>1.4681563680015814E-2</v>
      </c>
      <c r="W410">
        <f t="shared" si="80"/>
        <v>1.4311297770416646E-2</v>
      </c>
      <c r="X410">
        <f t="shared" si="79"/>
        <v>1.3949979314793382E-2</v>
      </c>
      <c r="Y410">
        <f t="shared" si="79"/>
        <v>1.3597444683334745E-2</v>
      </c>
      <c r="Z410">
        <f t="shared" si="79"/>
        <v>1.325352393635904E-2</v>
      </c>
      <c r="AA410">
        <f t="shared" si="77"/>
        <v>0.50634157364145738</v>
      </c>
    </row>
    <row r="411" spans="1:27" x14ac:dyDescent="0.2">
      <c r="A411" t="s">
        <v>1002</v>
      </c>
      <c r="B411">
        <v>2912</v>
      </c>
      <c r="C411">
        <v>114</v>
      </c>
      <c r="D411">
        <f t="shared" si="75"/>
        <v>1.6985148763260496E-3</v>
      </c>
      <c r="E411">
        <f t="shared" si="76"/>
        <v>-6.3780010118938666</v>
      </c>
      <c r="G411">
        <f t="shared" si="78"/>
        <v>0.16974645905905372</v>
      </c>
      <c r="H411">
        <f t="shared" si="80"/>
        <v>1.6319828334256496E-2</v>
      </c>
      <c r="I411">
        <f t="shared" si="80"/>
        <v>1.6052568094868946E-2</v>
      </c>
      <c r="J411">
        <f t="shared" si="80"/>
        <v>1.576971068862601E-2</v>
      </c>
      <c r="K411">
        <f t="shared" si="80"/>
        <v>1.5482026438356434E-2</v>
      </c>
      <c r="L411">
        <f t="shared" si="80"/>
        <v>1.5193811160049614E-2</v>
      </c>
      <c r="M411">
        <f t="shared" si="80"/>
        <v>1.4907180253359055E-2</v>
      </c>
      <c r="N411">
        <f t="shared" si="80"/>
        <v>1.4623306811632281E-2</v>
      </c>
      <c r="O411">
        <f t="shared" si="80"/>
        <v>1.4342889575214176E-2</v>
      </c>
      <c r="P411">
        <f t="shared" si="80"/>
        <v>1.4066362415943369E-2</v>
      </c>
      <c r="Q411">
        <f t="shared" si="80"/>
        <v>1.3793999792661245E-2</v>
      </c>
      <c r="R411">
        <f t="shared" si="80"/>
        <v>1.3525974644388717E-2</v>
      </c>
      <c r="S411">
        <f t="shared" si="80"/>
        <v>1.3262392368874002E-2</v>
      </c>
      <c r="T411">
        <f t="shared" si="80"/>
        <v>1.3003311853885521E-2</v>
      </c>
      <c r="U411">
        <f t="shared" si="80"/>
        <v>1.2748759070693366E-2</v>
      </c>
      <c r="V411">
        <f t="shared" si="80"/>
        <v>1.2498736181562626E-2</v>
      </c>
      <c r="W411">
        <f t="shared" si="80"/>
        <v>1.2253227829110244E-2</v>
      </c>
      <c r="X411">
        <f t="shared" si="79"/>
        <v>1.2012205592957684E-2</v>
      </c>
      <c r="Y411">
        <f t="shared" si="79"/>
        <v>1.1775631218515574E-2</v>
      </c>
      <c r="Z411">
        <f t="shared" si="79"/>
        <v>1.1543459001557883E-2</v>
      </c>
      <c r="AA411">
        <f t="shared" si="77"/>
        <v>0.56707815961443298</v>
      </c>
    </row>
    <row r="412" spans="1:27" x14ac:dyDescent="0.2">
      <c r="A412" t="s">
        <v>1360</v>
      </c>
      <c r="B412">
        <v>473</v>
      </c>
      <c r="C412">
        <v>4</v>
      </c>
      <c r="D412">
        <f t="shared" si="75"/>
        <v>5.8966484191720063E-2</v>
      </c>
      <c r="E412">
        <f t="shared" si="76"/>
        <v>-2.8307860610333302</v>
      </c>
      <c r="G412">
        <f t="shared" si="78"/>
        <v>0.24663148157158871</v>
      </c>
      <c r="H412">
        <f t="shared" si="80"/>
        <v>8.3567444673695382E-2</v>
      </c>
      <c r="I412">
        <f t="shared" si="80"/>
        <v>7.4476287812813027E-2</v>
      </c>
      <c r="J412">
        <f t="shared" si="80"/>
        <v>6.6290178879634093E-2</v>
      </c>
      <c r="K412">
        <f t="shared" si="80"/>
        <v>5.8966484191720063E-2</v>
      </c>
      <c r="L412">
        <f t="shared" si="80"/>
        <v>5.2431963080810259E-2</v>
      </c>
      <c r="M412">
        <f t="shared" si="80"/>
        <v>4.6609759400540414E-2</v>
      </c>
      <c r="N412">
        <f t="shared" si="80"/>
        <v>4.1426564104350021E-2</v>
      </c>
      <c r="O412">
        <f t="shared" si="80"/>
        <v>3.6814757307681648E-2</v>
      </c>
      <c r="P412">
        <f t="shared" si="80"/>
        <v>3.2712900605354395E-2</v>
      </c>
      <c r="Q412">
        <f t="shared" si="80"/>
        <v>2.9065609262028301E-2</v>
      </c>
      <c r="R412">
        <f t="shared" si="80"/>
        <v>2.582318158347233E-2</v>
      </c>
      <c r="S412">
        <f t="shared" si="80"/>
        <v>2.2941141146710801E-2</v>
      </c>
      <c r="T412">
        <f t="shared" si="80"/>
        <v>2.037976102514328E-2</v>
      </c>
      <c r="U412">
        <f t="shared" si="80"/>
        <v>1.8103601742394046E-2</v>
      </c>
      <c r="V412">
        <f t="shared" si="80"/>
        <v>1.6081077276779387E-2</v>
      </c>
      <c r="W412">
        <f t="shared" si="80"/>
        <v>1.4284054898280831E-2</v>
      </c>
      <c r="X412">
        <f t="shared" si="79"/>
        <v>1.2687490297289116E-2</v>
      </c>
      <c r="Y412">
        <f t="shared" si="79"/>
        <v>1.126909725791336E-2</v>
      </c>
      <c r="Z412">
        <f t="shared" si="79"/>
        <v>1.0009050029022287E-2</v>
      </c>
      <c r="AA412">
        <f t="shared" si="77"/>
        <v>7.942811385277837E-2</v>
      </c>
    </row>
    <row r="413" spans="1:27" x14ac:dyDescent="0.2">
      <c r="A413" t="s">
        <v>1361</v>
      </c>
      <c r="B413">
        <v>477</v>
      </c>
      <c r="C413">
        <v>0</v>
      </c>
      <c r="D413">
        <f t="shared" si="75"/>
        <v>0.24593006652371846</v>
      </c>
      <c r="E413">
        <f t="shared" si="76"/>
        <v>-1.4027080658895912</v>
      </c>
      <c r="G413">
        <f t="shared" si="78"/>
        <v>0.24593006652371846</v>
      </c>
      <c r="H413">
        <f t="shared" si="80"/>
        <v>8.3018052524323246E-2</v>
      </c>
      <c r="I413">
        <f t="shared" si="80"/>
        <v>7.405632285026871E-2</v>
      </c>
      <c r="J413">
        <f t="shared" si="80"/>
        <v>6.5978436084937545E-2</v>
      </c>
      <c r="K413">
        <f t="shared" si="80"/>
        <v>5.8744439451389276E-2</v>
      </c>
      <c r="L413">
        <f t="shared" si="80"/>
        <v>5.2283704536361553E-2</v>
      </c>
      <c r="M413">
        <f t="shared" si="80"/>
        <v>4.6521723770205484E-2</v>
      </c>
      <c r="N413">
        <f t="shared" si="80"/>
        <v>4.1387248578898174E-2</v>
      </c>
      <c r="O413">
        <f t="shared" si="80"/>
        <v>3.6814447437185413E-2</v>
      </c>
      <c r="P413">
        <f t="shared" si="80"/>
        <v>3.2743424784020959E-2</v>
      </c>
      <c r="Q413">
        <f t="shared" si="80"/>
        <v>2.9120121506237134E-2</v>
      </c>
      <c r="R413">
        <f t="shared" si="80"/>
        <v>2.5895971276352351E-2</v>
      </c>
      <c r="S413">
        <f t="shared" si="80"/>
        <v>2.3027467401352419E-2</v>
      </c>
      <c r="T413">
        <f t="shared" si="80"/>
        <v>2.0475709060814661E-2</v>
      </c>
      <c r="U413">
        <f t="shared" si="80"/>
        <v>1.8205958719940404E-2</v>
      </c>
      <c r="V413">
        <f t="shared" si="80"/>
        <v>1.6187225216165779E-2</v>
      </c>
      <c r="W413">
        <f t="shared" si="80"/>
        <v>1.4391878522463528E-2</v>
      </c>
      <c r="X413">
        <f t="shared" si="79"/>
        <v>1.2795297875653002E-2</v>
      </c>
      <c r="Y413">
        <f t="shared" si="79"/>
        <v>1.1375552742632499E-2</v>
      </c>
      <c r="Z413">
        <f t="shared" si="79"/>
        <v>1.0113114981570744E-2</v>
      </c>
      <c r="AA413">
        <f t="shared" si="77"/>
        <v>8.0933836155508865E-2</v>
      </c>
    </row>
    <row r="414" spans="1:27" x14ac:dyDescent="0.2">
      <c r="A414" t="s">
        <v>1362</v>
      </c>
      <c r="B414">
        <v>3494</v>
      </c>
      <c r="C414">
        <v>0</v>
      </c>
      <c r="D414">
        <f t="shared" si="75"/>
        <v>0.16702071052046219</v>
      </c>
      <c r="E414">
        <f t="shared" si="76"/>
        <v>-1.7896374591620299</v>
      </c>
      <c r="G414">
        <f t="shared" si="78"/>
        <v>0.16702071052046219</v>
      </c>
      <c r="H414">
        <f t="shared" si="80"/>
        <v>1.3674346906548089E-2</v>
      </c>
      <c r="I414">
        <f t="shared" si="80"/>
        <v>1.3495615411494065E-2</v>
      </c>
      <c r="J414">
        <f t="shared" si="80"/>
        <v>1.3302371242544521E-2</v>
      </c>
      <c r="K414">
        <f t="shared" si="80"/>
        <v>1.310359037444038E-2</v>
      </c>
      <c r="L414">
        <f t="shared" si="80"/>
        <v>1.2902872131593985E-2</v>
      </c>
      <c r="M414">
        <f t="shared" si="80"/>
        <v>1.2702006696198507E-2</v>
      </c>
      <c r="N414">
        <f t="shared" si="80"/>
        <v>1.2502002803918643E-2</v>
      </c>
      <c r="O414">
        <f t="shared" si="80"/>
        <v>1.2303475824406046E-2</v>
      </c>
      <c r="P414">
        <f t="shared" si="80"/>
        <v>1.2106821339014667E-2</v>
      </c>
      <c r="Q414">
        <f t="shared" si="80"/>
        <v>1.1912302448219772E-2</v>
      </c>
      <c r="R414">
        <f t="shared" si="80"/>
        <v>1.1720097665120876E-2</v>
      </c>
      <c r="S414">
        <f t="shared" si="80"/>
        <v>1.1530329006087178E-2</v>
      </c>
      <c r="T414">
        <f t="shared" si="80"/>
        <v>1.1343079368207257E-2</v>
      </c>
      <c r="U414">
        <f t="shared" si="80"/>
        <v>1.1158403756888367E-2</v>
      </c>
      <c r="V414">
        <f t="shared" si="80"/>
        <v>1.0976336807003804E-2</v>
      </c>
      <c r="W414">
        <f t="shared" si="80"/>
        <v>1.0796897977296785E-2</v>
      </c>
      <c r="X414">
        <f t="shared" si="79"/>
        <v>1.0620095232709119E-2</v>
      </c>
      <c r="Y414">
        <f t="shared" si="79"/>
        <v>1.0445927714340187E-2</v>
      </c>
      <c r="Z414">
        <f t="shared" si="79"/>
        <v>1.0274387713803922E-2</v>
      </c>
      <c r="AA414">
        <f t="shared" si="77"/>
        <v>0.60610832905970158</v>
      </c>
    </row>
    <row r="415" spans="1:27" x14ac:dyDescent="0.2">
      <c r="A415" t="s">
        <v>1363</v>
      </c>
      <c r="B415">
        <v>429</v>
      </c>
      <c r="C415">
        <v>4</v>
      </c>
      <c r="D415">
        <f t="shared" si="75"/>
        <v>6.1440518351625284E-2</v>
      </c>
      <c r="E415">
        <f t="shared" si="76"/>
        <v>-2.7896857534656583</v>
      </c>
      <c r="G415">
        <f t="shared" si="78"/>
        <v>0.25510783949833232</v>
      </c>
      <c r="H415">
        <f t="shared" si="80"/>
        <v>9.0113616409073255E-2</v>
      </c>
      <c r="I415">
        <f t="shared" si="80"/>
        <v>7.9396879066681192E-2</v>
      </c>
      <c r="J415">
        <f t="shared" si="80"/>
        <v>6.986613428734724E-2</v>
      </c>
      <c r="K415">
        <f t="shared" si="80"/>
        <v>6.1440518351625284E-2</v>
      </c>
      <c r="L415">
        <f t="shared" si="80"/>
        <v>5.4010459045130528E-2</v>
      </c>
      <c r="M415">
        <f t="shared" si="80"/>
        <v>4.7466884185111677E-2</v>
      </c>
      <c r="N415">
        <f t="shared" si="80"/>
        <v>4.170853078196831E-2</v>
      </c>
      <c r="O415">
        <f t="shared" si="80"/>
        <v>3.6643760193871375E-2</v>
      </c>
      <c r="P415">
        <f t="shared" si="80"/>
        <v>3.2190613820599824E-2</v>
      </c>
      <c r="Q415">
        <f t="shared" si="80"/>
        <v>2.8276245801279638E-2</v>
      </c>
      <c r="R415">
        <f t="shared" si="80"/>
        <v>2.4836144611746401E-2</v>
      </c>
      <c r="S415">
        <f t="shared" si="80"/>
        <v>2.1813309486556194E-2</v>
      </c>
      <c r="T415">
        <f t="shared" si="80"/>
        <v>1.9157451942570018E-2</v>
      </c>
      <c r="U415">
        <f t="shared" si="80"/>
        <v>1.6824251745256098E-2</v>
      </c>
      <c r="V415">
        <f t="shared" si="80"/>
        <v>1.4774677959647571E-2</v>
      </c>
      <c r="W415">
        <f t="shared" si="80"/>
        <v>1.2974376863042049E-2</v>
      </c>
      <c r="X415">
        <f t="shared" si="79"/>
        <v>1.1393124271472155E-2</v>
      </c>
      <c r="Y415">
        <f t="shared" si="79"/>
        <v>1.0004337903163182E-2</v>
      </c>
      <c r="Z415">
        <f t="shared" si="79"/>
        <v>8.7846446466991468E-3</v>
      </c>
      <c r="AA415">
        <f t="shared" si="77"/>
        <v>6.3216199128826367E-2</v>
      </c>
    </row>
    <row r="416" spans="1:27" x14ac:dyDescent="0.2">
      <c r="A416" t="s">
        <v>1364</v>
      </c>
      <c r="B416">
        <v>343</v>
      </c>
      <c r="C416">
        <v>3</v>
      </c>
      <c r="D416">
        <f t="shared" si="75"/>
        <v>7.7555917340062897E-2</v>
      </c>
      <c r="E416">
        <f t="shared" si="76"/>
        <v>-2.5567560887236462</v>
      </c>
      <c r="G416">
        <f t="shared" si="78"/>
        <v>0.27704656855901522</v>
      </c>
      <c r="H416">
        <f t="shared" si="80"/>
        <v>0.10625914069531817</v>
      </c>
      <c r="I416">
        <f t="shared" si="80"/>
        <v>9.0837565042048068E-2</v>
      </c>
      <c r="J416">
        <f t="shared" si="80"/>
        <v>7.7555917340062897E-2</v>
      </c>
      <c r="K416">
        <f t="shared" si="80"/>
        <v>6.6174286593241136E-2</v>
      </c>
      <c r="L416">
        <f t="shared" si="80"/>
        <v>5.6441485761046274E-2</v>
      </c>
      <c r="M416">
        <f t="shared" si="80"/>
        <v>4.8127961373951179E-2</v>
      </c>
      <c r="N416">
        <f t="shared" si="80"/>
        <v>4.1031538856165603E-2</v>
      </c>
      <c r="O416">
        <f t="shared" si="80"/>
        <v>3.4976723024656958E-2</v>
      </c>
      <c r="P416">
        <f t="shared" si="80"/>
        <v>2.9812233612380983E-2</v>
      </c>
      <c r="Q416">
        <f t="shared" si="80"/>
        <v>2.5408157809496811E-2</v>
      </c>
      <c r="R416">
        <f t="shared" si="80"/>
        <v>2.1653184777171999E-2</v>
      </c>
      <c r="S416">
        <f t="shared" si="80"/>
        <v>1.8452080276482895E-2</v>
      </c>
      <c r="T416">
        <f t="shared" si="80"/>
        <v>1.5723444466459669E-2</v>
      </c>
      <c r="U416">
        <f t="shared" si="80"/>
        <v>1.3397750216412704E-2</v>
      </c>
      <c r="V416">
        <f t="shared" si="80"/>
        <v>1.1415641302151386E-2</v>
      </c>
      <c r="W416">
        <f t="shared" ref="W416:AE445" si="81">(1-$B$3)*EXP(GAMMALN($B$1+W$4)-GAMMALN($B$1)-GAMMALN(W$4+1)+$B$1*LN($B$2/($B$2+$B416))+W$4*LN($B416/($B$2+$B416)))</f>
        <v>9.7264637247434158E-3</v>
      </c>
      <c r="X416">
        <f t="shared" si="81"/>
        <v>8.287002492512182E-3</v>
      </c>
      <c r="Y416">
        <f t="shared" si="81"/>
        <v>7.0603976057841914E-3</v>
      </c>
      <c r="Z416">
        <f t="shared" si="81"/>
        <v>6.0152153146613482E-3</v>
      </c>
      <c r="AA416">
        <f t="shared" si="77"/>
        <v>3.4597241156237191E-2</v>
      </c>
    </row>
    <row r="417" spans="1:27" x14ac:dyDescent="0.2">
      <c r="A417" t="s">
        <v>1365</v>
      </c>
      <c r="B417">
        <v>2237</v>
      </c>
      <c r="C417">
        <v>27</v>
      </c>
      <c r="D417">
        <f t="shared" si="75"/>
        <v>1.0832004154544491E-2</v>
      </c>
      <c r="E417">
        <f t="shared" si="76"/>
        <v>-4.5252501792686717</v>
      </c>
      <c r="G417">
        <f t="shared" si="78"/>
        <v>0.1746461731059864</v>
      </c>
      <c r="H417">
        <f t="shared" ref="H417:W445" si="82">(1-$B$3)*EXP(GAMMALN($B$1+H$4)-GAMMALN($B$1)-GAMMALN(H$4+1)+$B$1*LN($B$2/($B$2+$B417))+H$4*LN($B417/($B$2+$B417)))</f>
        <v>2.1029986009707607E-2</v>
      </c>
      <c r="I417">
        <f t="shared" si="82"/>
        <v>2.0560830524575763E-2</v>
      </c>
      <c r="J417">
        <f t="shared" si="82"/>
        <v>2.0076712190984444E-2</v>
      </c>
      <c r="K417">
        <f t="shared" si="82"/>
        <v>1.9591577525229147E-2</v>
      </c>
      <c r="L417">
        <f t="shared" si="82"/>
        <v>1.9110896547851107E-2</v>
      </c>
      <c r="M417">
        <f t="shared" si="82"/>
        <v>1.8637281930756922E-2</v>
      </c>
      <c r="N417">
        <f t="shared" si="82"/>
        <v>1.8172111755835253E-2</v>
      </c>
      <c r="O417">
        <f t="shared" si="82"/>
        <v>1.7716143798007657E-2</v>
      </c>
      <c r="P417">
        <f t="shared" si="82"/>
        <v>1.7269790909388714E-2</v>
      </c>
      <c r="Q417">
        <f t="shared" si="82"/>
        <v>1.6833259820390439E-2</v>
      </c>
      <c r="R417">
        <f t="shared" si="82"/>
        <v>1.6406627410928892E-2</v>
      </c>
      <c r="S417">
        <f t="shared" si="82"/>
        <v>1.5989885499245255E-2</v>
      </c>
      <c r="T417">
        <f t="shared" si="82"/>
        <v>1.5582968563917972E-2</v>
      </c>
      <c r="U417">
        <f t="shared" si="82"/>
        <v>1.5185771648987148E-2</v>
      </c>
      <c r="V417">
        <f t="shared" si="82"/>
        <v>1.4798162340997151E-2</v>
      </c>
      <c r="W417">
        <f t="shared" si="82"/>
        <v>1.4419989017775667E-2</v>
      </c>
      <c r="X417">
        <f t="shared" si="81"/>
        <v>1.4051086670200439E-2</v>
      </c>
      <c r="Y417">
        <f t="shared" si="81"/>
        <v>1.3691281096562388E-2</v>
      </c>
      <c r="Z417">
        <f t="shared" si="81"/>
        <v>1.3340391977317241E-2</v>
      </c>
      <c r="AA417">
        <f t="shared" si="77"/>
        <v>0.50288907165535424</v>
      </c>
    </row>
    <row r="418" spans="1:27" x14ac:dyDescent="0.2">
      <c r="A418" t="s">
        <v>1366</v>
      </c>
      <c r="B418">
        <v>1854</v>
      </c>
      <c r="C418">
        <v>2</v>
      </c>
      <c r="D418">
        <f t="shared" si="75"/>
        <v>2.4446473399877815E-2</v>
      </c>
      <c r="E418">
        <f t="shared" si="76"/>
        <v>-3.7112693106882562</v>
      </c>
      <c r="G418">
        <f t="shared" si="78"/>
        <v>0.17897042458889628</v>
      </c>
      <c r="H418">
        <f t="shared" si="82"/>
        <v>2.5138690739311315E-2</v>
      </c>
      <c r="I418">
        <f t="shared" si="82"/>
        <v>2.4446473399877815E-2</v>
      </c>
      <c r="J418">
        <f t="shared" si="82"/>
        <v>2.3743243696351075E-2</v>
      </c>
      <c r="K418">
        <f t="shared" si="82"/>
        <v>2.3045639105831846E-2</v>
      </c>
      <c r="L418">
        <f t="shared" si="82"/>
        <v>2.2360025976444532E-2</v>
      </c>
      <c r="M418">
        <f t="shared" si="82"/>
        <v>2.1689308689475668E-2</v>
      </c>
      <c r="N418">
        <f t="shared" si="82"/>
        <v>2.1034898781566752E-2</v>
      </c>
      <c r="O418">
        <f t="shared" si="82"/>
        <v>2.0397461259181602E-2</v>
      </c>
      <c r="P418">
        <f t="shared" si="82"/>
        <v>1.9777249499142398E-2</v>
      </c>
      <c r="Q418">
        <f t="shared" si="82"/>
        <v>1.9174274144076249E-2</v>
      </c>
      <c r="R418">
        <f t="shared" si="82"/>
        <v>1.8588395909132856E-2</v>
      </c>
      <c r="S418">
        <f t="shared" si="82"/>
        <v>1.8019380036515795E-2</v>
      </c>
      <c r="T418">
        <f t="shared" si="82"/>
        <v>1.746692993711358E-2</v>
      </c>
      <c r="U418">
        <f t="shared" si="82"/>
        <v>1.6930708849233245E-2</v>
      </c>
      <c r="V418">
        <f t="shared" si="82"/>
        <v>1.6410354255680566E-2</v>
      </c>
      <c r="W418">
        <f t="shared" si="82"/>
        <v>1.5905487743972043E-2</v>
      </c>
      <c r="X418">
        <f t="shared" si="81"/>
        <v>1.5415721899412314E-2</v>
      </c>
      <c r="Y418">
        <f t="shared" si="81"/>
        <v>1.4940665208883435E-2</v>
      </c>
      <c r="Z418">
        <f t="shared" si="81"/>
        <v>1.4479925596917569E-2</v>
      </c>
      <c r="AA418">
        <f t="shared" si="77"/>
        <v>0.45206474068298297</v>
      </c>
    </row>
    <row r="419" spans="1:27" x14ac:dyDescent="0.2">
      <c r="A419" t="s">
        <v>1008</v>
      </c>
      <c r="B419">
        <v>1448</v>
      </c>
      <c r="C419">
        <v>18</v>
      </c>
      <c r="D419">
        <f t="shared" si="75"/>
        <v>1.6239321045598176E-2</v>
      </c>
      <c r="E419">
        <f t="shared" si="76"/>
        <v>-4.1203197526596229</v>
      </c>
      <c r="G419">
        <f t="shared" si="78"/>
        <v>0.18596440532812464</v>
      </c>
      <c r="H419">
        <f t="shared" si="82"/>
        <v>3.1688449447510543E-2</v>
      </c>
      <c r="I419">
        <f t="shared" si="82"/>
        <v>3.0548412446383687E-2</v>
      </c>
      <c r="J419">
        <f t="shared" si="82"/>
        <v>2.9412136456086386E-2</v>
      </c>
      <c r="K419">
        <f t="shared" si="82"/>
        <v>2.8300191402507852E-2</v>
      </c>
      <c r="L419">
        <f t="shared" si="82"/>
        <v>2.7219930630723043E-2</v>
      </c>
      <c r="M419">
        <f t="shared" si="82"/>
        <v>2.6174266154627729E-2</v>
      </c>
      <c r="N419">
        <f t="shared" si="82"/>
        <v>2.5164211407425831E-2</v>
      </c>
      <c r="O419">
        <f t="shared" si="82"/>
        <v>2.4189846336862799E-2</v>
      </c>
      <c r="P419">
        <f t="shared" si="82"/>
        <v>2.3250750675187191E-2</v>
      </c>
      <c r="Q419">
        <f t="shared" si="82"/>
        <v>2.2346222217842038E-2</v>
      </c>
      <c r="R419">
        <f t="shared" si="82"/>
        <v>2.1475396390122671E-2</v>
      </c>
      <c r="S419">
        <f t="shared" si="82"/>
        <v>2.0637315984343749E-2</v>
      </c>
      <c r="T419">
        <f t="shared" si="82"/>
        <v>1.9830973825445589E-2</v>
      </c>
      <c r="U419">
        <f t="shared" si="82"/>
        <v>1.9055339841385174E-2</v>
      </c>
      <c r="V419">
        <f t="shared" si="82"/>
        <v>1.8309378710488391E-2</v>
      </c>
      <c r="W419">
        <f t="shared" si="82"/>
        <v>1.7592061586221938E-2</v>
      </c>
      <c r="X419">
        <f t="shared" si="81"/>
        <v>1.6902373975037022E-2</v>
      </c>
      <c r="Y419">
        <f t="shared" si="81"/>
        <v>1.6239321045598176E-2</v>
      </c>
      <c r="Z419">
        <f t="shared" si="81"/>
        <v>1.560193118275721E-2</v>
      </c>
      <c r="AA419">
        <f t="shared" si="77"/>
        <v>0.38009708495531824</v>
      </c>
    </row>
    <row r="420" spans="1:27" x14ac:dyDescent="0.2">
      <c r="A420" t="s">
        <v>1367</v>
      </c>
      <c r="B420">
        <v>810</v>
      </c>
      <c r="C420">
        <v>4</v>
      </c>
      <c r="D420">
        <f t="shared" si="75"/>
        <v>4.3565194261012831E-2</v>
      </c>
      <c r="E420">
        <f t="shared" si="76"/>
        <v>-3.133496744201453</v>
      </c>
      <c r="G420">
        <f t="shared" si="78"/>
        <v>0.21022377285339366</v>
      </c>
      <c r="H420">
        <f t="shared" si="82"/>
        <v>5.3493802727443855E-2</v>
      </c>
      <c r="I420">
        <f t="shared" si="82"/>
        <v>5.0008104644199532E-2</v>
      </c>
      <c r="J420">
        <f t="shared" si="82"/>
        <v>4.6690399273410885E-2</v>
      </c>
      <c r="K420">
        <f t="shared" si="82"/>
        <v>4.3565194261012831E-2</v>
      </c>
      <c r="L420">
        <f t="shared" si="82"/>
        <v>4.0633718044534417E-2</v>
      </c>
      <c r="M420">
        <f t="shared" si="82"/>
        <v>3.788988868645813E-2</v>
      </c>
      <c r="N420">
        <f t="shared" si="82"/>
        <v>3.532493787531376E-2</v>
      </c>
      <c r="O420">
        <f t="shared" si="82"/>
        <v>3.2929145247130268E-2</v>
      </c>
      <c r="P420">
        <f t="shared" si="82"/>
        <v>3.069259394227461E-2</v>
      </c>
      <c r="Q420">
        <f t="shared" si="82"/>
        <v>2.8605529713845446E-2</v>
      </c>
      <c r="R420">
        <f t="shared" si="82"/>
        <v>2.6658538499602528E-2</v>
      </c>
      <c r="S420">
        <f t="shared" si="82"/>
        <v>2.4842633254523287E-2</v>
      </c>
      <c r="T420">
        <f t="shared" si="82"/>
        <v>2.3149292477643846E-2</v>
      </c>
      <c r="U420">
        <f t="shared" si="82"/>
        <v>2.1570471873250584E-2</v>
      </c>
      <c r="V420">
        <f t="shared" si="82"/>
        <v>2.0098600667025904E-2</v>
      </c>
      <c r="W420">
        <f t="shared" si="82"/>
        <v>1.8726569078607307E-2</v>
      </c>
      <c r="X420">
        <f t="shared" si="81"/>
        <v>1.7447710765101647E-2</v>
      </c>
      <c r="Y420">
        <f t="shared" si="81"/>
        <v>1.6255782542370346E-2</v>
      </c>
      <c r="Z420">
        <f t="shared" si="81"/>
        <v>1.5144942810693288E-2</v>
      </c>
      <c r="AA420">
        <f t="shared" si="77"/>
        <v>0.20604837076216365</v>
      </c>
    </row>
    <row r="421" spans="1:27" x14ac:dyDescent="0.2">
      <c r="A421" t="s">
        <v>1368</v>
      </c>
      <c r="B421">
        <v>1498</v>
      </c>
      <c r="C421">
        <v>21</v>
      </c>
      <c r="D421">
        <f t="shared" si="75"/>
        <v>1.4327522536795608E-2</v>
      </c>
      <c r="E421">
        <f t="shared" si="76"/>
        <v>-4.2455729385648775</v>
      </c>
      <c r="G421">
        <f t="shared" si="78"/>
        <v>0.18490544321780333</v>
      </c>
      <c r="H421">
        <f t="shared" si="82"/>
        <v>3.0704330408868039E-2</v>
      </c>
      <c r="I421">
        <f t="shared" si="82"/>
        <v>2.9638908595117665E-2</v>
      </c>
      <c r="J421">
        <f t="shared" si="82"/>
        <v>2.8574264087614893E-2</v>
      </c>
      <c r="K421">
        <f t="shared" si="82"/>
        <v>2.753041607205E-2</v>
      </c>
      <c r="L421">
        <f t="shared" si="82"/>
        <v>2.6514615675326321E-2</v>
      </c>
      <c r="M421">
        <f t="shared" si="82"/>
        <v>2.5529820237482733E-2</v>
      </c>
      <c r="N421">
        <f t="shared" si="82"/>
        <v>2.4577148175419956E-2</v>
      </c>
      <c r="O421">
        <f t="shared" si="82"/>
        <v>2.3656810580618935E-2</v>
      </c>
      <c r="P421">
        <f t="shared" si="82"/>
        <v>2.2768529474606593E-2</v>
      </c>
      <c r="Q421">
        <f t="shared" si="82"/>
        <v>2.1911748601447203E-2</v>
      </c>
      <c r="R421">
        <f t="shared" si="82"/>
        <v>2.1085748987497356E-2</v>
      </c>
      <c r="S421">
        <f t="shared" si="82"/>
        <v>2.0289716436748807E-2</v>
      </c>
      <c r="T421">
        <f t="shared" si="82"/>
        <v>1.9522782916040416E-2</v>
      </c>
      <c r="U421">
        <f t="shared" si="82"/>
        <v>1.8784052898484799E-2</v>
      </c>
      <c r="V421">
        <f t="shared" si="82"/>
        <v>1.8072620616462809E-2</v>
      </c>
      <c r="W421">
        <f t="shared" si="82"/>
        <v>1.7387581598688209E-2</v>
      </c>
      <c r="X421">
        <f t="shared" si="81"/>
        <v>1.6728040491945963E-2</v>
      </c>
      <c r="Y421">
        <f t="shared" si="81"/>
        <v>1.6093116399431451E-2</v>
      </c>
      <c r="Z421">
        <f t="shared" si="81"/>
        <v>1.5481946519479524E-2</v>
      </c>
      <c r="AA421">
        <f t="shared" si="77"/>
        <v>0.39024235800886486</v>
      </c>
    </row>
    <row r="422" spans="1:27" x14ac:dyDescent="0.2">
      <c r="A422" t="s">
        <v>1369</v>
      </c>
      <c r="B422">
        <v>1458</v>
      </c>
      <c r="C422">
        <v>0</v>
      </c>
      <c r="D422">
        <f t="shared" si="75"/>
        <v>0.18574700979450603</v>
      </c>
      <c r="E422">
        <f t="shared" si="76"/>
        <v>-1.6833696935245774</v>
      </c>
      <c r="G422">
        <f t="shared" si="78"/>
        <v>0.18574700979450603</v>
      </c>
      <c r="H422">
        <f t="shared" si="82"/>
        <v>3.1486639153807124E-2</v>
      </c>
      <c r="I422">
        <f t="shared" si="82"/>
        <v>3.0362116330532367E-2</v>
      </c>
      <c r="J422">
        <f t="shared" si="82"/>
        <v>2.9240718714022101E-2</v>
      </c>
      <c r="K422">
        <f t="shared" si="82"/>
        <v>2.8142904706183646E-2</v>
      </c>
      <c r="L422">
        <f t="shared" si="82"/>
        <v>2.7076008259883506E-2</v>
      </c>
      <c r="M422">
        <f t="shared" si="82"/>
        <v>2.6042952244949381E-2</v>
      </c>
      <c r="N422">
        <f t="shared" si="82"/>
        <v>2.5044773127175644E-2</v>
      </c>
      <c r="O422">
        <f t="shared" si="82"/>
        <v>2.4081579177161298E-2</v>
      </c>
      <c r="P422">
        <f t="shared" si="82"/>
        <v>2.315298065563489E-2</v>
      </c>
      <c r="Q422">
        <f t="shared" si="82"/>
        <v>2.2258306556219895E-2</v>
      </c>
      <c r="R422">
        <f t="shared" si="82"/>
        <v>2.1396723351958854E-2</v>
      </c>
      <c r="S422">
        <f t="shared" si="82"/>
        <v>2.0567304275439933E-2</v>
      </c>
      <c r="T422">
        <f t="shared" si="82"/>
        <v>1.9769071725077556E-2</v>
      </c>
      <c r="U422">
        <f t="shared" si="82"/>
        <v>1.9001024189919658E-2</v>
      </c>
      <c r="V422">
        <f t="shared" si="82"/>
        <v>1.8262153819705126E-2</v>
      </c>
      <c r="W422">
        <f t="shared" si="82"/>
        <v>1.7551458114702045E-2</v>
      </c>
      <c r="X422">
        <f t="shared" si="81"/>
        <v>1.686794779553201E-2</v>
      </c>
      <c r="Y422">
        <f t="shared" si="81"/>
        <v>1.621065212174734E-2</v>
      </c>
      <c r="Z422">
        <f t="shared" si="81"/>
        <v>1.5578622466438066E-2</v>
      </c>
      <c r="AA422">
        <f t="shared" si="77"/>
        <v>0.38215905341940359</v>
      </c>
    </row>
    <row r="423" spans="1:27" x14ac:dyDescent="0.2">
      <c r="A423" t="s">
        <v>1014</v>
      </c>
      <c r="B423">
        <v>1389</v>
      </c>
      <c r="C423">
        <v>70</v>
      </c>
      <c r="D423">
        <f t="shared" si="75"/>
        <v>1.8535955999004563E-3</v>
      </c>
      <c r="E423">
        <f t="shared" si="76"/>
        <v>-6.2906279586617995</v>
      </c>
      <c r="G423">
        <f t="shared" si="78"/>
        <v>0.18730836640756232</v>
      </c>
      <c r="H423">
        <f t="shared" si="82"/>
        <v>3.2933531031795998E-2</v>
      </c>
      <c r="I423">
        <f t="shared" si="82"/>
        <v>3.1695339594040473E-2</v>
      </c>
      <c r="J423">
        <f t="shared" si="82"/>
        <v>3.0465112902568259E-2</v>
      </c>
      <c r="K423">
        <f t="shared" si="82"/>
        <v>2.9264091668904549E-2</v>
      </c>
      <c r="L423">
        <f t="shared" si="82"/>
        <v>2.8099729928054609E-2</v>
      </c>
      <c r="M423">
        <f t="shared" si="82"/>
        <v>2.6974853952960946E-2</v>
      </c>
      <c r="N423">
        <f t="shared" si="82"/>
        <v>2.5890317053371574E-2</v>
      </c>
      <c r="O423">
        <f t="shared" si="82"/>
        <v>2.4846007348256798E-2</v>
      </c>
      <c r="P423">
        <f t="shared" si="82"/>
        <v>2.3841300125633826E-2</v>
      </c>
      <c r="Q423">
        <f t="shared" si="82"/>
        <v>2.2875285600098615E-2</v>
      </c>
      <c r="R423">
        <f t="shared" si="82"/>
        <v>2.1946893516027632E-2</v>
      </c>
      <c r="S423">
        <f t="shared" si="82"/>
        <v>2.1054965668450765E-2</v>
      </c>
      <c r="T423">
        <f t="shared" si="82"/>
        <v>2.0198300126475985E-2</v>
      </c>
      <c r="U423">
        <f t="shared" si="82"/>
        <v>1.9375679157186396E-2</v>
      </c>
      <c r="V423">
        <f t="shared" si="82"/>
        <v>1.8585887304555716E-2</v>
      </c>
      <c r="W423">
        <f t="shared" si="82"/>
        <v>1.7827723284910068E-2</v>
      </c>
      <c r="X423">
        <f t="shared" si="81"/>
        <v>1.7100007870537802E-2</v>
      </c>
      <c r="Y423">
        <f t="shared" si="81"/>
        <v>1.6401589099027704E-2</v>
      </c>
      <c r="Z423">
        <f t="shared" si="81"/>
        <v>1.5731345659435899E-2</v>
      </c>
      <c r="AA423">
        <f t="shared" si="77"/>
        <v>0.36758367270014414</v>
      </c>
    </row>
    <row r="424" spans="1:27" x14ac:dyDescent="0.2">
      <c r="A424" t="s">
        <v>1370</v>
      </c>
      <c r="B424">
        <v>97</v>
      </c>
      <c r="C424">
        <v>0</v>
      </c>
      <c r="D424">
        <f t="shared" si="75"/>
        <v>0.47366424225843051</v>
      </c>
      <c r="E424">
        <f t="shared" si="76"/>
        <v>-0.74725655795098012</v>
      </c>
      <c r="G424">
        <f t="shared" si="78"/>
        <v>0.47366424225843051</v>
      </c>
      <c r="H424">
        <f t="shared" si="82"/>
        <v>0.1997968996946492</v>
      </c>
      <c r="I424">
        <f t="shared" si="82"/>
        <v>0.1241014347926519</v>
      </c>
      <c r="J424">
        <f t="shared" si="82"/>
        <v>7.6986598319343069E-2</v>
      </c>
      <c r="K424">
        <f t="shared" si="82"/>
        <v>4.7728560101274388E-2</v>
      </c>
      <c r="L424">
        <f t="shared" si="82"/>
        <v>2.9578515605965697E-2</v>
      </c>
      <c r="M424">
        <f t="shared" si="82"/>
        <v>1.8325856297637822E-2</v>
      </c>
      <c r="N424">
        <f t="shared" si="82"/>
        <v>1.1352028921767544E-2</v>
      </c>
      <c r="O424">
        <f t="shared" si="82"/>
        <v>7.031106475928031E-3</v>
      </c>
      <c r="P424">
        <f t="shared" si="82"/>
        <v>4.3543962334671458E-3</v>
      </c>
      <c r="Q424">
        <f t="shared" si="82"/>
        <v>2.6964693062420694E-3</v>
      </c>
      <c r="R424">
        <f t="shared" si="82"/>
        <v>1.6696788962450829E-3</v>
      </c>
      <c r="S424">
        <f t="shared" si="82"/>
        <v>1.0338210825937631E-3</v>
      </c>
      <c r="T424">
        <f t="shared" si="82"/>
        <v>6.4008347218580158E-4</v>
      </c>
      <c r="U424">
        <f t="shared" si="82"/>
        <v>3.9628685960408142E-4</v>
      </c>
      <c r="V424">
        <f t="shared" si="82"/>
        <v>2.4533922122422645E-4</v>
      </c>
      <c r="W424">
        <f t="shared" si="82"/>
        <v>1.5188347072782069E-4</v>
      </c>
      <c r="X424">
        <f t="shared" si="81"/>
        <v>9.4024684295576942E-5</v>
      </c>
      <c r="Y424">
        <f t="shared" si="81"/>
        <v>5.8205288537524232E-5</v>
      </c>
      <c r="Z424">
        <f t="shared" si="81"/>
        <v>3.6030752967543343E-5</v>
      </c>
      <c r="AA424">
        <f t="shared" si="77"/>
        <v>5.8538264261165374E-5</v>
      </c>
    </row>
    <row r="425" spans="1:27" x14ac:dyDescent="0.2">
      <c r="A425" t="s">
        <v>1371</v>
      </c>
      <c r="B425">
        <v>1710</v>
      </c>
      <c r="C425">
        <v>34</v>
      </c>
      <c r="D425">
        <f t="shared" si="75"/>
        <v>8.9421540035642538E-3</v>
      </c>
      <c r="E425">
        <f t="shared" si="76"/>
        <v>-4.7169787788220923</v>
      </c>
      <c r="G425">
        <f t="shared" si="78"/>
        <v>0.18108245238727419</v>
      </c>
      <c r="H425">
        <f t="shared" si="82"/>
        <v>2.7129018001894101E-2</v>
      </c>
      <c r="I425">
        <f t="shared" si="82"/>
        <v>2.6312803145477234E-2</v>
      </c>
      <c r="J425">
        <f t="shared" si="82"/>
        <v>2.5488861050849118E-2</v>
      </c>
      <c r="K425">
        <f t="shared" si="82"/>
        <v>2.4675082701461515E-2</v>
      </c>
      <c r="L425">
        <f t="shared" si="82"/>
        <v>2.3878203259558202E-2</v>
      </c>
      <c r="M425">
        <f t="shared" si="82"/>
        <v>2.3101199541340271E-2</v>
      </c>
      <c r="N425">
        <f t="shared" si="82"/>
        <v>2.2345430640972917E-2</v>
      </c>
      <c r="O425">
        <f t="shared" si="82"/>
        <v>2.1611449669542072E-2</v>
      </c>
      <c r="P425">
        <f t="shared" si="82"/>
        <v>2.0899368129490621E-2</v>
      </c>
      <c r="Q425">
        <f t="shared" si="82"/>
        <v>2.0209039674068827E-2</v>
      </c>
      <c r="R425">
        <f t="shared" si="82"/>
        <v>1.9540161035829964E-2</v>
      </c>
      <c r="S425">
        <f t="shared" si="82"/>
        <v>1.8892331183282523E-2</v>
      </c>
      <c r="T425">
        <f t="shared" si="82"/>
        <v>1.8265087798917671E-2</v>
      </c>
      <c r="U425">
        <f t="shared" si="82"/>
        <v>1.7657930695796315E-2</v>
      </c>
      <c r="V425">
        <f t="shared" si="82"/>
        <v>1.7070337339207486E-2</v>
      </c>
      <c r="W425">
        <f t="shared" si="82"/>
        <v>1.6501773400432622E-2</v>
      </c>
      <c r="X425">
        <f t="shared" si="81"/>
        <v>1.5951700076609104E-2</v>
      </c>
      <c r="Y425">
        <f t="shared" si="81"/>
        <v>1.5419579243745301E-2</v>
      </c>
      <c r="Z425">
        <f t="shared" si="81"/>
        <v>1.4904877121431889E-2</v>
      </c>
      <c r="AA425">
        <f t="shared" si="77"/>
        <v>0.42906331390281827</v>
      </c>
    </row>
    <row r="426" spans="1:27" x14ac:dyDescent="0.2">
      <c r="A426" t="s">
        <v>1016</v>
      </c>
      <c r="B426">
        <v>2385</v>
      </c>
      <c r="C426">
        <v>59</v>
      </c>
      <c r="D426">
        <f t="shared" si="75"/>
        <v>4.8411945155822037E-3</v>
      </c>
      <c r="E426">
        <f t="shared" si="76"/>
        <v>-5.3305937879637648</v>
      </c>
      <c r="G426">
        <f t="shared" si="78"/>
        <v>0.17333936486919949</v>
      </c>
      <c r="H426">
        <f t="shared" si="82"/>
        <v>1.9779418549364838E-2</v>
      </c>
      <c r="I426">
        <f t="shared" si="82"/>
        <v>1.9369435904933896E-2</v>
      </c>
      <c r="J426">
        <f t="shared" si="82"/>
        <v>1.8943956840154968E-2</v>
      </c>
      <c r="K426">
        <f t="shared" si="82"/>
        <v>1.851609038904993E-2</v>
      </c>
      <c r="L426">
        <f t="shared" si="82"/>
        <v>1.8091006491437557E-2</v>
      </c>
      <c r="M426">
        <f t="shared" si="82"/>
        <v>1.7671199325966561E-2</v>
      </c>
      <c r="N426">
        <f t="shared" si="82"/>
        <v>1.7258006667914771E-2</v>
      </c>
      <c r="O426">
        <f t="shared" si="82"/>
        <v>1.6852184799745235E-2</v>
      </c>
      <c r="P426">
        <f t="shared" si="82"/>
        <v>1.6454166152548608E-2</v>
      </c>
      <c r="Q426">
        <f t="shared" si="82"/>
        <v>1.6064189127481358E-2</v>
      </c>
      <c r="R426">
        <f t="shared" si="82"/>
        <v>1.5682369420108425E-2</v>
      </c>
      <c r="S426">
        <f t="shared" si="82"/>
        <v>1.5308741903190788E-2</v>
      </c>
      <c r="T426">
        <f t="shared" si="82"/>
        <v>1.4943286554493354E-2</v>
      </c>
      <c r="U426">
        <f t="shared" si="82"/>
        <v>1.4585945210230437E-2</v>
      </c>
      <c r="V426">
        <f t="shared" si="82"/>
        <v>1.4236632780095503E-2</v>
      </c>
      <c r="W426">
        <f t="shared" si="82"/>
        <v>1.389524498001601E-2</v>
      </c>
      <c r="X426">
        <f t="shared" si="81"/>
        <v>1.3561663798516772E-2</v>
      </c>
      <c r="Y426">
        <f t="shared" si="81"/>
        <v>1.3235761443611558E-2</v>
      </c>
      <c r="Z426">
        <f t="shared" si="81"/>
        <v>1.291740324441003E-2</v>
      </c>
      <c r="AA426">
        <f t="shared" si="77"/>
        <v>0.51929393154753001</v>
      </c>
    </row>
    <row r="427" spans="1:27" x14ac:dyDescent="0.2">
      <c r="A427" t="s">
        <v>1372</v>
      </c>
      <c r="B427">
        <v>6</v>
      </c>
      <c r="C427">
        <v>0</v>
      </c>
      <c r="D427">
        <f t="shared" si="75"/>
        <v>0.92217797888773068</v>
      </c>
      <c r="E427">
        <f t="shared" si="76"/>
        <v>-8.101703838454094E-2</v>
      </c>
      <c r="G427">
        <f t="shared" si="78"/>
        <v>0.92217797888773068</v>
      </c>
      <c r="H427">
        <f t="shared" si="82"/>
        <v>7.0695276577415755E-2</v>
      </c>
      <c r="I427">
        <f t="shared" si="82"/>
        <v>6.4748816274650071E-3</v>
      </c>
      <c r="J427">
        <f t="shared" si="82"/>
        <v>5.9227518717179235E-4</v>
      </c>
      <c r="K427">
        <f t="shared" si="82"/>
        <v>5.4142726013909701E-5</v>
      </c>
      <c r="L427">
        <f t="shared" si="82"/>
        <v>4.9475653385077667E-6</v>
      </c>
      <c r="M427">
        <f t="shared" si="82"/>
        <v>4.519941535490162E-7</v>
      </c>
      <c r="N427">
        <f t="shared" si="82"/>
        <v>4.1285296416460805E-8</v>
      </c>
      <c r="O427">
        <f t="shared" si="82"/>
        <v>3.770500219513365E-9</v>
      </c>
      <c r="P427">
        <f t="shared" si="82"/>
        <v>3.4431553576718476E-10</v>
      </c>
      <c r="Q427">
        <f t="shared" si="82"/>
        <v>3.1439637633156437E-11</v>
      </c>
      <c r="R427">
        <f t="shared" si="82"/>
        <v>2.8705716155683228E-12</v>
      </c>
      <c r="S427">
        <f t="shared" si="82"/>
        <v>2.6208018713634793E-13</v>
      </c>
      <c r="T427">
        <f t="shared" si="82"/>
        <v>2.3926479199815074E-14</v>
      </c>
      <c r="U427">
        <f t="shared" si="82"/>
        <v>2.1842645264968124E-15</v>
      </c>
      <c r="V427">
        <f t="shared" si="82"/>
        <v>1.9939576070979029E-16</v>
      </c>
      <c r="W427">
        <f t="shared" si="82"/>
        <v>1.8201736736088953E-17</v>
      </c>
      <c r="X427">
        <f t="shared" si="81"/>
        <v>1.6614894088906094E-18</v>
      </c>
      <c r="Y427">
        <f t="shared" si="81"/>
        <v>1.5166016262654343E-19</v>
      </c>
      <c r="Z427">
        <f t="shared" si="81"/>
        <v>1.3843177465429068E-20</v>
      </c>
      <c r="AA427">
        <f t="shared" si="77"/>
        <v>0</v>
      </c>
    </row>
    <row r="428" spans="1:27" x14ac:dyDescent="0.2">
      <c r="A428" t="s">
        <v>1373</v>
      </c>
      <c r="B428">
        <v>1343</v>
      </c>
      <c r="C428">
        <v>4</v>
      </c>
      <c r="D428">
        <f t="shared" si="75"/>
        <v>3.0060918925746728E-2</v>
      </c>
      <c r="E428">
        <f t="shared" si="76"/>
        <v>-3.5045293254057661</v>
      </c>
      <c r="G428">
        <f t="shared" si="78"/>
        <v>0.18843494275131878</v>
      </c>
      <c r="H428">
        <f t="shared" si="82"/>
        <v>3.397386657438748E-2</v>
      </c>
      <c r="I428">
        <f t="shared" si="82"/>
        <v>3.2650431900545E-2</v>
      </c>
      <c r="J428">
        <f t="shared" si="82"/>
        <v>3.1338857123925055E-2</v>
      </c>
      <c r="K428">
        <f t="shared" si="82"/>
        <v>3.0060918925746728E-2</v>
      </c>
      <c r="L428">
        <f t="shared" si="82"/>
        <v>2.8824128874343422E-2</v>
      </c>
      <c r="M428">
        <f t="shared" si="82"/>
        <v>2.7631215393662124E-2</v>
      </c>
      <c r="N428">
        <f t="shared" si="82"/>
        <v>2.6482872914094614E-2</v>
      </c>
      <c r="O428">
        <f t="shared" si="82"/>
        <v>2.5378805548482142E-2</v>
      </c>
      <c r="P428">
        <f t="shared" si="82"/>
        <v>2.4318195471388766E-2</v>
      </c>
      <c r="Q428">
        <f t="shared" si="82"/>
        <v>2.3299938591240858E-2</v>
      </c>
      <c r="R428">
        <f t="shared" si="82"/>
        <v>2.2322773322038206E-2</v>
      </c>
      <c r="S428">
        <f t="shared" si="82"/>
        <v>2.1385355373994403E-2</v>
      </c>
      <c r="T428">
        <f t="shared" si="82"/>
        <v>2.0486303214891761E-2</v>
      </c>
      <c r="U428">
        <f t="shared" si="82"/>
        <v>1.9624226640523157E-2</v>
      </c>
      <c r="V428">
        <f t="shared" si="82"/>
        <v>1.8797745147263525E-2</v>
      </c>
      <c r="W428">
        <f t="shared" si="82"/>
        <v>1.8005499904334879E-2</v>
      </c>
      <c r="X428">
        <f t="shared" si="81"/>
        <v>1.7246161578369525E-2</v>
      </c>
      <c r="Y428">
        <f t="shared" si="81"/>
        <v>1.6518435397842382E-2</v>
      </c>
      <c r="Z428">
        <f t="shared" si="81"/>
        <v>1.5821064340256492E-2</v>
      </c>
      <c r="AA428">
        <f t="shared" si="77"/>
        <v>0.35739826101135075</v>
      </c>
    </row>
    <row r="429" spans="1:27" x14ac:dyDescent="0.2">
      <c r="A429" t="s">
        <v>1374</v>
      </c>
      <c r="B429">
        <v>2420</v>
      </c>
      <c r="C429">
        <v>40</v>
      </c>
      <c r="D429">
        <f t="shared" si="75"/>
        <v>7.7234381348673612E-3</v>
      </c>
      <c r="E429">
        <f t="shared" si="76"/>
        <v>-4.8634956598287955</v>
      </c>
      <c r="G429">
        <f t="shared" si="78"/>
        <v>0.17305321318865635</v>
      </c>
      <c r="H429">
        <f t="shared" si="82"/>
        <v>1.9505030324507646E-2</v>
      </c>
      <c r="I429">
        <f t="shared" si="82"/>
        <v>1.9107490198899707E-2</v>
      </c>
      <c r="J429">
        <f t="shared" si="82"/>
        <v>1.8694374191363456E-2</v>
      </c>
      <c r="K429">
        <f t="shared" si="82"/>
        <v>1.8278606826708989E-2</v>
      </c>
      <c r="L429">
        <f t="shared" si="82"/>
        <v>1.7865290883951879E-2</v>
      </c>
      <c r="M429">
        <f t="shared" si="82"/>
        <v>1.7456893051460344E-2</v>
      </c>
      <c r="N429">
        <f t="shared" si="82"/>
        <v>1.705474072194077E-2</v>
      </c>
      <c r="O429">
        <f t="shared" si="82"/>
        <v>1.6659588314912224E-2</v>
      </c>
      <c r="P429">
        <f t="shared" si="82"/>
        <v>1.6271871048916559E-2</v>
      </c>
      <c r="Q429">
        <f t="shared" si="82"/>
        <v>1.5891832804697071E-2</v>
      </c>
      <c r="R429">
        <f t="shared" si="82"/>
        <v>1.5519596370360563E-2</v>
      </c>
      <c r="S429">
        <f t="shared" si="82"/>
        <v>1.5155204689679761E-2</v>
      </c>
      <c r="T429">
        <f t="shared" si="82"/>
        <v>1.4798646397601888E-2</v>
      </c>
      <c r="U429">
        <f t="shared" si="82"/>
        <v>1.4449872321317368E-2</v>
      </c>
      <c r="V429">
        <f t="shared" si="82"/>
        <v>1.4108806527756607E-2</v>
      </c>
      <c r="W429">
        <f t="shared" si="82"/>
        <v>1.3775353942370481E-2</v>
      </c>
      <c r="X429">
        <f t="shared" si="81"/>
        <v>1.3449405736496316E-2</v>
      </c>
      <c r="Y429">
        <f t="shared" si="81"/>
        <v>1.3130843218764373E-2</v>
      </c>
      <c r="Z429">
        <f t="shared" si="81"/>
        <v>1.2819540697421507E-2</v>
      </c>
      <c r="AA429">
        <f t="shared" si="77"/>
        <v>0.52295379854221602</v>
      </c>
    </row>
    <row r="430" spans="1:27" x14ac:dyDescent="0.2">
      <c r="A430" t="s">
        <v>1017</v>
      </c>
      <c r="B430">
        <v>1230</v>
      </c>
      <c r="C430">
        <v>16</v>
      </c>
      <c r="D430">
        <f t="shared" si="75"/>
        <v>1.8408342742069199E-2</v>
      </c>
      <c r="E430">
        <f t="shared" si="76"/>
        <v>-3.9949513072313381</v>
      </c>
      <c r="G430">
        <f t="shared" si="78"/>
        <v>0.19154495987358633</v>
      </c>
      <c r="H430">
        <f t="shared" si="82"/>
        <v>3.6829931928971368E-2</v>
      </c>
      <c r="I430">
        <f t="shared" si="82"/>
        <v>3.5257250484007845E-2</v>
      </c>
      <c r="J430">
        <f t="shared" si="82"/>
        <v>3.3709028499918754E-2</v>
      </c>
      <c r="K430">
        <f t="shared" si="82"/>
        <v>3.2208381775852869E-2</v>
      </c>
      <c r="L430">
        <f t="shared" si="82"/>
        <v>3.0762839187983414E-2</v>
      </c>
      <c r="M430">
        <f t="shared" si="82"/>
        <v>2.9374723268897562E-2</v>
      </c>
      <c r="N430">
        <f t="shared" si="82"/>
        <v>2.8044161748977406E-2</v>
      </c>
      <c r="O430">
        <f t="shared" si="82"/>
        <v>2.6770230852083184E-2</v>
      </c>
      <c r="P430">
        <f t="shared" si="82"/>
        <v>2.5551467873168629E-2</v>
      </c>
      <c r="Q430">
        <f t="shared" si="82"/>
        <v>2.4386128450004554E-2</v>
      </c>
      <c r="R430">
        <f t="shared" si="82"/>
        <v>2.3272326493049958E-2</v>
      </c>
      <c r="S430">
        <f t="shared" si="82"/>
        <v>2.2208114850049952E-2</v>
      </c>
      <c r="T430">
        <f t="shared" si="82"/>
        <v>2.1191533779045403E-2</v>
      </c>
      <c r="U430">
        <f t="shared" si="82"/>
        <v>2.0220640899255769E-2</v>
      </c>
      <c r="V430">
        <f t="shared" si="82"/>
        <v>1.9293529979540397E-2</v>
      </c>
      <c r="W430">
        <f t="shared" si="82"/>
        <v>1.8408342742069199E-2</v>
      </c>
      <c r="X430">
        <f t="shared" si="81"/>
        <v>1.7563276159822876E-2</v>
      </c>
      <c r="Y430">
        <f t="shared" si="81"/>
        <v>1.6756586774644453E-2</v>
      </c>
      <c r="Z430">
        <f t="shared" si="81"/>
        <v>1.5986593006857484E-2</v>
      </c>
      <c r="AA430">
        <f t="shared" si="77"/>
        <v>0.33065995137221271</v>
      </c>
    </row>
    <row r="431" spans="1:27" x14ac:dyDescent="0.2">
      <c r="A431" t="s">
        <v>1375</v>
      </c>
      <c r="B431">
        <v>884</v>
      </c>
      <c r="C431">
        <v>13</v>
      </c>
      <c r="D431">
        <f t="shared" si="75"/>
        <v>2.2981151224980831E-2</v>
      </c>
      <c r="E431">
        <f t="shared" si="76"/>
        <v>-3.773080910993841</v>
      </c>
      <c r="G431">
        <f t="shared" si="78"/>
        <v>0.20572126181027739</v>
      </c>
      <c r="H431">
        <f t="shared" si="82"/>
        <v>4.9553719188063138E-2</v>
      </c>
      <c r="I431">
        <f t="shared" si="82"/>
        <v>4.6592743606189084E-2</v>
      </c>
      <c r="J431">
        <f t="shared" si="82"/>
        <v>4.375327678958562E-2</v>
      </c>
      <c r="K431">
        <f t="shared" si="82"/>
        <v>4.1060833156906132E-2</v>
      </c>
      <c r="L431">
        <f t="shared" si="82"/>
        <v>3.851942285219264E-2</v>
      </c>
      <c r="M431">
        <f t="shared" si="82"/>
        <v>3.6126146957369022E-2</v>
      </c>
      <c r="N431">
        <f t="shared" si="82"/>
        <v>3.3875430872296164E-2</v>
      </c>
      <c r="O431">
        <f t="shared" si="82"/>
        <v>3.1760620977315634E-2</v>
      </c>
      <c r="P431">
        <f t="shared" si="82"/>
        <v>2.9774688550863276E-2</v>
      </c>
      <c r="Q431">
        <f t="shared" si="82"/>
        <v>2.7910571820142904E-2</v>
      </c>
      <c r="R431">
        <f t="shared" si="82"/>
        <v>2.6161351893414415E-2</v>
      </c>
      <c r="S431">
        <f t="shared" si="82"/>
        <v>2.4520345223584785E-2</v>
      </c>
      <c r="T431">
        <f t="shared" si="82"/>
        <v>2.2981151224980831E-2</v>
      </c>
      <c r="U431">
        <f t="shared" si="82"/>
        <v>2.1537674571017157E-2</v>
      </c>
      <c r="V431">
        <f t="shared" si="82"/>
        <v>2.0184132685532208E-2</v>
      </c>
      <c r="W431">
        <f t="shared" si="82"/>
        <v>1.8915054381644238E-2</v>
      </c>
      <c r="X431">
        <f t="shared" si="81"/>
        <v>1.7725273161947091E-2</v>
      </c>
      <c r="Y431">
        <f t="shared" si="81"/>
        <v>1.6609917324259982E-2</v>
      </c>
      <c r="Z431">
        <f t="shared" si="81"/>
        <v>1.5564398216752142E-2</v>
      </c>
      <c r="AA431">
        <f t="shared" si="77"/>
        <v>0.23115198473566623</v>
      </c>
    </row>
    <row r="432" spans="1:27" x14ac:dyDescent="0.2">
      <c r="A432" t="s">
        <v>1376</v>
      </c>
      <c r="B432">
        <v>501</v>
      </c>
      <c r="C432">
        <v>2</v>
      </c>
      <c r="D432">
        <f t="shared" si="75"/>
        <v>7.162513318049403E-2</v>
      </c>
      <c r="E432">
        <f t="shared" si="76"/>
        <v>-2.636309244535433</v>
      </c>
      <c r="G432">
        <f t="shared" si="78"/>
        <v>0.24193249098281847</v>
      </c>
      <c r="H432">
        <f t="shared" si="82"/>
        <v>7.9864426888316881E-2</v>
      </c>
      <c r="I432">
        <f t="shared" si="82"/>
        <v>7.162513318049403E-2</v>
      </c>
      <c r="J432">
        <f t="shared" si="82"/>
        <v>6.4154596199065952E-2</v>
      </c>
      <c r="K432">
        <f t="shared" si="82"/>
        <v>5.7426848439382706E-2</v>
      </c>
      <c r="L432">
        <f t="shared" si="82"/>
        <v>5.1385079286328551E-2</v>
      </c>
      <c r="M432">
        <f t="shared" si="82"/>
        <v>4.5967293926757406E-2</v>
      </c>
      <c r="N432">
        <f t="shared" si="82"/>
        <v>4.1113282771857822E-2</v>
      </c>
      <c r="O432">
        <f t="shared" si="82"/>
        <v>3.6766843491186182E-2</v>
      </c>
      <c r="P432">
        <f t="shared" si="82"/>
        <v>3.2876427768227239E-2</v>
      </c>
      <c r="Q432">
        <f t="shared" si="82"/>
        <v>2.9395182668283101E-2</v>
      </c>
      <c r="R432">
        <f t="shared" si="82"/>
        <v>2.628074337624536E-2</v>
      </c>
      <c r="S432">
        <f t="shared" si="82"/>
        <v>2.349492577038036E-2</v>
      </c>
      <c r="T432">
        <f t="shared" si="82"/>
        <v>2.100338587801942E-2</v>
      </c>
      <c r="U432">
        <f t="shared" si="82"/>
        <v>1.8775277960864964E-2</v>
      </c>
      <c r="V432">
        <f t="shared" si="82"/>
        <v>1.6782926440140226E-2</v>
      </c>
      <c r="W432">
        <f t="shared" ref="W432:AE445" si="83">(1-$B$3)*EXP(GAMMALN($B$1+W$4)-GAMMALN($B$1)-GAMMALN(W$4+1)+$B$1*LN($B$2/($B$2+$B432))+W$4*LN($B432/($B$2+$B432)))</f>
        <v>1.500151866674739E-2</v>
      </c>
      <c r="X432">
        <f t="shared" si="83"/>
        <v>1.3408821306080777E-2</v>
      </c>
      <c r="Y432">
        <f t="shared" si="83"/>
        <v>1.1984920872045843E-2</v>
      </c>
      <c r="Z432">
        <f t="shared" si="83"/>
        <v>1.071198776395358E-2</v>
      </c>
      <c r="AA432">
        <f t="shared" si="77"/>
        <v>9.004788636280403E-2</v>
      </c>
    </row>
    <row r="433" spans="1:27" x14ac:dyDescent="0.2">
      <c r="A433" t="s">
        <v>1377</v>
      </c>
      <c r="B433">
        <v>1665</v>
      </c>
      <c r="C433">
        <v>0</v>
      </c>
      <c r="D433">
        <f t="shared" si="75"/>
        <v>0.18181507273440473</v>
      </c>
      <c r="E433">
        <f t="shared" si="76"/>
        <v>-1.7047651923454052</v>
      </c>
      <c r="G433">
        <f t="shared" si="78"/>
        <v>0.18181507273440473</v>
      </c>
      <c r="H433">
        <f t="shared" ref="H433:W445" si="84">(1-$B$3)*EXP(GAMMALN($B$1+H$4)-GAMMALN($B$1)-GAMMALN(H$4+1)+$B$1*LN($B$2/($B$2+$B433))+H$4*LN($B433/($B$2+$B433)))</f>
        <v>2.7816906587872586E-2</v>
      </c>
      <c r="I433">
        <f t="shared" si="84"/>
        <v>2.6955395385325265E-2</v>
      </c>
      <c r="J433">
        <f t="shared" si="84"/>
        <v>2.6087523371612676E-2</v>
      </c>
      <c r="K433">
        <f t="shared" si="84"/>
        <v>2.5231604570369444E-2</v>
      </c>
      <c r="L433">
        <f t="shared" si="84"/>
        <v>2.4394489216578243E-2</v>
      </c>
      <c r="M433">
        <f t="shared" si="84"/>
        <v>2.3579166397431909E-2</v>
      </c>
      <c r="N433">
        <f t="shared" si="84"/>
        <v>2.2786964519789683E-2</v>
      </c>
      <c r="O433">
        <f t="shared" si="84"/>
        <v>2.201838587991738E-2</v>
      </c>
      <c r="P433">
        <f t="shared" si="84"/>
        <v>2.127348131549308E-2</v>
      </c>
      <c r="Q433">
        <f t="shared" si="84"/>
        <v>2.0552039137770584E-2</v>
      </c>
      <c r="R433">
        <f t="shared" si="84"/>
        <v>1.985368887575685E-2</v>
      </c>
      <c r="S433">
        <f t="shared" si="84"/>
        <v>1.9177962052714534E-2</v>
      </c>
      <c r="T433">
        <f t="shared" si="84"/>
        <v>1.8524329631643719E-2</v>
      </c>
      <c r="U433">
        <f t="shared" si="84"/>
        <v>1.7892226022388595E-2</v>
      </c>
      <c r="V433">
        <f t="shared" si="84"/>
        <v>1.728106496577974E-2</v>
      </c>
      <c r="W433">
        <f t="shared" si="84"/>
        <v>1.6690250306706036E-2</v>
      </c>
      <c r="X433">
        <f t="shared" si="83"/>
        <v>1.6119183440660895E-2</v>
      </c>
      <c r="Y433">
        <f t="shared" si="83"/>
        <v>1.5567268532079431E-2</v>
      </c>
      <c r="Z433">
        <f t="shared" si="83"/>
        <v>1.503391620297798E-2</v>
      </c>
      <c r="AA433">
        <f t="shared" si="77"/>
        <v>0.42134908085272671</v>
      </c>
    </row>
    <row r="434" spans="1:27" x14ac:dyDescent="0.2">
      <c r="A434" t="s">
        <v>1378</v>
      </c>
      <c r="B434">
        <v>3117</v>
      </c>
      <c r="C434">
        <v>25</v>
      </c>
      <c r="D434">
        <f t="shared" si="75"/>
        <v>9.8961614663353372E-3</v>
      </c>
      <c r="E434">
        <f t="shared" si="76"/>
        <v>-4.6156083277017643</v>
      </c>
      <c r="G434">
        <f t="shared" si="78"/>
        <v>0.16867197921807542</v>
      </c>
      <c r="H434">
        <f t="shared" si="84"/>
        <v>1.5279141225803856E-2</v>
      </c>
      <c r="I434">
        <f t="shared" si="84"/>
        <v>1.5048826581475966E-2</v>
      </c>
      <c r="J434">
        <f t="shared" si="84"/>
        <v>1.4803233862628962E-2</v>
      </c>
      <c r="K434">
        <f t="shared" si="84"/>
        <v>1.4552427250113067E-2</v>
      </c>
      <c r="L434">
        <f t="shared" si="84"/>
        <v>1.4300430583074644E-2</v>
      </c>
      <c r="M434">
        <f t="shared" si="84"/>
        <v>1.4049234140518365E-2</v>
      </c>
      <c r="N434">
        <f t="shared" si="84"/>
        <v>1.3799949504275174E-2</v>
      </c>
      <c r="O434">
        <f t="shared" si="84"/>
        <v>1.3553245896027754E-2</v>
      </c>
      <c r="P434">
        <f t="shared" si="84"/>
        <v>1.3309545442275687E-2</v>
      </c>
      <c r="Q434">
        <f t="shared" si="84"/>
        <v>1.3069121440294488E-2</v>
      </c>
      <c r="R434">
        <f t="shared" si="84"/>
        <v>1.2832152288834437E-2</v>
      </c>
      <c r="S434">
        <f t="shared" si="84"/>
        <v>1.2598753133317285E-2</v>
      </c>
      <c r="T434">
        <f t="shared" si="84"/>
        <v>1.2368995449316618E-2</v>
      </c>
      <c r="U434">
        <f t="shared" si="84"/>
        <v>1.2142919698961054E-2</v>
      </c>
      <c r="V434">
        <f t="shared" si="84"/>
        <v>1.192054381059127E-2</v>
      </c>
      <c r="W434">
        <f t="shared" si="84"/>
        <v>1.170186903528506E-2</v>
      </c>
      <c r="X434">
        <f t="shared" si="83"/>
        <v>1.1486884097956078E-2</v>
      </c>
      <c r="Y434">
        <f t="shared" si="83"/>
        <v>1.1275568206150385E-2</v>
      </c>
      <c r="Z434">
        <f t="shared" si="83"/>
        <v>1.1067893273649036E-2</v>
      </c>
      <c r="AA434">
        <f t="shared" si="77"/>
        <v>0.58216728586137545</v>
      </c>
    </row>
    <row r="435" spans="1:27" x14ac:dyDescent="0.2">
      <c r="A435" t="s">
        <v>1379</v>
      </c>
      <c r="B435">
        <v>1117</v>
      </c>
      <c r="C435">
        <v>12</v>
      </c>
      <c r="D435">
        <f t="shared" si="75"/>
        <v>2.3028463038170192E-2</v>
      </c>
      <c r="E435">
        <f t="shared" si="76"/>
        <v>-3.7710243047552092</v>
      </c>
      <c r="G435">
        <f t="shared" si="78"/>
        <v>0.19525474948627794</v>
      </c>
      <c r="H435">
        <f t="shared" si="84"/>
        <v>4.0206326007317779E-2</v>
      </c>
      <c r="I435">
        <f t="shared" si="84"/>
        <v>3.8309897148701776E-2</v>
      </c>
      <c r="J435">
        <f t="shared" si="84"/>
        <v>3.6456741811353228E-2</v>
      </c>
      <c r="K435">
        <f t="shared" si="84"/>
        <v>3.467125746796873E-2</v>
      </c>
      <c r="L435">
        <f t="shared" si="84"/>
        <v>3.2960680862507724E-2</v>
      </c>
      <c r="M435">
        <f t="shared" si="84"/>
        <v>3.1326553300735832E-2</v>
      </c>
      <c r="N435">
        <f t="shared" si="84"/>
        <v>2.9768048532195862E-2</v>
      </c>
      <c r="O435">
        <f t="shared" si="84"/>
        <v>2.8283235484265395E-2</v>
      </c>
      <c r="P435">
        <f t="shared" si="84"/>
        <v>2.6869643161904599E-2</v>
      </c>
      <c r="Q435">
        <f t="shared" si="84"/>
        <v>2.5524542871848573E-2</v>
      </c>
      <c r="R435">
        <f t="shared" si="84"/>
        <v>2.4245100479545822E-2</v>
      </c>
      <c r="S435">
        <f t="shared" si="84"/>
        <v>2.3028463038170192E-2</v>
      </c>
      <c r="T435">
        <f t="shared" si="84"/>
        <v>2.1871809807144305E-2</v>
      </c>
      <c r="U435">
        <f t="shared" si="84"/>
        <v>2.0772382826418221E-2</v>
      </c>
      <c r="V435">
        <f t="shared" si="84"/>
        <v>1.9727505216216863E-2</v>
      </c>
      <c r="W435">
        <f t="shared" si="84"/>
        <v>1.8734591840746235E-2</v>
      </c>
      <c r="X435">
        <f t="shared" si="83"/>
        <v>1.7791155087474246E-2</v>
      </c>
      <c r="Y435">
        <f t="shared" si="83"/>
        <v>1.6894807455698563E-2</v>
      </c>
      <c r="Z435">
        <f t="shared" si="83"/>
        <v>1.6043262030136552E-2</v>
      </c>
      <c r="AA435">
        <f t="shared" si="77"/>
        <v>0.30125924608337162</v>
      </c>
    </row>
    <row r="436" spans="1:27" x14ac:dyDescent="0.2">
      <c r="A436" t="s">
        <v>1380</v>
      </c>
      <c r="B436">
        <v>718</v>
      </c>
      <c r="C436">
        <v>9</v>
      </c>
      <c r="D436">
        <f t="shared" si="75"/>
        <v>3.1746560697097997E-2</v>
      </c>
      <c r="E436">
        <f t="shared" si="76"/>
        <v>-3.4499708840118095</v>
      </c>
      <c r="G436">
        <f t="shared" si="78"/>
        <v>0.21702126220605089</v>
      </c>
      <c r="H436">
        <f t="shared" si="84"/>
        <v>5.934996824046803E-2</v>
      </c>
      <c r="I436">
        <f t="shared" si="84"/>
        <v>5.4998478157116559E-2</v>
      </c>
      <c r="J436">
        <f t="shared" si="84"/>
        <v>5.0901563721250091E-2</v>
      </c>
      <c r="K436">
        <f t="shared" si="84"/>
        <v>4.7079999556263581E-2</v>
      </c>
      <c r="L436">
        <f t="shared" si="84"/>
        <v>4.3528792166350805E-2</v>
      </c>
      <c r="M436">
        <f t="shared" si="84"/>
        <v>4.0235244234840394E-2</v>
      </c>
      <c r="N436">
        <f t="shared" si="84"/>
        <v>3.7184160242590386E-2</v>
      </c>
      <c r="O436">
        <f t="shared" si="84"/>
        <v>3.4359773129477647E-2</v>
      </c>
      <c r="P436">
        <f t="shared" si="84"/>
        <v>3.1746560697097997E-2</v>
      </c>
      <c r="Q436">
        <f t="shared" si="84"/>
        <v>2.9329613612722752E-2</v>
      </c>
      <c r="R436">
        <f t="shared" si="84"/>
        <v>2.7094799546216561E-2</v>
      </c>
      <c r="S436">
        <f t="shared" si="84"/>
        <v>2.5028826780294729E-2</v>
      </c>
      <c r="T436">
        <f t="shared" si="84"/>
        <v>2.3119255539965498E-2</v>
      </c>
      <c r="U436">
        <f t="shared" si="84"/>
        <v>2.1354481343334543E-2</v>
      </c>
      <c r="V436">
        <f t="shared" si="84"/>
        <v>1.9723703353670935E-2</v>
      </c>
      <c r="W436">
        <f t="shared" si="84"/>
        <v>1.8216884982826444E-2</v>
      </c>
      <c r="X436">
        <f t="shared" si="83"/>
        <v>1.6824710931243481E-2</v>
      </c>
      <c r="Y436">
        <f t="shared" si="83"/>
        <v>1.5538543133782929E-2</v>
      </c>
      <c r="Z436">
        <f t="shared" si="83"/>
        <v>1.4350377082952266E-2</v>
      </c>
      <c r="AA436">
        <f t="shared" si="77"/>
        <v>0.17301300134148345</v>
      </c>
    </row>
    <row r="437" spans="1:27" x14ac:dyDescent="0.2">
      <c r="A437" t="s">
        <v>1381</v>
      </c>
      <c r="B437">
        <v>600</v>
      </c>
      <c r="C437">
        <v>2</v>
      </c>
      <c r="D437">
        <f t="shared" si="75"/>
        <v>6.2998125549864475E-2</v>
      </c>
      <c r="E437">
        <f t="shared" si="76"/>
        <v>-2.7646503062099934</v>
      </c>
      <c r="G437">
        <f t="shared" si="78"/>
        <v>0.22852707753745208</v>
      </c>
      <c r="H437">
        <f t="shared" si="84"/>
        <v>6.9009837860716891E-2</v>
      </c>
      <c r="I437">
        <f t="shared" si="84"/>
        <v>6.2998125549864475E-2</v>
      </c>
      <c r="J437">
        <f t="shared" si="84"/>
        <v>5.7437366389113897E-2</v>
      </c>
      <c r="K437">
        <f t="shared" si="84"/>
        <v>5.2334283572975218E-2</v>
      </c>
      <c r="L437">
        <f t="shared" si="84"/>
        <v>4.7666458794064823E-2</v>
      </c>
      <c r="M437">
        <f t="shared" si="84"/>
        <v>4.3403959861075425E-2</v>
      </c>
      <c r="N437">
        <f t="shared" si="84"/>
        <v>3.9515467852789553E-2</v>
      </c>
      <c r="O437">
        <f t="shared" si="84"/>
        <v>3.5970450492217906E-2</v>
      </c>
      <c r="P437">
        <f t="shared" si="84"/>
        <v>3.2740002685432146E-2</v>
      </c>
      <c r="Q437">
        <f t="shared" si="84"/>
        <v>2.9797155612416269E-2</v>
      </c>
      <c r="R437">
        <f t="shared" si="84"/>
        <v>2.7116950525597275E-2</v>
      </c>
      <c r="S437">
        <f t="shared" si="84"/>
        <v>2.4676402080270051E-2</v>
      </c>
      <c r="T437">
        <f t="shared" si="84"/>
        <v>2.2454409044151687E-2</v>
      </c>
      <c r="U437">
        <f t="shared" si="84"/>
        <v>2.0431641101615723E-2</v>
      </c>
      <c r="V437">
        <f t="shared" si="84"/>
        <v>1.8590416704104825E-2</v>
      </c>
      <c r="W437">
        <f t="shared" si="84"/>
        <v>1.6914579976447366E-2</v>
      </c>
      <c r="X437">
        <f t="shared" si="83"/>
        <v>1.5389381002396403E-2</v>
      </c>
      <c r="Y437">
        <f t="shared" si="83"/>
        <v>1.4001361774735174E-2</v>
      </c>
      <c r="Z437">
        <f t="shared" si="83"/>
        <v>1.2738248934391093E-2</v>
      </c>
      <c r="AA437">
        <f t="shared" si="77"/>
        <v>0.12828642264817158</v>
      </c>
    </row>
    <row r="438" spans="1:27" x14ac:dyDescent="0.2">
      <c r="A438" t="s">
        <v>1382</v>
      </c>
      <c r="B438">
        <v>2793</v>
      </c>
      <c r="C438">
        <v>13</v>
      </c>
      <c r="D438">
        <f t="shared" si="75"/>
        <v>1.3399929286361426E-2</v>
      </c>
      <c r="E438">
        <f t="shared" si="76"/>
        <v>-4.3125058491764028</v>
      </c>
      <c r="G438">
        <f t="shared" si="78"/>
        <v>0.17044130375751285</v>
      </c>
      <c r="H438">
        <f t="shared" si="84"/>
        <v>1.699132979348901E-2</v>
      </c>
      <c r="I438">
        <f t="shared" si="84"/>
        <v>1.6698765508779273E-2</v>
      </c>
      <c r="J438">
        <f t="shared" si="84"/>
        <v>1.6390478530333364E-2</v>
      </c>
      <c r="K438">
        <f t="shared" si="84"/>
        <v>1.6077694578053373E-2</v>
      </c>
      <c r="L438">
        <f t="shared" si="84"/>
        <v>1.5764883145950086E-2</v>
      </c>
      <c r="M438">
        <f t="shared" si="84"/>
        <v>1.545423801170819E-2</v>
      </c>
      <c r="N438">
        <f t="shared" si="84"/>
        <v>1.5146969391536305E-2</v>
      </c>
      <c r="O438">
        <f t="shared" si="84"/>
        <v>1.4843792429826853E-2</v>
      </c>
      <c r="P438">
        <f t="shared" si="84"/>
        <v>1.4545145924131305E-2</v>
      </c>
      <c r="Q438">
        <f t="shared" si="84"/>
        <v>1.4251302454335894E-2</v>
      </c>
      <c r="R438">
        <f t="shared" si="84"/>
        <v>1.3962428852141591E-2</v>
      </c>
      <c r="S438">
        <f t="shared" si="84"/>
        <v>1.3678621696605267E-2</v>
      </c>
      <c r="T438">
        <f t="shared" si="84"/>
        <v>1.3399929286361426E-2</v>
      </c>
      <c r="U438">
        <f t="shared" si="84"/>
        <v>1.3126365841644875E-2</v>
      </c>
      <c r="V438">
        <f t="shared" si="84"/>
        <v>1.285792101899191E-2</v>
      </c>
      <c r="W438">
        <f t="shared" si="84"/>
        <v>1.2594566480803508E-2</v>
      </c>
      <c r="X438">
        <f t="shared" si="83"/>
        <v>1.2336260549289674E-2</v>
      </c>
      <c r="Y438">
        <f t="shared" si="83"/>
        <v>1.2082951576794681E-2</v>
      </c>
      <c r="Z438">
        <f t="shared" si="83"/>
        <v>1.1834580433457068E-2</v>
      </c>
      <c r="AA438">
        <f t="shared" si="77"/>
        <v>0.5575204707382535</v>
      </c>
    </row>
    <row r="439" spans="1:27" x14ac:dyDescent="0.2">
      <c r="A439" t="s">
        <v>1383</v>
      </c>
      <c r="B439">
        <v>872</v>
      </c>
      <c r="C439">
        <v>0</v>
      </c>
      <c r="D439">
        <f t="shared" si="75"/>
        <v>0.20640263329965108</v>
      </c>
      <c r="E439">
        <f t="shared" si="76"/>
        <v>-1.5779264872213714</v>
      </c>
      <c r="G439">
        <f t="shared" si="78"/>
        <v>0.20640263329965108</v>
      </c>
      <c r="H439">
        <f t="shared" si="84"/>
        <v>5.0153105124479236E-2</v>
      </c>
      <c r="I439">
        <f t="shared" si="84"/>
        <v>4.7115258718258349E-2</v>
      </c>
      <c r="J439">
        <f t="shared" si="84"/>
        <v>4.4205428441936687E-2</v>
      </c>
      <c r="K439">
        <f t="shared" si="84"/>
        <v>4.1449042450054166E-2</v>
      </c>
      <c r="L439">
        <f t="shared" si="84"/>
        <v>3.8849751081367769E-2</v>
      </c>
      <c r="M439">
        <f t="shared" si="84"/>
        <v>3.6404229027186853E-2</v>
      </c>
      <c r="N439">
        <f t="shared" si="84"/>
        <v>3.4106467921352503E-2</v>
      </c>
      <c r="O439">
        <f t="shared" si="84"/>
        <v>3.1949394196704173E-2</v>
      </c>
      <c r="P439">
        <f t="shared" si="84"/>
        <v>2.9925581251547689E-2</v>
      </c>
      <c r="Q439">
        <f t="shared" si="84"/>
        <v>2.8027594523935849E-2</v>
      </c>
      <c r="R439">
        <f t="shared" si="84"/>
        <v>2.624816809781028E-2</v>
      </c>
      <c r="S439">
        <f t="shared" si="84"/>
        <v>2.4580296714001037E-2</v>
      </c>
      <c r="T439">
        <f t="shared" si="84"/>
        <v>2.3017282381432434E-2</v>
      </c>
      <c r="U439">
        <f t="shared" si="84"/>
        <v>2.1552755405139217E-2</v>
      </c>
      <c r="V439">
        <f t="shared" si="84"/>
        <v>2.018068049723511E-2</v>
      </c>
      <c r="W439">
        <f t="shared" si="84"/>
        <v>1.8895354009053452E-2</v>
      </c>
      <c r="X439">
        <f t="shared" si="83"/>
        <v>1.7691395845570956E-2</v>
      </c>
      <c r="Y439">
        <f t="shared" si="83"/>
        <v>1.6563738232812025E-2</v>
      </c>
      <c r="Z439">
        <f t="shared" si="83"/>
        <v>1.5507612696452356E-2</v>
      </c>
      <c r="AA439">
        <f t="shared" si="77"/>
        <v>0.22717423008401871</v>
      </c>
    </row>
    <row r="440" spans="1:27" x14ac:dyDescent="0.2">
      <c r="A440" t="s">
        <v>1384</v>
      </c>
      <c r="B440">
        <v>258</v>
      </c>
      <c r="C440">
        <v>0</v>
      </c>
      <c r="D440">
        <f t="shared" si="75"/>
        <v>0.31045422046459703</v>
      </c>
      <c r="E440">
        <f t="shared" si="76"/>
        <v>-1.1697188265959111</v>
      </c>
      <c r="G440">
        <f t="shared" si="78"/>
        <v>0.31045422046459703</v>
      </c>
      <c r="H440">
        <f t="shared" si="84"/>
        <v>0.1286383623476175</v>
      </c>
      <c r="I440">
        <f t="shared" si="84"/>
        <v>0.10484371699495808</v>
      </c>
      <c r="J440">
        <f t="shared" si="84"/>
        <v>8.5342347863987589E-2</v>
      </c>
      <c r="K440">
        <f t="shared" si="84"/>
        <v>6.9424320501154158E-2</v>
      </c>
      <c r="L440">
        <f t="shared" si="84"/>
        <v>5.6453845391933918E-2</v>
      </c>
      <c r="M440">
        <f t="shared" si="84"/>
        <v>4.5894990068355172E-2</v>
      </c>
      <c r="N440">
        <f t="shared" si="84"/>
        <v>3.7304252458002903E-2</v>
      </c>
      <c r="O440">
        <f t="shared" si="84"/>
        <v>3.0317429515151709E-2</v>
      </c>
      <c r="P440">
        <f t="shared" si="84"/>
        <v>2.4636584357407391E-2</v>
      </c>
      <c r="Q440">
        <f t="shared" si="84"/>
        <v>2.0018516079850879E-2</v>
      </c>
      <c r="R440">
        <f t="shared" si="84"/>
        <v>1.6264967778072393E-2</v>
      </c>
      <c r="S440">
        <f t="shared" si="84"/>
        <v>1.3214461892448218E-2</v>
      </c>
      <c r="T440">
        <f t="shared" si="84"/>
        <v>1.0735556474021329E-2</v>
      </c>
      <c r="U440">
        <f t="shared" si="84"/>
        <v>8.7213048757073443E-3</v>
      </c>
      <c r="V440">
        <f t="shared" si="84"/>
        <v>7.0847189787317782E-3</v>
      </c>
      <c r="W440">
        <f t="shared" si="84"/>
        <v>5.7550620148209206E-3</v>
      </c>
      <c r="X440">
        <f t="shared" si="83"/>
        <v>4.6748236028664155E-3</v>
      </c>
      <c r="Y440">
        <f t="shared" si="83"/>
        <v>3.797253926486905E-3</v>
      </c>
      <c r="Z440">
        <f t="shared" si="83"/>
        <v>3.0843551587509911E-3</v>
      </c>
      <c r="AA440">
        <f t="shared" si="77"/>
        <v>1.3338909255077414E-2</v>
      </c>
    </row>
    <row r="441" spans="1:27" x14ac:dyDescent="0.2">
      <c r="A441" t="s">
        <v>1027</v>
      </c>
      <c r="B441">
        <v>238</v>
      </c>
      <c r="C441">
        <v>4</v>
      </c>
      <c r="D441">
        <f t="shared" si="75"/>
        <v>6.961777678248636E-2</v>
      </c>
      <c r="E441">
        <f t="shared" si="76"/>
        <v>-2.6647353307127779</v>
      </c>
      <c r="G441">
        <f t="shared" si="78"/>
        <v>0.32109865008074157</v>
      </c>
      <c r="H441">
        <f t="shared" si="84"/>
        <v>0.13520993969340855</v>
      </c>
      <c r="I441">
        <f t="shared" si="84"/>
        <v>0.10848524095795245</v>
      </c>
      <c r="J441">
        <f t="shared" si="84"/>
        <v>8.6932659702258969E-2</v>
      </c>
      <c r="K441">
        <f t="shared" si="84"/>
        <v>6.961777678248636E-2</v>
      </c>
      <c r="L441">
        <f t="shared" si="84"/>
        <v>5.5730401761296934E-2</v>
      </c>
      <c r="M441">
        <f t="shared" si="84"/>
        <v>4.4601971571213886E-2</v>
      </c>
      <c r="N441">
        <f t="shared" si="84"/>
        <v>3.5689235898019783E-2</v>
      </c>
      <c r="O441">
        <f t="shared" si="84"/>
        <v>2.8553635866311346E-2</v>
      </c>
      <c r="P441">
        <f t="shared" si="84"/>
        <v>2.2842291468558869E-2</v>
      </c>
      <c r="Q441">
        <f t="shared" si="84"/>
        <v>1.8271793796411293E-2</v>
      </c>
      <c r="R441">
        <f t="shared" si="84"/>
        <v>1.4614792155930834E-2</v>
      </c>
      <c r="S441">
        <f t="shared" si="84"/>
        <v>1.1689045550304008E-2</v>
      </c>
      <c r="T441">
        <f t="shared" si="84"/>
        <v>9.3485501248814478E-3</v>
      </c>
      <c r="U441">
        <f t="shared" si="84"/>
        <v>7.4763788581265096E-3</v>
      </c>
      <c r="V441">
        <f t="shared" si="84"/>
        <v>5.9789179330241565E-3</v>
      </c>
      <c r="W441">
        <f t="shared" si="84"/>
        <v>4.7812351521217076E-3</v>
      </c>
      <c r="X441">
        <f t="shared" si="83"/>
        <v>3.8233623225175581E-3</v>
      </c>
      <c r="Y441">
        <f t="shared" si="83"/>
        <v>3.0573136815344837E-3</v>
      </c>
      <c r="Z441">
        <f t="shared" si="83"/>
        <v>2.4446960594897392E-3</v>
      </c>
      <c r="AA441">
        <f t="shared" si="77"/>
        <v>9.7521105834095234E-3</v>
      </c>
    </row>
    <row r="442" spans="1:27" x14ac:dyDescent="0.2">
      <c r="A442" t="s">
        <v>1385</v>
      </c>
      <c r="B442">
        <v>848</v>
      </c>
      <c r="C442">
        <v>25</v>
      </c>
      <c r="D442">
        <f t="shared" si="75"/>
        <v>1.0243213426620478E-2</v>
      </c>
      <c r="E442">
        <f t="shared" si="76"/>
        <v>-4.5811398974058033</v>
      </c>
      <c r="G442">
        <f t="shared" si="78"/>
        <v>0.20781963041595244</v>
      </c>
      <c r="H442">
        <f t="shared" si="84"/>
        <v>5.1396031075997238E-2</v>
      </c>
      <c r="I442">
        <f t="shared" si="84"/>
        <v>4.8195415186386648E-2</v>
      </c>
      <c r="J442">
        <f t="shared" si="84"/>
        <v>4.5136942675886901E-2</v>
      </c>
      <c r="K442">
        <f t="shared" si="84"/>
        <v>4.2245789056328358E-2</v>
      </c>
      <c r="L442">
        <f t="shared" si="84"/>
        <v>3.9524788435273614E-2</v>
      </c>
      <c r="M442">
        <f t="shared" si="84"/>
        <v>3.6969667161601868E-2</v>
      </c>
      <c r="N442">
        <f t="shared" si="84"/>
        <v>3.4573459480172188E-2</v>
      </c>
      <c r="O442">
        <f t="shared" si="84"/>
        <v>3.2328169088145224E-2</v>
      </c>
      <c r="P442">
        <f t="shared" si="84"/>
        <v>3.0225497994040021E-2</v>
      </c>
      <c r="Q442">
        <f t="shared" si="84"/>
        <v>2.8257197405217836E-2</v>
      </c>
      <c r="R442">
        <f t="shared" si="84"/>
        <v>2.6415245276029061E-2</v>
      </c>
      <c r="S442">
        <f t="shared" si="84"/>
        <v>2.4691936944944506E-2</v>
      </c>
      <c r="T442">
        <f t="shared" si="84"/>
        <v>2.3079929252768798E-2</v>
      </c>
      <c r="U442">
        <f t="shared" si="84"/>
        <v>2.1572258560190846E-2</v>
      </c>
      <c r="V442">
        <f t="shared" si="84"/>
        <v>2.016234364905968E-2</v>
      </c>
      <c r="W442">
        <f t="shared" si="84"/>
        <v>1.8843979719597396E-2</v>
      </c>
      <c r="X442">
        <f t="shared" si="83"/>
        <v>1.7611327141199316E-2</v>
      </c>
      <c r="Y442">
        <f t="shared" si="83"/>
        <v>1.6458897180658221E-2</v>
      </c>
      <c r="Z442">
        <f t="shared" si="83"/>
        <v>1.5381536094024578E-2</v>
      </c>
      <c r="AA442">
        <f t="shared" si="77"/>
        <v>0.21910995820652535</v>
      </c>
    </row>
    <row r="443" spans="1:27" x14ac:dyDescent="0.2">
      <c r="A443" t="s">
        <v>1386</v>
      </c>
      <c r="B443">
        <v>1329</v>
      </c>
      <c r="C443">
        <v>30</v>
      </c>
      <c r="D443">
        <f t="shared" si="75"/>
        <v>9.8011804232475651E-3</v>
      </c>
      <c r="E443">
        <f t="shared" si="76"/>
        <v>-4.6252524492075002</v>
      </c>
      <c r="G443">
        <f t="shared" si="78"/>
        <v>0.18879268464115409</v>
      </c>
      <c r="H443">
        <f t="shared" si="84"/>
        <v>3.430358293318523E-2</v>
      </c>
      <c r="I443">
        <f t="shared" si="84"/>
        <v>3.2952516031515056E-2</v>
      </c>
      <c r="J443">
        <f t="shared" si="84"/>
        <v>3.1614618592433918E-2</v>
      </c>
      <c r="K443">
        <f t="shared" si="84"/>
        <v>3.0311832153333166E-2</v>
      </c>
      <c r="L443">
        <f t="shared" si="84"/>
        <v>2.9051681137619221E-2</v>
      </c>
      <c r="M443">
        <f t="shared" si="84"/>
        <v>2.7836857683315747E-2</v>
      </c>
      <c r="N443">
        <f t="shared" si="84"/>
        <v>2.6668000834801427E-2</v>
      </c>
      <c r="O443">
        <f t="shared" si="84"/>
        <v>2.5544751642541622E-2</v>
      </c>
      <c r="P443">
        <f t="shared" si="84"/>
        <v>2.4466226630554727E-2</v>
      </c>
      <c r="Q443">
        <f t="shared" si="84"/>
        <v>2.3431255973916199E-2</v>
      </c>
      <c r="R443">
        <f t="shared" si="84"/>
        <v>2.2438513582113035E-2</v>
      </c>
      <c r="S443">
        <f t="shared" si="84"/>
        <v>2.1486592596536878E-2</v>
      </c>
      <c r="T443">
        <f t="shared" si="84"/>
        <v>2.0574051230343313E-2</v>
      </c>
      <c r="U443">
        <f t="shared" si="84"/>
        <v>1.9699441529529793E-2</v>
      </c>
      <c r="V443">
        <f t="shared" si="84"/>
        <v>1.8861327824348344E-2</v>
      </c>
      <c r="W443">
        <f t="shared" si="84"/>
        <v>1.8058298712003911E-2</v>
      </c>
      <c r="X443">
        <f t="shared" si="83"/>
        <v>1.7288974849068967E-2</v>
      </c>
      <c r="Y443">
        <f t="shared" si="83"/>
        <v>1.6552013957112977E-2</v>
      </c>
      <c r="Z443">
        <f t="shared" si="83"/>
        <v>1.5846113934546092E-2</v>
      </c>
      <c r="AA443">
        <f t="shared" si="77"/>
        <v>0.35422066353002646</v>
      </c>
    </row>
    <row r="444" spans="1:27" x14ac:dyDescent="0.2">
      <c r="A444" t="s">
        <v>1387</v>
      </c>
      <c r="B444">
        <v>1075</v>
      </c>
      <c r="C444">
        <v>10</v>
      </c>
      <c r="D444">
        <f t="shared" si="75"/>
        <v>2.5956959822296281E-2</v>
      </c>
      <c r="E444">
        <f t="shared" si="76"/>
        <v>-3.6513155040852059</v>
      </c>
      <c r="G444">
        <f t="shared" si="78"/>
        <v>0.19682270913151673</v>
      </c>
      <c r="H444">
        <f t="shared" si="84"/>
        <v>4.1623413902326642E-2</v>
      </c>
      <c r="I444">
        <f t="shared" si="84"/>
        <v>3.9581610923705657E-2</v>
      </c>
      <c r="J444">
        <f t="shared" si="84"/>
        <v>3.7592352432627062E-2</v>
      </c>
      <c r="K444">
        <f t="shared" si="84"/>
        <v>3.5680457610073477E-2</v>
      </c>
      <c r="L444">
        <f t="shared" si="84"/>
        <v>3.3852922611424398E-2</v>
      </c>
      <c r="M444">
        <f t="shared" si="84"/>
        <v>3.2110848389083339E-2</v>
      </c>
      <c r="N444">
        <f t="shared" si="84"/>
        <v>3.0452903224198365E-2</v>
      </c>
      <c r="O444">
        <f t="shared" si="84"/>
        <v>2.8876635989604559E-2</v>
      </c>
      <c r="P444">
        <f t="shared" si="84"/>
        <v>2.7379062888269246E-2</v>
      </c>
      <c r="Q444">
        <f t="shared" si="84"/>
        <v>2.5956959822296281E-2</v>
      </c>
      <c r="R444">
        <f t="shared" si="84"/>
        <v>2.4607019412642404E-2</v>
      </c>
      <c r="S444">
        <f t="shared" si="84"/>
        <v>2.3325939692165912E-2</v>
      </c>
      <c r="T444">
        <f t="shared" si="84"/>
        <v>2.211047575122272E-2</v>
      </c>
      <c r="U444">
        <f t="shared" si="84"/>
        <v>2.0957470143430326E-2</v>
      </c>
      <c r="V444">
        <f t="shared" si="84"/>
        <v>1.9863870567943212E-2</v>
      </c>
      <c r="W444">
        <f t="shared" si="84"/>
        <v>1.8826739663389023E-2</v>
      </c>
      <c r="X444">
        <f t="shared" si="83"/>
        <v>1.7843259781003925E-2</v>
      </c>
      <c r="Y444">
        <f t="shared" si="83"/>
        <v>1.6910734501036914E-2</v>
      </c>
      <c r="Z444">
        <f t="shared" si="83"/>
        <v>1.6026588011759439E-2</v>
      </c>
      <c r="AA444">
        <f t="shared" si="77"/>
        <v>0.28959802555028036</v>
      </c>
    </row>
    <row r="445" spans="1:27" x14ac:dyDescent="0.2">
      <c r="A445" t="s">
        <v>1388</v>
      </c>
      <c r="B445">
        <v>1179</v>
      </c>
      <c r="C445">
        <v>23</v>
      </c>
      <c r="D445">
        <f t="shared" si="75"/>
        <v>1.3170827805282491E-2</v>
      </c>
      <c r="E445">
        <f t="shared" si="76"/>
        <v>-4.3297509098277391</v>
      </c>
      <c r="G445">
        <f t="shared" si="78"/>
        <v>0.19313517145281375</v>
      </c>
      <c r="H445">
        <f t="shared" si="84"/>
        <v>3.8281290519567336E-2</v>
      </c>
      <c r="I445">
        <f t="shared" si="84"/>
        <v>3.6573331340186283E-2</v>
      </c>
      <c r="J445">
        <f t="shared" si="84"/>
        <v>3.4897373470716891E-2</v>
      </c>
      <c r="K445">
        <f t="shared" si="84"/>
        <v>3.327712790541211E-2</v>
      </c>
      <c r="L445">
        <f t="shared" si="84"/>
        <v>3.1720043291788895E-2</v>
      </c>
      <c r="M445">
        <f t="shared" si="84"/>
        <v>3.0228149791913708E-2</v>
      </c>
      <c r="N445">
        <f t="shared" si="84"/>
        <v>2.8801205809183106E-2</v>
      </c>
      <c r="O445">
        <f t="shared" si="84"/>
        <v>2.7437892432767716E-2</v>
      </c>
      <c r="P445">
        <f t="shared" si="84"/>
        <v>2.6136348527428126E-2</v>
      </c>
      <c r="Q445">
        <f t="shared" si="84"/>
        <v>2.4894438838528713E-2</v>
      </c>
      <c r="R445">
        <f t="shared" si="84"/>
        <v>2.3709899363954214E-2</v>
      </c>
      <c r="S445">
        <f t="shared" si="84"/>
        <v>2.2580420739245419E-2</v>
      </c>
      <c r="T445">
        <f t="shared" si="84"/>
        <v>2.1503697964244364E-2</v>
      </c>
      <c r="U445">
        <f t="shared" si="84"/>
        <v>2.0477460778636953E-2</v>
      </c>
      <c r="V445">
        <f t="shared" si="84"/>
        <v>1.9499492391452475E-2</v>
      </c>
      <c r="W445">
        <f t="shared" si="84"/>
        <v>1.8567640938815681E-2</v>
      </c>
      <c r="X445">
        <f t="shared" si="83"/>
        <v>1.7679826265256396E-2</v>
      </c>
      <c r="Y445">
        <f t="shared" si="83"/>
        <v>1.6834043626857476E-2</v>
      </c>
      <c r="Z445">
        <f t="shared" si="83"/>
        <v>1.6028365332307403E-2</v>
      </c>
      <c r="AA445">
        <f t="shared" si="77"/>
        <v>0.31773677921892307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Agg Data 21-22 NBD</vt:lpstr>
      <vt:lpstr>Agg Data 21-22 Spike @ 0</vt:lpstr>
      <vt:lpstr>Agg Data 11-12 NBD</vt:lpstr>
      <vt:lpstr>Agg Data 11-12 Spike @ 0</vt:lpstr>
      <vt:lpstr>Agg Data 01-02 NBD</vt:lpstr>
      <vt:lpstr>Agg Data 01-02 Spike @ 0</vt:lpstr>
      <vt:lpstr>Disagg Data 21-22 NBD</vt:lpstr>
      <vt:lpstr>Disagg Data 21-22 Spike @ 0</vt:lpstr>
      <vt:lpstr>Disagg Data 11-12 NBD</vt:lpstr>
      <vt:lpstr>Disagg Data 11-12 Spike @ 0</vt:lpstr>
      <vt:lpstr>Disagg Data 01-02 NBD</vt:lpstr>
      <vt:lpstr>Disagg Data 01-02 Spike @ 0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Matthew Pearl</cp:lastModifiedBy>
  <dcterms:created xsi:type="dcterms:W3CDTF">2023-02-23T02:22:25Z</dcterms:created>
  <dcterms:modified xsi:type="dcterms:W3CDTF">2023-02-26T19:24:38Z</dcterms:modified>
  <cp:category/>
</cp:coreProperties>
</file>